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ZZHRDDN_ASSEGAF07\Documents\BPJS_JULI_SELESAI_2020\BPJS_JULI_SELESAI_2020\"/>
    </mc:Choice>
  </mc:AlternateContent>
  <xr:revisionPtr revIDLastSave="0" documentId="8_{B5FC4B5C-2373-4E9E-BBAA-344D90826E0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aporan_pjps6410" sheetId="1" r:id="rId1"/>
  </sheets>
  <externalReferences>
    <externalReference r:id="rId2"/>
    <externalReference r:id="rId3"/>
  </externalReferences>
  <definedNames>
    <definedName name="_xlnm._FilterDatabase" localSheetId="0" hidden="1">laporan_pjps6410!$A$3:$CV$1483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27" i="1" l="1"/>
  <c r="W628" i="1"/>
  <c r="W629" i="1"/>
  <c r="W630" i="1"/>
  <c r="W632" i="1"/>
  <c r="W633" i="1"/>
  <c r="W634" i="1"/>
  <c r="W635" i="1"/>
  <c r="W636" i="1"/>
  <c r="W637" i="1"/>
  <c r="W638" i="1"/>
  <c r="W640" i="1"/>
  <c r="W641" i="1"/>
  <c r="W642" i="1"/>
  <c r="W643" i="1"/>
  <c r="W644" i="1"/>
  <c r="W645" i="1"/>
  <c r="W646" i="1"/>
  <c r="W648" i="1"/>
  <c r="W649" i="1"/>
  <c r="W650" i="1"/>
  <c r="W651" i="1"/>
  <c r="W652" i="1"/>
  <c r="W653" i="1"/>
  <c r="W655" i="1"/>
  <c r="W656" i="1"/>
  <c r="W657" i="1"/>
  <c r="W658" i="1"/>
  <c r="W659" i="1"/>
  <c r="W660" i="1"/>
  <c r="W661" i="1"/>
  <c r="W663" i="1"/>
  <c r="W664" i="1"/>
  <c r="W665" i="1"/>
  <c r="W666" i="1"/>
  <c r="W667" i="1"/>
  <c r="W669" i="1"/>
  <c r="W670" i="1"/>
  <c r="W671" i="1"/>
  <c r="W672" i="1"/>
  <c r="W673" i="1"/>
  <c r="W674" i="1"/>
  <c r="W675" i="1"/>
  <c r="W677" i="1"/>
  <c r="W678" i="1"/>
  <c r="W679" i="1"/>
  <c r="W680" i="1"/>
  <c r="W681" i="1"/>
  <c r="W682" i="1"/>
  <c r="W684" i="1"/>
  <c r="W685" i="1"/>
  <c r="W686" i="1"/>
  <c r="W687" i="1"/>
  <c r="W688" i="1"/>
  <c r="W689" i="1"/>
  <c r="W690" i="1"/>
  <c r="W692" i="1"/>
  <c r="W693" i="1"/>
  <c r="W694" i="1"/>
  <c r="W695" i="1"/>
  <c r="W696" i="1"/>
  <c r="W697" i="1"/>
  <c r="W1274" i="1"/>
  <c r="W1275" i="1"/>
  <c r="W1276" i="1"/>
  <c r="W1277" i="1"/>
  <c r="W1278" i="1"/>
  <c r="W1279" i="1"/>
  <c r="W1280" i="1"/>
  <c r="W1282" i="1"/>
  <c r="W1283" i="1"/>
  <c r="W1284" i="1"/>
  <c r="W1285" i="1"/>
  <c r="W1286" i="1"/>
  <c r="W1287" i="1"/>
  <c r="W1289" i="1"/>
  <c r="W1290" i="1"/>
  <c r="W1291" i="1"/>
  <c r="W1292" i="1"/>
  <c r="W1293" i="1"/>
  <c r="W1294" i="1"/>
  <c r="W1296" i="1"/>
  <c r="W1297" i="1"/>
  <c r="W1298" i="1"/>
  <c r="W1299" i="1"/>
  <c r="W1300" i="1"/>
  <c r="W1301" i="1"/>
  <c r="W290" i="1"/>
  <c r="W291" i="1"/>
  <c r="W292" i="1"/>
  <c r="W293" i="1"/>
  <c r="W294" i="1"/>
  <c r="W295" i="1"/>
  <c r="W296" i="1"/>
  <c r="W298" i="1"/>
  <c r="W299" i="1"/>
  <c r="W300" i="1"/>
  <c r="W301" i="1"/>
  <c r="W302" i="1"/>
  <c r="W304" i="1"/>
  <c r="W305" i="1"/>
  <c r="W306" i="1"/>
  <c r="W307" i="1"/>
  <c r="W308" i="1"/>
  <c r="W310" i="1"/>
  <c r="W311" i="1"/>
  <c r="W312" i="1"/>
  <c r="W313" i="1"/>
  <c r="W314" i="1"/>
  <c r="W316" i="1"/>
  <c r="W317" i="1"/>
  <c r="W318" i="1"/>
  <c r="W319" i="1"/>
  <c r="W320" i="1"/>
  <c r="W321" i="1"/>
  <c r="BG1475" i="1"/>
  <c r="BG1467" i="1"/>
  <c r="BG1459" i="1"/>
  <c r="BG1452" i="1"/>
  <c r="BG1445" i="1"/>
  <c r="BG1440" i="1"/>
  <c r="BG1433" i="1"/>
  <c r="BG1423" i="1"/>
  <c r="BG1416" i="1"/>
  <c r="BG1411" i="1"/>
  <c r="BG1403" i="1"/>
  <c r="BG1396" i="1"/>
  <c r="BG1389" i="1"/>
  <c r="BG1382" i="1"/>
  <c r="BG1372" i="1"/>
  <c r="BG1365" i="1"/>
  <c r="BG1358" i="1"/>
  <c r="BG1349" i="1"/>
  <c r="BG1343" i="1"/>
  <c r="BG1333" i="1"/>
  <c r="BG1325" i="1"/>
  <c r="BG1318" i="1"/>
  <c r="BG1310" i="1"/>
  <c r="BG1302" i="1"/>
  <c r="BG1295" i="1"/>
  <c r="BG1288" i="1"/>
  <c r="BG1281" i="1"/>
  <c r="BG1273" i="1"/>
  <c r="BG1266" i="1"/>
  <c r="BG1254" i="1"/>
  <c r="BG1247" i="1"/>
  <c r="BG1241" i="1"/>
  <c r="BG1230" i="1"/>
  <c r="BG1223" i="1"/>
  <c r="BG1216" i="1"/>
  <c r="BG1209" i="1"/>
  <c r="BG1204" i="1"/>
  <c r="BG1195" i="1"/>
  <c r="BG1188" i="1"/>
  <c r="BG1179" i="1"/>
  <c r="BG1174" i="1"/>
  <c r="BG1162" i="1"/>
  <c r="BG1154" i="1"/>
  <c r="BG1144" i="1"/>
  <c r="BG1137" i="1"/>
  <c r="BG1128" i="1"/>
  <c r="BG1121" i="1"/>
  <c r="BG1114" i="1"/>
  <c r="BG1096" i="1"/>
  <c r="BG1088" i="1"/>
  <c r="BG1081" i="1"/>
  <c r="BG1076" i="1"/>
  <c r="BG1071" i="1"/>
  <c r="BG1064" i="1"/>
  <c r="BG1059" i="1"/>
  <c r="BG1050" i="1"/>
  <c r="BG1042" i="1"/>
  <c r="BG1035" i="1"/>
  <c r="BG1028" i="1"/>
  <c r="BG1021" i="1"/>
  <c r="BG1016" i="1"/>
  <c r="BG1010" i="1"/>
  <c r="BG1002" i="1"/>
  <c r="BG994" i="1"/>
  <c r="BG990" i="1"/>
  <c r="BG983" i="1"/>
  <c r="BG976" i="1"/>
  <c r="BG969" i="1"/>
  <c r="BG962" i="1"/>
  <c r="BG955" i="1"/>
  <c r="BG948" i="1"/>
  <c r="BG941" i="1"/>
  <c r="BG934" i="1"/>
  <c r="BG922" i="1"/>
  <c r="BG911" i="1"/>
  <c r="BG904" i="1"/>
  <c r="BG899" i="1"/>
  <c r="BG892" i="1"/>
  <c r="BG885" i="1"/>
  <c r="BG878" i="1"/>
  <c r="BG870" i="1"/>
  <c r="BG863" i="1"/>
  <c r="BG855" i="1"/>
  <c r="BG848" i="1"/>
  <c r="BG841" i="1"/>
  <c r="BG834" i="1"/>
  <c r="BG829" i="1"/>
  <c r="BG822" i="1"/>
  <c r="BG810" i="1"/>
  <c r="BG800" i="1"/>
  <c r="BG793" i="1"/>
  <c r="BG785" i="1"/>
  <c r="BG775" i="1"/>
  <c r="BG767" i="1"/>
  <c r="BG760" i="1"/>
  <c r="BG755" i="1"/>
  <c r="BG748" i="1"/>
  <c r="BG742" i="1"/>
  <c r="BG735" i="1"/>
  <c r="BG727" i="1"/>
  <c r="BG720" i="1"/>
  <c r="BG714" i="1"/>
  <c r="BG708" i="1"/>
  <c r="BG698" i="1"/>
  <c r="BG691" i="1"/>
  <c r="BG683" i="1"/>
  <c r="BG676" i="1"/>
  <c r="BG668" i="1"/>
  <c r="BG662" i="1"/>
  <c r="BG654" i="1"/>
  <c r="BG647" i="1"/>
  <c r="BG639" i="1"/>
  <c r="BG631" i="1"/>
  <c r="BG626" i="1"/>
  <c r="BG619" i="1"/>
  <c r="BG609" i="1"/>
  <c r="BG601" i="1"/>
  <c r="BG592" i="1"/>
  <c r="BG586" i="1"/>
  <c r="BG579" i="1"/>
  <c r="BG571" i="1"/>
  <c r="BG566" i="1"/>
  <c r="BG559" i="1"/>
  <c r="BG553" i="1"/>
  <c r="BG546" i="1"/>
  <c r="BG539" i="1"/>
  <c r="BG532" i="1"/>
  <c r="BG525" i="1"/>
  <c r="BG520" i="1"/>
  <c r="BG515" i="1"/>
  <c r="BG507" i="1"/>
  <c r="BG499" i="1"/>
  <c r="BG491" i="1"/>
  <c r="BG484" i="1"/>
  <c r="BG478" i="1"/>
  <c r="BG471" i="1"/>
  <c r="BG463" i="1"/>
  <c r="BG455" i="1"/>
  <c r="BG447" i="1"/>
  <c r="BG440" i="1"/>
  <c r="BG433" i="1"/>
  <c r="BG421" i="1"/>
  <c r="BG415" i="1"/>
  <c r="BG405" i="1"/>
  <c r="BG392" i="1"/>
  <c r="BG385" i="1"/>
  <c r="BG379" i="1"/>
  <c r="BG374" i="1"/>
  <c r="BG368" i="1"/>
  <c r="BG362" i="1"/>
  <c r="BG354" i="1"/>
  <c r="BG343" i="1"/>
  <c r="BG337" i="1"/>
  <c r="BG331" i="1"/>
  <c r="BG322" i="1"/>
  <c r="BG315" i="1"/>
  <c r="BG309" i="1"/>
  <c r="BG303" i="1"/>
  <c r="BG297" i="1"/>
  <c r="BG289" i="1"/>
  <c r="BG283" i="1"/>
  <c r="BG275" i="1"/>
  <c r="BG267" i="1"/>
  <c r="BG262" i="1"/>
  <c r="BG255" i="1"/>
  <c r="BG241" i="1"/>
  <c r="BG231" i="1"/>
  <c r="BG224" i="1"/>
  <c r="BG215" i="1"/>
  <c r="BG204" i="1"/>
  <c r="BG197" i="1"/>
  <c r="BG187" i="1"/>
  <c r="BG179" i="1"/>
  <c r="BG173" i="1"/>
  <c r="BG164" i="1"/>
  <c r="BG156" i="1"/>
  <c r="BG151" i="1"/>
  <c r="BG146" i="1"/>
  <c r="BG139" i="1"/>
  <c r="BG134" i="1"/>
  <c r="BG127" i="1"/>
  <c r="BG122" i="1"/>
  <c r="BG115" i="1"/>
  <c r="BG108" i="1"/>
  <c r="BG103" i="1"/>
  <c r="BG97" i="1"/>
  <c r="BG92" i="1"/>
  <c r="BG87" i="1"/>
  <c r="BG80" i="1"/>
  <c r="BG74" i="1"/>
  <c r="BG69" i="1"/>
  <c r="BG61" i="1"/>
  <c r="BG56" i="1"/>
  <c r="BG51" i="1"/>
  <c r="BG46" i="1"/>
  <c r="BG39" i="1"/>
  <c r="BG30" i="1"/>
  <c r="BG24" i="1"/>
  <c r="BG18" i="1"/>
  <c r="BG10" i="1"/>
  <c r="BG4" i="1"/>
  <c r="AI1423" i="1"/>
  <c r="AI1372" i="1"/>
  <c r="AI1162" i="1"/>
  <c r="AI1096" i="1"/>
  <c r="AI922" i="1"/>
  <c r="AI800" i="1"/>
  <c r="AI775" i="1"/>
  <c r="AI691" i="1"/>
  <c r="AI609" i="1"/>
  <c r="AI231" i="1"/>
  <c r="AI204" i="1"/>
  <c r="BG1484" i="1" l="1"/>
  <c r="W662" i="1"/>
  <c r="AK662" i="1" s="1"/>
  <c r="AX662" i="1" s="1"/>
  <c r="BT662" i="1" s="1"/>
  <c r="W297" i="1"/>
  <c r="W303" i="1"/>
  <c r="W289" i="1"/>
  <c r="W1273" i="1"/>
  <c r="W1281" i="1"/>
  <c r="W626" i="1"/>
  <c r="W1288" i="1"/>
  <c r="W639" i="1"/>
  <c r="W647" i="1"/>
  <c r="W315" i="1"/>
  <c r="W683" i="1"/>
  <c r="W654" i="1"/>
  <c r="W309" i="1"/>
  <c r="W691" i="1"/>
  <c r="W668" i="1"/>
  <c r="W1295" i="1"/>
  <c r="W676" i="1"/>
  <c r="W631" i="1"/>
  <c r="AK691" i="1"/>
  <c r="BC691" i="1" s="1"/>
  <c r="BY691" i="1" s="1"/>
  <c r="AM662" i="1" l="1"/>
  <c r="BI662" i="1" s="1"/>
  <c r="CC662" i="1" s="1"/>
  <c r="AR662" i="1"/>
  <c r="BN662" i="1" s="1"/>
  <c r="AO662" i="1"/>
  <c r="AY662" i="1"/>
  <c r="BU662" i="1" s="1"/>
  <c r="CP662" i="1" s="1"/>
  <c r="AU662" i="1"/>
  <c r="BQ662" i="1" s="1"/>
  <c r="CJ662" i="1" s="1"/>
  <c r="AV662" i="1"/>
  <c r="BR662" i="1" s="1"/>
  <c r="AS662" i="1"/>
  <c r="BO662" i="1" s="1"/>
  <c r="AT662" i="1"/>
  <c r="BP662" i="1" s="1"/>
  <c r="BC662" i="1"/>
  <c r="BY662" i="1" s="1"/>
  <c r="CT662" i="1" s="1"/>
  <c r="AZ662" i="1"/>
  <c r="BV662" i="1" s="1"/>
  <c r="AW662" i="1"/>
  <c r="BS662" i="1" s="1"/>
  <c r="CM662" i="1" s="1"/>
  <c r="AP662" i="1"/>
  <c r="BL662" i="1" s="1"/>
  <c r="BB662" i="1"/>
  <c r="BX662" i="1" s="1"/>
  <c r="AN662" i="1"/>
  <c r="BJ662" i="1" s="1"/>
  <c r="CD662" i="1" s="1"/>
  <c r="BD662" i="1"/>
  <c r="BZ662" i="1" s="1"/>
  <c r="BA662" i="1"/>
  <c r="BW662" i="1" s="1"/>
  <c r="AQ662" i="1"/>
  <c r="BM662" i="1" s="1"/>
  <c r="CT691" i="1"/>
  <c r="CS691" i="1"/>
  <c r="AK668" i="1"/>
  <c r="AQ668" i="1" s="1"/>
  <c r="BM668" i="1" s="1"/>
  <c r="AK683" i="1"/>
  <c r="AQ683" i="1" s="1"/>
  <c r="BM683" i="1" s="1"/>
  <c r="AK1288" i="1"/>
  <c r="AQ1288" i="1" s="1"/>
  <c r="BM1288" i="1" s="1"/>
  <c r="AK289" i="1"/>
  <c r="AQ289" i="1" s="1"/>
  <c r="BM289" i="1" s="1"/>
  <c r="CS662" i="1"/>
  <c r="AQ691" i="1"/>
  <c r="BM691" i="1" s="1"/>
  <c r="AK315" i="1"/>
  <c r="AQ315" i="1"/>
  <c r="BM315" i="1" s="1"/>
  <c r="AK626" i="1"/>
  <c r="BA691" i="1"/>
  <c r="BW691" i="1" s="1"/>
  <c r="AW691" i="1"/>
  <c r="BS691" i="1" s="1"/>
  <c r="CM691" i="1" s="1"/>
  <c r="AS691" i="1"/>
  <c r="BO691" i="1" s="1"/>
  <c r="AO691" i="1"/>
  <c r="BD691" i="1"/>
  <c r="BZ691" i="1" s="1"/>
  <c r="AZ691" i="1"/>
  <c r="BV691" i="1" s="1"/>
  <c r="AV691" i="1"/>
  <c r="BR691" i="1" s="1"/>
  <c r="AR691" i="1"/>
  <c r="BN691" i="1" s="1"/>
  <c r="AN691" i="1"/>
  <c r="BJ691" i="1" s="1"/>
  <c r="AU691" i="1"/>
  <c r="BQ691" i="1" s="1"/>
  <c r="AM691" i="1"/>
  <c r="BI691" i="1" s="1"/>
  <c r="CC691" i="1" s="1"/>
  <c r="BB691" i="1"/>
  <c r="BX691" i="1" s="1"/>
  <c r="AT691" i="1"/>
  <c r="BP691" i="1" s="1"/>
  <c r="AX691" i="1"/>
  <c r="BT691" i="1" s="1"/>
  <c r="AP691" i="1"/>
  <c r="BL691" i="1" s="1"/>
  <c r="AY691" i="1"/>
  <c r="BU691" i="1" s="1"/>
  <c r="AK676" i="1"/>
  <c r="AQ676" i="1"/>
  <c r="BM676" i="1" s="1"/>
  <c r="AK309" i="1"/>
  <c r="AK647" i="1"/>
  <c r="AQ647" i="1" s="1"/>
  <c r="BM647" i="1" s="1"/>
  <c r="AK1281" i="1"/>
  <c r="AK303" i="1"/>
  <c r="AQ303" i="1" s="1"/>
  <c r="BM303" i="1" s="1"/>
  <c r="CI662" i="1"/>
  <c r="CH662" i="1"/>
  <c r="BK662" i="1"/>
  <c r="AK297" i="1"/>
  <c r="AQ297" i="1" s="1"/>
  <c r="BM297" i="1" s="1"/>
  <c r="AK631" i="1"/>
  <c r="AQ631" i="1" s="1"/>
  <c r="BM631" i="1" s="1"/>
  <c r="AK1295" i="1"/>
  <c r="AQ1295" i="1" s="1"/>
  <c r="BM1295" i="1" s="1"/>
  <c r="AK654" i="1"/>
  <c r="AQ654" i="1" s="1"/>
  <c r="BM654" i="1" s="1"/>
  <c r="AK639" i="1"/>
  <c r="AQ639" i="1" s="1"/>
  <c r="BM639" i="1" s="1"/>
  <c r="AK1273" i="1"/>
  <c r="AQ1273" i="1" s="1"/>
  <c r="BM1273" i="1" s="1"/>
  <c r="CK662" i="1"/>
  <c r="CL662" i="1"/>
  <c r="CN662" i="1" l="1"/>
  <c r="CR662" i="1"/>
  <c r="CF662" i="1"/>
  <c r="CF691" i="1"/>
  <c r="CQ662" i="1"/>
  <c r="CO662" i="1"/>
  <c r="BE662" i="1"/>
  <c r="CA662" i="1"/>
  <c r="CB662" i="1" s="1"/>
  <c r="CE662" i="1"/>
  <c r="BA1281" i="1"/>
  <c r="BW1281" i="1" s="1"/>
  <c r="AW1281" i="1"/>
  <c r="BS1281" i="1" s="1"/>
  <c r="CM1281" i="1" s="1"/>
  <c r="AS1281" i="1"/>
  <c r="BO1281" i="1" s="1"/>
  <c r="AO1281" i="1"/>
  <c r="BD1281" i="1"/>
  <c r="BZ1281" i="1" s="1"/>
  <c r="AZ1281" i="1"/>
  <c r="BV1281" i="1" s="1"/>
  <c r="AV1281" i="1"/>
  <c r="BR1281" i="1" s="1"/>
  <c r="AR1281" i="1"/>
  <c r="BN1281" i="1" s="1"/>
  <c r="AN1281" i="1"/>
  <c r="BJ1281" i="1" s="1"/>
  <c r="AY1281" i="1"/>
  <c r="BU1281" i="1" s="1"/>
  <c r="AX1281" i="1"/>
  <c r="BT1281" i="1" s="1"/>
  <c r="AP1281" i="1"/>
  <c r="BL1281" i="1" s="1"/>
  <c r="CF1281" i="1" s="1"/>
  <c r="AT1281" i="1"/>
  <c r="BP1281" i="1" s="1"/>
  <c r="BC1281" i="1"/>
  <c r="BY1281" i="1" s="1"/>
  <c r="AM1281" i="1"/>
  <c r="BI1281" i="1" s="1"/>
  <c r="CC1281" i="1" s="1"/>
  <c r="BB1281" i="1"/>
  <c r="BX1281" i="1" s="1"/>
  <c r="AU1281" i="1"/>
  <c r="BQ1281" i="1" s="1"/>
  <c r="BA309" i="1"/>
  <c r="BW309" i="1" s="1"/>
  <c r="AW309" i="1"/>
  <c r="BS309" i="1" s="1"/>
  <c r="CM309" i="1" s="1"/>
  <c r="AS309" i="1"/>
  <c r="BO309" i="1" s="1"/>
  <c r="AO309" i="1"/>
  <c r="BD309" i="1"/>
  <c r="BZ309" i="1" s="1"/>
  <c r="AZ309" i="1"/>
  <c r="BV309" i="1" s="1"/>
  <c r="AV309" i="1"/>
  <c r="BR309" i="1" s="1"/>
  <c r="AR309" i="1"/>
  <c r="BN309" i="1" s="1"/>
  <c r="AN309" i="1"/>
  <c r="BJ309" i="1" s="1"/>
  <c r="BC309" i="1"/>
  <c r="BY309" i="1" s="1"/>
  <c r="AU309" i="1"/>
  <c r="BQ309" i="1" s="1"/>
  <c r="AM309" i="1"/>
  <c r="BI309" i="1" s="1"/>
  <c r="CC309" i="1" s="1"/>
  <c r="BB309" i="1"/>
  <c r="BX309" i="1" s="1"/>
  <c r="AT309" i="1"/>
  <c r="BP309" i="1" s="1"/>
  <c r="AP309" i="1"/>
  <c r="BL309" i="1" s="1"/>
  <c r="CF309" i="1" s="1"/>
  <c r="AY309" i="1"/>
  <c r="BU309" i="1" s="1"/>
  <c r="AX309" i="1"/>
  <c r="BT309" i="1" s="1"/>
  <c r="CN691" i="1"/>
  <c r="CL691" i="1"/>
  <c r="BC626" i="1"/>
  <c r="BY626" i="1" s="1"/>
  <c r="AY626" i="1"/>
  <c r="BU626" i="1" s="1"/>
  <c r="AU626" i="1"/>
  <c r="BQ626" i="1" s="1"/>
  <c r="AM626" i="1"/>
  <c r="BB626" i="1"/>
  <c r="BX626" i="1" s="1"/>
  <c r="AX626" i="1"/>
  <c r="BT626" i="1" s="1"/>
  <c r="AT626" i="1"/>
  <c r="BP626" i="1" s="1"/>
  <c r="AP626" i="1"/>
  <c r="BL626" i="1" s="1"/>
  <c r="AW626" i="1"/>
  <c r="BS626" i="1" s="1"/>
  <c r="CM626" i="1" s="1"/>
  <c r="AO626" i="1"/>
  <c r="BK626" i="1" s="1"/>
  <c r="CE626" i="1" s="1"/>
  <c r="BD626" i="1"/>
  <c r="BZ626" i="1" s="1"/>
  <c r="AV626" i="1"/>
  <c r="BR626" i="1" s="1"/>
  <c r="AN626" i="1"/>
  <c r="BJ626" i="1" s="1"/>
  <c r="AZ626" i="1"/>
  <c r="BV626" i="1" s="1"/>
  <c r="AS626" i="1"/>
  <c r="BO626" i="1" s="1"/>
  <c r="AR626" i="1"/>
  <c r="BN626" i="1" s="1"/>
  <c r="BA626" i="1"/>
  <c r="BW626" i="1" s="1"/>
  <c r="BC1273" i="1"/>
  <c r="BY1273" i="1" s="1"/>
  <c r="AY1273" i="1"/>
  <c r="BU1273" i="1" s="1"/>
  <c r="AU1273" i="1"/>
  <c r="BQ1273" i="1" s="1"/>
  <c r="AM1273" i="1"/>
  <c r="BB1273" i="1"/>
  <c r="BX1273" i="1" s="1"/>
  <c r="AX1273" i="1"/>
  <c r="BT1273" i="1" s="1"/>
  <c r="AT1273" i="1"/>
  <c r="BP1273" i="1" s="1"/>
  <c r="AP1273" i="1"/>
  <c r="BL1273" i="1" s="1"/>
  <c r="CF1273" i="1" s="1"/>
  <c r="BA1273" i="1"/>
  <c r="BW1273" i="1" s="1"/>
  <c r="AS1273" i="1"/>
  <c r="BO1273" i="1" s="1"/>
  <c r="AZ1273" i="1"/>
  <c r="BV1273" i="1" s="1"/>
  <c r="AR1273" i="1"/>
  <c r="BN1273" i="1" s="1"/>
  <c r="AV1273" i="1"/>
  <c r="BR1273" i="1" s="1"/>
  <c r="AO1273" i="1"/>
  <c r="BK1273" i="1" s="1"/>
  <c r="CE1273" i="1" s="1"/>
  <c r="BD1273" i="1"/>
  <c r="BZ1273" i="1" s="1"/>
  <c r="AN1273" i="1"/>
  <c r="BJ1273" i="1" s="1"/>
  <c r="AW1273" i="1"/>
  <c r="BS1273" i="1" s="1"/>
  <c r="CM1273" i="1" s="1"/>
  <c r="BC654" i="1"/>
  <c r="BY654" i="1" s="1"/>
  <c r="AY654" i="1"/>
  <c r="BU654" i="1" s="1"/>
  <c r="AU654" i="1"/>
  <c r="BQ654" i="1" s="1"/>
  <c r="AM654" i="1"/>
  <c r="BB654" i="1"/>
  <c r="BX654" i="1" s="1"/>
  <c r="AX654" i="1"/>
  <c r="BT654" i="1" s="1"/>
  <c r="AT654" i="1"/>
  <c r="BP654" i="1" s="1"/>
  <c r="AP654" i="1"/>
  <c r="BL654" i="1" s="1"/>
  <c r="CF654" i="1" s="1"/>
  <c r="AW654" i="1"/>
  <c r="BS654" i="1" s="1"/>
  <c r="CM654" i="1" s="1"/>
  <c r="AO654" i="1"/>
  <c r="BK654" i="1" s="1"/>
  <c r="CE654" i="1" s="1"/>
  <c r="BD654" i="1"/>
  <c r="BZ654" i="1" s="1"/>
  <c r="AV654" i="1"/>
  <c r="BR654" i="1" s="1"/>
  <c r="AN654" i="1"/>
  <c r="BJ654" i="1" s="1"/>
  <c r="AR654" i="1"/>
  <c r="BN654" i="1" s="1"/>
  <c r="BA654" i="1"/>
  <c r="BW654" i="1" s="1"/>
  <c r="AZ654" i="1"/>
  <c r="BV654" i="1" s="1"/>
  <c r="AS654" i="1"/>
  <c r="BO654" i="1" s="1"/>
  <c r="BA631" i="1"/>
  <c r="BW631" i="1" s="1"/>
  <c r="AW631" i="1"/>
  <c r="BS631" i="1" s="1"/>
  <c r="CM631" i="1" s="1"/>
  <c r="AS631" i="1"/>
  <c r="BO631" i="1" s="1"/>
  <c r="AO631" i="1"/>
  <c r="BD631" i="1"/>
  <c r="BZ631" i="1" s="1"/>
  <c r="AZ631" i="1"/>
  <c r="BV631" i="1" s="1"/>
  <c r="AV631" i="1"/>
  <c r="BR631" i="1" s="1"/>
  <c r="AR631" i="1"/>
  <c r="BN631" i="1" s="1"/>
  <c r="AN631" i="1"/>
  <c r="BJ631" i="1" s="1"/>
  <c r="BC631" i="1"/>
  <c r="BY631" i="1" s="1"/>
  <c r="AU631" i="1"/>
  <c r="BQ631" i="1" s="1"/>
  <c r="AM631" i="1"/>
  <c r="BI631" i="1" s="1"/>
  <c r="CC631" i="1" s="1"/>
  <c r="BB631" i="1"/>
  <c r="BX631" i="1" s="1"/>
  <c r="AT631" i="1"/>
  <c r="BP631" i="1" s="1"/>
  <c r="AX631" i="1"/>
  <c r="BT631" i="1" s="1"/>
  <c r="AP631" i="1"/>
  <c r="BL631" i="1" s="1"/>
  <c r="CF631" i="1" s="1"/>
  <c r="AY631" i="1"/>
  <c r="BU631" i="1" s="1"/>
  <c r="CJ691" i="1"/>
  <c r="CK691" i="1"/>
  <c r="BC1288" i="1"/>
  <c r="BY1288" i="1" s="1"/>
  <c r="AY1288" i="1"/>
  <c r="BU1288" i="1" s="1"/>
  <c r="AU1288" i="1"/>
  <c r="BQ1288" i="1" s="1"/>
  <c r="AM1288" i="1"/>
  <c r="BB1288" i="1"/>
  <c r="BX1288" i="1" s="1"/>
  <c r="AX1288" i="1"/>
  <c r="BT1288" i="1" s="1"/>
  <c r="AT1288" i="1"/>
  <c r="BP1288" i="1" s="1"/>
  <c r="AP1288" i="1"/>
  <c r="BL1288" i="1" s="1"/>
  <c r="CF1288" i="1" s="1"/>
  <c r="AW1288" i="1"/>
  <c r="BS1288" i="1" s="1"/>
  <c r="CM1288" i="1" s="1"/>
  <c r="AO1288" i="1"/>
  <c r="BK1288" i="1" s="1"/>
  <c r="CE1288" i="1" s="1"/>
  <c r="BD1288" i="1"/>
  <c r="BZ1288" i="1" s="1"/>
  <c r="AV1288" i="1"/>
  <c r="BR1288" i="1" s="1"/>
  <c r="AN1288" i="1"/>
  <c r="BJ1288" i="1" s="1"/>
  <c r="AR1288" i="1"/>
  <c r="BN1288" i="1" s="1"/>
  <c r="BA1288" i="1"/>
  <c r="BW1288" i="1" s="1"/>
  <c r="AZ1288" i="1"/>
  <c r="BV1288" i="1" s="1"/>
  <c r="AS1288" i="1"/>
  <c r="BO1288" i="1" s="1"/>
  <c r="BC668" i="1"/>
  <c r="BY668" i="1" s="1"/>
  <c r="AY668" i="1"/>
  <c r="BU668" i="1" s="1"/>
  <c r="AU668" i="1"/>
  <c r="BQ668" i="1" s="1"/>
  <c r="AM668" i="1"/>
  <c r="BB668" i="1"/>
  <c r="BX668" i="1" s="1"/>
  <c r="AX668" i="1"/>
  <c r="BT668" i="1" s="1"/>
  <c r="AT668" i="1"/>
  <c r="BP668" i="1" s="1"/>
  <c r="AP668" i="1"/>
  <c r="BL668" i="1" s="1"/>
  <c r="CF668" i="1" s="1"/>
  <c r="BA668" i="1"/>
  <c r="BW668" i="1" s="1"/>
  <c r="AS668" i="1"/>
  <c r="BO668" i="1" s="1"/>
  <c r="AZ668" i="1"/>
  <c r="BV668" i="1" s="1"/>
  <c r="AR668" i="1"/>
  <c r="BN668" i="1" s="1"/>
  <c r="BD668" i="1"/>
  <c r="BZ668" i="1" s="1"/>
  <c r="AN668" i="1"/>
  <c r="BJ668" i="1" s="1"/>
  <c r="AW668" i="1"/>
  <c r="BS668" i="1" s="1"/>
  <c r="CM668" i="1" s="1"/>
  <c r="AV668" i="1"/>
  <c r="BR668" i="1" s="1"/>
  <c r="AO668" i="1"/>
  <c r="BK668" i="1" s="1"/>
  <c r="CE668" i="1" s="1"/>
  <c r="BC303" i="1"/>
  <c r="BY303" i="1" s="1"/>
  <c r="AY303" i="1"/>
  <c r="BU303" i="1" s="1"/>
  <c r="AU303" i="1"/>
  <c r="BQ303" i="1" s="1"/>
  <c r="AM303" i="1"/>
  <c r="BB303" i="1"/>
  <c r="BX303" i="1" s="1"/>
  <c r="AX303" i="1"/>
  <c r="BT303" i="1" s="1"/>
  <c r="AT303" i="1"/>
  <c r="BP303" i="1" s="1"/>
  <c r="AP303" i="1"/>
  <c r="BL303" i="1" s="1"/>
  <c r="CF303" i="1" s="1"/>
  <c r="AW303" i="1"/>
  <c r="BS303" i="1" s="1"/>
  <c r="CM303" i="1" s="1"/>
  <c r="AO303" i="1"/>
  <c r="BK303" i="1" s="1"/>
  <c r="CE303" i="1" s="1"/>
  <c r="BD303" i="1"/>
  <c r="BZ303" i="1" s="1"/>
  <c r="AV303" i="1"/>
  <c r="BR303" i="1" s="1"/>
  <c r="AN303" i="1"/>
  <c r="BJ303" i="1" s="1"/>
  <c r="AR303" i="1"/>
  <c r="BN303" i="1" s="1"/>
  <c r="BA303" i="1"/>
  <c r="BW303" i="1" s="1"/>
  <c r="AZ303" i="1"/>
  <c r="BV303" i="1" s="1"/>
  <c r="AS303" i="1"/>
  <c r="BO303" i="1" s="1"/>
  <c r="BA647" i="1"/>
  <c r="BW647" i="1" s="1"/>
  <c r="AW647" i="1"/>
  <c r="BS647" i="1" s="1"/>
  <c r="CM647" i="1" s="1"/>
  <c r="AS647" i="1"/>
  <c r="BO647" i="1" s="1"/>
  <c r="AO647" i="1"/>
  <c r="BD647" i="1"/>
  <c r="BZ647" i="1" s="1"/>
  <c r="AZ647" i="1"/>
  <c r="BV647" i="1" s="1"/>
  <c r="AV647" i="1"/>
  <c r="BR647" i="1" s="1"/>
  <c r="AR647" i="1"/>
  <c r="BN647" i="1" s="1"/>
  <c r="AN647" i="1"/>
  <c r="BJ647" i="1" s="1"/>
  <c r="AY647" i="1"/>
  <c r="BU647" i="1" s="1"/>
  <c r="AX647" i="1"/>
  <c r="BT647" i="1" s="1"/>
  <c r="AP647" i="1"/>
  <c r="BL647" i="1" s="1"/>
  <c r="CF647" i="1" s="1"/>
  <c r="AT647" i="1"/>
  <c r="BP647" i="1" s="1"/>
  <c r="BC647" i="1"/>
  <c r="BY647" i="1" s="1"/>
  <c r="AM647" i="1"/>
  <c r="BI647" i="1" s="1"/>
  <c r="CC647" i="1" s="1"/>
  <c r="BB647" i="1"/>
  <c r="BX647" i="1" s="1"/>
  <c r="AU647" i="1"/>
  <c r="BQ647" i="1" s="1"/>
  <c r="BA676" i="1"/>
  <c r="BW676" i="1" s="1"/>
  <c r="AW676" i="1"/>
  <c r="BS676" i="1" s="1"/>
  <c r="CM676" i="1" s="1"/>
  <c r="AS676" i="1"/>
  <c r="BO676" i="1" s="1"/>
  <c r="AO676" i="1"/>
  <c r="BD676" i="1"/>
  <c r="BZ676" i="1" s="1"/>
  <c r="AZ676" i="1"/>
  <c r="BV676" i="1" s="1"/>
  <c r="AV676" i="1"/>
  <c r="BR676" i="1" s="1"/>
  <c r="AR676" i="1"/>
  <c r="BN676" i="1" s="1"/>
  <c r="AN676" i="1"/>
  <c r="BJ676" i="1" s="1"/>
  <c r="AY676" i="1"/>
  <c r="BU676" i="1" s="1"/>
  <c r="AX676" i="1"/>
  <c r="BT676" i="1" s="1"/>
  <c r="AP676" i="1"/>
  <c r="BL676" i="1" s="1"/>
  <c r="CF676" i="1" s="1"/>
  <c r="BB676" i="1"/>
  <c r="BX676" i="1" s="1"/>
  <c r="AU676" i="1"/>
  <c r="BQ676" i="1" s="1"/>
  <c r="AT676" i="1"/>
  <c r="BP676" i="1" s="1"/>
  <c r="AM676" i="1"/>
  <c r="BI676" i="1" s="1"/>
  <c r="CC676" i="1" s="1"/>
  <c r="BC676" i="1"/>
  <c r="BY676" i="1" s="1"/>
  <c r="CD691" i="1"/>
  <c r="CR691" i="1"/>
  <c r="CQ691" i="1"/>
  <c r="CG662" i="1"/>
  <c r="BC315" i="1"/>
  <c r="BY315" i="1" s="1"/>
  <c r="AY315" i="1"/>
  <c r="BU315" i="1" s="1"/>
  <c r="AU315" i="1"/>
  <c r="BQ315" i="1" s="1"/>
  <c r="AM315" i="1"/>
  <c r="BB315" i="1"/>
  <c r="BX315" i="1" s="1"/>
  <c r="AX315" i="1"/>
  <c r="BT315" i="1" s="1"/>
  <c r="AT315" i="1"/>
  <c r="BP315" i="1" s="1"/>
  <c r="AP315" i="1"/>
  <c r="BL315" i="1" s="1"/>
  <c r="CF315" i="1" s="1"/>
  <c r="BA315" i="1"/>
  <c r="BW315" i="1" s="1"/>
  <c r="AS315" i="1"/>
  <c r="BO315" i="1" s="1"/>
  <c r="AZ315" i="1"/>
  <c r="BV315" i="1" s="1"/>
  <c r="AR315" i="1"/>
  <c r="BN315" i="1" s="1"/>
  <c r="BD315" i="1"/>
  <c r="BZ315" i="1" s="1"/>
  <c r="AN315" i="1"/>
  <c r="BJ315" i="1" s="1"/>
  <c r="AW315" i="1"/>
  <c r="BS315" i="1" s="1"/>
  <c r="CM315" i="1" s="1"/>
  <c r="AV315" i="1"/>
  <c r="BR315" i="1" s="1"/>
  <c r="AO315" i="1"/>
  <c r="BK315" i="1" s="1"/>
  <c r="CE315" i="1" s="1"/>
  <c r="BC639" i="1"/>
  <c r="BY639" i="1" s="1"/>
  <c r="AY639" i="1"/>
  <c r="BU639" i="1" s="1"/>
  <c r="AU639" i="1"/>
  <c r="BQ639" i="1" s="1"/>
  <c r="AM639" i="1"/>
  <c r="BB639" i="1"/>
  <c r="BX639" i="1" s="1"/>
  <c r="AX639" i="1"/>
  <c r="BT639" i="1" s="1"/>
  <c r="AT639" i="1"/>
  <c r="BP639" i="1" s="1"/>
  <c r="AP639" i="1"/>
  <c r="BL639" i="1" s="1"/>
  <c r="CF639" i="1" s="1"/>
  <c r="BA639" i="1"/>
  <c r="BW639" i="1" s="1"/>
  <c r="AS639" i="1"/>
  <c r="BO639" i="1" s="1"/>
  <c r="AZ639" i="1"/>
  <c r="BV639" i="1" s="1"/>
  <c r="AR639" i="1"/>
  <c r="BN639" i="1" s="1"/>
  <c r="AV639" i="1"/>
  <c r="BR639" i="1" s="1"/>
  <c r="AO639" i="1"/>
  <c r="BK639" i="1" s="1"/>
  <c r="CE639" i="1" s="1"/>
  <c r="BD639" i="1"/>
  <c r="BZ639" i="1" s="1"/>
  <c r="AN639" i="1"/>
  <c r="BJ639" i="1" s="1"/>
  <c r="AW639" i="1"/>
  <c r="BS639" i="1" s="1"/>
  <c r="CM639" i="1" s="1"/>
  <c r="BA1295" i="1"/>
  <c r="BW1295" i="1" s="1"/>
  <c r="AW1295" i="1"/>
  <c r="BS1295" i="1" s="1"/>
  <c r="CM1295" i="1" s="1"/>
  <c r="AS1295" i="1"/>
  <c r="BO1295" i="1" s="1"/>
  <c r="AO1295" i="1"/>
  <c r="BD1295" i="1"/>
  <c r="BZ1295" i="1" s="1"/>
  <c r="AZ1295" i="1"/>
  <c r="BV1295" i="1" s="1"/>
  <c r="AV1295" i="1"/>
  <c r="BR1295" i="1" s="1"/>
  <c r="AR1295" i="1"/>
  <c r="BN1295" i="1" s="1"/>
  <c r="AN1295" i="1"/>
  <c r="BJ1295" i="1" s="1"/>
  <c r="BC1295" i="1"/>
  <c r="BY1295" i="1" s="1"/>
  <c r="AU1295" i="1"/>
  <c r="BQ1295" i="1" s="1"/>
  <c r="AM1295" i="1"/>
  <c r="BI1295" i="1" s="1"/>
  <c r="CC1295" i="1" s="1"/>
  <c r="BB1295" i="1"/>
  <c r="BX1295" i="1" s="1"/>
  <c r="AT1295" i="1"/>
  <c r="BP1295" i="1" s="1"/>
  <c r="AP1295" i="1"/>
  <c r="BL1295" i="1" s="1"/>
  <c r="CF1295" i="1" s="1"/>
  <c r="AY1295" i="1"/>
  <c r="BU1295" i="1" s="1"/>
  <c r="AX1295" i="1"/>
  <c r="BT1295" i="1" s="1"/>
  <c r="BA297" i="1"/>
  <c r="BW297" i="1" s="1"/>
  <c r="AW297" i="1"/>
  <c r="BS297" i="1" s="1"/>
  <c r="CM297" i="1" s="1"/>
  <c r="AS297" i="1"/>
  <c r="BO297" i="1" s="1"/>
  <c r="AO297" i="1"/>
  <c r="BD297" i="1"/>
  <c r="BZ297" i="1" s="1"/>
  <c r="AZ297" i="1"/>
  <c r="BV297" i="1" s="1"/>
  <c r="AV297" i="1"/>
  <c r="BR297" i="1" s="1"/>
  <c r="AR297" i="1"/>
  <c r="BN297" i="1" s="1"/>
  <c r="AN297" i="1"/>
  <c r="BJ297" i="1" s="1"/>
  <c r="AY297" i="1"/>
  <c r="BU297" i="1" s="1"/>
  <c r="AX297" i="1"/>
  <c r="BT297" i="1" s="1"/>
  <c r="AP297" i="1"/>
  <c r="BL297" i="1" s="1"/>
  <c r="CF297" i="1" s="1"/>
  <c r="AT297" i="1"/>
  <c r="BP297" i="1" s="1"/>
  <c r="BC297" i="1"/>
  <c r="BY297" i="1" s="1"/>
  <c r="AM297" i="1"/>
  <c r="BI297" i="1" s="1"/>
  <c r="CC297" i="1" s="1"/>
  <c r="BB297" i="1"/>
  <c r="BX297" i="1" s="1"/>
  <c r="AU297" i="1"/>
  <c r="BQ297" i="1" s="1"/>
  <c r="AQ1281" i="1"/>
  <c r="BM1281" i="1" s="1"/>
  <c r="AQ309" i="1"/>
  <c r="BM309" i="1" s="1"/>
  <c r="CP691" i="1"/>
  <c r="CO691" i="1"/>
  <c r="CI691" i="1"/>
  <c r="CH691" i="1"/>
  <c r="BE691" i="1"/>
  <c r="BK691" i="1"/>
  <c r="AQ626" i="1"/>
  <c r="BM626" i="1" s="1"/>
  <c r="BC289" i="1"/>
  <c r="BY289" i="1" s="1"/>
  <c r="AY289" i="1"/>
  <c r="BU289" i="1" s="1"/>
  <c r="AU289" i="1"/>
  <c r="BQ289" i="1" s="1"/>
  <c r="AM289" i="1"/>
  <c r="BB289" i="1"/>
  <c r="BX289" i="1" s="1"/>
  <c r="AX289" i="1"/>
  <c r="BT289" i="1" s="1"/>
  <c r="AT289" i="1"/>
  <c r="BP289" i="1" s="1"/>
  <c r="AP289" i="1"/>
  <c r="BL289" i="1" s="1"/>
  <c r="CF289" i="1" s="1"/>
  <c r="BA289" i="1"/>
  <c r="BW289" i="1" s="1"/>
  <c r="AS289" i="1"/>
  <c r="BO289" i="1" s="1"/>
  <c r="AZ289" i="1"/>
  <c r="BV289" i="1" s="1"/>
  <c r="AR289" i="1"/>
  <c r="BN289" i="1" s="1"/>
  <c r="AV289" i="1"/>
  <c r="BR289" i="1" s="1"/>
  <c r="AO289" i="1"/>
  <c r="BK289" i="1" s="1"/>
  <c r="CE289" i="1" s="1"/>
  <c r="BD289" i="1"/>
  <c r="BZ289" i="1" s="1"/>
  <c r="AN289" i="1"/>
  <c r="BJ289" i="1" s="1"/>
  <c r="AW289" i="1"/>
  <c r="BS289" i="1" s="1"/>
  <c r="CM289" i="1" s="1"/>
  <c r="BC683" i="1"/>
  <c r="BY683" i="1" s="1"/>
  <c r="AY683" i="1"/>
  <c r="BU683" i="1" s="1"/>
  <c r="AU683" i="1"/>
  <c r="BQ683" i="1" s="1"/>
  <c r="AM683" i="1"/>
  <c r="BB683" i="1"/>
  <c r="BX683" i="1" s="1"/>
  <c r="AX683" i="1"/>
  <c r="BT683" i="1" s="1"/>
  <c r="AT683" i="1"/>
  <c r="BP683" i="1" s="1"/>
  <c r="AP683" i="1"/>
  <c r="BL683" i="1" s="1"/>
  <c r="CF683" i="1" s="1"/>
  <c r="AW683" i="1"/>
  <c r="BS683" i="1" s="1"/>
  <c r="CM683" i="1" s="1"/>
  <c r="AO683" i="1"/>
  <c r="BK683" i="1" s="1"/>
  <c r="CE683" i="1" s="1"/>
  <c r="BD683" i="1"/>
  <c r="BZ683" i="1" s="1"/>
  <c r="AV683" i="1"/>
  <c r="BR683" i="1" s="1"/>
  <c r="AN683" i="1"/>
  <c r="BJ683" i="1" s="1"/>
  <c r="AZ683" i="1"/>
  <c r="BV683" i="1" s="1"/>
  <c r="AS683" i="1"/>
  <c r="BO683" i="1" s="1"/>
  <c r="AR683" i="1"/>
  <c r="BN683" i="1" s="1"/>
  <c r="BA683" i="1"/>
  <c r="BW683" i="1" s="1"/>
  <c r="W1482" i="1"/>
  <c r="W1481" i="1"/>
  <c r="W1480" i="1"/>
  <c r="W1479" i="1"/>
  <c r="W1478" i="1"/>
  <c r="W1477" i="1"/>
  <c r="W1476" i="1"/>
  <c r="W1474" i="1"/>
  <c r="W1473" i="1"/>
  <c r="W1472" i="1"/>
  <c r="W1471" i="1"/>
  <c r="W1470" i="1"/>
  <c r="W1469" i="1"/>
  <c r="W1468" i="1"/>
  <c r="W1466" i="1"/>
  <c r="W1465" i="1"/>
  <c r="W1464" i="1"/>
  <c r="W1463" i="1"/>
  <c r="W1462" i="1"/>
  <c r="W1461" i="1"/>
  <c r="W1460" i="1"/>
  <c r="W1458" i="1"/>
  <c r="W1457" i="1"/>
  <c r="W1456" i="1"/>
  <c r="W1455" i="1"/>
  <c r="W1454" i="1"/>
  <c r="W1453" i="1"/>
  <c r="W1451" i="1"/>
  <c r="W1450" i="1"/>
  <c r="W1449" i="1"/>
  <c r="W1448" i="1"/>
  <c r="W1447" i="1"/>
  <c r="W1446" i="1"/>
  <c r="W1444" i="1"/>
  <c r="W1443" i="1"/>
  <c r="W1442" i="1"/>
  <c r="W1441" i="1"/>
  <c r="W1439" i="1"/>
  <c r="W1438" i="1"/>
  <c r="W1437" i="1"/>
  <c r="W1436" i="1"/>
  <c r="W1435" i="1"/>
  <c r="W1434" i="1"/>
  <c r="W1432" i="1"/>
  <c r="W1431" i="1"/>
  <c r="W1430" i="1"/>
  <c r="W1429" i="1"/>
  <c r="W1427" i="1"/>
  <c r="W1426" i="1"/>
  <c r="W1424" i="1"/>
  <c r="W1422" i="1"/>
  <c r="W1421" i="1"/>
  <c r="W1420" i="1"/>
  <c r="W1419" i="1"/>
  <c r="W1418" i="1"/>
  <c r="W1417" i="1"/>
  <c r="W1415" i="1"/>
  <c r="W1414" i="1"/>
  <c r="W1413" i="1"/>
  <c r="W1412" i="1"/>
  <c r="W1410" i="1"/>
  <c r="W1409" i="1"/>
  <c r="W1408" i="1"/>
  <c r="W1407" i="1"/>
  <c r="W1406" i="1"/>
  <c r="W1405" i="1"/>
  <c r="W1404" i="1"/>
  <c r="W1402" i="1"/>
  <c r="W1401" i="1"/>
  <c r="W1400" i="1"/>
  <c r="W1399" i="1"/>
  <c r="W1398" i="1"/>
  <c r="W1397" i="1"/>
  <c r="W1395" i="1"/>
  <c r="W1394" i="1"/>
  <c r="W1393" i="1"/>
  <c r="W1392" i="1"/>
  <c r="W1388" i="1"/>
  <c r="W1387" i="1"/>
  <c r="W1386" i="1"/>
  <c r="W1385" i="1"/>
  <c r="W1384" i="1"/>
  <c r="W1383" i="1"/>
  <c r="W1381" i="1"/>
  <c r="W1380" i="1"/>
  <c r="W1379" i="1"/>
  <c r="W1378" i="1"/>
  <c r="W1376" i="1"/>
  <c r="W1375" i="1"/>
  <c r="W1371" i="1"/>
  <c r="W1370" i="1"/>
  <c r="W1369" i="1"/>
  <c r="W1368" i="1"/>
  <c r="W1367" i="1"/>
  <c r="W1366" i="1"/>
  <c r="W1364" i="1"/>
  <c r="W1363" i="1"/>
  <c r="W1362" i="1"/>
  <c r="W1361" i="1"/>
  <c r="W1360" i="1"/>
  <c r="W1357" i="1"/>
  <c r="W1356" i="1"/>
  <c r="W1355" i="1"/>
  <c r="W1354" i="1"/>
  <c r="W1353" i="1"/>
  <c r="W1352" i="1"/>
  <c r="W1351" i="1"/>
  <c r="W1348" i="1"/>
  <c r="W1347" i="1"/>
  <c r="W1346" i="1"/>
  <c r="W1345" i="1"/>
  <c r="W1344" i="1"/>
  <c r="W1342" i="1"/>
  <c r="W1341" i="1"/>
  <c r="W1340" i="1"/>
  <c r="W1339" i="1"/>
  <c r="W1338" i="1"/>
  <c r="W1337" i="1"/>
  <c r="W1336" i="1"/>
  <c r="W1332" i="1"/>
  <c r="W1331" i="1"/>
  <c r="W1330" i="1"/>
  <c r="W1329" i="1"/>
  <c r="W1328" i="1"/>
  <c r="W1327" i="1"/>
  <c r="W1324" i="1"/>
  <c r="W1323" i="1"/>
  <c r="W1322" i="1"/>
  <c r="W1321" i="1"/>
  <c r="W1320" i="1"/>
  <c r="W1319" i="1"/>
  <c r="W1317" i="1"/>
  <c r="W1316" i="1"/>
  <c r="W1315" i="1"/>
  <c r="W1314" i="1"/>
  <c r="W1313" i="1"/>
  <c r="W1312" i="1"/>
  <c r="W1311" i="1"/>
  <c r="W1309" i="1"/>
  <c r="W1308" i="1"/>
  <c r="W1307" i="1"/>
  <c r="W1306" i="1"/>
  <c r="W1305" i="1"/>
  <c r="W1304" i="1"/>
  <c r="W1272" i="1"/>
  <c r="W1271" i="1"/>
  <c r="W1270" i="1"/>
  <c r="W1269" i="1"/>
  <c r="W1268" i="1"/>
  <c r="W1267" i="1"/>
  <c r="W1265" i="1"/>
  <c r="W1264" i="1"/>
  <c r="W1263" i="1"/>
  <c r="W1262" i="1"/>
  <c r="W1261" i="1"/>
  <c r="W1260" i="1"/>
  <c r="W1259" i="1"/>
  <c r="W1253" i="1"/>
  <c r="W1252" i="1"/>
  <c r="W1251" i="1"/>
  <c r="W1250" i="1"/>
  <c r="W1249" i="1"/>
  <c r="W1248" i="1"/>
  <c r="W1246" i="1"/>
  <c r="W1245" i="1"/>
  <c r="W1244" i="1"/>
  <c r="W1243" i="1"/>
  <c r="W1238" i="1"/>
  <c r="W1237" i="1"/>
  <c r="W1236" i="1"/>
  <c r="W1235" i="1"/>
  <c r="W1233" i="1"/>
  <c r="W1232" i="1"/>
  <c r="W1231" i="1"/>
  <c r="W1229" i="1"/>
  <c r="W1228" i="1"/>
  <c r="W1227" i="1"/>
  <c r="W1226" i="1"/>
  <c r="W1225" i="1"/>
  <c r="W1224" i="1"/>
  <c r="W1222" i="1"/>
  <c r="W1221" i="1"/>
  <c r="W1220" i="1"/>
  <c r="W1219" i="1"/>
  <c r="W1218" i="1"/>
  <c r="W1217" i="1"/>
  <c r="W1215" i="1"/>
  <c r="W1214" i="1"/>
  <c r="W1213" i="1"/>
  <c r="W1212" i="1"/>
  <c r="W1211" i="1"/>
  <c r="W1208" i="1"/>
  <c r="W1207" i="1"/>
  <c r="W1206" i="1"/>
  <c r="W1205" i="1"/>
  <c r="W1203" i="1"/>
  <c r="W1202" i="1"/>
  <c r="W1201" i="1"/>
  <c r="W1200" i="1"/>
  <c r="W1199" i="1"/>
  <c r="W1198" i="1"/>
  <c r="W1194" i="1"/>
  <c r="W1193" i="1"/>
  <c r="W1192" i="1"/>
  <c r="W1191" i="1"/>
  <c r="W1190" i="1"/>
  <c r="W1189" i="1"/>
  <c r="W1187" i="1"/>
  <c r="W1186" i="1"/>
  <c r="W1185" i="1"/>
  <c r="W1184" i="1"/>
  <c r="W1183" i="1"/>
  <c r="W1182" i="1"/>
  <c r="W1181" i="1"/>
  <c r="W1178" i="1"/>
  <c r="W1177" i="1"/>
  <c r="W1176" i="1"/>
  <c r="W1175" i="1"/>
  <c r="W1171" i="1"/>
  <c r="W1170" i="1"/>
  <c r="W1169" i="1"/>
  <c r="W1168" i="1"/>
  <c r="W1166" i="1"/>
  <c r="W1165" i="1"/>
  <c r="W1163" i="1"/>
  <c r="W1161" i="1"/>
  <c r="W1160" i="1"/>
  <c r="W1159" i="1"/>
  <c r="W1158" i="1"/>
  <c r="W1157" i="1"/>
  <c r="W1156" i="1"/>
  <c r="W1152" i="1"/>
  <c r="W1151" i="1"/>
  <c r="W1150" i="1"/>
  <c r="W1149" i="1"/>
  <c r="W1148" i="1"/>
  <c r="W1147" i="1"/>
  <c r="W1146" i="1"/>
  <c r="W1145" i="1"/>
  <c r="W1143" i="1"/>
  <c r="W1142" i="1"/>
  <c r="W1141" i="1"/>
  <c r="W1140" i="1"/>
  <c r="W1139" i="1"/>
  <c r="W1138" i="1"/>
  <c r="W1136" i="1"/>
  <c r="W1135" i="1"/>
  <c r="W1134" i="1"/>
  <c r="W1133" i="1"/>
  <c r="W1132" i="1"/>
  <c r="W1131" i="1"/>
  <c r="W1130" i="1"/>
  <c r="W1127" i="1"/>
  <c r="W1126" i="1"/>
  <c r="W1125" i="1"/>
  <c r="W1124" i="1"/>
  <c r="W1123" i="1"/>
  <c r="W1122" i="1"/>
  <c r="W1120" i="1"/>
  <c r="W1119" i="1"/>
  <c r="W1118" i="1"/>
  <c r="W1117" i="1"/>
  <c r="W1116" i="1"/>
  <c r="W1115" i="1"/>
  <c r="W1111" i="1"/>
  <c r="W1110" i="1"/>
  <c r="W1109" i="1"/>
  <c r="W1108" i="1"/>
  <c r="W1107" i="1"/>
  <c r="W1105" i="1"/>
  <c r="W1104" i="1"/>
  <c r="W1097" i="1"/>
  <c r="W1095" i="1"/>
  <c r="W1094" i="1"/>
  <c r="W1093" i="1"/>
  <c r="W1092" i="1"/>
  <c r="W1091" i="1"/>
  <c r="W1090" i="1"/>
  <c r="W1089" i="1"/>
  <c r="W1087" i="1"/>
  <c r="W1086" i="1"/>
  <c r="W1085" i="1"/>
  <c r="W1084" i="1"/>
  <c r="W1083" i="1"/>
  <c r="W1082" i="1"/>
  <c r="W1080" i="1"/>
  <c r="W1079" i="1"/>
  <c r="W1078" i="1"/>
  <c r="W1077" i="1"/>
  <c r="W1075" i="1"/>
  <c r="W1074" i="1"/>
  <c r="W1073" i="1"/>
  <c r="W1072" i="1"/>
  <c r="W1070" i="1"/>
  <c r="W1069" i="1"/>
  <c r="W1068" i="1"/>
  <c r="W1067" i="1"/>
  <c r="W1066" i="1"/>
  <c r="W1065" i="1"/>
  <c r="W1063" i="1"/>
  <c r="W1062" i="1"/>
  <c r="W1061" i="1"/>
  <c r="W1060" i="1"/>
  <c r="W1058" i="1"/>
  <c r="W1057" i="1"/>
  <c r="W1056" i="1"/>
  <c r="W1055" i="1"/>
  <c r="W1054" i="1"/>
  <c r="W1053" i="1"/>
  <c r="W1052" i="1"/>
  <c r="W1049" i="1"/>
  <c r="W1048" i="1"/>
  <c r="W1047" i="1"/>
  <c r="W1046" i="1"/>
  <c r="W1045" i="1"/>
  <c r="W1044" i="1"/>
  <c r="W1043" i="1"/>
  <c r="W1041" i="1"/>
  <c r="W1040" i="1"/>
  <c r="W1039" i="1"/>
  <c r="W1038" i="1"/>
  <c r="W1037" i="1"/>
  <c r="W1036" i="1"/>
  <c r="W1034" i="1"/>
  <c r="W1033" i="1"/>
  <c r="W1032" i="1"/>
  <c r="W1031" i="1"/>
  <c r="W1030" i="1"/>
  <c r="W1029" i="1"/>
  <c r="W1027" i="1"/>
  <c r="W1026" i="1"/>
  <c r="W1025" i="1"/>
  <c r="W1024" i="1"/>
  <c r="W1023" i="1"/>
  <c r="W1022" i="1"/>
  <c r="W1020" i="1"/>
  <c r="W1019" i="1"/>
  <c r="W1018" i="1"/>
  <c r="W1017" i="1"/>
  <c r="W1015" i="1"/>
  <c r="W1014" i="1"/>
  <c r="W1013" i="1"/>
  <c r="W1012" i="1"/>
  <c r="W1011" i="1"/>
  <c r="W1009" i="1"/>
  <c r="W1008" i="1"/>
  <c r="W1007" i="1"/>
  <c r="W1006" i="1"/>
  <c r="W1005" i="1"/>
  <c r="W1004" i="1"/>
  <c r="W1003" i="1"/>
  <c r="W1001" i="1"/>
  <c r="W1000" i="1"/>
  <c r="W999" i="1"/>
  <c r="W998" i="1"/>
  <c r="W997" i="1"/>
  <c r="W993" i="1"/>
  <c r="W992" i="1"/>
  <c r="W991" i="1"/>
  <c r="W989" i="1"/>
  <c r="W988" i="1"/>
  <c r="W987" i="1"/>
  <c r="W986" i="1"/>
  <c r="W985" i="1"/>
  <c r="W984" i="1"/>
  <c r="W982" i="1"/>
  <c r="W981" i="1"/>
  <c r="W980" i="1"/>
  <c r="W979" i="1"/>
  <c r="W978" i="1"/>
  <c r="W977" i="1"/>
  <c r="W975" i="1"/>
  <c r="W974" i="1"/>
  <c r="W973" i="1"/>
  <c r="W972" i="1"/>
  <c r="W971" i="1"/>
  <c r="W970" i="1"/>
  <c r="W968" i="1"/>
  <c r="W967" i="1"/>
  <c r="W966" i="1"/>
  <c r="W965" i="1"/>
  <c r="W964" i="1"/>
  <c r="W963" i="1"/>
  <c r="W961" i="1"/>
  <c r="W960" i="1"/>
  <c r="W959" i="1"/>
  <c r="W958" i="1"/>
  <c r="W957" i="1"/>
  <c r="W956" i="1"/>
  <c r="W954" i="1"/>
  <c r="W953" i="1"/>
  <c r="W952" i="1"/>
  <c r="W951" i="1"/>
  <c r="W950" i="1"/>
  <c r="W949" i="1"/>
  <c r="W947" i="1"/>
  <c r="W946" i="1"/>
  <c r="W945" i="1"/>
  <c r="W944" i="1"/>
  <c r="W943" i="1"/>
  <c r="W942" i="1"/>
  <c r="W940" i="1"/>
  <c r="W939" i="1"/>
  <c r="W938" i="1"/>
  <c r="W937" i="1"/>
  <c r="W931" i="1"/>
  <c r="W930" i="1"/>
  <c r="W929" i="1"/>
  <c r="W928" i="1"/>
  <c r="W926" i="1"/>
  <c r="W925" i="1"/>
  <c r="W923" i="1"/>
  <c r="W921" i="1"/>
  <c r="W920" i="1"/>
  <c r="W919" i="1"/>
  <c r="W918" i="1"/>
  <c r="W917" i="1"/>
  <c r="W916" i="1"/>
  <c r="W910" i="1"/>
  <c r="W909" i="1"/>
  <c r="W908" i="1"/>
  <c r="W907" i="1"/>
  <c r="W906" i="1"/>
  <c r="W905" i="1"/>
  <c r="W903" i="1"/>
  <c r="W902" i="1"/>
  <c r="W901" i="1"/>
  <c r="W900" i="1"/>
  <c r="W898" i="1"/>
  <c r="W897" i="1"/>
  <c r="W896" i="1"/>
  <c r="W895" i="1"/>
  <c r="W894" i="1"/>
  <c r="W893" i="1"/>
  <c r="W891" i="1"/>
  <c r="W890" i="1"/>
  <c r="W889" i="1"/>
  <c r="W888" i="1"/>
  <c r="W887" i="1"/>
  <c r="W886" i="1"/>
  <c r="W884" i="1"/>
  <c r="W883" i="1"/>
  <c r="W882" i="1"/>
  <c r="W881" i="1"/>
  <c r="W880" i="1"/>
  <c r="W879" i="1"/>
  <c r="W877" i="1"/>
  <c r="W876" i="1"/>
  <c r="W875" i="1"/>
  <c r="W874" i="1"/>
  <c r="W873" i="1"/>
  <c r="W872" i="1"/>
  <c r="W869" i="1"/>
  <c r="W868" i="1"/>
  <c r="W867" i="1"/>
  <c r="W866" i="1"/>
  <c r="W865" i="1"/>
  <c r="W864" i="1"/>
  <c r="W862" i="1"/>
  <c r="W861" i="1"/>
  <c r="W860" i="1"/>
  <c r="W859" i="1"/>
  <c r="W858" i="1"/>
  <c r="W857" i="1"/>
  <c r="W856" i="1"/>
  <c r="W854" i="1"/>
  <c r="W853" i="1"/>
  <c r="W852" i="1"/>
  <c r="W851" i="1"/>
  <c r="W850" i="1"/>
  <c r="W849" i="1"/>
  <c r="W847" i="1"/>
  <c r="W846" i="1"/>
  <c r="W845" i="1"/>
  <c r="W844" i="1"/>
  <c r="W843" i="1"/>
  <c r="W842" i="1"/>
  <c r="W840" i="1"/>
  <c r="W839" i="1"/>
  <c r="W838" i="1"/>
  <c r="W837" i="1"/>
  <c r="W836" i="1"/>
  <c r="W835" i="1"/>
  <c r="W833" i="1"/>
  <c r="W832" i="1"/>
  <c r="W831" i="1"/>
  <c r="W830" i="1"/>
  <c r="W828" i="1"/>
  <c r="W827" i="1"/>
  <c r="W826" i="1"/>
  <c r="W825" i="1"/>
  <c r="W824" i="1"/>
  <c r="W821" i="1"/>
  <c r="W820" i="1"/>
  <c r="W819" i="1"/>
  <c r="W818" i="1"/>
  <c r="W817" i="1"/>
  <c r="W816" i="1"/>
  <c r="W815" i="1"/>
  <c r="W809" i="1"/>
  <c r="W808" i="1"/>
  <c r="W807" i="1"/>
  <c r="W806" i="1"/>
  <c r="W804" i="1"/>
  <c r="W803" i="1"/>
  <c r="W799" i="1"/>
  <c r="W798" i="1"/>
  <c r="W797" i="1"/>
  <c r="W796" i="1"/>
  <c r="W795" i="1"/>
  <c r="W794" i="1"/>
  <c r="W792" i="1"/>
  <c r="W791" i="1"/>
  <c r="W790" i="1"/>
  <c r="W789" i="1"/>
  <c r="W788" i="1"/>
  <c r="W787" i="1"/>
  <c r="W784" i="1"/>
  <c r="W783" i="1"/>
  <c r="W782" i="1"/>
  <c r="W781" i="1"/>
  <c r="W779" i="1"/>
  <c r="W778" i="1"/>
  <c r="W774" i="1"/>
  <c r="W773" i="1"/>
  <c r="W772" i="1"/>
  <c r="W771" i="1"/>
  <c r="W770" i="1"/>
  <c r="W769" i="1"/>
  <c r="W768" i="1"/>
  <c r="W766" i="1"/>
  <c r="W765" i="1"/>
  <c r="W764" i="1"/>
  <c r="W763" i="1"/>
  <c r="W762" i="1"/>
  <c r="W761" i="1"/>
  <c r="W759" i="1"/>
  <c r="W758" i="1"/>
  <c r="W757" i="1"/>
  <c r="W756" i="1"/>
  <c r="W754" i="1"/>
  <c r="W753" i="1"/>
  <c r="W752" i="1"/>
  <c r="W751" i="1"/>
  <c r="W750" i="1"/>
  <c r="W749" i="1"/>
  <c r="W747" i="1"/>
  <c r="W746" i="1"/>
  <c r="W745" i="1"/>
  <c r="W744" i="1"/>
  <c r="W743" i="1"/>
  <c r="W741" i="1"/>
  <c r="W740" i="1"/>
  <c r="W739" i="1"/>
  <c r="W738" i="1"/>
  <c r="W737" i="1"/>
  <c r="W736" i="1"/>
  <c r="W734" i="1"/>
  <c r="W733" i="1"/>
  <c r="W732" i="1"/>
  <c r="W731" i="1"/>
  <c r="W730" i="1"/>
  <c r="W729" i="1"/>
  <c r="W728" i="1"/>
  <c r="W726" i="1"/>
  <c r="W725" i="1"/>
  <c r="W724" i="1"/>
  <c r="W723" i="1"/>
  <c r="W722" i="1"/>
  <c r="W721" i="1"/>
  <c r="W719" i="1"/>
  <c r="W718" i="1"/>
  <c r="W717" i="1"/>
  <c r="W716" i="1"/>
  <c r="W715" i="1"/>
  <c r="W713" i="1"/>
  <c r="W712" i="1"/>
  <c r="W711" i="1"/>
  <c r="W710" i="1"/>
  <c r="W709" i="1"/>
  <c r="W707" i="1"/>
  <c r="W706" i="1"/>
  <c r="W705" i="1"/>
  <c r="W704" i="1"/>
  <c r="W703" i="1"/>
  <c r="W702" i="1"/>
  <c r="W701" i="1"/>
  <c r="W625" i="1"/>
  <c r="W624" i="1"/>
  <c r="W623" i="1"/>
  <c r="W622" i="1"/>
  <c r="W621" i="1"/>
  <c r="W618" i="1"/>
  <c r="W617" i="1"/>
  <c r="W616" i="1"/>
  <c r="W615" i="1"/>
  <c r="W613" i="1"/>
  <c r="W612" i="1"/>
  <c r="W608" i="1"/>
  <c r="W607" i="1"/>
  <c r="W606" i="1"/>
  <c r="W605" i="1"/>
  <c r="W604" i="1"/>
  <c r="W603" i="1"/>
  <c r="W602" i="1"/>
  <c r="W600" i="1"/>
  <c r="W599" i="1"/>
  <c r="W598" i="1"/>
  <c r="W597" i="1"/>
  <c r="W596" i="1"/>
  <c r="W595" i="1"/>
  <c r="W591" i="1"/>
  <c r="W590" i="1"/>
  <c r="W589" i="1"/>
  <c r="W588" i="1"/>
  <c r="W587" i="1"/>
  <c r="W585" i="1"/>
  <c r="W584" i="1"/>
  <c r="W583" i="1"/>
  <c r="W582" i="1"/>
  <c r="W581" i="1"/>
  <c r="W580" i="1"/>
  <c r="W578" i="1"/>
  <c r="W577" i="1"/>
  <c r="W576" i="1"/>
  <c r="W575" i="1"/>
  <c r="W570" i="1"/>
  <c r="W569" i="1"/>
  <c r="W568" i="1"/>
  <c r="W567" i="1"/>
  <c r="W565" i="1"/>
  <c r="W564" i="1"/>
  <c r="W563" i="1"/>
  <c r="W562" i="1"/>
  <c r="W561" i="1"/>
  <c r="W560" i="1"/>
  <c r="W558" i="1"/>
  <c r="W557" i="1"/>
  <c r="W556" i="1"/>
  <c r="W555" i="1"/>
  <c r="W554" i="1"/>
  <c r="W552" i="1"/>
  <c r="W551" i="1"/>
  <c r="W550" i="1"/>
  <c r="W549" i="1"/>
  <c r="W548" i="1"/>
  <c r="W547" i="1"/>
  <c r="W545" i="1"/>
  <c r="W544" i="1"/>
  <c r="W543" i="1"/>
  <c r="W542" i="1"/>
  <c r="W541" i="1"/>
  <c r="W540" i="1"/>
  <c r="W538" i="1"/>
  <c r="W537" i="1"/>
  <c r="W536" i="1"/>
  <c r="W535" i="1"/>
  <c r="W534" i="1"/>
  <c r="W533" i="1"/>
  <c r="W531" i="1"/>
  <c r="W530" i="1"/>
  <c r="W529" i="1"/>
  <c r="W528" i="1"/>
  <c r="W527" i="1"/>
  <c r="W526" i="1"/>
  <c r="W524" i="1"/>
  <c r="W523" i="1"/>
  <c r="W522" i="1"/>
  <c r="W521" i="1"/>
  <c r="W519" i="1"/>
  <c r="W518" i="1"/>
  <c r="W517" i="1"/>
  <c r="W516" i="1"/>
  <c r="W514" i="1"/>
  <c r="W513" i="1"/>
  <c r="W512" i="1"/>
  <c r="W511" i="1"/>
  <c r="W510" i="1"/>
  <c r="W509" i="1"/>
  <c r="W508" i="1"/>
  <c r="W506" i="1"/>
  <c r="W505" i="1"/>
  <c r="W504" i="1"/>
  <c r="W503" i="1"/>
  <c r="W502" i="1"/>
  <c r="W501" i="1"/>
  <c r="W500" i="1"/>
  <c r="W498" i="1"/>
  <c r="W497" i="1"/>
  <c r="W496" i="1"/>
  <c r="W495" i="1"/>
  <c r="W494" i="1"/>
  <c r="W493" i="1"/>
  <c r="W492" i="1"/>
  <c r="W490" i="1"/>
  <c r="W489" i="1"/>
  <c r="W488" i="1"/>
  <c r="W487" i="1"/>
  <c r="W486" i="1"/>
  <c r="W485" i="1"/>
  <c r="W483" i="1"/>
  <c r="W482" i="1"/>
  <c r="W481" i="1"/>
  <c r="W480" i="1"/>
  <c r="W479" i="1"/>
  <c r="W477" i="1"/>
  <c r="W476" i="1"/>
  <c r="W475" i="1"/>
  <c r="W474" i="1"/>
  <c r="W473" i="1"/>
  <c r="W472" i="1"/>
  <c r="W470" i="1"/>
  <c r="W469" i="1"/>
  <c r="W468" i="1"/>
  <c r="W467" i="1"/>
  <c r="W466" i="1"/>
  <c r="W465" i="1"/>
  <c r="W464" i="1"/>
  <c r="W462" i="1"/>
  <c r="W461" i="1"/>
  <c r="W460" i="1"/>
  <c r="W459" i="1"/>
  <c r="W458" i="1"/>
  <c r="W457" i="1"/>
  <c r="W456" i="1"/>
  <c r="W454" i="1"/>
  <c r="W453" i="1"/>
  <c r="W452" i="1"/>
  <c r="W451" i="1"/>
  <c r="W450" i="1"/>
  <c r="W449" i="1"/>
  <c r="W448" i="1"/>
  <c r="W446" i="1"/>
  <c r="W445" i="1"/>
  <c r="W444" i="1"/>
  <c r="W443" i="1"/>
  <c r="W442" i="1"/>
  <c r="W441" i="1"/>
  <c r="W439" i="1"/>
  <c r="W438" i="1"/>
  <c r="W437" i="1"/>
  <c r="W436" i="1"/>
  <c r="W435" i="1"/>
  <c r="W434" i="1"/>
  <c r="W432" i="1"/>
  <c r="W431" i="1"/>
  <c r="W430" i="1"/>
  <c r="W429" i="1"/>
  <c r="W428" i="1"/>
  <c r="W427" i="1"/>
  <c r="W420" i="1"/>
  <c r="W419" i="1"/>
  <c r="W418" i="1"/>
  <c r="W417" i="1"/>
  <c r="W416" i="1"/>
  <c r="W414" i="1"/>
  <c r="W413" i="1"/>
  <c r="W412" i="1"/>
  <c r="W411" i="1"/>
  <c r="W410" i="1"/>
  <c r="W409" i="1"/>
  <c r="W408" i="1"/>
  <c r="W402" i="1"/>
  <c r="W401" i="1"/>
  <c r="W400" i="1"/>
  <c r="W399" i="1"/>
  <c r="W398" i="1"/>
  <c r="W396" i="1"/>
  <c r="W395" i="1"/>
  <c r="W391" i="1"/>
  <c r="W390" i="1"/>
  <c r="W389" i="1"/>
  <c r="W388" i="1"/>
  <c r="W387" i="1"/>
  <c r="W386" i="1"/>
  <c r="W384" i="1"/>
  <c r="W383" i="1"/>
  <c r="W382" i="1"/>
  <c r="W381" i="1"/>
  <c r="W380" i="1"/>
  <c r="W378" i="1"/>
  <c r="W377" i="1"/>
  <c r="W376" i="1"/>
  <c r="W375" i="1"/>
  <c r="W373" i="1"/>
  <c r="W372" i="1"/>
  <c r="W371" i="1"/>
  <c r="W370" i="1"/>
  <c r="W369" i="1"/>
  <c r="W367" i="1"/>
  <c r="W366" i="1"/>
  <c r="W365" i="1"/>
  <c r="W364" i="1"/>
  <c r="W363" i="1"/>
  <c r="W361" i="1"/>
  <c r="W360" i="1"/>
  <c r="W359" i="1"/>
  <c r="W358" i="1"/>
  <c r="W357" i="1"/>
  <c r="W356" i="1"/>
  <c r="W355" i="1"/>
  <c r="W353" i="1"/>
  <c r="W352" i="1"/>
  <c r="W351" i="1"/>
  <c r="W350" i="1"/>
  <c r="W349" i="1"/>
  <c r="W348" i="1"/>
  <c r="W342" i="1"/>
  <c r="W341" i="1"/>
  <c r="W340" i="1"/>
  <c r="W339" i="1"/>
  <c r="W338" i="1"/>
  <c r="W336" i="1"/>
  <c r="W335" i="1"/>
  <c r="W334" i="1"/>
  <c r="W333" i="1"/>
  <c r="W332" i="1"/>
  <c r="W329" i="1"/>
  <c r="W328" i="1"/>
  <c r="W327" i="1"/>
  <c r="W326" i="1"/>
  <c r="W325" i="1"/>
  <c r="W324" i="1"/>
  <c r="W288" i="1"/>
  <c r="W287" i="1"/>
  <c r="W286" i="1"/>
  <c r="W285" i="1"/>
  <c r="W282" i="1"/>
  <c r="W281" i="1"/>
  <c r="W280" i="1"/>
  <c r="W279" i="1"/>
  <c r="W278" i="1"/>
  <c r="W277" i="1"/>
  <c r="W276" i="1"/>
  <c r="W274" i="1"/>
  <c r="W273" i="1"/>
  <c r="W272" i="1"/>
  <c r="W271" i="1"/>
  <c r="W270" i="1"/>
  <c r="W269" i="1"/>
  <c r="W268" i="1"/>
  <c r="W266" i="1"/>
  <c r="W265" i="1"/>
  <c r="W264" i="1"/>
  <c r="W263" i="1"/>
  <c r="W261" i="1"/>
  <c r="W260" i="1"/>
  <c r="W259" i="1"/>
  <c r="W258" i="1"/>
  <c r="W257" i="1"/>
  <c r="W256" i="1"/>
  <c r="W253" i="1"/>
  <c r="W252" i="1"/>
  <c r="W251" i="1"/>
  <c r="W250" i="1"/>
  <c r="W249" i="1"/>
  <c r="W248" i="1"/>
  <c r="W247" i="1"/>
  <c r="W242" i="1"/>
  <c r="W240" i="1"/>
  <c r="W239" i="1"/>
  <c r="W238" i="1"/>
  <c r="W237" i="1"/>
  <c r="W235" i="1"/>
  <c r="W234" i="1"/>
  <c r="W230" i="1"/>
  <c r="W229" i="1"/>
  <c r="W228" i="1"/>
  <c r="W227" i="1"/>
  <c r="W226" i="1"/>
  <c r="W225" i="1"/>
  <c r="W223" i="1"/>
  <c r="W222" i="1"/>
  <c r="W221" i="1"/>
  <c r="W220" i="1"/>
  <c r="W219" i="1"/>
  <c r="W218" i="1"/>
  <c r="W214" i="1"/>
  <c r="W213" i="1"/>
  <c r="W212" i="1"/>
  <c r="W211" i="1"/>
  <c r="W209" i="1"/>
  <c r="W208" i="1"/>
  <c r="W203" i="1"/>
  <c r="W202" i="1"/>
  <c r="W201" i="1"/>
  <c r="W200" i="1"/>
  <c r="W199" i="1"/>
  <c r="W198" i="1"/>
  <c r="W196" i="1"/>
  <c r="W195" i="1"/>
  <c r="W194" i="1"/>
  <c r="W193" i="1"/>
  <c r="W192" i="1"/>
  <c r="W191" i="1"/>
  <c r="W190" i="1"/>
  <c r="W186" i="1"/>
  <c r="W185" i="1"/>
  <c r="W184" i="1"/>
  <c r="W183" i="1"/>
  <c r="W182" i="1"/>
  <c r="W181" i="1"/>
  <c r="W180" i="1"/>
  <c r="W178" i="1"/>
  <c r="W177" i="1"/>
  <c r="W176" i="1"/>
  <c r="W175" i="1"/>
  <c r="W174" i="1"/>
  <c r="W172" i="1"/>
  <c r="W171" i="1"/>
  <c r="W170" i="1"/>
  <c r="W169" i="1"/>
  <c r="W168" i="1"/>
  <c r="W167" i="1"/>
  <c r="W163" i="1"/>
  <c r="W162" i="1"/>
  <c r="W161" i="1"/>
  <c r="W160" i="1"/>
  <c r="W159" i="1"/>
  <c r="W158" i="1"/>
  <c r="W157" i="1"/>
  <c r="W155" i="1"/>
  <c r="W154" i="1"/>
  <c r="W153" i="1"/>
  <c r="W152" i="1"/>
  <c r="W150" i="1"/>
  <c r="W149" i="1"/>
  <c r="W148" i="1"/>
  <c r="W147" i="1"/>
  <c r="W145" i="1"/>
  <c r="W144" i="1"/>
  <c r="W143" i="1"/>
  <c r="W142" i="1"/>
  <c r="W141" i="1"/>
  <c r="W140" i="1"/>
  <c r="W138" i="1"/>
  <c r="W137" i="1"/>
  <c r="W136" i="1"/>
  <c r="W135" i="1"/>
  <c r="W133" i="1"/>
  <c r="W132" i="1"/>
  <c r="W131" i="1"/>
  <c r="W130" i="1"/>
  <c r="W129" i="1"/>
  <c r="W128" i="1"/>
  <c r="W126" i="1"/>
  <c r="W125" i="1"/>
  <c r="W124" i="1"/>
  <c r="W123" i="1"/>
  <c r="W121" i="1"/>
  <c r="W120" i="1"/>
  <c r="W119" i="1"/>
  <c r="W118" i="1"/>
  <c r="W117" i="1"/>
  <c r="W116" i="1"/>
  <c r="W114" i="1"/>
  <c r="W113" i="1"/>
  <c r="W112" i="1"/>
  <c r="W111" i="1"/>
  <c r="W110" i="1"/>
  <c r="W109" i="1"/>
  <c r="W107" i="1"/>
  <c r="W106" i="1"/>
  <c r="W105" i="1"/>
  <c r="W104" i="1"/>
  <c r="W102" i="1"/>
  <c r="W101" i="1"/>
  <c r="W100" i="1"/>
  <c r="W99" i="1"/>
  <c r="W98" i="1"/>
  <c r="W96" i="1"/>
  <c r="W95" i="1"/>
  <c r="W94" i="1"/>
  <c r="W93" i="1"/>
  <c r="W91" i="1"/>
  <c r="W90" i="1"/>
  <c r="W89" i="1"/>
  <c r="W88" i="1"/>
  <c r="W86" i="1"/>
  <c r="W85" i="1"/>
  <c r="W84" i="1"/>
  <c r="W83" i="1"/>
  <c r="W82" i="1"/>
  <c r="W81" i="1"/>
  <c r="W79" i="1"/>
  <c r="W78" i="1"/>
  <c r="W77" i="1"/>
  <c r="W76" i="1"/>
  <c r="W75" i="1"/>
  <c r="W73" i="1"/>
  <c r="W72" i="1"/>
  <c r="W71" i="1"/>
  <c r="W70" i="1"/>
  <c r="W68" i="1"/>
  <c r="W67" i="1"/>
  <c r="W66" i="1"/>
  <c r="W65" i="1"/>
  <c r="W64" i="1"/>
  <c r="W63" i="1"/>
  <c r="W62" i="1"/>
  <c r="W60" i="1"/>
  <c r="W59" i="1"/>
  <c r="W58" i="1"/>
  <c r="W57" i="1"/>
  <c r="W55" i="1"/>
  <c r="W54" i="1"/>
  <c r="W53" i="1"/>
  <c r="W52" i="1"/>
  <c r="W50" i="1"/>
  <c r="W49" i="1"/>
  <c r="W48" i="1"/>
  <c r="W47" i="1"/>
  <c r="W45" i="1"/>
  <c r="W44" i="1"/>
  <c r="W43" i="1"/>
  <c r="W42" i="1"/>
  <c r="W41" i="1"/>
  <c r="W40" i="1"/>
  <c r="W38" i="1"/>
  <c r="W37" i="1"/>
  <c r="W36" i="1"/>
  <c r="W35" i="1"/>
  <c r="W34" i="1"/>
  <c r="W33" i="1"/>
  <c r="W29" i="1"/>
  <c r="W28" i="1"/>
  <c r="W27" i="1"/>
  <c r="W26" i="1"/>
  <c r="W25" i="1"/>
  <c r="W23" i="1"/>
  <c r="W22" i="1"/>
  <c r="W21" i="1"/>
  <c r="W20" i="1"/>
  <c r="W17" i="1"/>
  <c r="W16" i="1"/>
  <c r="W15" i="1"/>
  <c r="W14" i="1"/>
  <c r="W13" i="1"/>
  <c r="W12" i="1"/>
  <c r="W9" i="1"/>
  <c r="W8" i="1"/>
  <c r="W7" i="1"/>
  <c r="W6" i="1"/>
  <c r="W5" i="1"/>
  <c r="AD1239" i="1"/>
  <c r="AD933" i="1"/>
  <c r="AD932" i="1"/>
  <c r="AD927" i="1"/>
  <c r="AD805" i="1"/>
  <c r="AD801" i="1"/>
  <c r="AD780" i="1"/>
  <c r="AD776" i="1"/>
  <c r="AD404" i="1"/>
  <c r="AD403" i="1"/>
  <c r="AD397" i="1"/>
  <c r="AD393" i="1"/>
  <c r="AB1239" i="1"/>
  <c r="AB933" i="1"/>
  <c r="AB932" i="1"/>
  <c r="AB927" i="1"/>
  <c r="AB805" i="1"/>
  <c r="AB801" i="1"/>
  <c r="AB780" i="1"/>
  <c r="AB776" i="1"/>
  <c r="AB404" i="1"/>
  <c r="AB403" i="1"/>
  <c r="AB397" i="1"/>
  <c r="AB393" i="1"/>
  <c r="AD1428" i="1"/>
  <c r="AD1377" i="1"/>
  <c r="AD1373" i="1"/>
  <c r="AD1240" i="1"/>
  <c r="AD1234" i="1"/>
  <c r="AD1173" i="1"/>
  <c r="AD1172" i="1"/>
  <c r="AD1167" i="1"/>
  <c r="AD1113" i="1"/>
  <c r="AD1112" i="1"/>
  <c r="AD1106" i="1"/>
  <c r="AD614" i="1"/>
  <c r="AD610" i="1"/>
  <c r="AD236" i="1"/>
  <c r="AD232" i="1"/>
  <c r="AD210" i="1"/>
  <c r="AD205" i="1"/>
  <c r="AC1428" i="1"/>
  <c r="AC1377" i="1"/>
  <c r="AC1373" i="1"/>
  <c r="AC1240" i="1"/>
  <c r="AC1234" i="1"/>
  <c r="AC1173" i="1"/>
  <c r="AC1172" i="1"/>
  <c r="AC1167" i="1"/>
  <c r="AC1113" i="1"/>
  <c r="AC1112" i="1"/>
  <c r="AC1106" i="1"/>
  <c r="AC614" i="1"/>
  <c r="AC610" i="1"/>
  <c r="AC236" i="1"/>
  <c r="AC232" i="1"/>
  <c r="AC210" i="1"/>
  <c r="AC205" i="1"/>
  <c r="AG1391" i="1"/>
  <c r="AG1390" i="1"/>
  <c r="AG1359" i="1"/>
  <c r="AG1350" i="1"/>
  <c r="AG1335" i="1"/>
  <c r="AG1334" i="1"/>
  <c r="AG1326" i="1"/>
  <c r="AG1303" i="1"/>
  <c r="AG1258" i="1"/>
  <c r="AG1257" i="1"/>
  <c r="AG1256" i="1"/>
  <c r="AG1255" i="1"/>
  <c r="AG1242" i="1"/>
  <c r="AG1210" i="1"/>
  <c r="AG1197" i="1"/>
  <c r="AG1196" i="1"/>
  <c r="AG1180" i="1"/>
  <c r="AG1155" i="1"/>
  <c r="AG1129" i="1"/>
  <c r="AG1101" i="1"/>
  <c r="AG1100" i="1"/>
  <c r="AG1099" i="1"/>
  <c r="AG1098" i="1"/>
  <c r="AG1051" i="1"/>
  <c r="AG996" i="1"/>
  <c r="AG995" i="1"/>
  <c r="AG936" i="1"/>
  <c r="AG935" i="1"/>
  <c r="AG915" i="1"/>
  <c r="AG914" i="1"/>
  <c r="AG913" i="1"/>
  <c r="AG912" i="1"/>
  <c r="AG871" i="1"/>
  <c r="AG823" i="1"/>
  <c r="AG814" i="1"/>
  <c r="AG813" i="1"/>
  <c r="AG812" i="1"/>
  <c r="AG811" i="1"/>
  <c r="AG786" i="1"/>
  <c r="AG700" i="1"/>
  <c r="AG699" i="1"/>
  <c r="AG620" i="1"/>
  <c r="AG594" i="1"/>
  <c r="AG593" i="1"/>
  <c r="AG574" i="1"/>
  <c r="AG573" i="1"/>
  <c r="AG572" i="1"/>
  <c r="AG426" i="1"/>
  <c r="AG425" i="1"/>
  <c r="AG424" i="1"/>
  <c r="AG423" i="1"/>
  <c r="AG422" i="1"/>
  <c r="AG407" i="1"/>
  <c r="AG406" i="1"/>
  <c r="AG394" i="1"/>
  <c r="AG347" i="1"/>
  <c r="AG346" i="1"/>
  <c r="AG345" i="1"/>
  <c r="AG344" i="1"/>
  <c r="AG284" i="1"/>
  <c r="AG246" i="1"/>
  <c r="AG245" i="1"/>
  <c r="AG244" i="1"/>
  <c r="AG243" i="1"/>
  <c r="AG217" i="1"/>
  <c r="AG216" i="1"/>
  <c r="AG206" i="1"/>
  <c r="AG189" i="1"/>
  <c r="AG188" i="1"/>
  <c r="AG166" i="1"/>
  <c r="AG165" i="1"/>
  <c r="AG32" i="1"/>
  <c r="AG31" i="1"/>
  <c r="AG19" i="1"/>
  <c r="AG11" i="1"/>
  <c r="W1467" i="1" l="1"/>
  <c r="W69" i="1"/>
  <c r="W103" i="1"/>
  <c r="W146" i="1"/>
  <c r="AK146" i="1" s="1"/>
  <c r="AQ146" i="1" s="1"/>
  <c r="BM146" i="1" s="1"/>
  <c r="W231" i="1"/>
  <c r="AK231" i="1" s="1"/>
  <c r="W267" i="1"/>
  <c r="W354" i="1"/>
  <c r="W368" i="1"/>
  <c r="AK368" i="1" s="1"/>
  <c r="AQ368" i="1" s="1"/>
  <c r="BM368" i="1" s="1"/>
  <c r="W392" i="1"/>
  <c r="AK392" i="1" s="1"/>
  <c r="W455" i="1"/>
  <c r="W478" i="1"/>
  <c r="W515" i="1"/>
  <c r="W520" i="1"/>
  <c r="AK520" i="1" s="1"/>
  <c r="W525" i="1"/>
  <c r="W539" i="1"/>
  <c r="W553" i="1"/>
  <c r="AK553" i="1" s="1"/>
  <c r="AQ553" i="1" s="1"/>
  <c r="BM553" i="1" s="1"/>
  <c r="W601" i="1"/>
  <c r="AK601" i="1" s="1"/>
  <c r="W735" i="1"/>
  <c r="W785" i="1"/>
  <c r="W800" i="1"/>
  <c r="AK800" i="1" s="1"/>
  <c r="AQ800" i="1" s="1"/>
  <c r="BM800" i="1" s="1"/>
  <c r="W841" i="1"/>
  <c r="AK841" i="1" s="1"/>
  <c r="W855" i="1"/>
  <c r="W934" i="1"/>
  <c r="W941" i="1"/>
  <c r="AK941" i="1" s="1"/>
  <c r="AQ941" i="1" s="1"/>
  <c r="BM941" i="1" s="1"/>
  <c r="W955" i="1"/>
  <c r="AK955" i="1" s="1"/>
  <c r="W969" i="1"/>
  <c r="W983" i="1"/>
  <c r="W1028" i="1"/>
  <c r="W1042" i="1"/>
  <c r="AK1042" i="1" s="1"/>
  <c r="W1071" i="1"/>
  <c r="W1076" i="1"/>
  <c r="W1081" i="1"/>
  <c r="AK1081" i="1" s="1"/>
  <c r="AQ1081" i="1" s="1"/>
  <c r="BM1081" i="1" s="1"/>
  <c r="W1137" i="1"/>
  <c r="AK1137" i="1" s="1"/>
  <c r="W1162" i="1"/>
  <c r="W1195" i="1"/>
  <c r="W1254" i="1"/>
  <c r="AK1254" i="1" s="1"/>
  <c r="AQ1254" i="1" s="1"/>
  <c r="BM1254" i="1" s="1"/>
  <c r="W1325" i="1"/>
  <c r="AK1325" i="1" s="1"/>
  <c r="W1372" i="1"/>
  <c r="W1389" i="1"/>
  <c r="W1396" i="1"/>
  <c r="AK1396" i="1" s="1"/>
  <c r="AQ1396" i="1" s="1"/>
  <c r="BM1396" i="1" s="1"/>
  <c r="W18" i="1"/>
  <c r="W108" i="1"/>
  <c r="AK108" i="1" s="1"/>
  <c r="AQ108" i="1" s="1"/>
  <c r="BM108" i="1" s="1"/>
  <c r="W127" i="1"/>
  <c r="W151" i="1"/>
  <c r="AK151" i="1" s="1"/>
  <c r="W197" i="1"/>
  <c r="AK197" i="1" s="1"/>
  <c r="W262" i="1"/>
  <c r="W24" i="1"/>
  <c r="W74" i="1"/>
  <c r="AK74" i="1" s="1"/>
  <c r="AQ74" i="1" s="1"/>
  <c r="BM74" i="1" s="1"/>
  <c r="W122" i="1"/>
  <c r="AK122" i="1" s="1"/>
  <c r="W156" i="1"/>
  <c r="W215" i="1"/>
  <c r="W331" i="1"/>
  <c r="AK331" i="1" s="1"/>
  <c r="AQ331" i="1" s="1"/>
  <c r="BM331" i="1" s="1"/>
  <c r="AK18" i="1"/>
  <c r="AK69" i="1"/>
  <c r="CK683" i="1"/>
  <c r="CJ683" i="1"/>
  <c r="CG289" i="1"/>
  <c r="CD289" i="1"/>
  <c r="CH289" i="1"/>
  <c r="CI289" i="1"/>
  <c r="BE289" i="1"/>
  <c r="BI289" i="1"/>
  <c r="CT297" i="1"/>
  <c r="CS297" i="1"/>
  <c r="CP297" i="1"/>
  <c r="CO297" i="1"/>
  <c r="CJ1295" i="1"/>
  <c r="CK1295" i="1"/>
  <c r="CN1295" i="1"/>
  <c r="CL1295" i="1"/>
  <c r="CD639" i="1"/>
  <c r="CG639" i="1"/>
  <c r="CH639" i="1"/>
  <c r="CI639" i="1"/>
  <c r="BE639" i="1"/>
  <c r="BI639" i="1"/>
  <c r="CR315" i="1"/>
  <c r="CQ315" i="1"/>
  <c r="CS315" i="1"/>
  <c r="CT315" i="1"/>
  <c r="CN676" i="1"/>
  <c r="CL676" i="1"/>
  <c r="CI647" i="1"/>
  <c r="CH647" i="1"/>
  <c r="BE647" i="1"/>
  <c r="BK647" i="1"/>
  <c r="CG647" i="1" s="1"/>
  <c r="CG303" i="1"/>
  <c r="CD303" i="1"/>
  <c r="CS303" i="1"/>
  <c r="CT303" i="1"/>
  <c r="CG668" i="1"/>
  <c r="CD668" i="1"/>
  <c r="CO668" i="1"/>
  <c r="CP668" i="1"/>
  <c r="CR1288" i="1"/>
  <c r="CQ1288" i="1"/>
  <c r="CK1288" i="1"/>
  <c r="CJ1288" i="1"/>
  <c r="CT631" i="1"/>
  <c r="CS631" i="1"/>
  <c r="CR654" i="1"/>
  <c r="CQ654" i="1"/>
  <c r="CK654" i="1"/>
  <c r="CJ654" i="1"/>
  <c r="CD1273" i="1"/>
  <c r="CG1273" i="1"/>
  <c r="CH1273" i="1"/>
  <c r="CI1273" i="1"/>
  <c r="BE1273" i="1"/>
  <c r="BI1273" i="1"/>
  <c r="CR626" i="1"/>
  <c r="CQ626" i="1"/>
  <c r="CG626" i="1"/>
  <c r="CD626" i="1"/>
  <c r="CS626" i="1"/>
  <c r="CT626" i="1"/>
  <c r="CD309" i="1"/>
  <c r="CR309" i="1"/>
  <c r="CQ309" i="1"/>
  <c r="CT1281" i="1"/>
  <c r="CS1281" i="1"/>
  <c r="CP1281" i="1"/>
  <c r="CO1281" i="1"/>
  <c r="AK127" i="1"/>
  <c r="AQ127" i="1" s="1"/>
  <c r="BM127" i="1" s="1"/>
  <c r="CP683" i="1"/>
  <c r="CO683" i="1"/>
  <c r="CK289" i="1"/>
  <c r="CJ289" i="1"/>
  <c r="CA691" i="1"/>
  <c r="CB691" i="1" s="1"/>
  <c r="CE691" i="1"/>
  <c r="CK297" i="1"/>
  <c r="CJ297" i="1"/>
  <c r="CD297" i="1"/>
  <c r="CR297" i="1"/>
  <c r="CQ297" i="1"/>
  <c r="CT1295" i="1"/>
  <c r="CS1295" i="1"/>
  <c r="CK639" i="1"/>
  <c r="CJ639" i="1"/>
  <c r="CL315" i="1"/>
  <c r="CN315" i="1"/>
  <c r="CH315" i="1"/>
  <c r="CI315" i="1"/>
  <c r="BE315" i="1"/>
  <c r="BI315" i="1"/>
  <c r="CG691" i="1"/>
  <c r="CJ676" i="1"/>
  <c r="CK676" i="1"/>
  <c r="CP676" i="1"/>
  <c r="CO676" i="1"/>
  <c r="CN647" i="1"/>
  <c r="CL647" i="1"/>
  <c r="CL303" i="1"/>
  <c r="CN303" i="1"/>
  <c r="BE303" i="1"/>
  <c r="BI303" i="1"/>
  <c r="CR668" i="1"/>
  <c r="CQ668" i="1"/>
  <c r="CS668" i="1"/>
  <c r="CT668" i="1"/>
  <c r="CH1288" i="1"/>
  <c r="CI1288" i="1"/>
  <c r="CP1288" i="1"/>
  <c r="CO1288" i="1"/>
  <c r="CP631" i="1"/>
  <c r="CO631" i="1"/>
  <c r="CD631" i="1"/>
  <c r="CR631" i="1"/>
  <c r="CQ631" i="1"/>
  <c r="CH654" i="1"/>
  <c r="CI654" i="1"/>
  <c r="CP654" i="1"/>
  <c r="CO654" i="1"/>
  <c r="CK1273" i="1"/>
  <c r="CJ1273" i="1"/>
  <c r="CH626" i="1"/>
  <c r="CI626" i="1"/>
  <c r="CL626" i="1"/>
  <c r="CN626" i="1"/>
  <c r="CF626" i="1"/>
  <c r="BI626" i="1"/>
  <c r="BE626" i="1"/>
  <c r="CP309" i="1"/>
  <c r="CO309" i="1"/>
  <c r="CI309" i="1"/>
  <c r="CH309" i="1"/>
  <c r="BE309" i="1"/>
  <c r="BK309" i="1"/>
  <c r="CJ1281" i="1"/>
  <c r="CK1281" i="1"/>
  <c r="CD1281" i="1"/>
  <c r="CR1281" i="1"/>
  <c r="CQ1281" i="1"/>
  <c r="AK1467" i="1"/>
  <c r="CR683" i="1"/>
  <c r="CQ683" i="1"/>
  <c r="CG683" i="1"/>
  <c r="CD683" i="1"/>
  <c r="CS683" i="1"/>
  <c r="CT683" i="1"/>
  <c r="CP289" i="1"/>
  <c r="CO289" i="1"/>
  <c r="CI297" i="1"/>
  <c r="CH297" i="1"/>
  <c r="BE297" i="1"/>
  <c r="BK297" i="1"/>
  <c r="CG297" i="1" s="1"/>
  <c r="CD1295" i="1"/>
  <c r="CR1295" i="1"/>
  <c r="CQ1295" i="1"/>
  <c r="CO639" i="1"/>
  <c r="CP639" i="1"/>
  <c r="CK315" i="1"/>
  <c r="CJ315" i="1"/>
  <c r="CT676" i="1"/>
  <c r="CS676" i="1"/>
  <c r="CD676" i="1"/>
  <c r="CR676" i="1"/>
  <c r="CQ676" i="1"/>
  <c r="CT647" i="1"/>
  <c r="CS647" i="1"/>
  <c r="CP647" i="1"/>
  <c r="CO647" i="1"/>
  <c r="CR303" i="1"/>
  <c r="CQ303" i="1"/>
  <c r="CK303" i="1"/>
  <c r="CJ303" i="1"/>
  <c r="CL668" i="1"/>
  <c r="CN668" i="1"/>
  <c r="CH668" i="1"/>
  <c r="CI668" i="1"/>
  <c r="BE668" i="1"/>
  <c r="BI668" i="1"/>
  <c r="CG1288" i="1"/>
  <c r="CD1288" i="1"/>
  <c r="CS1288" i="1"/>
  <c r="CT1288" i="1"/>
  <c r="CI631" i="1"/>
  <c r="CH631" i="1"/>
  <c r="BE631" i="1"/>
  <c r="BK631" i="1"/>
  <c r="CG631" i="1" s="1"/>
  <c r="CG654" i="1"/>
  <c r="CD654" i="1"/>
  <c r="CS654" i="1"/>
  <c r="CT654" i="1"/>
  <c r="CP1273" i="1"/>
  <c r="CO1273" i="1"/>
  <c r="CK626" i="1"/>
  <c r="CJ626" i="1"/>
  <c r="CK309" i="1"/>
  <c r="CJ309" i="1"/>
  <c r="CN309" i="1"/>
  <c r="CL309" i="1"/>
  <c r="CI1281" i="1"/>
  <c r="CH1281" i="1"/>
  <c r="BE1281" i="1"/>
  <c r="BK1281" i="1"/>
  <c r="CG1281" i="1" s="1"/>
  <c r="CU662" i="1"/>
  <c r="CV662" i="1" s="1"/>
  <c r="AK24" i="1"/>
  <c r="AK103" i="1"/>
  <c r="AQ103" i="1" s="1"/>
  <c r="BM103" i="1" s="1"/>
  <c r="AK156" i="1"/>
  <c r="AQ156" i="1" s="1"/>
  <c r="BM156" i="1" s="1"/>
  <c r="AK215" i="1"/>
  <c r="AQ215" i="1" s="1"/>
  <c r="BM215" i="1" s="1"/>
  <c r="AK262" i="1"/>
  <c r="AQ262" i="1" s="1"/>
  <c r="BM262" i="1" s="1"/>
  <c r="AK267" i="1"/>
  <c r="AK354" i="1"/>
  <c r="AK455" i="1"/>
  <c r="AQ455" i="1" s="1"/>
  <c r="BM455" i="1" s="1"/>
  <c r="AK478" i="1"/>
  <c r="AK515" i="1"/>
  <c r="AQ515" i="1" s="1"/>
  <c r="BM515" i="1" s="1"/>
  <c r="AK525" i="1"/>
  <c r="AQ525" i="1" s="1"/>
  <c r="BM525" i="1" s="1"/>
  <c r="AK539" i="1"/>
  <c r="AK735" i="1"/>
  <c r="AQ735" i="1" s="1"/>
  <c r="BM735" i="1" s="1"/>
  <c r="AK785" i="1"/>
  <c r="AK855" i="1"/>
  <c r="AQ855" i="1" s="1"/>
  <c r="BM855" i="1" s="1"/>
  <c r="AK934" i="1"/>
  <c r="AK969" i="1"/>
  <c r="AQ969" i="1" s="1"/>
  <c r="BM969" i="1" s="1"/>
  <c r="AK983" i="1"/>
  <c r="AK1028" i="1"/>
  <c r="AQ1028" i="1" s="1"/>
  <c r="BM1028" i="1" s="1"/>
  <c r="AK1071" i="1"/>
  <c r="AQ1071" i="1" s="1"/>
  <c r="BM1071" i="1" s="1"/>
  <c r="AK1076" i="1"/>
  <c r="AK1162" i="1"/>
  <c r="AQ1162" i="1" s="1"/>
  <c r="BM1162" i="1" s="1"/>
  <c r="AK1195" i="1"/>
  <c r="AK1372" i="1"/>
  <c r="AQ1372" i="1" s="1"/>
  <c r="BM1372" i="1" s="1"/>
  <c r="AK1389" i="1"/>
  <c r="W1440" i="1"/>
  <c r="W1445" i="1"/>
  <c r="CH683" i="1"/>
  <c r="CI683" i="1"/>
  <c r="CL683" i="1"/>
  <c r="CN683" i="1"/>
  <c r="BI683" i="1"/>
  <c r="BE683" i="1"/>
  <c r="CL289" i="1"/>
  <c r="CN289" i="1"/>
  <c r="CR289" i="1"/>
  <c r="CQ289" i="1"/>
  <c r="CS289" i="1"/>
  <c r="CT289" i="1"/>
  <c r="CN297" i="1"/>
  <c r="CL297" i="1"/>
  <c r="CP1295" i="1"/>
  <c r="CO1295" i="1"/>
  <c r="CI1295" i="1"/>
  <c r="CH1295" i="1"/>
  <c r="BE1295" i="1"/>
  <c r="BK1295" i="1"/>
  <c r="CL639" i="1"/>
  <c r="CN639" i="1"/>
  <c r="CR639" i="1"/>
  <c r="CQ639" i="1"/>
  <c r="CS639" i="1"/>
  <c r="CT639" i="1"/>
  <c r="CG315" i="1"/>
  <c r="CD315" i="1"/>
  <c r="CP315" i="1"/>
  <c r="CO315" i="1"/>
  <c r="CI676" i="1"/>
  <c r="CH676" i="1"/>
  <c r="BE676" i="1"/>
  <c r="BK676" i="1"/>
  <c r="CG676" i="1" s="1"/>
  <c r="CJ647" i="1"/>
  <c r="CK647" i="1"/>
  <c r="CD647" i="1"/>
  <c r="CR647" i="1"/>
  <c r="CQ647" i="1"/>
  <c r="CH303" i="1"/>
  <c r="CI303" i="1"/>
  <c r="CO303" i="1"/>
  <c r="CP303" i="1"/>
  <c r="CK668" i="1"/>
  <c r="CJ668" i="1"/>
  <c r="CL1288" i="1"/>
  <c r="CN1288" i="1"/>
  <c r="BI1288" i="1"/>
  <c r="BE1288" i="1"/>
  <c r="CJ631" i="1"/>
  <c r="CK631" i="1"/>
  <c r="CN631" i="1"/>
  <c r="CL631" i="1"/>
  <c r="CL654" i="1"/>
  <c r="CN654" i="1"/>
  <c r="BE654" i="1"/>
  <c r="BI654" i="1"/>
  <c r="CL1273" i="1"/>
  <c r="CN1273" i="1"/>
  <c r="CR1273" i="1"/>
  <c r="CQ1273" i="1"/>
  <c r="CS1273" i="1"/>
  <c r="CT1273" i="1"/>
  <c r="CP626" i="1"/>
  <c r="CO626" i="1"/>
  <c r="CT309" i="1"/>
  <c r="CS309" i="1"/>
  <c r="CN1281" i="1"/>
  <c r="CL1281" i="1"/>
  <c r="W10" i="1"/>
  <c r="W39" i="1"/>
  <c r="W87" i="1"/>
  <c r="W92" i="1"/>
  <c r="W97" i="1"/>
  <c r="W164" i="1"/>
  <c r="W241" i="1"/>
  <c r="W275" i="1"/>
  <c r="W362" i="1"/>
  <c r="W405" i="1"/>
  <c r="W421" i="1"/>
  <c r="W440" i="1"/>
  <c r="W463" i="1"/>
  <c r="W491" i="1"/>
  <c r="W566" i="1"/>
  <c r="W571" i="1"/>
  <c r="W579" i="1"/>
  <c r="W609" i="1"/>
  <c r="W720" i="1"/>
  <c r="W748" i="1"/>
  <c r="W767" i="1"/>
  <c r="W863" i="1"/>
  <c r="W878" i="1"/>
  <c r="W892" i="1"/>
  <c r="W911" i="1"/>
  <c r="W1050" i="1"/>
  <c r="W1121" i="1"/>
  <c r="W1174" i="1"/>
  <c r="W1179" i="1"/>
  <c r="W1216" i="1"/>
  <c r="W1230" i="1"/>
  <c r="W1266" i="1"/>
  <c r="W1310" i="1"/>
  <c r="W1423" i="1"/>
  <c r="W1459" i="1"/>
  <c r="W30" i="1"/>
  <c r="W46" i="1"/>
  <c r="W51" i="1"/>
  <c r="W56" i="1"/>
  <c r="W61" i="1"/>
  <c r="W80" i="1"/>
  <c r="W173" i="1"/>
  <c r="W187" i="1"/>
  <c r="W337" i="1"/>
  <c r="W374" i="1"/>
  <c r="W379" i="1"/>
  <c r="W433" i="1"/>
  <c r="W447" i="1"/>
  <c r="W484" i="1"/>
  <c r="W507" i="1"/>
  <c r="W559" i="1"/>
  <c r="W586" i="1"/>
  <c r="W619" i="1"/>
  <c r="W708" i="1"/>
  <c r="W727" i="1"/>
  <c r="W755" i="1"/>
  <c r="W760" i="1"/>
  <c r="W822" i="1"/>
  <c r="W870" i="1"/>
  <c r="W885" i="1"/>
  <c r="W899" i="1"/>
  <c r="W904" i="1"/>
  <c r="W994" i="1"/>
  <c r="W1010" i="1"/>
  <c r="W1114" i="1"/>
  <c r="W1128" i="1"/>
  <c r="W1223" i="1"/>
  <c r="W1302" i="1"/>
  <c r="W1343" i="1"/>
  <c r="W1358" i="1"/>
  <c r="W1411" i="1"/>
  <c r="W1416" i="1"/>
  <c r="W115" i="1"/>
  <c r="W134" i="1"/>
  <c r="W139" i="1"/>
  <c r="W179" i="1"/>
  <c r="W204" i="1"/>
  <c r="W224" i="1"/>
  <c r="W255" i="1"/>
  <c r="W283" i="1"/>
  <c r="W322" i="1"/>
  <c r="W343" i="1"/>
  <c r="W385" i="1"/>
  <c r="W415" i="1"/>
  <c r="W471" i="1"/>
  <c r="W499" i="1"/>
  <c r="W532" i="1"/>
  <c r="W546" i="1"/>
  <c r="W592" i="1"/>
  <c r="W698" i="1"/>
  <c r="W714" i="1"/>
  <c r="W742" i="1"/>
  <c r="W775" i="1"/>
  <c r="W793" i="1"/>
  <c r="W810" i="1"/>
  <c r="W829" i="1"/>
  <c r="W834" i="1"/>
  <c r="W848" i="1"/>
  <c r="W922" i="1"/>
  <c r="W948" i="1"/>
  <c r="W962" i="1"/>
  <c r="W976" i="1"/>
  <c r="W990" i="1"/>
  <c r="W1002" i="1"/>
  <c r="W1016" i="1"/>
  <c r="W1021" i="1"/>
  <c r="W1035" i="1"/>
  <c r="W1059" i="1"/>
  <c r="W1064" i="1"/>
  <c r="W1088" i="1"/>
  <c r="W1096" i="1"/>
  <c r="W1144" i="1"/>
  <c r="W1154" i="1"/>
  <c r="W1188" i="1"/>
  <c r="W1204" i="1"/>
  <c r="W1209" i="1"/>
  <c r="W1241" i="1"/>
  <c r="W1247" i="1"/>
  <c r="W1318" i="1"/>
  <c r="W1333" i="1"/>
  <c r="W1349" i="1"/>
  <c r="W1365" i="1"/>
  <c r="W1382" i="1"/>
  <c r="W1403" i="1"/>
  <c r="W1433" i="1"/>
  <c r="W1452" i="1"/>
  <c r="W1475" i="1"/>
  <c r="W4" i="1"/>
  <c r="AQ18" i="1" l="1"/>
  <c r="BM18" i="1" s="1"/>
  <c r="CU691" i="1"/>
  <c r="CV691" i="1" s="1"/>
  <c r="AK1333" i="1"/>
  <c r="AQ1333" i="1"/>
  <c r="BM1333" i="1" s="1"/>
  <c r="AK1059" i="1"/>
  <c r="AK415" i="1"/>
  <c r="AQ415" i="1" s="1"/>
  <c r="BM415" i="1" s="1"/>
  <c r="AK1433" i="1"/>
  <c r="AK1349" i="1"/>
  <c r="AQ1349" i="1" s="1"/>
  <c r="BM1349" i="1" s="1"/>
  <c r="AK1241" i="1"/>
  <c r="AK1154" i="1"/>
  <c r="AQ1154" i="1" s="1"/>
  <c r="BM1154" i="1" s="1"/>
  <c r="AK1064" i="1"/>
  <c r="AK1016" i="1"/>
  <c r="AQ1016" i="1" s="1"/>
  <c r="BM1016" i="1" s="1"/>
  <c r="AK962" i="1"/>
  <c r="AK834" i="1"/>
  <c r="AQ834" i="1"/>
  <c r="BM834" i="1" s="1"/>
  <c r="AK775" i="1"/>
  <c r="AK592" i="1"/>
  <c r="AQ592" i="1" s="1"/>
  <c r="BM592" i="1" s="1"/>
  <c r="AK471" i="1"/>
  <c r="AK322" i="1"/>
  <c r="AQ322" i="1" s="1"/>
  <c r="BM322" i="1" s="1"/>
  <c r="AK204" i="1"/>
  <c r="AK115" i="1"/>
  <c r="AQ115" i="1" s="1"/>
  <c r="BM115" i="1" s="1"/>
  <c r="AK1343" i="1"/>
  <c r="AK1114" i="1"/>
  <c r="AQ1114" i="1" s="1"/>
  <c r="BM1114" i="1" s="1"/>
  <c r="AK899" i="1"/>
  <c r="AK760" i="1"/>
  <c r="AQ760" i="1" s="1"/>
  <c r="BM760" i="1" s="1"/>
  <c r="AK619" i="1"/>
  <c r="AK484" i="1"/>
  <c r="AQ484" i="1"/>
  <c r="BM484" i="1" s="1"/>
  <c r="AK374" i="1"/>
  <c r="AK80" i="1"/>
  <c r="AQ80" i="1" s="1"/>
  <c r="BM80" i="1" s="1"/>
  <c r="AK46" i="1"/>
  <c r="AK1310" i="1"/>
  <c r="AQ1310" i="1" s="1"/>
  <c r="BM1310" i="1" s="1"/>
  <c r="AK1179" i="1"/>
  <c r="AK911" i="1"/>
  <c r="AQ911" i="1" s="1"/>
  <c r="BM911" i="1" s="1"/>
  <c r="AK767" i="1"/>
  <c r="AK579" i="1"/>
  <c r="AQ579" i="1" s="1"/>
  <c r="BM579" i="1" s="1"/>
  <c r="AK463" i="1"/>
  <c r="AK362" i="1"/>
  <c r="AQ362" i="1"/>
  <c r="BM362" i="1" s="1"/>
  <c r="AK97" i="1"/>
  <c r="AK10" i="1"/>
  <c r="AQ10" i="1" s="1"/>
  <c r="BM10" i="1" s="1"/>
  <c r="AK1440" i="1"/>
  <c r="BA1389" i="1"/>
  <c r="BW1389" i="1" s="1"/>
  <c r="AW1389" i="1"/>
  <c r="BS1389" i="1" s="1"/>
  <c r="CM1389" i="1" s="1"/>
  <c r="AS1389" i="1"/>
  <c r="BO1389" i="1" s="1"/>
  <c r="AO1389" i="1"/>
  <c r="BD1389" i="1"/>
  <c r="BZ1389" i="1" s="1"/>
  <c r="AZ1389" i="1"/>
  <c r="BV1389" i="1" s="1"/>
  <c r="AV1389" i="1"/>
  <c r="BR1389" i="1" s="1"/>
  <c r="AR1389" i="1"/>
  <c r="BN1389" i="1" s="1"/>
  <c r="AN1389" i="1"/>
  <c r="BJ1389" i="1" s="1"/>
  <c r="BC1389" i="1"/>
  <c r="BY1389" i="1" s="1"/>
  <c r="AU1389" i="1"/>
  <c r="BQ1389" i="1" s="1"/>
  <c r="AM1389" i="1"/>
  <c r="BI1389" i="1" s="1"/>
  <c r="CC1389" i="1" s="1"/>
  <c r="BB1389" i="1"/>
  <c r="BX1389" i="1" s="1"/>
  <c r="AT1389" i="1"/>
  <c r="BP1389" i="1" s="1"/>
  <c r="AX1389" i="1"/>
  <c r="BT1389" i="1" s="1"/>
  <c r="AP1389" i="1"/>
  <c r="BL1389" i="1" s="1"/>
  <c r="CF1389" i="1" s="1"/>
  <c r="AY1389" i="1"/>
  <c r="BU1389" i="1" s="1"/>
  <c r="BA1325" i="1"/>
  <c r="BW1325" i="1" s="1"/>
  <c r="AW1325" i="1"/>
  <c r="BS1325" i="1" s="1"/>
  <c r="CM1325" i="1" s="1"/>
  <c r="AS1325" i="1"/>
  <c r="BO1325" i="1" s="1"/>
  <c r="AO1325" i="1"/>
  <c r="BD1325" i="1"/>
  <c r="BZ1325" i="1" s="1"/>
  <c r="AZ1325" i="1"/>
  <c r="BV1325" i="1" s="1"/>
  <c r="AV1325" i="1"/>
  <c r="BR1325" i="1" s="1"/>
  <c r="AR1325" i="1"/>
  <c r="BN1325" i="1" s="1"/>
  <c r="AN1325" i="1"/>
  <c r="BJ1325" i="1" s="1"/>
  <c r="BC1325" i="1"/>
  <c r="BY1325" i="1" s="1"/>
  <c r="AU1325" i="1"/>
  <c r="BQ1325" i="1" s="1"/>
  <c r="AM1325" i="1"/>
  <c r="BI1325" i="1" s="1"/>
  <c r="CC1325" i="1" s="1"/>
  <c r="BB1325" i="1"/>
  <c r="BX1325" i="1" s="1"/>
  <c r="AT1325" i="1"/>
  <c r="BP1325" i="1" s="1"/>
  <c r="AX1325" i="1"/>
  <c r="BT1325" i="1" s="1"/>
  <c r="AP1325" i="1"/>
  <c r="BL1325" i="1" s="1"/>
  <c r="CF1325" i="1" s="1"/>
  <c r="AY1325" i="1"/>
  <c r="BU1325" i="1" s="1"/>
  <c r="BC1195" i="1"/>
  <c r="BY1195" i="1" s="1"/>
  <c r="AY1195" i="1"/>
  <c r="BU1195" i="1" s="1"/>
  <c r="AU1195" i="1"/>
  <c r="BQ1195" i="1" s="1"/>
  <c r="AM1195" i="1"/>
  <c r="BB1195" i="1"/>
  <c r="BX1195" i="1" s="1"/>
  <c r="AX1195" i="1"/>
  <c r="BT1195" i="1" s="1"/>
  <c r="AT1195" i="1"/>
  <c r="BP1195" i="1" s="1"/>
  <c r="AP1195" i="1"/>
  <c r="BL1195" i="1" s="1"/>
  <c r="CF1195" i="1" s="1"/>
  <c r="AW1195" i="1"/>
  <c r="BS1195" i="1" s="1"/>
  <c r="CM1195" i="1" s="1"/>
  <c r="AO1195" i="1"/>
  <c r="BK1195" i="1" s="1"/>
  <c r="BD1195" i="1"/>
  <c r="BZ1195" i="1" s="1"/>
  <c r="AV1195" i="1"/>
  <c r="BR1195" i="1" s="1"/>
  <c r="AN1195" i="1"/>
  <c r="BJ1195" i="1" s="1"/>
  <c r="AZ1195" i="1"/>
  <c r="BV1195" i="1" s="1"/>
  <c r="AS1195" i="1"/>
  <c r="BO1195" i="1" s="1"/>
  <c r="AR1195" i="1"/>
  <c r="BN1195" i="1" s="1"/>
  <c r="BA1195" i="1"/>
  <c r="BW1195" i="1" s="1"/>
  <c r="BA1137" i="1"/>
  <c r="BW1137" i="1" s="1"/>
  <c r="AW1137" i="1"/>
  <c r="BS1137" i="1" s="1"/>
  <c r="CM1137" i="1" s="1"/>
  <c r="AS1137" i="1"/>
  <c r="BO1137" i="1" s="1"/>
  <c r="AO1137" i="1"/>
  <c r="BD1137" i="1"/>
  <c r="BZ1137" i="1" s="1"/>
  <c r="AZ1137" i="1"/>
  <c r="BV1137" i="1" s="1"/>
  <c r="AV1137" i="1"/>
  <c r="BR1137" i="1" s="1"/>
  <c r="AR1137" i="1"/>
  <c r="BN1137" i="1" s="1"/>
  <c r="AN1137" i="1"/>
  <c r="BJ1137" i="1" s="1"/>
  <c r="BC1137" i="1"/>
  <c r="BY1137" i="1" s="1"/>
  <c r="AU1137" i="1"/>
  <c r="BQ1137" i="1" s="1"/>
  <c r="AM1137" i="1"/>
  <c r="BI1137" i="1" s="1"/>
  <c r="CC1137" i="1" s="1"/>
  <c r="BB1137" i="1"/>
  <c r="BX1137" i="1" s="1"/>
  <c r="AT1137" i="1"/>
  <c r="BP1137" i="1" s="1"/>
  <c r="AP1137" i="1"/>
  <c r="BL1137" i="1" s="1"/>
  <c r="AY1137" i="1"/>
  <c r="BU1137" i="1" s="1"/>
  <c r="AX1137" i="1"/>
  <c r="BT1137" i="1" s="1"/>
  <c r="BC1076" i="1"/>
  <c r="BY1076" i="1" s="1"/>
  <c r="AY1076" i="1"/>
  <c r="BU1076" i="1" s="1"/>
  <c r="AU1076" i="1"/>
  <c r="BQ1076" i="1" s="1"/>
  <c r="AM1076" i="1"/>
  <c r="BB1076" i="1"/>
  <c r="BX1076" i="1" s="1"/>
  <c r="AX1076" i="1"/>
  <c r="BT1076" i="1" s="1"/>
  <c r="AT1076" i="1"/>
  <c r="BP1076" i="1" s="1"/>
  <c r="AP1076" i="1"/>
  <c r="BL1076" i="1" s="1"/>
  <c r="BA1076" i="1"/>
  <c r="BW1076" i="1" s="1"/>
  <c r="AS1076" i="1"/>
  <c r="BO1076" i="1" s="1"/>
  <c r="AZ1076" i="1"/>
  <c r="BV1076" i="1" s="1"/>
  <c r="AR1076" i="1"/>
  <c r="BN1076" i="1" s="1"/>
  <c r="AO1076" i="1"/>
  <c r="BK1076" i="1" s="1"/>
  <c r="CE1076" i="1" s="1"/>
  <c r="BD1076" i="1"/>
  <c r="BZ1076" i="1" s="1"/>
  <c r="AN1076" i="1"/>
  <c r="BJ1076" i="1" s="1"/>
  <c r="AW1076" i="1"/>
  <c r="BS1076" i="1" s="1"/>
  <c r="CM1076" i="1" s="1"/>
  <c r="AV1076" i="1"/>
  <c r="BR1076" i="1" s="1"/>
  <c r="BA1042" i="1"/>
  <c r="BW1042" i="1" s="1"/>
  <c r="AW1042" i="1"/>
  <c r="BS1042" i="1" s="1"/>
  <c r="CM1042" i="1" s="1"/>
  <c r="AS1042" i="1"/>
  <c r="BO1042" i="1" s="1"/>
  <c r="AO1042" i="1"/>
  <c r="BD1042" i="1"/>
  <c r="BZ1042" i="1" s="1"/>
  <c r="AZ1042" i="1"/>
  <c r="BV1042" i="1" s="1"/>
  <c r="AV1042" i="1"/>
  <c r="BR1042" i="1" s="1"/>
  <c r="AR1042" i="1"/>
  <c r="BN1042" i="1" s="1"/>
  <c r="AN1042" i="1"/>
  <c r="BJ1042" i="1" s="1"/>
  <c r="BC1042" i="1"/>
  <c r="BY1042" i="1" s="1"/>
  <c r="AU1042" i="1"/>
  <c r="BQ1042" i="1" s="1"/>
  <c r="AM1042" i="1"/>
  <c r="BI1042" i="1" s="1"/>
  <c r="CC1042" i="1" s="1"/>
  <c r="BB1042" i="1"/>
  <c r="BX1042" i="1" s="1"/>
  <c r="AT1042" i="1"/>
  <c r="BP1042" i="1" s="1"/>
  <c r="AX1042" i="1"/>
  <c r="BT1042" i="1" s="1"/>
  <c r="AP1042" i="1"/>
  <c r="BL1042" i="1" s="1"/>
  <c r="CF1042" i="1" s="1"/>
  <c r="AY1042" i="1"/>
  <c r="BU1042" i="1" s="1"/>
  <c r="BC983" i="1"/>
  <c r="BY983" i="1" s="1"/>
  <c r="AY983" i="1"/>
  <c r="BU983" i="1" s="1"/>
  <c r="AU983" i="1"/>
  <c r="BQ983" i="1" s="1"/>
  <c r="AM983" i="1"/>
  <c r="BB983" i="1"/>
  <c r="BX983" i="1" s="1"/>
  <c r="AX983" i="1"/>
  <c r="BT983" i="1" s="1"/>
  <c r="AT983" i="1"/>
  <c r="BP983" i="1" s="1"/>
  <c r="AP983" i="1"/>
  <c r="BL983" i="1" s="1"/>
  <c r="CF983" i="1" s="1"/>
  <c r="AW983" i="1"/>
  <c r="BS983" i="1" s="1"/>
  <c r="CM983" i="1" s="1"/>
  <c r="AO983" i="1"/>
  <c r="BK983" i="1" s="1"/>
  <c r="CE983" i="1" s="1"/>
  <c r="BD983" i="1"/>
  <c r="BZ983" i="1" s="1"/>
  <c r="AV983" i="1"/>
  <c r="BR983" i="1" s="1"/>
  <c r="AN983" i="1"/>
  <c r="BJ983" i="1" s="1"/>
  <c r="AZ983" i="1"/>
  <c r="BV983" i="1" s="1"/>
  <c r="AS983" i="1"/>
  <c r="BO983" i="1" s="1"/>
  <c r="AR983" i="1"/>
  <c r="BN983" i="1" s="1"/>
  <c r="BA983" i="1"/>
  <c r="BW983" i="1" s="1"/>
  <c r="BC955" i="1"/>
  <c r="BY955" i="1" s="1"/>
  <c r="AY955" i="1"/>
  <c r="BU955" i="1" s="1"/>
  <c r="AU955" i="1"/>
  <c r="BQ955" i="1" s="1"/>
  <c r="AM955" i="1"/>
  <c r="BB955" i="1"/>
  <c r="BX955" i="1" s="1"/>
  <c r="AX955" i="1"/>
  <c r="BT955" i="1" s="1"/>
  <c r="AT955" i="1"/>
  <c r="BP955" i="1" s="1"/>
  <c r="AP955" i="1"/>
  <c r="BL955" i="1" s="1"/>
  <c r="CF955" i="1" s="1"/>
  <c r="AW955" i="1"/>
  <c r="BS955" i="1" s="1"/>
  <c r="CM955" i="1" s="1"/>
  <c r="AO955" i="1"/>
  <c r="BK955" i="1" s="1"/>
  <c r="CE955" i="1" s="1"/>
  <c r="BD955" i="1"/>
  <c r="BZ955" i="1" s="1"/>
  <c r="AV955" i="1"/>
  <c r="BR955" i="1" s="1"/>
  <c r="AN955" i="1"/>
  <c r="BJ955" i="1" s="1"/>
  <c r="AR955" i="1"/>
  <c r="BN955" i="1" s="1"/>
  <c r="BA955" i="1"/>
  <c r="BW955" i="1" s="1"/>
  <c r="AZ955" i="1"/>
  <c r="BV955" i="1" s="1"/>
  <c r="AS955" i="1"/>
  <c r="BO955" i="1" s="1"/>
  <c r="BA934" i="1"/>
  <c r="BW934" i="1" s="1"/>
  <c r="AW934" i="1"/>
  <c r="BS934" i="1" s="1"/>
  <c r="CM934" i="1" s="1"/>
  <c r="AS934" i="1"/>
  <c r="BO934" i="1" s="1"/>
  <c r="AO934" i="1"/>
  <c r="BD934" i="1"/>
  <c r="BZ934" i="1" s="1"/>
  <c r="AZ934" i="1"/>
  <c r="BV934" i="1" s="1"/>
  <c r="AV934" i="1"/>
  <c r="BR934" i="1" s="1"/>
  <c r="AR934" i="1"/>
  <c r="BN934" i="1" s="1"/>
  <c r="AN934" i="1"/>
  <c r="BJ934" i="1" s="1"/>
  <c r="BC934" i="1"/>
  <c r="BY934" i="1" s="1"/>
  <c r="AU934" i="1"/>
  <c r="BQ934" i="1" s="1"/>
  <c r="AM934" i="1"/>
  <c r="BI934" i="1" s="1"/>
  <c r="CC934" i="1" s="1"/>
  <c r="BB934" i="1"/>
  <c r="BX934" i="1" s="1"/>
  <c r="AT934" i="1"/>
  <c r="BP934" i="1" s="1"/>
  <c r="AX934" i="1"/>
  <c r="BT934" i="1" s="1"/>
  <c r="AP934" i="1"/>
  <c r="BL934" i="1" s="1"/>
  <c r="CF934" i="1" s="1"/>
  <c r="AY934" i="1"/>
  <c r="BU934" i="1" s="1"/>
  <c r="BA841" i="1"/>
  <c r="BW841" i="1" s="1"/>
  <c r="AW841" i="1"/>
  <c r="BS841" i="1" s="1"/>
  <c r="CM841" i="1" s="1"/>
  <c r="AS841" i="1"/>
  <c r="BO841" i="1" s="1"/>
  <c r="AO841" i="1"/>
  <c r="BD841" i="1"/>
  <c r="BZ841" i="1" s="1"/>
  <c r="AZ841" i="1"/>
  <c r="BV841" i="1" s="1"/>
  <c r="AV841" i="1"/>
  <c r="BR841" i="1" s="1"/>
  <c r="AR841" i="1"/>
  <c r="BN841" i="1" s="1"/>
  <c r="AN841" i="1"/>
  <c r="BJ841" i="1" s="1"/>
  <c r="BC841" i="1"/>
  <c r="BY841" i="1" s="1"/>
  <c r="AU841" i="1"/>
  <c r="BQ841" i="1" s="1"/>
  <c r="AM841" i="1"/>
  <c r="BI841" i="1" s="1"/>
  <c r="CC841" i="1" s="1"/>
  <c r="BB841" i="1"/>
  <c r="BX841" i="1" s="1"/>
  <c r="AT841" i="1"/>
  <c r="BP841" i="1" s="1"/>
  <c r="AP841" i="1"/>
  <c r="BL841" i="1" s="1"/>
  <c r="AY841" i="1"/>
  <c r="BU841" i="1" s="1"/>
  <c r="AX841" i="1"/>
  <c r="BT841" i="1" s="1"/>
  <c r="BC785" i="1"/>
  <c r="BY785" i="1" s="1"/>
  <c r="AY785" i="1"/>
  <c r="BU785" i="1" s="1"/>
  <c r="AU785" i="1"/>
  <c r="BQ785" i="1" s="1"/>
  <c r="AM785" i="1"/>
  <c r="BB785" i="1"/>
  <c r="BX785" i="1" s="1"/>
  <c r="AX785" i="1"/>
  <c r="BT785" i="1" s="1"/>
  <c r="AT785" i="1"/>
  <c r="BP785" i="1" s="1"/>
  <c r="AP785" i="1"/>
  <c r="BL785" i="1" s="1"/>
  <c r="BA785" i="1"/>
  <c r="BW785" i="1" s="1"/>
  <c r="AS785" i="1"/>
  <c r="BO785" i="1" s="1"/>
  <c r="AZ785" i="1"/>
  <c r="BV785" i="1" s="1"/>
  <c r="AR785" i="1"/>
  <c r="BN785" i="1" s="1"/>
  <c r="BD785" i="1"/>
  <c r="BZ785" i="1" s="1"/>
  <c r="AN785" i="1"/>
  <c r="BJ785" i="1" s="1"/>
  <c r="AW785" i="1"/>
  <c r="BS785" i="1" s="1"/>
  <c r="CM785" i="1" s="1"/>
  <c r="AV785" i="1"/>
  <c r="BR785" i="1" s="1"/>
  <c r="AO785" i="1"/>
  <c r="BK785" i="1" s="1"/>
  <c r="CE785" i="1" s="1"/>
  <c r="BA601" i="1"/>
  <c r="BW601" i="1" s="1"/>
  <c r="AW601" i="1"/>
  <c r="BS601" i="1" s="1"/>
  <c r="CM601" i="1" s="1"/>
  <c r="AS601" i="1"/>
  <c r="BO601" i="1" s="1"/>
  <c r="AO601" i="1"/>
  <c r="BD601" i="1"/>
  <c r="BZ601" i="1" s="1"/>
  <c r="AZ601" i="1"/>
  <c r="BV601" i="1" s="1"/>
  <c r="AV601" i="1"/>
  <c r="BR601" i="1" s="1"/>
  <c r="AR601" i="1"/>
  <c r="BN601" i="1" s="1"/>
  <c r="AN601" i="1"/>
  <c r="BJ601" i="1" s="1"/>
  <c r="BC601" i="1"/>
  <c r="BY601" i="1" s="1"/>
  <c r="AU601" i="1"/>
  <c r="BQ601" i="1" s="1"/>
  <c r="AM601" i="1"/>
  <c r="BI601" i="1" s="1"/>
  <c r="CC601" i="1" s="1"/>
  <c r="BB601" i="1"/>
  <c r="BX601" i="1" s="1"/>
  <c r="AT601" i="1"/>
  <c r="BP601" i="1" s="1"/>
  <c r="AP601" i="1"/>
  <c r="BL601" i="1" s="1"/>
  <c r="AY601" i="1"/>
  <c r="BU601" i="1" s="1"/>
  <c r="AX601" i="1"/>
  <c r="BT601" i="1" s="1"/>
  <c r="BC539" i="1"/>
  <c r="BY539" i="1" s="1"/>
  <c r="AY539" i="1"/>
  <c r="BU539" i="1" s="1"/>
  <c r="AU539" i="1"/>
  <c r="BQ539" i="1" s="1"/>
  <c r="AM539" i="1"/>
  <c r="BB539" i="1"/>
  <c r="BX539" i="1" s="1"/>
  <c r="AX539" i="1"/>
  <c r="BT539" i="1" s="1"/>
  <c r="AT539" i="1"/>
  <c r="BP539" i="1" s="1"/>
  <c r="AP539" i="1"/>
  <c r="BL539" i="1" s="1"/>
  <c r="AW539" i="1"/>
  <c r="BS539" i="1" s="1"/>
  <c r="CM539" i="1" s="1"/>
  <c r="AO539" i="1"/>
  <c r="BK539" i="1" s="1"/>
  <c r="CE539" i="1" s="1"/>
  <c r="BD539" i="1"/>
  <c r="BZ539" i="1" s="1"/>
  <c r="AV539" i="1"/>
  <c r="BR539" i="1" s="1"/>
  <c r="AN539" i="1"/>
  <c r="BJ539" i="1" s="1"/>
  <c r="AR539" i="1"/>
  <c r="BN539" i="1" s="1"/>
  <c r="BA539" i="1"/>
  <c r="BW539" i="1" s="1"/>
  <c r="AZ539" i="1"/>
  <c r="BV539" i="1" s="1"/>
  <c r="AS539" i="1"/>
  <c r="BO539" i="1" s="1"/>
  <c r="BA520" i="1"/>
  <c r="BW520" i="1" s="1"/>
  <c r="AW520" i="1"/>
  <c r="BS520" i="1" s="1"/>
  <c r="CM520" i="1" s="1"/>
  <c r="AS520" i="1"/>
  <c r="BO520" i="1" s="1"/>
  <c r="AO520" i="1"/>
  <c r="BD520" i="1"/>
  <c r="BZ520" i="1" s="1"/>
  <c r="AZ520" i="1"/>
  <c r="BV520" i="1" s="1"/>
  <c r="AV520" i="1"/>
  <c r="BR520" i="1" s="1"/>
  <c r="AR520" i="1"/>
  <c r="BN520" i="1" s="1"/>
  <c r="AN520" i="1"/>
  <c r="BJ520" i="1" s="1"/>
  <c r="BC520" i="1"/>
  <c r="BY520" i="1" s="1"/>
  <c r="AU520" i="1"/>
  <c r="BQ520" i="1" s="1"/>
  <c r="AM520" i="1"/>
  <c r="BI520" i="1" s="1"/>
  <c r="CC520" i="1" s="1"/>
  <c r="BB520" i="1"/>
  <c r="BX520" i="1" s="1"/>
  <c r="AT520" i="1"/>
  <c r="BP520" i="1" s="1"/>
  <c r="AX520" i="1"/>
  <c r="BT520" i="1" s="1"/>
  <c r="AP520" i="1"/>
  <c r="BL520" i="1" s="1"/>
  <c r="AY520" i="1"/>
  <c r="BU520" i="1" s="1"/>
  <c r="BA478" i="1"/>
  <c r="BW478" i="1" s="1"/>
  <c r="AW478" i="1"/>
  <c r="BS478" i="1" s="1"/>
  <c r="CM478" i="1" s="1"/>
  <c r="AS478" i="1"/>
  <c r="BO478" i="1" s="1"/>
  <c r="AO478" i="1"/>
  <c r="BD478" i="1"/>
  <c r="BZ478" i="1" s="1"/>
  <c r="AZ478" i="1"/>
  <c r="BV478" i="1" s="1"/>
  <c r="AV478" i="1"/>
  <c r="BR478" i="1" s="1"/>
  <c r="AR478" i="1"/>
  <c r="BN478" i="1" s="1"/>
  <c r="AN478" i="1"/>
  <c r="BJ478" i="1" s="1"/>
  <c r="AY478" i="1"/>
  <c r="BU478" i="1" s="1"/>
  <c r="AX478" i="1"/>
  <c r="BT478" i="1" s="1"/>
  <c r="AP478" i="1"/>
  <c r="BL478" i="1" s="1"/>
  <c r="AT478" i="1"/>
  <c r="BP478" i="1" s="1"/>
  <c r="BC478" i="1"/>
  <c r="BY478" i="1" s="1"/>
  <c r="AM478" i="1"/>
  <c r="BI478" i="1" s="1"/>
  <c r="CC478" i="1" s="1"/>
  <c r="BB478" i="1"/>
  <c r="BX478" i="1" s="1"/>
  <c r="AU478" i="1"/>
  <c r="BQ478" i="1" s="1"/>
  <c r="BA392" i="1"/>
  <c r="BW392" i="1" s="1"/>
  <c r="AW392" i="1"/>
  <c r="BS392" i="1" s="1"/>
  <c r="CM392" i="1" s="1"/>
  <c r="AS392" i="1"/>
  <c r="BO392" i="1" s="1"/>
  <c r="AO392" i="1"/>
  <c r="BD392" i="1"/>
  <c r="BZ392" i="1" s="1"/>
  <c r="AZ392" i="1"/>
  <c r="BV392" i="1" s="1"/>
  <c r="AV392" i="1"/>
  <c r="BR392" i="1" s="1"/>
  <c r="AR392" i="1"/>
  <c r="BN392" i="1" s="1"/>
  <c r="AN392" i="1"/>
  <c r="BJ392" i="1" s="1"/>
  <c r="BC392" i="1"/>
  <c r="BY392" i="1" s="1"/>
  <c r="AU392" i="1"/>
  <c r="BQ392" i="1" s="1"/>
  <c r="AM392" i="1"/>
  <c r="BI392" i="1" s="1"/>
  <c r="CC392" i="1" s="1"/>
  <c r="BB392" i="1"/>
  <c r="BX392" i="1" s="1"/>
  <c r="AT392" i="1"/>
  <c r="BP392" i="1" s="1"/>
  <c r="AX392" i="1"/>
  <c r="BT392" i="1" s="1"/>
  <c r="AP392" i="1"/>
  <c r="BL392" i="1" s="1"/>
  <c r="CF392" i="1" s="1"/>
  <c r="AY392" i="1"/>
  <c r="BU392" i="1" s="1"/>
  <c r="BA354" i="1"/>
  <c r="BW354" i="1" s="1"/>
  <c r="AW354" i="1"/>
  <c r="BS354" i="1" s="1"/>
  <c r="CM354" i="1" s="1"/>
  <c r="AS354" i="1"/>
  <c r="BO354" i="1" s="1"/>
  <c r="AO354" i="1"/>
  <c r="BD354" i="1"/>
  <c r="BZ354" i="1" s="1"/>
  <c r="AZ354" i="1"/>
  <c r="BV354" i="1" s="1"/>
  <c r="AV354" i="1"/>
  <c r="BR354" i="1" s="1"/>
  <c r="AR354" i="1"/>
  <c r="BN354" i="1" s="1"/>
  <c r="AN354" i="1"/>
  <c r="BJ354" i="1" s="1"/>
  <c r="AY354" i="1"/>
  <c r="BU354" i="1" s="1"/>
  <c r="AX354" i="1"/>
  <c r="BT354" i="1" s="1"/>
  <c r="AP354" i="1"/>
  <c r="BL354" i="1" s="1"/>
  <c r="CF354" i="1" s="1"/>
  <c r="AT354" i="1"/>
  <c r="BP354" i="1" s="1"/>
  <c r="BC354" i="1"/>
  <c r="BY354" i="1" s="1"/>
  <c r="AM354" i="1"/>
  <c r="BI354" i="1" s="1"/>
  <c r="CC354" i="1" s="1"/>
  <c r="BB354" i="1"/>
  <c r="BX354" i="1" s="1"/>
  <c r="AU354" i="1"/>
  <c r="BQ354" i="1" s="1"/>
  <c r="BA267" i="1"/>
  <c r="BW267" i="1" s="1"/>
  <c r="AW267" i="1"/>
  <c r="BS267" i="1" s="1"/>
  <c r="CM267" i="1" s="1"/>
  <c r="AS267" i="1"/>
  <c r="BO267" i="1" s="1"/>
  <c r="AO267" i="1"/>
  <c r="BD267" i="1"/>
  <c r="BZ267" i="1" s="1"/>
  <c r="AZ267" i="1"/>
  <c r="BV267" i="1" s="1"/>
  <c r="AV267" i="1"/>
  <c r="BR267" i="1" s="1"/>
  <c r="AR267" i="1"/>
  <c r="BN267" i="1" s="1"/>
  <c r="AN267" i="1"/>
  <c r="BJ267" i="1" s="1"/>
  <c r="AY267" i="1"/>
  <c r="BU267" i="1" s="1"/>
  <c r="AX267" i="1"/>
  <c r="BT267" i="1" s="1"/>
  <c r="AP267" i="1"/>
  <c r="BL267" i="1" s="1"/>
  <c r="CF267" i="1" s="1"/>
  <c r="BB267" i="1"/>
  <c r="BX267" i="1" s="1"/>
  <c r="AU267" i="1"/>
  <c r="BQ267" i="1" s="1"/>
  <c r="AT267" i="1"/>
  <c r="BP267" i="1" s="1"/>
  <c r="BC267" i="1"/>
  <c r="BY267" i="1" s="1"/>
  <c r="AM267" i="1"/>
  <c r="BI267" i="1" s="1"/>
  <c r="CC267" i="1" s="1"/>
  <c r="BA231" i="1"/>
  <c r="BW231" i="1" s="1"/>
  <c r="AW231" i="1"/>
  <c r="BS231" i="1" s="1"/>
  <c r="AS231" i="1"/>
  <c r="BO231" i="1" s="1"/>
  <c r="AO231" i="1"/>
  <c r="BD231" i="1"/>
  <c r="BZ231" i="1" s="1"/>
  <c r="AZ231" i="1"/>
  <c r="BV231" i="1" s="1"/>
  <c r="AV231" i="1"/>
  <c r="BR231" i="1" s="1"/>
  <c r="AR231" i="1"/>
  <c r="BN231" i="1" s="1"/>
  <c r="AY231" i="1"/>
  <c r="BU231" i="1" s="1"/>
  <c r="AX231" i="1"/>
  <c r="BT231" i="1" s="1"/>
  <c r="AP231" i="1"/>
  <c r="BL231" i="1" s="1"/>
  <c r="CF231" i="1" s="1"/>
  <c r="AT231" i="1"/>
  <c r="BP231" i="1" s="1"/>
  <c r="AN231" i="1"/>
  <c r="BJ231" i="1" s="1"/>
  <c r="BB231" i="1"/>
  <c r="BX231" i="1" s="1"/>
  <c r="AM231" i="1"/>
  <c r="BI231" i="1" s="1"/>
  <c r="CC231" i="1" s="1"/>
  <c r="AU231" i="1"/>
  <c r="BQ231" i="1" s="1"/>
  <c r="BC231" i="1"/>
  <c r="BY231" i="1" s="1"/>
  <c r="BA197" i="1"/>
  <c r="BW197" i="1" s="1"/>
  <c r="AW197" i="1"/>
  <c r="BS197" i="1" s="1"/>
  <c r="CM197" i="1" s="1"/>
  <c r="AS197" i="1"/>
  <c r="BO197" i="1" s="1"/>
  <c r="AO197" i="1"/>
  <c r="BD197" i="1"/>
  <c r="BZ197" i="1" s="1"/>
  <c r="AY197" i="1"/>
  <c r="BU197" i="1" s="1"/>
  <c r="AT197" i="1"/>
  <c r="BP197" i="1" s="1"/>
  <c r="AN197" i="1"/>
  <c r="BJ197" i="1" s="1"/>
  <c r="BC197" i="1"/>
  <c r="BY197" i="1" s="1"/>
  <c r="AX197" i="1"/>
  <c r="BT197" i="1" s="1"/>
  <c r="AR197" i="1"/>
  <c r="BN197" i="1" s="1"/>
  <c r="AM197" i="1"/>
  <c r="BI197" i="1" s="1"/>
  <c r="CC197" i="1" s="1"/>
  <c r="AZ197" i="1"/>
  <c r="BV197" i="1" s="1"/>
  <c r="AP197" i="1"/>
  <c r="BL197" i="1" s="1"/>
  <c r="CF197" i="1" s="1"/>
  <c r="AV197" i="1"/>
  <c r="BR197" i="1" s="1"/>
  <c r="AU197" i="1"/>
  <c r="BQ197" i="1" s="1"/>
  <c r="BB197" i="1"/>
  <c r="BX197" i="1" s="1"/>
  <c r="BA151" i="1"/>
  <c r="BW151" i="1" s="1"/>
  <c r="AW151" i="1"/>
  <c r="BS151" i="1" s="1"/>
  <c r="CM151" i="1" s="1"/>
  <c r="AS151" i="1"/>
  <c r="BO151" i="1" s="1"/>
  <c r="AO151" i="1"/>
  <c r="AZ151" i="1"/>
  <c r="BV151" i="1" s="1"/>
  <c r="AU151" i="1"/>
  <c r="BQ151" i="1" s="1"/>
  <c r="AP151" i="1"/>
  <c r="BL151" i="1" s="1"/>
  <c r="CF151" i="1" s="1"/>
  <c r="BD151" i="1"/>
  <c r="BZ151" i="1" s="1"/>
  <c r="AY151" i="1"/>
  <c r="BU151" i="1" s="1"/>
  <c r="AT151" i="1"/>
  <c r="BP151" i="1" s="1"/>
  <c r="AN151" i="1"/>
  <c r="BJ151" i="1" s="1"/>
  <c r="BB151" i="1"/>
  <c r="BX151" i="1" s="1"/>
  <c r="AX151" i="1"/>
  <c r="BT151" i="1" s="1"/>
  <c r="AM151" i="1"/>
  <c r="BI151" i="1" s="1"/>
  <c r="CC151" i="1" s="1"/>
  <c r="AV151" i="1"/>
  <c r="BR151" i="1" s="1"/>
  <c r="AR151" i="1"/>
  <c r="BN151" i="1" s="1"/>
  <c r="BC151" i="1"/>
  <c r="BY151" i="1" s="1"/>
  <c r="BC122" i="1"/>
  <c r="BY122" i="1" s="1"/>
  <c r="AY122" i="1"/>
  <c r="BU122" i="1" s="1"/>
  <c r="AU122" i="1"/>
  <c r="BQ122" i="1" s="1"/>
  <c r="AM122" i="1"/>
  <c r="AZ122" i="1"/>
  <c r="BV122" i="1" s="1"/>
  <c r="AT122" i="1"/>
  <c r="BP122" i="1" s="1"/>
  <c r="AO122" i="1"/>
  <c r="BK122" i="1" s="1"/>
  <c r="BD122" i="1"/>
  <c r="BZ122" i="1" s="1"/>
  <c r="AX122" i="1"/>
  <c r="BT122" i="1" s="1"/>
  <c r="AS122" i="1"/>
  <c r="BO122" i="1" s="1"/>
  <c r="AN122" i="1"/>
  <c r="BJ122" i="1" s="1"/>
  <c r="AV122" i="1"/>
  <c r="BR122" i="1" s="1"/>
  <c r="BB122" i="1"/>
  <c r="BX122" i="1" s="1"/>
  <c r="AR122" i="1"/>
  <c r="BN122" i="1" s="1"/>
  <c r="BA122" i="1"/>
  <c r="BW122" i="1" s="1"/>
  <c r="AP122" i="1"/>
  <c r="BL122" i="1" s="1"/>
  <c r="CF122" i="1" s="1"/>
  <c r="AW122" i="1"/>
  <c r="BS122" i="1" s="1"/>
  <c r="CM122" i="1" s="1"/>
  <c r="BA24" i="1"/>
  <c r="BW24" i="1" s="1"/>
  <c r="AW24" i="1"/>
  <c r="BS24" i="1" s="1"/>
  <c r="CM24" i="1" s="1"/>
  <c r="AS24" i="1"/>
  <c r="BO24" i="1" s="1"/>
  <c r="AO24" i="1"/>
  <c r="BK24" i="1" s="1"/>
  <c r="CE24" i="1" s="1"/>
  <c r="BD24" i="1"/>
  <c r="BZ24" i="1" s="1"/>
  <c r="AZ24" i="1"/>
  <c r="BV24" i="1" s="1"/>
  <c r="AV24" i="1"/>
  <c r="BR24" i="1" s="1"/>
  <c r="AR24" i="1"/>
  <c r="BN24" i="1" s="1"/>
  <c r="AN24" i="1"/>
  <c r="BJ24" i="1" s="1"/>
  <c r="BB24" i="1"/>
  <c r="BX24" i="1" s="1"/>
  <c r="AT24" i="1"/>
  <c r="BP24" i="1" s="1"/>
  <c r="AY24" i="1"/>
  <c r="BU24" i="1" s="1"/>
  <c r="AX24" i="1"/>
  <c r="BT24" i="1" s="1"/>
  <c r="AP24" i="1"/>
  <c r="BL24" i="1" s="1"/>
  <c r="CF24" i="1" s="1"/>
  <c r="BC24" i="1"/>
  <c r="BY24" i="1" s="1"/>
  <c r="AU24" i="1"/>
  <c r="BQ24" i="1" s="1"/>
  <c r="AM24" i="1"/>
  <c r="BC1467" i="1"/>
  <c r="BY1467" i="1" s="1"/>
  <c r="AY1467" i="1"/>
  <c r="BU1467" i="1" s="1"/>
  <c r="AU1467" i="1"/>
  <c r="BQ1467" i="1" s="1"/>
  <c r="AM1467" i="1"/>
  <c r="BB1467" i="1"/>
  <c r="BX1467" i="1" s="1"/>
  <c r="AX1467" i="1"/>
  <c r="BT1467" i="1" s="1"/>
  <c r="AT1467" i="1"/>
  <c r="BP1467" i="1" s="1"/>
  <c r="AP1467" i="1"/>
  <c r="BL1467" i="1" s="1"/>
  <c r="CF1467" i="1" s="1"/>
  <c r="AW1467" i="1"/>
  <c r="BS1467" i="1" s="1"/>
  <c r="CM1467" i="1" s="1"/>
  <c r="AO1467" i="1"/>
  <c r="BK1467" i="1" s="1"/>
  <c r="BD1467" i="1"/>
  <c r="BZ1467" i="1" s="1"/>
  <c r="AV1467" i="1"/>
  <c r="BR1467" i="1" s="1"/>
  <c r="AN1467" i="1"/>
  <c r="BJ1467" i="1" s="1"/>
  <c r="AR1467" i="1"/>
  <c r="BN1467" i="1" s="1"/>
  <c r="BA1467" i="1"/>
  <c r="BW1467" i="1" s="1"/>
  <c r="AZ1467" i="1"/>
  <c r="BV1467" i="1" s="1"/>
  <c r="AS1467" i="1"/>
  <c r="BO1467" i="1" s="1"/>
  <c r="BC69" i="1"/>
  <c r="BY69" i="1" s="1"/>
  <c r="AY69" i="1"/>
  <c r="BU69" i="1" s="1"/>
  <c r="AU69" i="1"/>
  <c r="BQ69" i="1" s="1"/>
  <c r="AM69" i="1"/>
  <c r="BI69" i="1" s="1"/>
  <c r="CC69" i="1" s="1"/>
  <c r="BB69" i="1"/>
  <c r="BX69" i="1" s="1"/>
  <c r="AX69" i="1"/>
  <c r="BT69" i="1" s="1"/>
  <c r="AT69" i="1"/>
  <c r="BP69" i="1" s="1"/>
  <c r="AP69" i="1"/>
  <c r="BL69" i="1" s="1"/>
  <c r="CF69" i="1" s="1"/>
  <c r="BD69" i="1"/>
  <c r="BZ69" i="1" s="1"/>
  <c r="AV69" i="1"/>
  <c r="BR69" i="1" s="1"/>
  <c r="AN69" i="1"/>
  <c r="BJ69" i="1" s="1"/>
  <c r="BA69" i="1"/>
  <c r="BW69" i="1" s="1"/>
  <c r="AS69" i="1"/>
  <c r="BO69" i="1" s="1"/>
  <c r="AZ69" i="1"/>
  <c r="BV69" i="1" s="1"/>
  <c r="AR69" i="1"/>
  <c r="BN69" i="1" s="1"/>
  <c r="AW69" i="1"/>
  <c r="BS69" i="1" s="1"/>
  <c r="CM69" i="1" s="1"/>
  <c r="AO69" i="1"/>
  <c r="AK1209" i="1"/>
  <c r="AQ1209" i="1" s="1"/>
  <c r="BM1209" i="1" s="1"/>
  <c r="AK948" i="1"/>
  <c r="AQ948" i="1" s="1"/>
  <c r="BM948" i="1" s="1"/>
  <c r="AK742" i="1"/>
  <c r="AQ742" i="1" s="1"/>
  <c r="BM742" i="1" s="1"/>
  <c r="AK179" i="1"/>
  <c r="AQ179" i="1" s="1"/>
  <c r="BM179" i="1" s="1"/>
  <c r="AK1416" i="1"/>
  <c r="AQ1416" i="1" s="1"/>
  <c r="BM1416" i="1" s="1"/>
  <c r="AK1302" i="1"/>
  <c r="AQ1302" i="1" s="1"/>
  <c r="BM1302" i="1" s="1"/>
  <c r="AK1010" i="1"/>
  <c r="AQ1010" i="1" s="1"/>
  <c r="BM1010" i="1" s="1"/>
  <c r="AK885" i="1"/>
  <c r="AQ885" i="1" s="1"/>
  <c r="BM885" i="1" s="1"/>
  <c r="AK755" i="1"/>
  <c r="AQ755" i="1" s="1"/>
  <c r="BM755" i="1" s="1"/>
  <c r="AK586" i="1"/>
  <c r="AQ586" i="1" s="1"/>
  <c r="BM586" i="1" s="1"/>
  <c r="AK447" i="1"/>
  <c r="AQ447" i="1" s="1"/>
  <c r="BM447" i="1" s="1"/>
  <c r="AK337" i="1"/>
  <c r="AQ337" i="1" s="1"/>
  <c r="BM337" i="1" s="1"/>
  <c r="AK61" i="1"/>
  <c r="AQ61" i="1" s="1"/>
  <c r="BM61" i="1" s="1"/>
  <c r="AK30" i="1"/>
  <c r="AQ30" i="1" s="1"/>
  <c r="BM30" i="1" s="1"/>
  <c r="AK1266" i="1"/>
  <c r="AQ1266" i="1" s="1"/>
  <c r="BM1266" i="1" s="1"/>
  <c r="AK1174" i="1"/>
  <c r="AQ1174" i="1" s="1"/>
  <c r="BM1174" i="1" s="1"/>
  <c r="AK892" i="1"/>
  <c r="AQ892" i="1" s="1"/>
  <c r="BM892" i="1" s="1"/>
  <c r="AK748" i="1"/>
  <c r="AQ748" i="1" s="1"/>
  <c r="BM748" i="1" s="1"/>
  <c r="AK571" i="1"/>
  <c r="AQ571" i="1" s="1"/>
  <c r="BM571" i="1" s="1"/>
  <c r="AK440" i="1"/>
  <c r="AQ440" i="1" s="1"/>
  <c r="BM440" i="1" s="1"/>
  <c r="AK275" i="1"/>
  <c r="AQ275" i="1" s="1"/>
  <c r="BM275" i="1" s="1"/>
  <c r="AK92" i="1"/>
  <c r="AQ92" i="1" s="1"/>
  <c r="BM92" i="1" s="1"/>
  <c r="CA1295" i="1"/>
  <c r="CB1295" i="1" s="1"/>
  <c r="CE1295" i="1"/>
  <c r="CA309" i="1"/>
  <c r="CB309" i="1" s="1"/>
  <c r="CE309" i="1"/>
  <c r="CC626" i="1"/>
  <c r="CU626" i="1" s="1"/>
  <c r="CA626" i="1"/>
  <c r="CB626" i="1" s="1"/>
  <c r="CA1273" i="1"/>
  <c r="CB1273" i="1" s="1"/>
  <c r="CC1273" i="1"/>
  <c r="CU1273" i="1" s="1"/>
  <c r="CA647" i="1"/>
  <c r="CB647" i="1" s="1"/>
  <c r="CE647" i="1"/>
  <c r="CU647" i="1" s="1"/>
  <c r="CA289" i="1"/>
  <c r="CB289" i="1" s="1"/>
  <c r="CC289" i="1"/>
  <c r="CU289" i="1" s="1"/>
  <c r="AK4" i="1"/>
  <c r="AQ4" i="1" s="1"/>
  <c r="BM4" i="1" s="1"/>
  <c r="AK1144" i="1"/>
  <c r="AQ1144" i="1" s="1"/>
  <c r="BM1144" i="1" s="1"/>
  <c r="AK829" i="1"/>
  <c r="AQ829" i="1" s="1"/>
  <c r="BM829" i="1" s="1"/>
  <c r="AK546" i="1"/>
  <c r="AQ546" i="1" s="1"/>
  <c r="BM546" i="1" s="1"/>
  <c r="AK1475" i="1"/>
  <c r="AQ1475" i="1" s="1"/>
  <c r="BM1475" i="1" s="1"/>
  <c r="AK1318" i="1"/>
  <c r="AQ1318" i="1" s="1"/>
  <c r="BM1318" i="1" s="1"/>
  <c r="AK1204" i="1"/>
  <c r="AQ1204" i="1" s="1"/>
  <c r="BM1204" i="1" s="1"/>
  <c r="AK1096" i="1"/>
  <c r="AQ1096" i="1" s="1"/>
  <c r="BM1096" i="1" s="1"/>
  <c r="AK1035" i="1"/>
  <c r="AQ1035" i="1" s="1"/>
  <c r="BM1035" i="1" s="1"/>
  <c r="AK990" i="1"/>
  <c r="AQ990" i="1" s="1"/>
  <c r="BM990" i="1" s="1"/>
  <c r="AK922" i="1"/>
  <c r="AQ922" i="1" s="1"/>
  <c r="BM922" i="1" s="1"/>
  <c r="AK810" i="1"/>
  <c r="AQ810" i="1" s="1"/>
  <c r="BM810" i="1" s="1"/>
  <c r="AK714" i="1"/>
  <c r="AQ714" i="1" s="1"/>
  <c r="BM714" i="1" s="1"/>
  <c r="AK532" i="1"/>
  <c r="AQ532" i="1" s="1"/>
  <c r="BM532" i="1" s="1"/>
  <c r="AK385" i="1"/>
  <c r="AQ385" i="1" s="1"/>
  <c r="BM385" i="1" s="1"/>
  <c r="AK255" i="1"/>
  <c r="AQ255" i="1" s="1"/>
  <c r="BM255" i="1" s="1"/>
  <c r="AK139" i="1"/>
  <c r="AQ139" i="1" s="1"/>
  <c r="BM139" i="1" s="1"/>
  <c r="AK1411" i="1"/>
  <c r="AQ1411" i="1" s="1"/>
  <c r="BM1411" i="1" s="1"/>
  <c r="AK1223" i="1"/>
  <c r="AQ1223" i="1" s="1"/>
  <c r="BM1223" i="1" s="1"/>
  <c r="AK994" i="1"/>
  <c r="AQ994" i="1" s="1"/>
  <c r="BM994" i="1" s="1"/>
  <c r="AK870" i="1"/>
  <c r="AQ870" i="1" s="1"/>
  <c r="BM870" i="1" s="1"/>
  <c r="AK727" i="1"/>
  <c r="AQ727" i="1" s="1"/>
  <c r="BM727" i="1" s="1"/>
  <c r="AK559" i="1"/>
  <c r="AQ559" i="1" s="1"/>
  <c r="BM559" i="1" s="1"/>
  <c r="AK433" i="1"/>
  <c r="AQ433" i="1" s="1"/>
  <c r="BM433" i="1" s="1"/>
  <c r="AK187" i="1"/>
  <c r="AQ187" i="1" s="1"/>
  <c r="BM187" i="1" s="1"/>
  <c r="AK56" i="1"/>
  <c r="AQ56" i="1" s="1"/>
  <c r="BM56" i="1" s="1"/>
  <c r="AK1459" i="1"/>
  <c r="AQ1459" i="1" s="1"/>
  <c r="BM1459" i="1" s="1"/>
  <c r="AK1230" i="1"/>
  <c r="AQ1230" i="1" s="1"/>
  <c r="BM1230" i="1" s="1"/>
  <c r="AK1121" i="1"/>
  <c r="AQ1121" i="1" s="1"/>
  <c r="BM1121" i="1" s="1"/>
  <c r="AK878" i="1"/>
  <c r="AQ878" i="1" s="1"/>
  <c r="BM878" i="1" s="1"/>
  <c r="AK720" i="1"/>
  <c r="AQ720" i="1" s="1"/>
  <c r="BM720" i="1" s="1"/>
  <c r="AK566" i="1"/>
  <c r="AQ566" i="1" s="1"/>
  <c r="BM566" i="1" s="1"/>
  <c r="AK421" i="1"/>
  <c r="AQ421" i="1" s="1"/>
  <c r="BM421" i="1" s="1"/>
  <c r="AK241" i="1"/>
  <c r="AQ241" i="1" s="1"/>
  <c r="BM241" i="1" s="1"/>
  <c r="AK87" i="1"/>
  <c r="AQ87" i="1" s="1"/>
  <c r="BM87" i="1" s="1"/>
  <c r="CC654" i="1"/>
  <c r="CU654" i="1" s="1"/>
  <c r="CA654" i="1"/>
  <c r="CB654" i="1" s="1"/>
  <c r="CA676" i="1"/>
  <c r="CB676" i="1" s="1"/>
  <c r="CE676" i="1"/>
  <c r="CU676" i="1" s="1"/>
  <c r="CC683" i="1"/>
  <c r="CU683" i="1" s="1"/>
  <c r="CA683" i="1"/>
  <c r="CB683" i="1" s="1"/>
  <c r="BC1396" i="1"/>
  <c r="BY1396" i="1" s="1"/>
  <c r="AY1396" i="1"/>
  <c r="BU1396" i="1" s="1"/>
  <c r="AU1396" i="1"/>
  <c r="BQ1396" i="1" s="1"/>
  <c r="AM1396" i="1"/>
  <c r="BB1396" i="1"/>
  <c r="BX1396" i="1" s="1"/>
  <c r="AX1396" i="1"/>
  <c r="BT1396" i="1" s="1"/>
  <c r="AT1396" i="1"/>
  <c r="BP1396" i="1" s="1"/>
  <c r="AP1396" i="1"/>
  <c r="BL1396" i="1" s="1"/>
  <c r="CF1396" i="1" s="1"/>
  <c r="BA1396" i="1"/>
  <c r="BW1396" i="1" s="1"/>
  <c r="AS1396" i="1"/>
  <c r="BO1396" i="1" s="1"/>
  <c r="AZ1396" i="1"/>
  <c r="BV1396" i="1" s="1"/>
  <c r="AR1396" i="1"/>
  <c r="BN1396" i="1" s="1"/>
  <c r="AV1396" i="1"/>
  <c r="BR1396" i="1" s="1"/>
  <c r="AO1396" i="1"/>
  <c r="BK1396" i="1" s="1"/>
  <c r="CE1396" i="1" s="1"/>
  <c r="BD1396" i="1"/>
  <c r="BZ1396" i="1" s="1"/>
  <c r="AN1396" i="1"/>
  <c r="BJ1396" i="1" s="1"/>
  <c r="AW1396" i="1"/>
  <c r="BS1396" i="1" s="1"/>
  <c r="CM1396" i="1" s="1"/>
  <c r="BA1372" i="1"/>
  <c r="BW1372" i="1" s="1"/>
  <c r="AW1372" i="1"/>
  <c r="BS1372" i="1" s="1"/>
  <c r="AS1372" i="1"/>
  <c r="BO1372" i="1" s="1"/>
  <c r="AO1372" i="1"/>
  <c r="BD1372" i="1"/>
  <c r="BZ1372" i="1" s="1"/>
  <c r="AZ1372" i="1"/>
  <c r="BV1372" i="1" s="1"/>
  <c r="AV1372" i="1"/>
  <c r="BR1372" i="1" s="1"/>
  <c r="AR1372" i="1"/>
  <c r="BN1372" i="1" s="1"/>
  <c r="AN1372" i="1"/>
  <c r="BJ1372" i="1" s="1"/>
  <c r="AY1372" i="1"/>
  <c r="BU1372" i="1" s="1"/>
  <c r="AX1372" i="1"/>
  <c r="BT1372" i="1" s="1"/>
  <c r="AP1372" i="1"/>
  <c r="BL1372" i="1" s="1"/>
  <c r="CF1372" i="1" s="1"/>
  <c r="BB1372" i="1"/>
  <c r="BX1372" i="1" s="1"/>
  <c r="AU1372" i="1"/>
  <c r="BQ1372" i="1" s="1"/>
  <c r="AT1372" i="1"/>
  <c r="BP1372" i="1" s="1"/>
  <c r="AM1372" i="1"/>
  <c r="BI1372" i="1" s="1"/>
  <c r="CC1372" i="1" s="1"/>
  <c r="BC1372" i="1"/>
  <c r="BY1372" i="1" s="1"/>
  <c r="BC1254" i="1"/>
  <c r="BY1254" i="1" s="1"/>
  <c r="AY1254" i="1"/>
  <c r="BU1254" i="1" s="1"/>
  <c r="AU1254" i="1"/>
  <c r="BQ1254" i="1" s="1"/>
  <c r="AM1254" i="1"/>
  <c r="BB1254" i="1"/>
  <c r="BX1254" i="1" s="1"/>
  <c r="AX1254" i="1"/>
  <c r="BT1254" i="1" s="1"/>
  <c r="AT1254" i="1"/>
  <c r="BP1254" i="1" s="1"/>
  <c r="AP1254" i="1"/>
  <c r="BL1254" i="1" s="1"/>
  <c r="CF1254" i="1" s="1"/>
  <c r="AW1254" i="1"/>
  <c r="BS1254" i="1" s="1"/>
  <c r="CM1254" i="1" s="1"/>
  <c r="AO1254" i="1"/>
  <c r="BK1254" i="1" s="1"/>
  <c r="CE1254" i="1" s="1"/>
  <c r="BD1254" i="1"/>
  <c r="BZ1254" i="1" s="1"/>
  <c r="AV1254" i="1"/>
  <c r="BR1254" i="1" s="1"/>
  <c r="AN1254" i="1"/>
  <c r="BJ1254" i="1" s="1"/>
  <c r="AZ1254" i="1"/>
  <c r="BV1254" i="1" s="1"/>
  <c r="AS1254" i="1"/>
  <c r="BO1254" i="1" s="1"/>
  <c r="AR1254" i="1"/>
  <c r="BN1254" i="1" s="1"/>
  <c r="BA1254" i="1"/>
  <c r="BW1254" i="1" s="1"/>
  <c r="AY1162" i="1"/>
  <c r="BU1162" i="1" s="1"/>
  <c r="AU1162" i="1"/>
  <c r="BQ1162" i="1" s="1"/>
  <c r="AM1162" i="1"/>
  <c r="BB1162" i="1"/>
  <c r="BX1162" i="1" s="1"/>
  <c r="AX1162" i="1"/>
  <c r="BT1162" i="1" s="1"/>
  <c r="AT1162" i="1"/>
  <c r="BP1162" i="1" s="1"/>
  <c r="AP1162" i="1"/>
  <c r="BL1162" i="1" s="1"/>
  <c r="CF1162" i="1" s="1"/>
  <c r="AW1162" i="1"/>
  <c r="BS1162" i="1" s="1"/>
  <c r="AO1162" i="1"/>
  <c r="BK1162" i="1" s="1"/>
  <c r="CE1162" i="1" s="1"/>
  <c r="BD1162" i="1"/>
  <c r="BZ1162" i="1" s="1"/>
  <c r="AV1162" i="1"/>
  <c r="BR1162" i="1" s="1"/>
  <c r="AN1162" i="1"/>
  <c r="BJ1162" i="1" s="1"/>
  <c r="BA1162" i="1"/>
  <c r="BW1162" i="1" s="1"/>
  <c r="AZ1162" i="1"/>
  <c r="BV1162" i="1" s="1"/>
  <c r="AS1162" i="1"/>
  <c r="BO1162" i="1" s="1"/>
  <c r="AR1162" i="1"/>
  <c r="BN1162" i="1" s="1"/>
  <c r="BC1162" i="1"/>
  <c r="BY1162" i="1" s="1"/>
  <c r="BA1081" i="1"/>
  <c r="BW1081" i="1" s="1"/>
  <c r="AW1081" i="1"/>
  <c r="BS1081" i="1" s="1"/>
  <c r="CM1081" i="1" s="1"/>
  <c r="AS1081" i="1"/>
  <c r="BO1081" i="1" s="1"/>
  <c r="AO1081" i="1"/>
  <c r="BD1081" i="1"/>
  <c r="BZ1081" i="1" s="1"/>
  <c r="AZ1081" i="1"/>
  <c r="BV1081" i="1" s="1"/>
  <c r="AV1081" i="1"/>
  <c r="BR1081" i="1" s="1"/>
  <c r="AR1081" i="1"/>
  <c r="BN1081" i="1" s="1"/>
  <c r="AN1081" i="1"/>
  <c r="BJ1081" i="1" s="1"/>
  <c r="AY1081" i="1"/>
  <c r="BU1081" i="1" s="1"/>
  <c r="AX1081" i="1"/>
  <c r="BT1081" i="1" s="1"/>
  <c r="AP1081" i="1"/>
  <c r="BL1081" i="1" s="1"/>
  <c r="CF1081" i="1" s="1"/>
  <c r="BC1081" i="1"/>
  <c r="BY1081" i="1" s="1"/>
  <c r="AM1081" i="1"/>
  <c r="BI1081" i="1" s="1"/>
  <c r="CC1081" i="1" s="1"/>
  <c r="BB1081" i="1"/>
  <c r="BX1081" i="1" s="1"/>
  <c r="AU1081" i="1"/>
  <c r="BQ1081" i="1" s="1"/>
  <c r="AT1081" i="1"/>
  <c r="BP1081" i="1" s="1"/>
  <c r="BA1071" i="1"/>
  <c r="BW1071" i="1" s="1"/>
  <c r="AW1071" i="1"/>
  <c r="BS1071" i="1" s="1"/>
  <c r="CM1071" i="1" s="1"/>
  <c r="AS1071" i="1"/>
  <c r="BO1071" i="1" s="1"/>
  <c r="AO1071" i="1"/>
  <c r="BD1071" i="1"/>
  <c r="BZ1071" i="1" s="1"/>
  <c r="AZ1071" i="1"/>
  <c r="BV1071" i="1" s="1"/>
  <c r="AV1071" i="1"/>
  <c r="BR1071" i="1" s="1"/>
  <c r="AR1071" i="1"/>
  <c r="BN1071" i="1" s="1"/>
  <c r="AN1071" i="1"/>
  <c r="BJ1071" i="1" s="1"/>
  <c r="BC1071" i="1"/>
  <c r="BY1071" i="1" s="1"/>
  <c r="AU1071" i="1"/>
  <c r="BQ1071" i="1" s="1"/>
  <c r="AM1071" i="1"/>
  <c r="BI1071" i="1" s="1"/>
  <c r="CC1071" i="1" s="1"/>
  <c r="BB1071" i="1"/>
  <c r="BX1071" i="1" s="1"/>
  <c r="AT1071" i="1"/>
  <c r="BP1071" i="1" s="1"/>
  <c r="AP1071" i="1"/>
  <c r="BL1071" i="1" s="1"/>
  <c r="CF1071" i="1" s="1"/>
  <c r="AY1071" i="1"/>
  <c r="BU1071" i="1" s="1"/>
  <c r="AX1071" i="1"/>
  <c r="BT1071" i="1" s="1"/>
  <c r="BA1028" i="1"/>
  <c r="BW1028" i="1" s="1"/>
  <c r="AW1028" i="1"/>
  <c r="BS1028" i="1" s="1"/>
  <c r="CM1028" i="1" s="1"/>
  <c r="AS1028" i="1"/>
  <c r="BO1028" i="1" s="1"/>
  <c r="AO1028" i="1"/>
  <c r="BD1028" i="1"/>
  <c r="BZ1028" i="1" s="1"/>
  <c r="AZ1028" i="1"/>
  <c r="BV1028" i="1" s="1"/>
  <c r="AV1028" i="1"/>
  <c r="BR1028" i="1" s="1"/>
  <c r="AR1028" i="1"/>
  <c r="BN1028" i="1" s="1"/>
  <c r="AN1028" i="1"/>
  <c r="BJ1028" i="1" s="1"/>
  <c r="AY1028" i="1"/>
  <c r="BU1028" i="1" s="1"/>
  <c r="AX1028" i="1"/>
  <c r="BT1028" i="1" s="1"/>
  <c r="AP1028" i="1"/>
  <c r="BL1028" i="1" s="1"/>
  <c r="CF1028" i="1" s="1"/>
  <c r="BB1028" i="1"/>
  <c r="BX1028" i="1" s="1"/>
  <c r="AU1028" i="1"/>
  <c r="BQ1028" i="1" s="1"/>
  <c r="AT1028" i="1"/>
  <c r="BP1028" i="1" s="1"/>
  <c r="BC1028" i="1"/>
  <c r="BY1028" i="1" s="1"/>
  <c r="AM1028" i="1"/>
  <c r="BI1028" i="1" s="1"/>
  <c r="CC1028" i="1" s="1"/>
  <c r="BC969" i="1"/>
  <c r="BY969" i="1" s="1"/>
  <c r="AY969" i="1"/>
  <c r="BU969" i="1" s="1"/>
  <c r="AU969" i="1"/>
  <c r="BQ969" i="1" s="1"/>
  <c r="AM969" i="1"/>
  <c r="BB969" i="1"/>
  <c r="BX969" i="1" s="1"/>
  <c r="AX969" i="1"/>
  <c r="BT969" i="1" s="1"/>
  <c r="AT969" i="1"/>
  <c r="BP969" i="1" s="1"/>
  <c r="AP969" i="1"/>
  <c r="BL969" i="1" s="1"/>
  <c r="CF969" i="1" s="1"/>
  <c r="BA969" i="1"/>
  <c r="BW969" i="1" s="1"/>
  <c r="AS969" i="1"/>
  <c r="BO969" i="1" s="1"/>
  <c r="AZ969" i="1"/>
  <c r="BV969" i="1" s="1"/>
  <c r="AR969" i="1"/>
  <c r="BN969" i="1" s="1"/>
  <c r="BD969" i="1"/>
  <c r="BZ969" i="1" s="1"/>
  <c r="AN969" i="1"/>
  <c r="BJ969" i="1" s="1"/>
  <c r="AW969" i="1"/>
  <c r="BS969" i="1" s="1"/>
  <c r="CM969" i="1" s="1"/>
  <c r="AV969" i="1"/>
  <c r="BR969" i="1" s="1"/>
  <c r="AO969" i="1"/>
  <c r="BK969" i="1" s="1"/>
  <c r="CE969" i="1" s="1"/>
  <c r="BC941" i="1"/>
  <c r="BY941" i="1" s="1"/>
  <c r="AY941" i="1"/>
  <c r="BU941" i="1" s="1"/>
  <c r="AU941" i="1"/>
  <c r="BQ941" i="1" s="1"/>
  <c r="AM941" i="1"/>
  <c r="BB941" i="1"/>
  <c r="BX941" i="1" s="1"/>
  <c r="AX941" i="1"/>
  <c r="BT941" i="1" s="1"/>
  <c r="AT941" i="1"/>
  <c r="BP941" i="1" s="1"/>
  <c r="AP941" i="1"/>
  <c r="BL941" i="1" s="1"/>
  <c r="CF941" i="1" s="1"/>
  <c r="BA941" i="1"/>
  <c r="BW941" i="1" s="1"/>
  <c r="AS941" i="1"/>
  <c r="BO941" i="1" s="1"/>
  <c r="AZ941" i="1"/>
  <c r="BV941" i="1" s="1"/>
  <c r="AR941" i="1"/>
  <c r="BN941" i="1" s="1"/>
  <c r="AV941" i="1"/>
  <c r="BR941" i="1" s="1"/>
  <c r="AO941" i="1"/>
  <c r="BK941" i="1" s="1"/>
  <c r="CE941" i="1" s="1"/>
  <c r="BD941" i="1"/>
  <c r="BZ941" i="1" s="1"/>
  <c r="AN941" i="1"/>
  <c r="BJ941" i="1" s="1"/>
  <c r="AW941" i="1"/>
  <c r="BS941" i="1" s="1"/>
  <c r="CM941" i="1" s="1"/>
  <c r="BA855" i="1"/>
  <c r="BW855" i="1" s="1"/>
  <c r="AW855" i="1"/>
  <c r="BS855" i="1" s="1"/>
  <c r="CM855" i="1" s="1"/>
  <c r="AS855" i="1"/>
  <c r="BO855" i="1" s="1"/>
  <c r="AO855" i="1"/>
  <c r="BD855" i="1"/>
  <c r="BZ855" i="1" s="1"/>
  <c r="AZ855" i="1"/>
  <c r="BV855" i="1" s="1"/>
  <c r="AV855" i="1"/>
  <c r="BR855" i="1" s="1"/>
  <c r="AR855" i="1"/>
  <c r="BN855" i="1" s="1"/>
  <c r="AN855" i="1"/>
  <c r="BJ855" i="1" s="1"/>
  <c r="AY855" i="1"/>
  <c r="BU855" i="1" s="1"/>
  <c r="AX855" i="1"/>
  <c r="BT855" i="1" s="1"/>
  <c r="AP855" i="1"/>
  <c r="BL855" i="1" s="1"/>
  <c r="CF855" i="1" s="1"/>
  <c r="BB855" i="1"/>
  <c r="BX855" i="1" s="1"/>
  <c r="AU855" i="1"/>
  <c r="BQ855" i="1" s="1"/>
  <c r="AT855" i="1"/>
  <c r="BP855" i="1" s="1"/>
  <c r="BC855" i="1"/>
  <c r="BY855" i="1" s="1"/>
  <c r="AM855" i="1"/>
  <c r="BI855" i="1" s="1"/>
  <c r="CC855" i="1" s="1"/>
  <c r="AY800" i="1"/>
  <c r="BU800" i="1" s="1"/>
  <c r="AU800" i="1"/>
  <c r="BQ800" i="1" s="1"/>
  <c r="AM800" i="1"/>
  <c r="BB800" i="1"/>
  <c r="BX800" i="1" s="1"/>
  <c r="AX800" i="1"/>
  <c r="BT800" i="1" s="1"/>
  <c r="AT800" i="1"/>
  <c r="BP800" i="1" s="1"/>
  <c r="AP800" i="1"/>
  <c r="BL800" i="1" s="1"/>
  <c r="CF800" i="1" s="1"/>
  <c r="AW800" i="1"/>
  <c r="BS800" i="1" s="1"/>
  <c r="CM800" i="1" s="1"/>
  <c r="AO800" i="1"/>
  <c r="BK800" i="1" s="1"/>
  <c r="CE800" i="1" s="1"/>
  <c r="BD800" i="1"/>
  <c r="BZ800" i="1" s="1"/>
  <c r="AV800" i="1"/>
  <c r="BR800" i="1" s="1"/>
  <c r="AN800" i="1"/>
  <c r="BJ800" i="1" s="1"/>
  <c r="AZ800" i="1"/>
  <c r="BV800" i="1" s="1"/>
  <c r="AS800" i="1"/>
  <c r="BO800" i="1" s="1"/>
  <c r="AR800" i="1"/>
  <c r="BN800" i="1" s="1"/>
  <c r="BA800" i="1"/>
  <c r="BW800" i="1" s="1"/>
  <c r="BC800" i="1"/>
  <c r="BY800" i="1" s="1"/>
  <c r="BA735" i="1"/>
  <c r="BW735" i="1" s="1"/>
  <c r="AW735" i="1"/>
  <c r="BS735" i="1" s="1"/>
  <c r="CM735" i="1" s="1"/>
  <c r="AS735" i="1"/>
  <c r="BO735" i="1" s="1"/>
  <c r="AO735" i="1"/>
  <c r="BD735" i="1"/>
  <c r="BZ735" i="1" s="1"/>
  <c r="AZ735" i="1"/>
  <c r="BV735" i="1" s="1"/>
  <c r="AV735" i="1"/>
  <c r="BR735" i="1" s="1"/>
  <c r="AR735" i="1"/>
  <c r="BN735" i="1" s="1"/>
  <c r="AN735" i="1"/>
  <c r="BJ735" i="1" s="1"/>
  <c r="AY735" i="1"/>
  <c r="BU735" i="1" s="1"/>
  <c r="AX735" i="1"/>
  <c r="BT735" i="1" s="1"/>
  <c r="AP735" i="1"/>
  <c r="BL735" i="1" s="1"/>
  <c r="CF735" i="1" s="1"/>
  <c r="BB735" i="1"/>
  <c r="BX735" i="1" s="1"/>
  <c r="AU735" i="1"/>
  <c r="BQ735" i="1" s="1"/>
  <c r="AT735" i="1"/>
  <c r="BP735" i="1" s="1"/>
  <c r="BC735" i="1"/>
  <c r="BY735" i="1" s="1"/>
  <c r="AM735" i="1"/>
  <c r="BI735" i="1" s="1"/>
  <c r="CC735" i="1" s="1"/>
  <c r="BC553" i="1"/>
  <c r="BY553" i="1" s="1"/>
  <c r="AY553" i="1"/>
  <c r="BU553" i="1" s="1"/>
  <c r="AU553" i="1"/>
  <c r="BQ553" i="1" s="1"/>
  <c r="AM553" i="1"/>
  <c r="BB553" i="1"/>
  <c r="BX553" i="1" s="1"/>
  <c r="AX553" i="1"/>
  <c r="BT553" i="1" s="1"/>
  <c r="AT553" i="1"/>
  <c r="BP553" i="1" s="1"/>
  <c r="AP553" i="1"/>
  <c r="BL553" i="1" s="1"/>
  <c r="CF553" i="1" s="1"/>
  <c r="BA553" i="1"/>
  <c r="BW553" i="1" s="1"/>
  <c r="AS553" i="1"/>
  <c r="BO553" i="1" s="1"/>
  <c r="AZ553" i="1"/>
  <c r="BV553" i="1" s="1"/>
  <c r="AR553" i="1"/>
  <c r="BN553" i="1" s="1"/>
  <c r="BD553" i="1"/>
  <c r="BZ553" i="1" s="1"/>
  <c r="AN553" i="1"/>
  <c r="BJ553" i="1" s="1"/>
  <c r="AW553" i="1"/>
  <c r="BS553" i="1" s="1"/>
  <c r="CM553" i="1" s="1"/>
  <c r="AV553" i="1"/>
  <c r="BR553" i="1" s="1"/>
  <c r="AO553" i="1"/>
  <c r="BK553" i="1" s="1"/>
  <c r="CE553" i="1" s="1"/>
  <c r="BC525" i="1"/>
  <c r="BY525" i="1" s="1"/>
  <c r="AY525" i="1"/>
  <c r="BU525" i="1" s="1"/>
  <c r="AU525" i="1"/>
  <c r="BQ525" i="1" s="1"/>
  <c r="AM525" i="1"/>
  <c r="BB525" i="1"/>
  <c r="BX525" i="1" s="1"/>
  <c r="AX525" i="1"/>
  <c r="BT525" i="1" s="1"/>
  <c r="AT525" i="1"/>
  <c r="BP525" i="1" s="1"/>
  <c r="AP525" i="1"/>
  <c r="BL525" i="1" s="1"/>
  <c r="CF525" i="1" s="1"/>
  <c r="BA525" i="1"/>
  <c r="BW525" i="1" s="1"/>
  <c r="AS525" i="1"/>
  <c r="BO525" i="1" s="1"/>
  <c r="AZ525" i="1"/>
  <c r="BV525" i="1" s="1"/>
  <c r="AR525" i="1"/>
  <c r="BN525" i="1" s="1"/>
  <c r="AV525" i="1"/>
  <c r="BR525" i="1" s="1"/>
  <c r="AO525" i="1"/>
  <c r="BK525" i="1" s="1"/>
  <c r="CE525" i="1" s="1"/>
  <c r="BD525" i="1"/>
  <c r="BZ525" i="1" s="1"/>
  <c r="AN525" i="1"/>
  <c r="BJ525" i="1" s="1"/>
  <c r="AW525" i="1"/>
  <c r="BS525" i="1" s="1"/>
  <c r="CM525" i="1" s="1"/>
  <c r="BC515" i="1"/>
  <c r="BY515" i="1" s="1"/>
  <c r="AY515" i="1"/>
  <c r="BU515" i="1" s="1"/>
  <c r="AU515" i="1"/>
  <c r="BQ515" i="1" s="1"/>
  <c r="AM515" i="1"/>
  <c r="BB515" i="1"/>
  <c r="BX515" i="1" s="1"/>
  <c r="AX515" i="1"/>
  <c r="BT515" i="1" s="1"/>
  <c r="AT515" i="1"/>
  <c r="BP515" i="1" s="1"/>
  <c r="AP515" i="1"/>
  <c r="BL515" i="1" s="1"/>
  <c r="CF515" i="1" s="1"/>
  <c r="AW515" i="1"/>
  <c r="BS515" i="1" s="1"/>
  <c r="CM515" i="1" s="1"/>
  <c r="AO515" i="1"/>
  <c r="BK515" i="1" s="1"/>
  <c r="CE515" i="1" s="1"/>
  <c r="BD515" i="1"/>
  <c r="BZ515" i="1" s="1"/>
  <c r="AV515" i="1"/>
  <c r="BR515" i="1" s="1"/>
  <c r="AN515" i="1"/>
  <c r="BJ515" i="1" s="1"/>
  <c r="AZ515" i="1"/>
  <c r="BV515" i="1" s="1"/>
  <c r="AS515" i="1"/>
  <c r="BO515" i="1" s="1"/>
  <c r="AR515" i="1"/>
  <c r="BN515" i="1" s="1"/>
  <c r="BA515" i="1"/>
  <c r="BW515" i="1" s="1"/>
  <c r="BC455" i="1"/>
  <c r="BY455" i="1" s="1"/>
  <c r="AY455" i="1"/>
  <c r="BU455" i="1" s="1"/>
  <c r="AU455" i="1"/>
  <c r="BQ455" i="1" s="1"/>
  <c r="AM455" i="1"/>
  <c r="BB455" i="1"/>
  <c r="BX455" i="1" s="1"/>
  <c r="AX455" i="1"/>
  <c r="BT455" i="1" s="1"/>
  <c r="AT455" i="1"/>
  <c r="BP455" i="1" s="1"/>
  <c r="AP455" i="1"/>
  <c r="BL455" i="1" s="1"/>
  <c r="CF455" i="1" s="1"/>
  <c r="AW455" i="1"/>
  <c r="BS455" i="1" s="1"/>
  <c r="CM455" i="1" s="1"/>
  <c r="AO455" i="1"/>
  <c r="BK455" i="1" s="1"/>
  <c r="CE455" i="1" s="1"/>
  <c r="BD455" i="1"/>
  <c r="BZ455" i="1" s="1"/>
  <c r="AV455" i="1"/>
  <c r="BR455" i="1" s="1"/>
  <c r="AN455" i="1"/>
  <c r="BJ455" i="1" s="1"/>
  <c r="AZ455" i="1"/>
  <c r="BV455" i="1" s="1"/>
  <c r="AS455" i="1"/>
  <c r="BO455" i="1" s="1"/>
  <c r="AR455" i="1"/>
  <c r="BN455" i="1" s="1"/>
  <c r="BA455" i="1"/>
  <c r="BW455" i="1" s="1"/>
  <c r="BA368" i="1"/>
  <c r="BW368" i="1" s="1"/>
  <c r="AW368" i="1"/>
  <c r="BS368" i="1" s="1"/>
  <c r="CM368" i="1" s="1"/>
  <c r="AS368" i="1"/>
  <c r="BO368" i="1" s="1"/>
  <c r="AO368" i="1"/>
  <c r="BD368" i="1"/>
  <c r="BZ368" i="1" s="1"/>
  <c r="AZ368" i="1"/>
  <c r="BV368" i="1" s="1"/>
  <c r="AV368" i="1"/>
  <c r="BR368" i="1" s="1"/>
  <c r="AR368" i="1"/>
  <c r="BN368" i="1" s="1"/>
  <c r="AN368" i="1"/>
  <c r="BJ368" i="1" s="1"/>
  <c r="BC368" i="1"/>
  <c r="BY368" i="1" s="1"/>
  <c r="AU368" i="1"/>
  <c r="BQ368" i="1" s="1"/>
  <c r="AM368" i="1"/>
  <c r="BI368" i="1" s="1"/>
  <c r="CC368" i="1" s="1"/>
  <c r="BB368" i="1"/>
  <c r="BX368" i="1" s="1"/>
  <c r="AT368" i="1"/>
  <c r="BP368" i="1" s="1"/>
  <c r="AP368" i="1"/>
  <c r="BL368" i="1" s="1"/>
  <c r="CF368" i="1" s="1"/>
  <c r="AY368" i="1"/>
  <c r="BU368" i="1" s="1"/>
  <c r="AX368" i="1"/>
  <c r="BT368" i="1" s="1"/>
  <c r="BC331" i="1"/>
  <c r="BY331" i="1" s="1"/>
  <c r="AY331" i="1"/>
  <c r="BU331" i="1" s="1"/>
  <c r="AU331" i="1"/>
  <c r="BQ331" i="1" s="1"/>
  <c r="AM331" i="1"/>
  <c r="BB331" i="1"/>
  <c r="BX331" i="1" s="1"/>
  <c r="AX331" i="1"/>
  <c r="BT331" i="1" s="1"/>
  <c r="AT331" i="1"/>
  <c r="BP331" i="1" s="1"/>
  <c r="AP331" i="1"/>
  <c r="BL331" i="1" s="1"/>
  <c r="CF331" i="1" s="1"/>
  <c r="AW331" i="1"/>
  <c r="BS331" i="1" s="1"/>
  <c r="CM331" i="1" s="1"/>
  <c r="AO331" i="1"/>
  <c r="BK331" i="1" s="1"/>
  <c r="CE331" i="1" s="1"/>
  <c r="BD331" i="1"/>
  <c r="BZ331" i="1" s="1"/>
  <c r="AV331" i="1"/>
  <c r="BR331" i="1" s="1"/>
  <c r="AN331" i="1"/>
  <c r="BJ331" i="1" s="1"/>
  <c r="AZ331" i="1"/>
  <c r="BV331" i="1" s="1"/>
  <c r="AS331" i="1"/>
  <c r="BO331" i="1" s="1"/>
  <c r="AR331" i="1"/>
  <c r="BN331" i="1" s="1"/>
  <c r="BA331" i="1"/>
  <c r="BW331" i="1" s="1"/>
  <c r="BC262" i="1"/>
  <c r="BY262" i="1" s="1"/>
  <c r="AY262" i="1"/>
  <c r="BU262" i="1" s="1"/>
  <c r="AU262" i="1"/>
  <c r="BQ262" i="1" s="1"/>
  <c r="AM262" i="1"/>
  <c r="BB262" i="1"/>
  <c r="BX262" i="1" s="1"/>
  <c r="AX262" i="1"/>
  <c r="BT262" i="1" s="1"/>
  <c r="AT262" i="1"/>
  <c r="BP262" i="1" s="1"/>
  <c r="AP262" i="1"/>
  <c r="BL262" i="1" s="1"/>
  <c r="CF262" i="1" s="1"/>
  <c r="BA262" i="1"/>
  <c r="BW262" i="1" s="1"/>
  <c r="AS262" i="1"/>
  <c r="BO262" i="1" s="1"/>
  <c r="AZ262" i="1"/>
  <c r="BV262" i="1" s="1"/>
  <c r="AR262" i="1"/>
  <c r="BN262" i="1" s="1"/>
  <c r="BD262" i="1"/>
  <c r="BZ262" i="1" s="1"/>
  <c r="AN262" i="1"/>
  <c r="BJ262" i="1" s="1"/>
  <c r="AW262" i="1"/>
  <c r="BS262" i="1" s="1"/>
  <c r="CM262" i="1" s="1"/>
  <c r="AV262" i="1"/>
  <c r="BR262" i="1" s="1"/>
  <c r="AO262" i="1"/>
  <c r="BK262" i="1" s="1"/>
  <c r="CE262" i="1" s="1"/>
  <c r="BA215" i="1"/>
  <c r="BW215" i="1" s="1"/>
  <c r="AW215" i="1"/>
  <c r="BS215" i="1" s="1"/>
  <c r="CM215" i="1" s="1"/>
  <c r="AS215" i="1"/>
  <c r="BO215" i="1" s="1"/>
  <c r="AO215" i="1"/>
  <c r="AZ215" i="1"/>
  <c r="BV215" i="1" s="1"/>
  <c r="AU215" i="1"/>
  <c r="BQ215" i="1" s="1"/>
  <c r="AP215" i="1"/>
  <c r="BL215" i="1" s="1"/>
  <c r="CF215" i="1" s="1"/>
  <c r="BD215" i="1"/>
  <c r="BZ215" i="1" s="1"/>
  <c r="AY215" i="1"/>
  <c r="BU215" i="1" s="1"/>
  <c r="AT215" i="1"/>
  <c r="BP215" i="1" s="1"/>
  <c r="AN215" i="1"/>
  <c r="BJ215" i="1" s="1"/>
  <c r="AV215" i="1"/>
  <c r="BR215" i="1" s="1"/>
  <c r="BC215" i="1"/>
  <c r="BY215" i="1" s="1"/>
  <c r="AR215" i="1"/>
  <c r="BN215" i="1" s="1"/>
  <c r="BB215" i="1"/>
  <c r="BX215" i="1" s="1"/>
  <c r="AX215" i="1"/>
  <c r="BT215" i="1" s="1"/>
  <c r="AM215" i="1"/>
  <c r="BI215" i="1" s="1"/>
  <c r="CC215" i="1" s="1"/>
  <c r="BC156" i="1"/>
  <c r="BY156" i="1" s="1"/>
  <c r="AY156" i="1"/>
  <c r="BU156" i="1" s="1"/>
  <c r="AU156" i="1"/>
  <c r="BQ156" i="1" s="1"/>
  <c r="AM156" i="1"/>
  <c r="BD156" i="1"/>
  <c r="BZ156" i="1" s="1"/>
  <c r="AX156" i="1"/>
  <c r="BT156" i="1" s="1"/>
  <c r="AS156" i="1"/>
  <c r="BO156" i="1" s="1"/>
  <c r="AN156" i="1"/>
  <c r="BJ156" i="1" s="1"/>
  <c r="BB156" i="1"/>
  <c r="BX156" i="1" s="1"/>
  <c r="AW156" i="1"/>
  <c r="BS156" i="1" s="1"/>
  <c r="CM156" i="1" s="1"/>
  <c r="AR156" i="1"/>
  <c r="BN156" i="1" s="1"/>
  <c r="AT156" i="1"/>
  <c r="BP156" i="1" s="1"/>
  <c r="BA156" i="1"/>
  <c r="BW156" i="1" s="1"/>
  <c r="AP156" i="1"/>
  <c r="BL156" i="1" s="1"/>
  <c r="CF156" i="1" s="1"/>
  <c r="AZ156" i="1"/>
  <c r="BV156" i="1" s="1"/>
  <c r="AO156" i="1"/>
  <c r="BK156" i="1" s="1"/>
  <c r="CE156" i="1" s="1"/>
  <c r="AV156" i="1"/>
  <c r="BR156" i="1" s="1"/>
  <c r="BC146" i="1"/>
  <c r="BY146" i="1" s="1"/>
  <c r="AY146" i="1"/>
  <c r="BU146" i="1" s="1"/>
  <c r="AU146" i="1"/>
  <c r="BQ146" i="1" s="1"/>
  <c r="AM146" i="1"/>
  <c r="BB146" i="1"/>
  <c r="BX146" i="1" s="1"/>
  <c r="AW146" i="1"/>
  <c r="BS146" i="1" s="1"/>
  <c r="CM146" i="1" s="1"/>
  <c r="AR146" i="1"/>
  <c r="BN146" i="1" s="1"/>
  <c r="BA146" i="1"/>
  <c r="BW146" i="1" s="1"/>
  <c r="AV146" i="1"/>
  <c r="BR146" i="1" s="1"/>
  <c r="AP146" i="1"/>
  <c r="BL146" i="1" s="1"/>
  <c r="CF146" i="1" s="1"/>
  <c r="AX146" i="1"/>
  <c r="BT146" i="1" s="1"/>
  <c r="AN146" i="1"/>
  <c r="BJ146" i="1" s="1"/>
  <c r="AT146" i="1"/>
  <c r="BP146" i="1" s="1"/>
  <c r="BD146" i="1"/>
  <c r="BZ146" i="1" s="1"/>
  <c r="AS146" i="1"/>
  <c r="BO146" i="1" s="1"/>
  <c r="AZ146" i="1"/>
  <c r="BV146" i="1" s="1"/>
  <c r="AO146" i="1"/>
  <c r="BK146" i="1" s="1"/>
  <c r="CE146" i="1" s="1"/>
  <c r="BA103" i="1"/>
  <c r="BW103" i="1" s="1"/>
  <c r="AW103" i="1"/>
  <c r="BS103" i="1" s="1"/>
  <c r="CM103" i="1" s="1"/>
  <c r="AS103" i="1"/>
  <c r="BO103" i="1" s="1"/>
  <c r="AO103" i="1"/>
  <c r="AZ103" i="1"/>
  <c r="BV103" i="1" s="1"/>
  <c r="AU103" i="1"/>
  <c r="BQ103" i="1" s="1"/>
  <c r="AP103" i="1"/>
  <c r="BL103" i="1" s="1"/>
  <c r="CF103" i="1" s="1"/>
  <c r="BD103" i="1"/>
  <c r="BZ103" i="1" s="1"/>
  <c r="AY103" i="1"/>
  <c r="BU103" i="1" s="1"/>
  <c r="AT103" i="1"/>
  <c r="BP103" i="1" s="1"/>
  <c r="AN103" i="1"/>
  <c r="BJ103" i="1" s="1"/>
  <c r="AV103" i="1"/>
  <c r="BR103" i="1" s="1"/>
  <c r="BC103" i="1"/>
  <c r="BY103" i="1" s="1"/>
  <c r="AR103" i="1"/>
  <c r="BN103" i="1" s="1"/>
  <c r="BB103" i="1"/>
  <c r="BX103" i="1" s="1"/>
  <c r="AX103" i="1"/>
  <c r="BT103" i="1" s="1"/>
  <c r="AM103" i="1"/>
  <c r="BI103" i="1" s="1"/>
  <c r="CC103" i="1" s="1"/>
  <c r="CA1281" i="1"/>
  <c r="CB1281" i="1" s="1"/>
  <c r="CE1281" i="1"/>
  <c r="CU1281" i="1" s="1"/>
  <c r="CA631" i="1"/>
  <c r="CB631" i="1" s="1"/>
  <c r="CE631" i="1"/>
  <c r="CU631" i="1" s="1"/>
  <c r="CG1295" i="1"/>
  <c r="BA74" i="1"/>
  <c r="BW74" i="1" s="1"/>
  <c r="AW74" i="1"/>
  <c r="BS74" i="1" s="1"/>
  <c r="CM74" i="1" s="1"/>
  <c r="AS74" i="1"/>
  <c r="BO74" i="1" s="1"/>
  <c r="AO74" i="1"/>
  <c r="BK74" i="1" s="1"/>
  <c r="CE74" i="1" s="1"/>
  <c r="BD74" i="1"/>
  <c r="BZ74" i="1" s="1"/>
  <c r="AZ74" i="1"/>
  <c r="BV74" i="1" s="1"/>
  <c r="AV74" i="1"/>
  <c r="BR74" i="1" s="1"/>
  <c r="AR74" i="1"/>
  <c r="BN74" i="1" s="1"/>
  <c r="AN74" i="1"/>
  <c r="BJ74" i="1" s="1"/>
  <c r="BB74" i="1"/>
  <c r="BX74" i="1" s="1"/>
  <c r="AT74" i="1"/>
  <c r="BP74" i="1" s="1"/>
  <c r="AY74" i="1"/>
  <c r="BU74" i="1" s="1"/>
  <c r="AX74" i="1"/>
  <c r="BT74" i="1" s="1"/>
  <c r="AP74" i="1"/>
  <c r="BL74" i="1" s="1"/>
  <c r="CF74" i="1" s="1"/>
  <c r="AM74" i="1"/>
  <c r="BC74" i="1"/>
  <c r="BY74" i="1" s="1"/>
  <c r="AU74" i="1"/>
  <c r="BQ74" i="1" s="1"/>
  <c r="BA127" i="1"/>
  <c r="BW127" i="1" s="1"/>
  <c r="AW127" i="1"/>
  <c r="BS127" i="1" s="1"/>
  <c r="CM127" i="1" s="1"/>
  <c r="AS127" i="1"/>
  <c r="BO127" i="1" s="1"/>
  <c r="AO127" i="1"/>
  <c r="BC127" i="1"/>
  <c r="BY127" i="1" s="1"/>
  <c r="AX127" i="1"/>
  <c r="BT127" i="1" s="1"/>
  <c r="AR127" i="1"/>
  <c r="BN127" i="1" s="1"/>
  <c r="AM127" i="1"/>
  <c r="BI127" i="1" s="1"/>
  <c r="CC127" i="1" s="1"/>
  <c r="BB127" i="1"/>
  <c r="BX127" i="1" s="1"/>
  <c r="AV127" i="1"/>
  <c r="BR127" i="1" s="1"/>
  <c r="AY127" i="1"/>
  <c r="BU127" i="1" s="1"/>
  <c r="AN127" i="1"/>
  <c r="BJ127" i="1" s="1"/>
  <c r="AU127" i="1"/>
  <c r="BQ127" i="1" s="1"/>
  <c r="BD127" i="1"/>
  <c r="BZ127" i="1" s="1"/>
  <c r="AT127" i="1"/>
  <c r="BP127" i="1" s="1"/>
  <c r="AZ127" i="1"/>
  <c r="BV127" i="1" s="1"/>
  <c r="AP127" i="1"/>
  <c r="BL127" i="1" s="1"/>
  <c r="CF127" i="1" s="1"/>
  <c r="CG309" i="1"/>
  <c r="BC108" i="1"/>
  <c r="BY108" i="1" s="1"/>
  <c r="AY108" i="1"/>
  <c r="BU108" i="1" s="1"/>
  <c r="AU108" i="1"/>
  <c r="BQ108" i="1" s="1"/>
  <c r="AM108" i="1"/>
  <c r="BD108" i="1"/>
  <c r="BZ108" i="1" s="1"/>
  <c r="AX108" i="1"/>
  <c r="BT108" i="1" s="1"/>
  <c r="AS108" i="1"/>
  <c r="BO108" i="1" s="1"/>
  <c r="AN108" i="1"/>
  <c r="BJ108" i="1" s="1"/>
  <c r="BB108" i="1"/>
  <c r="BX108" i="1" s="1"/>
  <c r="AW108" i="1"/>
  <c r="BS108" i="1" s="1"/>
  <c r="CM108" i="1" s="1"/>
  <c r="AR108" i="1"/>
  <c r="BN108" i="1" s="1"/>
  <c r="AZ108" i="1"/>
  <c r="BV108" i="1" s="1"/>
  <c r="AO108" i="1"/>
  <c r="BK108" i="1" s="1"/>
  <c r="CE108" i="1" s="1"/>
  <c r="AV108" i="1"/>
  <c r="BR108" i="1" s="1"/>
  <c r="AT108" i="1"/>
  <c r="BP108" i="1" s="1"/>
  <c r="AP108" i="1"/>
  <c r="BL108" i="1" s="1"/>
  <c r="CF108" i="1" s="1"/>
  <c r="BA108" i="1"/>
  <c r="BW108" i="1" s="1"/>
  <c r="BC18" i="1"/>
  <c r="BY18" i="1" s="1"/>
  <c r="AY18" i="1"/>
  <c r="BU18" i="1" s="1"/>
  <c r="AU18" i="1"/>
  <c r="BQ18" i="1" s="1"/>
  <c r="AM18" i="1"/>
  <c r="BI18" i="1" s="1"/>
  <c r="CC18" i="1" s="1"/>
  <c r="BB18" i="1"/>
  <c r="BX18" i="1" s="1"/>
  <c r="AX18" i="1"/>
  <c r="BT18" i="1" s="1"/>
  <c r="AT18" i="1"/>
  <c r="BP18" i="1" s="1"/>
  <c r="AP18" i="1"/>
  <c r="BL18" i="1" s="1"/>
  <c r="CF18" i="1" s="1"/>
  <c r="BD18" i="1"/>
  <c r="BZ18" i="1" s="1"/>
  <c r="AV18" i="1"/>
  <c r="BR18" i="1" s="1"/>
  <c r="AN18" i="1"/>
  <c r="BJ18" i="1" s="1"/>
  <c r="BA18" i="1"/>
  <c r="BW18" i="1" s="1"/>
  <c r="AS18" i="1"/>
  <c r="BO18" i="1" s="1"/>
  <c r="AZ18" i="1"/>
  <c r="BV18" i="1" s="1"/>
  <c r="AR18" i="1"/>
  <c r="BN18" i="1" s="1"/>
  <c r="AO18" i="1"/>
  <c r="AW18" i="1"/>
  <c r="BS18" i="1" s="1"/>
  <c r="CM18" i="1" s="1"/>
  <c r="AK1403" i="1"/>
  <c r="AQ1403" i="1" s="1"/>
  <c r="BM1403" i="1" s="1"/>
  <c r="AK1002" i="1"/>
  <c r="AQ1002" i="1" s="1"/>
  <c r="BM1002" i="1" s="1"/>
  <c r="AK283" i="1"/>
  <c r="AQ283" i="1" s="1"/>
  <c r="BM283" i="1" s="1"/>
  <c r="AK1382" i="1"/>
  <c r="AQ1382" i="1"/>
  <c r="BM1382" i="1" s="1"/>
  <c r="AK1452" i="1"/>
  <c r="AQ1452" i="1" s="1"/>
  <c r="BM1452" i="1" s="1"/>
  <c r="AK1365" i="1"/>
  <c r="AQ1365" i="1"/>
  <c r="BM1365" i="1" s="1"/>
  <c r="AK1247" i="1"/>
  <c r="AQ1247" i="1" s="1"/>
  <c r="BM1247" i="1" s="1"/>
  <c r="AK1188" i="1"/>
  <c r="AQ1188" i="1" s="1"/>
  <c r="BM1188" i="1" s="1"/>
  <c r="AK1088" i="1"/>
  <c r="AQ1088" i="1" s="1"/>
  <c r="BM1088" i="1" s="1"/>
  <c r="AK1021" i="1"/>
  <c r="AQ1021" i="1" s="1"/>
  <c r="BM1021" i="1" s="1"/>
  <c r="AK976" i="1"/>
  <c r="AQ976" i="1" s="1"/>
  <c r="BM976" i="1" s="1"/>
  <c r="AK848" i="1"/>
  <c r="AQ848" i="1"/>
  <c r="BM848" i="1" s="1"/>
  <c r="AK793" i="1"/>
  <c r="AQ793" i="1"/>
  <c r="BM793" i="1" s="1"/>
  <c r="AK698" i="1"/>
  <c r="AQ698" i="1"/>
  <c r="BM698" i="1" s="1"/>
  <c r="AK499" i="1"/>
  <c r="AQ499" i="1"/>
  <c r="BM499" i="1" s="1"/>
  <c r="AK343" i="1"/>
  <c r="AQ343" i="1"/>
  <c r="BM343" i="1" s="1"/>
  <c r="AK224" i="1"/>
  <c r="AQ224" i="1"/>
  <c r="BM224" i="1" s="1"/>
  <c r="AK134" i="1"/>
  <c r="AQ134" i="1"/>
  <c r="BM134" i="1" s="1"/>
  <c r="AK1358" i="1"/>
  <c r="AQ1358" i="1"/>
  <c r="BM1358" i="1" s="1"/>
  <c r="AK1128" i="1"/>
  <c r="AQ1128" i="1"/>
  <c r="BM1128" i="1" s="1"/>
  <c r="AK904" i="1"/>
  <c r="AQ904" i="1"/>
  <c r="BM904" i="1" s="1"/>
  <c r="AK822" i="1"/>
  <c r="AQ822" i="1"/>
  <c r="BM822" i="1" s="1"/>
  <c r="AK708" i="1"/>
  <c r="AQ708" i="1"/>
  <c r="BM708" i="1" s="1"/>
  <c r="AK507" i="1"/>
  <c r="AQ507" i="1"/>
  <c r="BM507" i="1" s="1"/>
  <c r="AK379" i="1"/>
  <c r="AQ379" i="1"/>
  <c r="BM379" i="1" s="1"/>
  <c r="AK173" i="1"/>
  <c r="AQ173" i="1"/>
  <c r="BM173" i="1" s="1"/>
  <c r="AK51" i="1"/>
  <c r="AQ51" i="1"/>
  <c r="BM51" i="1" s="1"/>
  <c r="AK1423" i="1"/>
  <c r="AQ1423" i="1" s="1"/>
  <c r="BM1423" i="1" s="1"/>
  <c r="AK1216" i="1"/>
  <c r="AQ1216" i="1"/>
  <c r="BM1216" i="1" s="1"/>
  <c r="AK1050" i="1"/>
  <c r="AQ1050" i="1"/>
  <c r="BM1050" i="1" s="1"/>
  <c r="AK863" i="1"/>
  <c r="AQ863" i="1"/>
  <c r="BM863" i="1" s="1"/>
  <c r="AK609" i="1"/>
  <c r="AQ609" i="1" s="1"/>
  <c r="BM609" i="1" s="1"/>
  <c r="AK491" i="1"/>
  <c r="AQ491" i="1"/>
  <c r="BM491" i="1" s="1"/>
  <c r="AK405" i="1"/>
  <c r="AQ405" i="1"/>
  <c r="BM405" i="1" s="1"/>
  <c r="AK164" i="1"/>
  <c r="AQ164" i="1"/>
  <c r="BM164" i="1" s="1"/>
  <c r="AK39" i="1"/>
  <c r="AQ39" i="1"/>
  <c r="BM39" i="1" s="1"/>
  <c r="CC1288" i="1"/>
  <c r="CU1288" i="1" s="1"/>
  <c r="CA1288" i="1"/>
  <c r="CB1288" i="1" s="1"/>
  <c r="AK1445" i="1"/>
  <c r="AQ1445" i="1"/>
  <c r="BM1445" i="1" s="1"/>
  <c r="AQ1389" i="1"/>
  <c r="BM1389" i="1" s="1"/>
  <c r="AQ1325" i="1"/>
  <c r="BM1325" i="1" s="1"/>
  <c r="AQ1195" i="1"/>
  <c r="BM1195" i="1" s="1"/>
  <c r="AQ1137" i="1"/>
  <c r="BM1137" i="1" s="1"/>
  <c r="AQ1076" i="1"/>
  <c r="BM1076" i="1" s="1"/>
  <c r="AQ1042" i="1"/>
  <c r="BM1042" i="1" s="1"/>
  <c r="AQ983" i="1"/>
  <c r="BM983" i="1" s="1"/>
  <c r="AQ955" i="1"/>
  <c r="BM955" i="1" s="1"/>
  <c r="AQ934" i="1"/>
  <c r="BM934" i="1" s="1"/>
  <c r="AQ841" i="1"/>
  <c r="BM841" i="1" s="1"/>
  <c r="AQ785" i="1"/>
  <c r="BM785" i="1" s="1"/>
  <c r="AQ601" i="1"/>
  <c r="BM601" i="1" s="1"/>
  <c r="AQ539" i="1"/>
  <c r="BM539" i="1" s="1"/>
  <c r="AQ520" i="1"/>
  <c r="BM520" i="1" s="1"/>
  <c r="AQ478" i="1"/>
  <c r="BM478" i="1" s="1"/>
  <c r="AQ392" i="1"/>
  <c r="BM392" i="1" s="1"/>
  <c r="AQ354" i="1"/>
  <c r="BM354" i="1" s="1"/>
  <c r="AQ267" i="1"/>
  <c r="BM267" i="1" s="1"/>
  <c r="AQ231" i="1"/>
  <c r="BM231" i="1" s="1"/>
  <c r="AQ197" i="1"/>
  <c r="BM197" i="1" s="1"/>
  <c r="AQ151" i="1"/>
  <c r="BM151" i="1" s="1"/>
  <c r="AQ122" i="1"/>
  <c r="BM122" i="1" s="1"/>
  <c r="AQ24" i="1"/>
  <c r="BM24" i="1" s="1"/>
  <c r="CA668" i="1"/>
  <c r="CB668" i="1" s="1"/>
  <c r="CC668" i="1"/>
  <c r="CU668" i="1" s="1"/>
  <c r="CA297" i="1"/>
  <c r="CB297" i="1" s="1"/>
  <c r="CE297" i="1"/>
  <c r="CU297" i="1" s="1"/>
  <c r="AQ1467" i="1"/>
  <c r="BM1467" i="1" s="1"/>
  <c r="CC303" i="1"/>
  <c r="CU303" i="1" s="1"/>
  <c r="CA303" i="1"/>
  <c r="CB303" i="1" s="1"/>
  <c r="CA315" i="1"/>
  <c r="CB315" i="1" s="1"/>
  <c r="CC315" i="1"/>
  <c r="CU315" i="1" s="1"/>
  <c r="CA639" i="1"/>
  <c r="CB639" i="1" s="1"/>
  <c r="CC639" i="1"/>
  <c r="CU639" i="1" s="1"/>
  <c r="CV639" i="1" s="1"/>
  <c r="AQ69" i="1"/>
  <c r="BM69" i="1" s="1"/>
  <c r="CV1281" i="1" l="1"/>
  <c r="CM1162" i="1"/>
  <c r="CV315" i="1"/>
  <c r="CV631" i="1"/>
  <c r="CM1372" i="1"/>
  <c r="CV683" i="1"/>
  <c r="CV654" i="1"/>
  <c r="CV647" i="1"/>
  <c r="CV626" i="1"/>
  <c r="CV303" i="1"/>
  <c r="CV668" i="1"/>
  <c r="CV1288" i="1"/>
  <c r="BA164" i="1"/>
  <c r="BW164" i="1" s="1"/>
  <c r="AW164" i="1"/>
  <c r="BS164" i="1" s="1"/>
  <c r="CM164" i="1" s="1"/>
  <c r="AS164" i="1"/>
  <c r="BO164" i="1" s="1"/>
  <c r="AO164" i="1"/>
  <c r="BB164" i="1"/>
  <c r="BX164" i="1" s="1"/>
  <c r="AV164" i="1"/>
  <c r="BR164" i="1" s="1"/>
  <c r="AZ164" i="1"/>
  <c r="BV164" i="1" s="1"/>
  <c r="AU164" i="1"/>
  <c r="BQ164" i="1" s="1"/>
  <c r="AP164" i="1"/>
  <c r="BL164" i="1" s="1"/>
  <c r="CF164" i="1" s="1"/>
  <c r="AX164" i="1"/>
  <c r="BT164" i="1" s="1"/>
  <c r="AM164" i="1"/>
  <c r="BI164" i="1" s="1"/>
  <c r="CC164" i="1" s="1"/>
  <c r="BD164" i="1"/>
  <c r="BZ164" i="1" s="1"/>
  <c r="AT164" i="1"/>
  <c r="BP164" i="1" s="1"/>
  <c r="BC164" i="1"/>
  <c r="BY164" i="1" s="1"/>
  <c r="AR164" i="1"/>
  <c r="BN164" i="1" s="1"/>
  <c r="AY164" i="1"/>
  <c r="BU164" i="1" s="1"/>
  <c r="AN164" i="1"/>
  <c r="BJ164" i="1" s="1"/>
  <c r="BA491" i="1"/>
  <c r="BW491" i="1" s="1"/>
  <c r="AW491" i="1"/>
  <c r="BS491" i="1" s="1"/>
  <c r="CM491" i="1" s="1"/>
  <c r="AS491" i="1"/>
  <c r="BO491" i="1" s="1"/>
  <c r="AO491" i="1"/>
  <c r="BD491" i="1"/>
  <c r="BZ491" i="1" s="1"/>
  <c r="AZ491" i="1"/>
  <c r="BV491" i="1" s="1"/>
  <c r="AV491" i="1"/>
  <c r="BR491" i="1" s="1"/>
  <c r="AR491" i="1"/>
  <c r="BN491" i="1" s="1"/>
  <c r="AN491" i="1"/>
  <c r="BJ491" i="1" s="1"/>
  <c r="BC491" i="1"/>
  <c r="BY491" i="1" s="1"/>
  <c r="AU491" i="1"/>
  <c r="BQ491" i="1" s="1"/>
  <c r="AM491" i="1"/>
  <c r="BI491" i="1" s="1"/>
  <c r="CC491" i="1" s="1"/>
  <c r="BB491" i="1"/>
  <c r="BX491" i="1" s="1"/>
  <c r="AT491" i="1"/>
  <c r="BP491" i="1" s="1"/>
  <c r="AP491" i="1"/>
  <c r="BL491" i="1" s="1"/>
  <c r="CF491" i="1" s="1"/>
  <c r="AY491" i="1"/>
  <c r="BU491" i="1" s="1"/>
  <c r="AX491" i="1"/>
  <c r="BT491" i="1" s="1"/>
  <c r="BC863" i="1"/>
  <c r="BY863" i="1" s="1"/>
  <c r="AY863" i="1"/>
  <c r="BU863" i="1" s="1"/>
  <c r="AU863" i="1"/>
  <c r="BQ863" i="1" s="1"/>
  <c r="AM863" i="1"/>
  <c r="BB863" i="1"/>
  <c r="BX863" i="1" s="1"/>
  <c r="AX863" i="1"/>
  <c r="BT863" i="1" s="1"/>
  <c r="AT863" i="1"/>
  <c r="BP863" i="1" s="1"/>
  <c r="AP863" i="1"/>
  <c r="BL863" i="1" s="1"/>
  <c r="CF863" i="1" s="1"/>
  <c r="AW863" i="1"/>
  <c r="BS863" i="1" s="1"/>
  <c r="CM863" i="1" s="1"/>
  <c r="AO863" i="1"/>
  <c r="BK863" i="1" s="1"/>
  <c r="CE863" i="1" s="1"/>
  <c r="BD863" i="1"/>
  <c r="BZ863" i="1" s="1"/>
  <c r="AV863" i="1"/>
  <c r="BR863" i="1" s="1"/>
  <c r="AN863" i="1"/>
  <c r="BJ863" i="1" s="1"/>
  <c r="AZ863" i="1"/>
  <c r="BV863" i="1" s="1"/>
  <c r="AS863" i="1"/>
  <c r="BO863" i="1" s="1"/>
  <c r="AR863" i="1"/>
  <c r="BN863" i="1" s="1"/>
  <c r="BA863" i="1"/>
  <c r="BW863" i="1" s="1"/>
  <c r="BA1216" i="1"/>
  <c r="BW1216" i="1" s="1"/>
  <c r="AW1216" i="1"/>
  <c r="BS1216" i="1" s="1"/>
  <c r="CM1216" i="1" s="1"/>
  <c r="AS1216" i="1"/>
  <c r="BO1216" i="1" s="1"/>
  <c r="AO1216" i="1"/>
  <c r="BD1216" i="1"/>
  <c r="BZ1216" i="1" s="1"/>
  <c r="AZ1216" i="1"/>
  <c r="BV1216" i="1" s="1"/>
  <c r="AV1216" i="1"/>
  <c r="BR1216" i="1" s="1"/>
  <c r="AR1216" i="1"/>
  <c r="BN1216" i="1" s="1"/>
  <c r="AN1216" i="1"/>
  <c r="BJ1216" i="1" s="1"/>
  <c r="AY1216" i="1"/>
  <c r="BU1216" i="1" s="1"/>
  <c r="AX1216" i="1"/>
  <c r="BT1216" i="1" s="1"/>
  <c r="AP1216" i="1"/>
  <c r="BL1216" i="1" s="1"/>
  <c r="CF1216" i="1" s="1"/>
  <c r="AT1216" i="1"/>
  <c r="BP1216" i="1" s="1"/>
  <c r="BC1216" i="1"/>
  <c r="BY1216" i="1" s="1"/>
  <c r="AM1216" i="1"/>
  <c r="BI1216" i="1" s="1"/>
  <c r="CC1216" i="1" s="1"/>
  <c r="BB1216" i="1"/>
  <c r="BX1216" i="1" s="1"/>
  <c r="AU1216" i="1"/>
  <c r="BQ1216" i="1" s="1"/>
  <c r="BA51" i="1"/>
  <c r="BW51" i="1" s="1"/>
  <c r="AW51" i="1"/>
  <c r="BS51" i="1" s="1"/>
  <c r="CM51" i="1" s="1"/>
  <c r="AS51" i="1"/>
  <c r="BO51" i="1" s="1"/>
  <c r="AO51" i="1"/>
  <c r="BK51" i="1" s="1"/>
  <c r="CE51" i="1" s="1"/>
  <c r="BD51" i="1"/>
  <c r="BZ51" i="1" s="1"/>
  <c r="AZ51" i="1"/>
  <c r="BV51" i="1" s="1"/>
  <c r="AV51" i="1"/>
  <c r="BR51" i="1" s="1"/>
  <c r="AR51" i="1"/>
  <c r="BN51" i="1" s="1"/>
  <c r="AN51" i="1"/>
  <c r="BJ51" i="1" s="1"/>
  <c r="BB51" i="1"/>
  <c r="BX51" i="1" s="1"/>
  <c r="AT51" i="1"/>
  <c r="BP51" i="1" s="1"/>
  <c r="AY51" i="1"/>
  <c r="BU51" i="1" s="1"/>
  <c r="AX51" i="1"/>
  <c r="BT51" i="1" s="1"/>
  <c r="AP51" i="1"/>
  <c r="BL51" i="1" s="1"/>
  <c r="CF51" i="1" s="1"/>
  <c r="AU51" i="1"/>
  <c r="BQ51" i="1" s="1"/>
  <c r="AM51" i="1"/>
  <c r="BC51" i="1"/>
  <c r="BY51" i="1" s="1"/>
  <c r="BA379" i="1"/>
  <c r="BW379" i="1" s="1"/>
  <c r="AW379" i="1"/>
  <c r="BS379" i="1" s="1"/>
  <c r="CM379" i="1" s="1"/>
  <c r="AS379" i="1"/>
  <c r="BO379" i="1" s="1"/>
  <c r="AO379" i="1"/>
  <c r="BD379" i="1"/>
  <c r="BZ379" i="1" s="1"/>
  <c r="AZ379" i="1"/>
  <c r="BV379" i="1" s="1"/>
  <c r="AV379" i="1"/>
  <c r="BR379" i="1" s="1"/>
  <c r="AR379" i="1"/>
  <c r="BN379" i="1" s="1"/>
  <c r="AN379" i="1"/>
  <c r="BJ379" i="1" s="1"/>
  <c r="AY379" i="1"/>
  <c r="BU379" i="1" s="1"/>
  <c r="AX379" i="1"/>
  <c r="BT379" i="1" s="1"/>
  <c r="AP379" i="1"/>
  <c r="BL379" i="1" s="1"/>
  <c r="CF379" i="1" s="1"/>
  <c r="BB379" i="1"/>
  <c r="BX379" i="1" s="1"/>
  <c r="AU379" i="1"/>
  <c r="BQ379" i="1" s="1"/>
  <c r="AT379" i="1"/>
  <c r="BP379" i="1" s="1"/>
  <c r="BC379" i="1"/>
  <c r="BY379" i="1" s="1"/>
  <c r="AM379" i="1"/>
  <c r="BI379" i="1" s="1"/>
  <c r="CC379" i="1" s="1"/>
  <c r="BA708" i="1"/>
  <c r="BW708" i="1" s="1"/>
  <c r="AW708" i="1"/>
  <c r="BS708" i="1" s="1"/>
  <c r="CM708" i="1" s="1"/>
  <c r="AS708" i="1"/>
  <c r="BO708" i="1" s="1"/>
  <c r="AO708" i="1"/>
  <c r="BD708" i="1"/>
  <c r="BZ708" i="1" s="1"/>
  <c r="AZ708" i="1"/>
  <c r="BV708" i="1" s="1"/>
  <c r="AV708" i="1"/>
  <c r="BR708" i="1" s="1"/>
  <c r="AR708" i="1"/>
  <c r="BN708" i="1" s="1"/>
  <c r="AN708" i="1"/>
  <c r="BJ708" i="1" s="1"/>
  <c r="AY708" i="1"/>
  <c r="BU708" i="1" s="1"/>
  <c r="AX708" i="1"/>
  <c r="BT708" i="1" s="1"/>
  <c r="AP708" i="1"/>
  <c r="BL708" i="1" s="1"/>
  <c r="CF708" i="1" s="1"/>
  <c r="AT708" i="1"/>
  <c r="BP708" i="1" s="1"/>
  <c r="BC708" i="1"/>
  <c r="BY708" i="1" s="1"/>
  <c r="AM708" i="1"/>
  <c r="BI708" i="1" s="1"/>
  <c r="CC708" i="1" s="1"/>
  <c r="BB708" i="1"/>
  <c r="BX708" i="1" s="1"/>
  <c r="AU708" i="1"/>
  <c r="BQ708" i="1" s="1"/>
  <c r="BC904" i="1"/>
  <c r="BY904" i="1" s="1"/>
  <c r="AY904" i="1"/>
  <c r="BU904" i="1" s="1"/>
  <c r="AU904" i="1"/>
  <c r="BQ904" i="1" s="1"/>
  <c r="AM904" i="1"/>
  <c r="BB904" i="1"/>
  <c r="BX904" i="1" s="1"/>
  <c r="AX904" i="1"/>
  <c r="BT904" i="1" s="1"/>
  <c r="AT904" i="1"/>
  <c r="BP904" i="1" s="1"/>
  <c r="AP904" i="1"/>
  <c r="BL904" i="1" s="1"/>
  <c r="CF904" i="1" s="1"/>
  <c r="BA904" i="1"/>
  <c r="BW904" i="1" s="1"/>
  <c r="AS904" i="1"/>
  <c r="BO904" i="1" s="1"/>
  <c r="AZ904" i="1"/>
  <c r="BV904" i="1" s="1"/>
  <c r="AR904" i="1"/>
  <c r="BN904" i="1" s="1"/>
  <c r="BD904" i="1"/>
  <c r="BZ904" i="1" s="1"/>
  <c r="AN904" i="1"/>
  <c r="BJ904" i="1" s="1"/>
  <c r="AW904" i="1"/>
  <c r="BS904" i="1" s="1"/>
  <c r="CM904" i="1" s="1"/>
  <c r="AV904" i="1"/>
  <c r="BR904" i="1" s="1"/>
  <c r="AO904" i="1"/>
  <c r="BK904" i="1" s="1"/>
  <c r="CE904" i="1" s="1"/>
  <c r="BA1358" i="1"/>
  <c r="BW1358" i="1" s="1"/>
  <c r="AW1358" i="1"/>
  <c r="BS1358" i="1" s="1"/>
  <c r="CM1358" i="1" s="1"/>
  <c r="AS1358" i="1"/>
  <c r="BO1358" i="1" s="1"/>
  <c r="AO1358" i="1"/>
  <c r="BD1358" i="1"/>
  <c r="BZ1358" i="1" s="1"/>
  <c r="AZ1358" i="1"/>
  <c r="BV1358" i="1" s="1"/>
  <c r="AV1358" i="1"/>
  <c r="BR1358" i="1" s="1"/>
  <c r="AR1358" i="1"/>
  <c r="BN1358" i="1" s="1"/>
  <c r="AN1358" i="1"/>
  <c r="BJ1358" i="1" s="1"/>
  <c r="BC1358" i="1"/>
  <c r="BY1358" i="1" s="1"/>
  <c r="AU1358" i="1"/>
  <c r="BQ1358" i="1" s="1"/>
  <c r="AM1358" i="1"/>
  <c r="BI1358" i="1" s="1"/>
  <c r="CC1358" i="1" s="1"/>
  <c r="BB1358" i="1"/>
  <c r="BX1358" i="1" s="1"/>
  <c r="AT1358" i="1"/>
  <c r="BP1358" i="1" s="1"/>
  <c r="AP1358" i="1"/>
  <c r="BL1358" i="1" s="1"/>
  <c r="CF1358" i="1" s="1"/>
  <c r="AY1358" i="1"/>
  <c r="BU1358" i="1" s="1"/>
  <c r="AX1358" i="1"/>
  <c r="BT1358" i="1" s="1"/>
  <c r="BC224" i="1"/>
  <c r="BY224" i="1" s="1"/>
  <c r="AY224" i="1"/>
  <c r="BU224" i="1" s="1"/>
  <c r="AU224" i="1"/>
  <c r="BQ224" i="1" s="1"/>
  <c r="AM224" i="1"/>
  <c r="BD224" i="1"/>
  <c r="BZ224" i="1" s="1"/>
  <c r="AX224" i="1"/>
  <c r="BT224" i="1" s="1"/>
  <c r="AS224" i="1"/>
  <c r="BO224" i="1" s="1"/>
  <c r="AN224" i="1"/>
  <c r="BJ224" i="1" s="1"/>
  <c r="BB224" i="1"/>
  <c r="BX224" i="1" s="1"/>
  <c r="AW224" i="1"/>
  <c r="BS224" i="1" s="1"/>
  <c r="CM224" i="1" s="1"/>
  <c r="AR224" i="1"/>
  <c r="BN224" i="1" s="1"/>
  <c r="AZ224" i="1"/>
  <c r="BV224" i="1" s="1"/>
  <c r="AO224" i="1"/>
  <c r="BK224" i="1" s="1"/>
  <c r="CE224" i="1" s="1"/>
  <c r="AV224" i="1"/>
  <c r="BR224" i="1" s="1"/>
  <c r="AT224" i="1"/>
  <c r="BP224" i="1" s="1"/>
  <c r="BA224" i="1"/>
  <c r="BW224" i="1" s="1"/>
  <c r="AP224" i="1"/>
  <c r="BL224" i="1" s="1"/>
  <c r="CF224" i="1" s="1"/>
  <c r="BC499" i="1"/>
  <c r="BY499" i="1" s="1"/>
  <c r="AY499" i="1"/>
  <c r="BU499" i="1" s="1"/>
  <c r="AU499" i="1"/>
  <c r="BQ499" i="1" s="1"/>
  <c r="AM499" i="1"/>
  <c r="BB499" i="1"/>
  <c r="BX499" i="1" s="1"/>
  <c r="AX499" i="1"/>
  <c r="BT499" i="1" s="1"/>
  <c r="AT499" i="1"/>
  <c r="BP499" i="1" s="1"/>
  <c r="AP499" i="1"/>
  <c r="BL499" i="1" s="1"/>
  <c r="CF499" i="1" s="1"/>
  <c r="BA499" i="1"/>
  <c r="BW499" i="1" s="1"/>
  <c r="AS499" i="1"/>
  <c r="BO499" i="1" s="1"/>
  <c r="AZ499" i="1"/>
  <c r="BV499" i="1" s="1"/>
  <c r="AR499" i="1"/>
  <c r="BN499" i="1" s="1"/>
  <c r="BD499" i="1"/>
  <c r="BZ499" i="1" s="1"/>
  <c r="AN499" i="1"/>
  <c r="BJ499" i="1" s="1"/>
  <c r="AW499" i="1"/>
  <c r="BS499" i="1" s="1"/>
  <c r="CM499" i="1" s="1"/>
  <c r="AV499" i="1"/>
  <c r="BR499" i="1" s="1"/>
  <c r="AO499" i="1"/>
  <c r="BK499" i="1" s="1"/>
  <c r="CE499" i="1" s="1"/>
  <c r="BA793" i="1"/>
  <c r="BW793" i="1" s="1"/>
  <c r="AW793" i="1"/>
  <c r="BS793" i="1" s="1"/>
  <c r="CM793" i="1" s="1"/>
  <c r="AS793" i="1"/>
  <c r="BO793" i="1" s="1"/>
  <c r="AO793" i="1"/>
  <c r="BD793" i="1"/>
  <c r="BZ793" i="1" s="1"/>
  <c r="AZ793" i="1"/>
  <c r="BV793" i="1" s="1"/>
  <c r="AV793" i="1"/>
  <c r="BR793" i="1" s="1"/>
  <c r="AR793" i="1"/>
  <c r="BN793" i="1" s="1"/>
  <c r="AN793" i="1"/>
  <c r="BJ793" i="1" s="1"/>
  <c r="AY793" i="1"/>
  <c r="BU793" i="1" s="1"/>
  <c r="AX793" i="1"/>
  <c r="BT793" i="1" s="1"/>
  <c r="AP793" i="1"/>
  <c r="BL793" i="1" s="1"/>
  <c r="CF793" i="1" s="1"/>
  <c r="BB793" i="1"/>
  <c r="BX793" i="1" s="1"/>
  <c r="AU793" i="1"/>
  <c r="BQ793" i="1" s="1"/>
  <c r="AT793" i="1"/>
  <c r="BP793" i="1" s="1"/>
  <c r="BC793" i="1"/>
  <c r="BY793" i="1" s="1"/>
  <c r="AM793" i="1"/>
  <c r="BI793" i="1" s="1"/>
  <c r="CC793" i="1" s="1"/>
  <c r="BA976" i="1"/>
  <c r="BW976" i="1" s="1"/>
  <c r="AW976" i="1"/>
  <c r="BS976" i="1" s="1"/>
  <c r="CM976" i="1" s="1"/>
  <c r="AS976" i="1"/>
  <c r="BO976" i="1" s="1"/>
  <c r="AO976" i="1"/>
  <c r="BD976" i="1"/>
  <c r="BZ976" i="1" s="1"/>
  <c r="AZ976" i="1"/>
  <c r="BV976" i="1" s="1"/>
  <c r="AV976" i="1"/>
  <c r="BR976" i="1" s="1"/>
  <c r="AR976" i="1"/>
  <c r="BN976" i="1" s="1"/>
  <c r="AN976" i="1"/>
  <c r="BJ976" i="1" s="1"/>
  <c r="AY976" i="1"/>
  <c r="BU976" i="1" s="1"/>
  <c r="AX976" i="1"/>
  <c r="BT976" i="1" s="1"/>
  <c r="AP976" i="1"/>
  <c r="BL976" i="1" s="1"/>
  <c r="CF976" i="1" s="1"/>
  <c r="BB976" i="1"/>
  <c r="BX976" i="1" s="1"/>
  <c r="AU976" i="1"/>
  <c r="BQ976" i="1" s="1"/>
  <c r="AT976" i="1"/>
  <c r="BP976" i="1" s="1"/>
  <c r="BC976" i="1"/>
  <c r="BY976" i="1" s="1"/>
  <c r="AM976" i="1"/>
  <c r="BI976" i="1" s="1"/>
  <c r="CC976" i="1" s="1"/>
  <c r="BC1088" i="1"/>
  <c r="BY1088" i="1" s="1"/>
  <c r="AY1088" i="1"/>
  <c r="BU1088" i="1" s="1"/>
  <c r="AU1088" i="1"/>
  <c r="BQ1088" i="1" s="1"/>
  <c r="AM1088" i="1"/>
  <c r="BB1088" i="1"/>
  <c r="BX1088" i="1" s="1"/>
  <c r="AX1088" i="1"/>
  <c r="BT1088" i="1" s="1"/>
  <c r="AT1088" i="1"/>
  <c r="BP1088" i="1" s="1"/>
  <c r="AP1088" i="1"/>
  <c r="BL1088" i="1" s="1"/>
  <c r="CF1088" i="1" s="1"/>
  <c r="AW1088" i="1"/>
  <c r="BS1088" i="1" s="1"/>
  <c r="CM1088" i="1" s="1"/>
  <c r="AO1088" i="1"/>
  <c r="BK1088" i="1" s="1"/>
  <c r="CE1088" i="1" s="1"/>
  <c r="BD1088" i="1"/>
  <c r="BZ1088" i="1" s="1"/>
  <c r="AV1088" i="1"/>
  <c r="BR1088" i="1" s="1"/>
  <c r="AN1088" i="1"/>
  <c r="BJ1088" i="1" s="1"/>
  <c r="BA1088" i="1"/>
  <c r="BW1088" i="1" s="1"/>
  <c r="AZ1088" i="1"/>
  <c r="BV1088" i="1" s="1"/>
  <c r="AS1088" i="1"/>
  <c r="BO1088" i="1" s="1"/>
  <c r="AR1088" i="1"/>
  <c r="BN1088" i="1" s="1"/>
  <c r="BA1247" i="1"/>
  <c r="BW1247" i="1" s="1"/>
  <c r="AW1247" i="1"/>
  <c r="BS1247" i="1" s="1"/>
  <c r="CM1247" i="1" s="1"/>
  <c r="AS1247" i="1"/>
  <c r="BO1247" i="1" s="1"/>
  <c r="AO1247" i="1"/>
  <c r="BD1247" i="1"/>
  <c r="BZ1247" i="1" s="1"/>
  <c r="AZ1247" i="1"/>
  <c r="BV1247" i="1" s="1"/>
  <c r="AV1247" i="1"/>
  <c r="BR1247" i="1" s="1"/>
  <c r="AR1247" i="1"/>
  <c r="BN1247" i="1" s="1"/>
  <c r="AN1247" i="1"/>
  <c r="BJ1247" i="1" s="1"/>
  <c r="AY1247" i="1"/>
  <c r="BU1247" i="1" s="1"/>
  <c r="AX1247" i="1"/>
  <c r="BT1247" i="1" s="1"/>
  <c r="AP1247" i="1"/>
  <c r="BL1247" i="1" s="1"/>
  <c r="CF1247" i="1" s="1"/>
  <c r="BB1247" i="1"/>
  <c r="BX1247" i="1" s="1"/>
  <c r="AU1247" i="1"/>
  <c r="BQ1247" i="1" s="1"/>
  <c r="AT1247" i="1"/>
  <c r="BP1247" i="1" s="1"/>
  <c r="BC1247" i="1"/>
  <c r="BY1247" i="1" s="1"/>
  <c r="AM1247" i="1"/>
  <c r="BI1247" i="1" s="1"/>
  <c r="CC1247" i="1" s="1"/>
  <c r="BC1452" i="1"/>
  <c r="BY1452" i="1" s="1"/>
  <c r="AY1452" i="1"/>
  <c r="BU1452" i="1" s="1"/>
  <c r="AU1452" i="1"/>
  <c r="BQ1452" i="1" s="1"/>
  <c r="AM1452" i="1"/>
  <c r="BB1452" i="1"/>
  <c r="BX1452" i="1" s="1"/>
  <c r="AX1452" i="1"/>
  <c r="BT1452" i="1" s="1"/>
  <c r="AT1452" i="1"/>
  <c r="BP1452" i="1" s="1"/>
  <c r="AP1452" i="1"/>
  <c r="BL1452" i="1" s="1"/>
  <c r="CF1452" i="1" s="1"/>
  <c r="BA1452" i="1"/>
  <c r="BW1452" i="1" s="1"/>
  <c r="AS1452" i="1"/>
  <c r="BO1452" i="1" s="1"/>
  <c r="AZ1452" i="1"/>
  <c r="BV1452" i="1" s="1"/>
  <c r="AR1452" i="1"/>
  <c r="BN1452" i="1" s="1"/>
  <c r="AV1452" i="1"/>
  <c r="BR1452" i="1" s="1"/>
  <c r="AO1452" i="1"/>
  <c r="BK1452" i="1" s="1"/>
  <c r="CE1452" i="1" s="1"/>
  <c r="BD1452" i="1"/>
  <c r="BZ1452" i="1" s="1"/>
  <c r="AN1452" i="1"/>
  <c r="BJ1452" i="1" s="1"/>
  <c r="AW1452" i="1"/>
  <c r="BS1452" i="1" s="1"/>
  <c r="CM1452" i="1" s="1"/>
  <c r="BA283" i="1"/>
  <c r="BW283" i="1" s="1"/>
  <c r="AW283" i="1"/>
  <c r="BS283" i="1" s="1"/>
  <c r="CM283" i="1" s="1"/>
  <c r="AS283" i="1"/>
  <c r="BO283" i="1" s="1"/>
  <c r="AO283" i="1"/>
  <c r="BD283" i="1"/>
  <c r="BZ283" i="1" s="1"/>
  <c r="AZ283" i="1"/>
  <c r="BV283" i="1" s="1"/>
  <c r="AV283" i="1"/>
  <c r="BR283" i="1" s="1"/>
  <c r="AR283" i="1"/>
  <c r="BN283" i="1" s="1"/>
  <c r="AN283" i="1"/>
  <c r="BJ283" i="1" s="1"/>
  <c r="BC283" i="1"/>
  <c r="BY283" i="1" s="1"/>
  <c r="AU283" i="1"/>
  <c r="BQ283" i="1" s="1"/>
  <c r="AM283" i="1"/>
  <c r="BI283" i="1" s="1"/>
  <c r="CC283" i="1" s="1"/>
  <c r="BB283" i="1"/>
  <c r="BX283" i="1" s="1"/>
  <c r="AT283" i="1"/>
  <c r="BP283" i="1" s="1"/>
  <c r="AX283" i="1"/>
  <c r="BT283" i="1" s="1"/>
  <c r="AP283" i="1"/>
  <c r="BL283" i="1" s="1"/>
  <c r="CF283" i="1" s="1"/>
  <c r="AY283" i="1"/>
  <c r="BU283" i="1" s="1"/>
  <c r="BA1403" i="1"/>
  <c r="BW1403" i="1" s="1"/>
  <c r="AW1403" i="1"/>
  <c r="BS1403" i="1" s="1"/>
  <c r="CM1403" i="1" s="1"/>
  <c r="AS1403" i="1"/>
  <c r="BO1403" i="1" s="1"/>
  <c r="AO1403" i="1"/>
  <c r="BD1403" i="1"/>
  <c r="BZ1403" i="1" s="1"/>
  <c r="AZ1403" i="1"/>
  <c r="BV1403" i="1" s="1"/>
  <c r="AV1403" i="1"/>
  <c r="BR1403" i="1" s="1"/>
  <c r="AR1403" i="1"/>
  <c r="BN1403" i="1" s="1"/>
  <c r="AN1403" i="1"/>
  <c r="BJ1403" i="1" s="1"/>
  <c r="AY1403" i="1"/>
  <c r="BU1403" i="1" s="1"/>
  <c r="AX1403" i="1"/>
  <c r="BT1403" i="1" s="1"/>
  <c r="AP1403" i="1"/>
  <c r="BL1403" i="1" s="1"/>
  <c r="CF1403" i="1" s="1"/>
  <c r="AT1403" i="1"/>
  <c r="BP1403" i="1" s="1"/>
  <c r="BC1403" i="1"/>
  <c r="BY1403" i="1" s="1"/>
  <c r="AM1403" i="1"/>
  <c r="BI1403" i="1" s="1"/>
  <c r="CC1403" i="1" s="1"/>
  <c r="BB1403" i="1"/>
  <c r="BX1403" i="1" s="1"/>
  <c r="AU1403" i="1"/>
  <c r="BQ1403" i="1" s="1"/>
  <c r="CN18" i="1"/>
  <c r="CL18" i="1"/>
  <c r="CP18" i="1"/>
  <c r="CO18" i="1"/>
  <c r="CH108" i="1"/>
  <c r="CI108" i="1"/>
  <c r="CK108" i="1"/>
  <c r="CJ108" i="1"/>
  <c r="CK127" i="1"/>
  <c r="CJ127" i="1"/>
  <c r="CT127" i="1"/>
  <c r="CS127" i="1"/>
  <c r="CR127" i="1"/>
  <c r="CQ127" i="1"/>
  <c r="CN103" i="1"/>
  <c r="CL103" i="1"/>
  <c r="BE103" i="1"/>
  <c r="BK103" i="1"/>
  <c r="CG103" i="1" s="1"/>
  <c r="CL146" i="1"/>
  <c r="CN146" i="1"/>
  <c r="CS146" i="1"/>
  <c r="CT146" i="1"/>
  <c r="CP156" i="1"/>
  <c r="CO156" i="1"/>
  <c r="CD215" i="1"/>
  <c r="CL262" i="1"/>
  <c r="CN262" i="1"/>
  <c r="CH262" i="1"/>
  <c r="CI262" i="1"/>
  <c r="BE262" i="1"/>
  <c r="BI262" i="1"/>
  <c r="CR331" i="1"/>
  <c r="CQ331" i="1"/>
  <c r="CG331" i="1"/>
  <c r="CD331" i="1"/>
  <c r="CS331" i="1"/>
  <c r="CT331" i="1"/>
  <c r="CT368" i="1"/>
  <c r="CS368" i="1"/>
  <c r="CK455" i="1"/>
  <c r="CJ455" i="1"/>
  <c r="CH515" i="1"/>
  <c r="CI515" i="1"/>
  <c r="CL515" i="1"/>
  <c r="CN515" i="1"/>
  <c r="BI515" i="1"/>
  <c r="BE515" i="1"/>
  <c r="CL525" i="1"/>
  <c r="CN525" i="1"/>
  <c r="CR525" i="1"/>
  <c r="CQ525" i="1"/>
  <c r="CS525" i="1"/>
  <c r="CT525" i="1"/>
  <c r="CG553" i="1"/>
  <c r="CD553" i="1"/>
  <c r="CP553" i="1"/>
  <c r="CO553" i="1"/>
  <c r="CN735" i="1"/>
  <c r="CL735" i="1"/>
  <c r="CR800" i="1"/>
  <c r="CQ800" i="1"/>
  <c r="CG800" i="1"/>
  <c r="CD800" i="1"/>
  <c r="CD855" i="1"/>
  <c r="CR855" i="1"/>
  <c r="CQ855" i="1"/>
  <c r="CP941" i="1"/>
  <c r="CO941" i="1"/>
  <c r="CK969" i="1"/>
  <c r="CJ969" i="1"/>
  <c r="CT1028" i="1"/>
  <c r="CS1028" i="1"/>
  <c r="CI1028" i="1"/>
  <c r="CH1028" i="1"/>
  <c r="BE1028" i="1"/>
  <c r="BK1028" i="1"/>
  <c r="CD1071" i="1"/>
  <c r="CR1071" i="1"/>
  <c r="CQ1071" i="1"/>
  <c r="CP1081" i="1"/>
  <c r="CO1081" i="1"/>
  <c r="CL1162" i="1"/>
  <c r="CN1162" i="1"/>
  <c r="BI1162" i="1"/>
  <c r="BE1162" i="1"/>
  <c r="CH1254" i="1"/>
  <c r="CI1254" i="1"/>
  <c r="CL1254" i="1"/>
  <c r="CN1254" i="1"/>
  <c r="BI1254" i="1"/>
  <c r="BE1254" i="1"/>
  <c r="CT1372" i="1"/>
  <c r="CS1372" i="1"/>
  <c r="CD1372" i="1"/>
  <c r="CR1372" i="1"/>
  <c r="CQ1372" i="1"/>
  <c r="CP1396" i="1"/>
  <c r="CO1396" i="1"/>
  <c r="CV676" i="1"/>
  <c r="CU1295" i="1"/>
  <c r="CV1295" i="1" s="1"/>
  <c r="CI69" i="1"/>
  <c r="CH69" i="1"/>
  <c r="CD69" i="1"/>
  <c r="CK69" i="1"/>
  <c r="CJ69" i="1"/>
  <c r="CL1467" i="1"/>
  <c r="CN1467" i="1"/>
  <c r="BI1467" i="1"/>
  <c r="BE1467" i="1"/>
  <c r="BI24" i="1"/>
  <c r="BE24" i="1"/>
  <c r="CG24" i="1"/>
  <c r="CD24" i="1"/>
  <c r="CR24" i="1"/>
  <c r="CQ24" i="1"/>
  <c r="CH122" i="1"/>
  <c r="CI122" i="1"/>
  <c r="CP122" i="1"/>
  <c r="CO122" i="1"/>
  <c r="CN151" i="1"/>
  <c r="CL151" i="1"/>
  <c r="CD151" i="1"/>
  <c r="CK197" i="1"/>
  <c r="CJ197" i="1"/>
  <c r="CD197" i="1"/>
  <c r="BE197" i="1"/>
  <c r="BK197" i="1"/>
  <c r="CG197" i="1" s="1"/>
  <c r="CT231" i="1"/>
  <c r="CS231" i="1"/>
  <c r="CD231" i="1"/>
  <c r="CP231" i="1"/>
  <c r="CO231" i="1"/>
  <c r="CR231" i="1"/>
  <c r="CQ231" i="1"/>
  <c r="CK267" i="1"/>
  <c r="CJ267" i="1"/>
  <c r="CP267" i="1"/>
  <c r="CO267" i="1"/>
  <c r="CN354" i="1"/>
  <c r="CL354" i="1"/>
  <c r="CI392" i="1"/>
  <c r="CH392" i="1"/>
  <c r="BE392" i="1"/>
  <c r="BK392" i="1"/>
  <c r="CK478" i="1"/>
  <c r="CJ478" i="1"/>
  <c r="CD478" i="1"/>
  <c r="CR478" i="1"/>
  <c r="CQ478" i="1"/>
  <c r="CT520" i="1"/>
  <c r="CS520" i="1"/>
  <c r="CR539" i="1"/>
  <c r="CQ539" i="1"/>
  <c r="CK539" i="1"/>
  <c r="CJ539" i="1"/>
  <c r="CP601" i="1"/>
  <c r="CO601" i="1"/>
  <c r="CI601" i="1"/>
  <c r="CH601" i="1"/>
  <c r="BE601" i="1"/>
  <c r="BK601" i="1"/>
  <c r="CG601" i="1" s="1"/>
  <c r="CR785" i="1"/>
  <c r="CQ785" i="1"/>
  <c r="CS785" i="1"/>
  <c r="CT785" i="1"/>
  <c r="CT841" i="1"/>
  <c r="CS841" i="1"/>
  <c r="CJ934" i="1"/>
  <c r="CK934" i="1"/>
  <c r="CN934" i="1"/>
  <c r="CL934" i="1"/>
  <c r="CL955" i="1"/>
  <c r="CN955" i="1"/>
  <c r="BI955" i="1"/>
  <c r="BE955" i="1"/>
  <c r="CR983" i="1"/>
  <c r="CQ983" i="1"/>
  <c r="CG983" i="1"/>
  <c r="CD983" i="1"/>
  <c r="CS983" i="1"/>
  <c r="CT983" i="1"/>
  <c r="CT1042" i="1"/>
  <c r="CS1042" i="1"/>
  <c r="CG1076" i="1"/>
  <c r="CD1076" i="1"/>
  <c r="CK1076" i="1"/>
  <c r="CJ1076" i="1"/>
  <c r="CP1137" i="1"/>
  <c r="CO1137" i="1"/>
  <c r="CI1137" i="1"/>
  <c r="CH1137" i="1"/>
  <c r="BE1137" i="1"/>
  <c r="BK1137" i="1"/>
  <c r="CG1137" i="1" s="1"/>
  <c r="CR1195" i="1"/>
  <c r="CQ1195" i="1"/>
  <c r="CG1195" i="1"/>
  <c r="CD1195" i="1"/>
  <c r="CS1195" i="1"/>
  <c r="CT1195" i="1"/>
  <c r="CT1325" i="1"/>
  <c r="CS1325" i="1"/>
  <c r="CJ1389" i="1"/>
  <c r="CK1389" i="1"/>
  <c r="CN1389" i="1"/>
  <c r="CL1389" i="1"/>
  <c r="BC1440" i="1"/>
  <c r="BY1440" i="1" s="1"/>
  <c r="AY1440" i="1"/>
  <c r="BU1440" i="1" s="1"/>
  <c r="AU1440" i="1"/>
  <c r="BQ1440" i="1" s="1"/>
  <c r="AM1440" i="1"/>
  <c r="BB1440" i="1"/>
  <c r="BX1440" i="1" s="1"/>
  <c r="AX1440" i="1"/>
  <c r="BT1440" i="1" s="1"/>
  <c r="AT1440" i="1"/>
  <c r="BP1440" i="1" s="1"/>
  <c r="AP1440" i="1"/>
  <c r="BL1440" i="1" s="1"/>
  <c r="CF1440" i="1" s="1"/>
  <c r="AW1440" i="1"/>
  <c r="BS1440" i="1" s="1"/>
  <c r="CM1440" i="1" s="1"/>
  <c r="AO1440" i="1"/>
  <c r="BK1440" i="1" s="1"/>
  <c r="BD1440" i="1"/>
  <c r="BZ1440" i="1" s="1"/>
  <c r="AV1440" i="1"/>
  <c r="BR1440" i="1" s="1"/>
  <c r="AN1440" i="1"/>
  <c r="BJ1440" i="1" s="1"/>
  <c r="AZ1440" i="1"/>
  <c r="BV1440" i="1" s="1"/>
  <c r="AS1440" i="1"/>
  <c r="BO1440" i="1" s="1"/>
  <c r="AR1440" i="1"/>
  <c r="BN1440" i="1" s="1"/>
  <c r="BA1440" i="1"/>
  <c r="BW1440" i="1" s="1"/>
  <c r="BC97" i="1"/>
  <c r="BY97" i="1" s="1"/>
  <c r="AY97" i="1"/>
  <c r="BU97" i="1" s="1"/>
  <c r="AU97" i="1"/>
  <c r="BQ97" i="1" s="1"/>
  <c r="AM97" i="1"/>
  <c r="BB97" i="1"/>
  <c r="BX97" i="1" s="1"/>
  <c r="AW97" i="1"/>
  <c r="BS97" i="1" s="1"/>
  <c r="CM97" i="1" s="1"/>
  <c r="AR97" i="1"/>
  <c r="BN97" i="1" s="1"/>
  <c r="BA97" i="1"/>
  <c r="BW97" i="1" s="1"/>
  <c r="AV97" i="1"/>
  <c r="BR97" i="1" s="1"/>
  <c r="AP97" i="1"/>
  <c r="BL97" i="1" s="1"/>
  <c r="CF97" i="1" s="1"/>
  <c r="BD97" i="1"/>
  <c r="BZ97" i="1" s="1"/>
  <c r="AS97" i="1"/>
  <c r="BO97" i="1" s="1"/>
  <c r="AZ97" i="1"/>
  <c r="BV97" i="1" s="1"/>
  <c r="AO97" i="1"/>
  <c r="BK97" i="1" s="1"/>
  <c r="AX97" i="1"/>
  <c r="BT97" i="1" s="1"/>
  <c r="AN97" i="1"/>
  <c r="BJ97" i="1" s="1"/>
  <c r="AT97" i="1"/>
  <c r="BP97" i="1" s="1"/>
  <c r="BA463" i="1"/>
  <c r="BW463" i="1" s="1"/>
  <c r="AW463" i="1"/>
  <c r="BS463" i="1" s="1"/>
  <c r="CM463" i="1" s="1"/>
  <c r="AS463" i="1"/>
  <c r="BO463" i="1" s="1"/>
  <c r="AO463" i="1"/>
  <c r="BD463" i="1"/>
  <c r="BZ463" i="1" s="1"/>
  <c r="AZ463" i="1"/>
  <c r="BV463" i="1" s="1"/>
  <c r="AV463" i="1"/>
  <c r="BR463" i="1" s="1"/>
  <c r="AR463" i="1"/>
  <c r="BN463" i="1" s="1"/>
  <c r="AN463" i="1"/>
  <c r="BJ463" i="1" s="1"/>
  <c r="BC463" i="1"/>
  <c r="BY463" i="1" s="1"/>
  <c r="AU463" i="1"/>
  <c r="BQ463" i="1" s="1"/>
  <c r="AM463" i="1"/>
  <c r="BI463" i="1" s="1"/>
  <c r="CC463" i="1" s="1"/>
  <c r="BB463" i="1"/>
  <c r="BX463" i="1" s="1"/>
  <c r="AT463" i="1"/>
  <c r="BP463" i="1" s="1"/>
  <c r="AX463" i="1"/>
  <c r="BT463" i="1" s="1"/>
  <c r="AP463" i="1"/>
  <c r="BL463" i="1" s="1"/>
  <c r="AY463" i="1"/>
  <c r="BU463" i="1" s="1"/>
  <c r="BC767" i="1"/>
  <c r="BY767" i="1" s="1"/>
  <c r="AY767" i="1"/>
  <c r="BU767" i="1" s="1"/>
  <c r="AU767" i="1"/>
  <c r="BQ767" i="1" s="1"/>
  <c r="AM767" i="1"/>
  <c r="BB767" i="1"/>
  <c r="BX767" i="1" s="1"/>
  <c r="AX767" i="1"/>
  <c r="BT767" i="1" s="1"/>
  <c r="AT767" i="1"/>
  <c r="BP767" i="1" s="1"/>
  <c r="AP767" i="1"/>
  <c r="BL767" i="1" s="1"/>
  <c r="AW767" i="1"/>
  <c r="BS767" i="1" s="1"/>
  <c r="CM767" i="1" s="1"/>
  <c r="AO767" i="1"/>
  <c r="BK767" i="1" s="1"/>
  <c r="CE767" i="1" s="1"/>
  <c r="BD767" i="1"/>
  <c r="BZ767" i="1" s="1"/>
  <c r="AV767" i="1"/>
  <c r="BR767" i="1" s="1"/>
  <c r="AN767" i="1"/>
  <c r="BJ767" i="1" s="1"/>
  <c r="AR767" i="1"/>
  <c r="BN767" i="1" s="1"/>
  <c r="BA767" i="1"/>
  <c r="BW767" i="1" s="1"/>
  <c r="AZ767" i="1"/>
  <c r="BV767" i="1" s="1"/>
  <c r="AS767" i="1"/>
  <c r="BO767" i="1" s="1"/>
  <c r="BC1179" i="1"/>
  <c r="BY1179" i="1" s="1"/>
  <c r="AY1179" i="1"/>
  <c r="BU1179" i="1" s="1"/>
  <c r="AU1179" i="1"/>
  <c r="BQ1179" i="1" s="1"/>
  <c r="AM1179" i="1"/>
  <c r="BB1179" i="1"/>
  <c r="BX1179" i="1" s="1"/>
  <c r="AX1179" i="1"/>
  <c r="BT1179" i="1" s="1"/>
  <c r="AT1179" i="1"/>
  <c r="BP1179" i="1" s="1"/>
  <c r="AP1179" i="1"/>
  <c r="BL1179" i="1" s="1"/>
  <c r="CF1179" i="1" s="1"/>
  <c r="BA1179" i="1"/>
  <c r="BW1179" i="1" s="1"/>
  <c r="AS1179" i="1"/>
  <c r="BO1179" i="1" s="1"/>
  <c r="AZ1179" i="1"/>
  <c r="BV1179" i="1" s="1"/>
  <c r="AR1179" i="1"/>
  <c r="BN1179" i="1" s="1"/>
  <c r="AW1179" i="1"/>
  <c r="BS1179" i="1" s="1"/>
  <c r="CM1179" i="1" s="1"/>
  <c r="AV1179" i="1"/>
  <c r="BR1179" i="1" s="1"/>
  <c r="BD1179" i="1"/>
  <c r="BZ1179" i="1" s="1"/>
  <c r="AO1179" i="1"/>
  <c r="BK1179" i="1" s="1"/>
  <c r="AN1179" i="1"/>
  <c r="BJ1179" i="1" s="1"/>
  <c r="BC46" i="1"/>
  <c r="BY46" i="1" s="1"/>
  <c r="AY46" i="1"/>
  <c r="BU46" i="1" s="1"/>
  <c r="AU46" i="1"/>
  <c r="BQ46" i="1" s="1"/>
  <c r="AM46" i="1"/>
  <c r="BI46" i="1" s="1"/>
  <c r="CC46" i="1" s="1"/>
  <c r="BB46" i="1"/>
  <c r="BX46" i="1" s="1"/>
  <c r="AX46" i="1"/>
  <c r="BT46" i="1" s="1"/>
  <c r="AT46" i="1"/>
  <c r="BP46" i="1" s="1"/>
  <c r="AP46" i="1"/>
  <c r="BL46" i="1" s="1"/>
  <c r="CF46" i="1" s="1"/>
  <c r="BD46" i="1"/>
  <c r="BZ46" i="1" s="1"/>
  <c r="AV46" i="1"/>
  <c r="BR46" i="1" s="1"/>
  <c r="AN46" i="1"/>
  <c r="BJ46" i="1" s="1"/>
  <c r="BA46" i="1"/>
  <c r="BW46" i="1" s="1"/>
  <c r="AS46" i="1"/>
  <c r="BO46" i="1" s="1"/>
  <c r="AZ46" i="1"/>
  <c r="BV46" i="1" s="1"/>
  <c r="AR46" i="1"/>
  <c r="BN46" i="1" s="1"/>
  <c r="AW46" i="1"/>
  <c r="BS46" i="1" s="1"/>
  <c r="CM46" i="1" s="1"/>
  <c r="AO46" i="1"/>
  <c r="BC374" i="1"/>
  <c r="BY374" i="1" s="1"/>
  <c r="AY374" i="1"/>
  <c r="BU374" i="1" s="1"/>
  <c r="AU374" i="1"/>
  <c r="BQ374" i="1" s="1"/>
  <c r="AM374" i="1"/>
  <c r="BB374" i="1"/>
  <c r="BX374" i="1" s="1"/>
  <c r="AX374" i="1"/>
  <c r="BT374" i="1" s="1"/>
  <c r="AT374" i="1"/>
  <c r="BP374" i="1" s="1"/>
  <c r="AP374" i="1"/>
  <c r="BL374" i="1" s="1"/>
  <c r="CF374" i="1" s="1"/>
  <c r="BA374" i="1"/>
  <c r="BW374" i="1" s="1"/>
  <c r="AS374" i="1"/>
  <c r="BO374" i="1" s="1"/>
  <c r="AZ374" i="1"/>
  <c r="BV374" i="1" s="1"/>
  <c r="AR374" i="1"/>
  <c r="BN374" i="1" s="1"/>
  <c r="BD374" i="1"/>
  <c r="BZ374" i="1" s="1"/>
  <c r="AN374" i="1"/>
  <c r="BJ374" i="1" s="1"/>
  <c r="AW374" i="1"/>
  <c r="BS374" i="1" s="1"/>
  <c r="CM374" i="1" s="1"/>
  <c r="AV374" i="1"/>
  <c r="BR374" i="1" s="1"/>
  <c r="AO374" i="1"/>
  <c r="BK374" i="1" s="1"/>
  <c r="BA619" i="1"/>
  <c r="BW619" i="1" s="1"/>
  <c r="AW619" i="1"/>
  <c r="BS619" i="1" s="1"/>
  <c r="CM619" i="1" s="1"/>
  <c r="AS619" i="1"/>
  <c r="BO619" i="1" s="1"/>
  <c r="AO619" i="1"/>
  <c r="BD619" i="1"/>
  <c r="BZ619" i="1" s="1"/>
  <c r="AZ619" i="1"/>
  <c r="BV619" i="1" s="1"/>
  <c r="AV619" i="1"/>
  <c r="BR619" i="1" s="1"/>
  <c r="AR619" i="1"/>
  <c r="BN619" i="1" s="1"/>
  <c r="AN619" i="1"/>
  <c r="BJ619" i="1" s="1"/>
  <c r="AY619" i="1"/>
  <c r="BU619" i="1" s="1"/>
  <c r="AX619" i="1"/>
  <c r="BT619" i="1" s="1"/>
  <c r="AP619" i="1"/>
  <c r="BL619" i="1" s="1"/>
  <c r="BB619" i="1"/>
  <c r="BX619" i="1" s="1"/>
  <c r="AU619" i="1"/>
  <c r="BQ619" i="1" s="1"/>
  <c r="AT619" i="1"/>
  <c r="BP619" i="1" s="1"/>
  <c r="BC619" i="1"/>
  <c r="BY619" i="1" s="1"/>
  <c r="AM619" i="1"/>
  <c r="BI619" i="1" s="1"/>
  <c r="CC619" i="1" s="1"/>
  <c r="BA899" i="1"/>
  <c r="BW899" i="1" s="1"/>
  <c r="AW899" i="1"/>
  <c r="BS899" i="1" s="1"/>
  <c r="CM899" i="1" s="1"/>
  <c r="AS899" i="1"/>
  <c r="BO899" i="1" s="1"/>
  <c r="AO899" i="1"/>
  <c r="BD899" i="1"/>
  <c r="BZ899" i="1" s="1"/>
  <c r="AZ899" i="1"/>
  <c r="BV899" i="1" s="1"/>
  <c r="AV899" i="1"/>
  <c r="BR899" i="1" s="1"/>
  <c r="AR899" i="1"/>
  <c r="BN899" i="1" s="1"/>
  <c r="AN899" i="1"/>
  <c r="BJ899" i="1" s="1"/>
  <c r="BC899" i="1"/>
  <c r="BY899" i="1" s="1"/>
  <c r="AU899" i="1"/>
  <c r="BQ899" i="1" s="1"/>
  <c r="AM899" i="1"/>
  <c r="BI899" i="1" s="1"/>
  <c r="CC899" i="1" s="1"/>
  <c r="BB899" i="1"/>
  <c r="BX899" i="1" s="1"/>
  <c r="AT899" i="1"/>
  <c r="BP899" i="1" s="1"/>
  <c r="AP899" i="1"/>
  <c r="BL899" i="1" s="1"/>
  <c r="CF899" i="1" s="1"/>
  <c r="AY899" i="1"/>
  <c r="BU899" i="1" s="1"/>
  <c r="AX899" i="1"/>
  <c r="BT899" i="1" s="1"/>
  <c r="BA1343" i="1"/>
  <c r="BW1343" i="1" s="1"/>
  <c r="AW1343" i="1"/>
  <c r="BS1343" i="1" s="1"/>
  <c r="CM1343" i="1" s="1"/>
  <c r="AS1343" i="1"/>
  <c r="BO1343" i="1" s="1"/>
  <c r="AO1343" i="1"/>
  <c r="BD1343" i="1"/>
  <c r="BZ1343" i="1" s="1"/>
  <c r="AZ1343" i="1"/>
  <c r="BV1343" i="1" s="1"/>
  <c r="AV1343" i="1"/>
  <c r="BR1343" i="1" s="1"/>
  <c r="AR1343" i="1"/>
  <c r="BN1343" i="1" s="1"/>
  <c r="AN1343" i="1"/>
  <c r="BJ1343" i="1" s="1"/>
  <c r="AY1343" i="1"/>
  <c r="BU1343" i="1" s="1"/>
  <c r="AX1343" i="1"/>
  <c r="BT1343" i="1" s="1"/>
  <c r="AP1343" i="1"/>
  <c r="BL1343" i="1" s="1"/>
  <c r="CF1343" i="1" s="1"/>
  <c r="AT1343" i="1"/>
  <c r="BP1343" i="1" s="1"/>
  <c r="BC1343" i="1"/>
  <c r="BY1343" i="1" s="1"/>
  <c r="AM1343" i="1"/>
  <c r="BI1343" i="1" s="1"/>
  <c r="CC1343" i="1" s="1"/>
  <c r="BB1343" i="1"/>
  <c r="BX1343" i="1" s="1"/>
  <c r="AU1343" i="1"/>
  <c r="BQ1343" i="1" s="1"/>
  <c r="AY204" i="1"/>
  <c r="BU204" i="1" s="1"/>
  <c r="AU204" i="1"/>
  <c r="BQ204" i="1" s="1"/>
  <c r="AM204" i="1"/>
  <c r="BB204" i="1"/>
  <c r="BX204" i="1" s="1"/>
  <c r="AW204" i="1"/>
  <c r="BS204" i="1" s="1"/>
  <c r="AR204" i="1"/>
  <c r="BN204" i="1" s="1"/>
  <c r="BA204" i="1"/>
  <c r="BW204" i="1" s="1"/>
  <c r="AV204" i="1"/>
  <c r="BR204" i="1" s="1"/>
  <c r="AP204" i="1"/>
  <c r="BL204" i="1" s="1"/>
  <c r="CF204" i="1" s="1"/>
  <c r="BD204" i="1"/>
  <c r="BZ204" i="1" s="1"/>
  <c r="AS204" i="1"/>
  <c r="BO204" i="1" s="1"/>
  <c r="AZ204" i="1"/>
  <c r="BV204" i="1" s="1"/>
  <c r="AO204" i="1"/>
  <c r="BK204" i="1" s="1"/>
  <c r="AX204" i="1"/>
  <c r="BT204" i="1" s="1"/>
  <c r="AN204" i="1"/>
  <c r="BJ204" i="1" s="1"/>
  <c r="AT204" i="1"/>
  <c r="BP204" i="1" s="1"/>
  <c r="BC204" i="1"/>
  <c r="BY204" i="1" s="1"/>
  <c r="BC471" i="1"/>
  <c r="BY471" i="1" s="1"/>
  <c r="AY471" i="1"/>
  <c r="BU471" i="1" s="1"/>
  <c r="AU471" i="1"/>
  <c r="BQ471" i="1" s="1"/>
  <c r="AM471" i="1"/>
  <c r="BB471" i="1"/>
  <c r="BX471" i="1" s="1"/>
  <c r="AX471" i="1"/>
  <c r="BT471" i="1" s="1"/>
  <c r="AT471" i="1"/>
  <c r="BP471" i="1" s="1"/>
  <c r="AP471" i="1"/>
  <c r="BL471" i="1" s="1"/>
  <c r="BA471" i="1"/>
  <c r="BW471" i="1" s="1"/>
  <c r="AS471" i="1"/>
  <c r="BO471" i="1" s="1"/>
  <c r="AZ471" i="1"/>
  <c r="BV471" i="1" s="1"/>
  <c r="AR471" i="1"/>
  <c r="BN471" i="1" s="1"/>
  <c r="AV471" i="1"/>
  <c r="BR471" i="1" s="1"/>
  <c r="AO471" i="1"/>
  <c r="BK471" i="1" s="1"/>
  <c r="CE471" i="1" s="1"/>
  <c r="BD471" i="1"/>
  <c r="BZ471" i="1" s="1"/>
  <c r="AN471" i="1"/>
  <c r="BJ471" i="1" s="1"/>
  <c r="AW471" i="1"/>
  <c r="BS471" i="1" s="1"/>
  <c r="CM471" i="1" s="1"/>
  <c r="BA775" i="1"/>
  <c r="BW775" i="1" s="1"/>
  <c r="AW775" i="1"/>
  <c r="BS775" i="1" s="1"/>
  <c r="CM775" i="1" s="1"/>
  <c r="AS775" i="1"/>
  <c r="BO775" i="1" s="1"/>
  <c r="AO775" i="1"/>
  <c r="BD775" i="1"/>
  <c r="BZ775" i="1" s="1"/>
  <c r="AZ775" i="1"/>
  <c r="BV775" i="1" s="1"/>
  <c r="AV775" i="1"/>
  <c r="BR775" i="1" s="1"/>
  <c r="AR775" i="1"/>
  <c r="BN775" i="1" s="1"/>
  <c r="AN775" i="1"/>
  <c r="BJ775" i="1" s="1"/>
  <c r="AU775" i="1"/>
  <c r="BQ775" i="1" s="1"/>
  <c r="AM775" i="1"/>
  <c r="BI775" i="1" s="1"/>
  <c r="CC775" i="1" s="1"/>
  <c r="BB775" i="1"/>
  <c r="BX775" i="1" s="1"/>
  <c r="AT775" i="1"/>
  <c r="BP775" i="1" s="1"/>
  <c r="AP775" i="1"/>
  <c r="BL775" i="1" s="1"/>
  <c r="AY775" i="1"/>
  <c r="BU775" i="1" s="1"/>
  <c r="AX775" i="1"/>
  <c r="BT775" i="1" s="1"/>
  <c r="BC775" i="1"/>
  <c r="BY775" i="1" s="1"/>
  <c r="BA962" i="1"/>
  <c r="BW962" i="1" s="1"/>
  <c r="AW962" i="1"/>
  <c r="BS962" i="1" s="1"/>
  <c r="CM962" i="1" s="1"/>
  <c r="AS962" i="1"/>
  <c r="BO962" i="1" s="1"/>
  <c r="AO962" i="1"/>
  <c r="BD962" i="1"/>
  <c r="BZ962" i="1" s="1"/>
  <c r="AZ962" i="1"/>
  <c r="BV962" i="1" s="1"/>
  <c r="AV962" i="1"/>
  <c r="BR962" i="1" s="1"/>
  <c r="AR962" i="1"/>
  <c r="BN962" i="1" s="1"/>
  <c r="AN962" i="1"/>
  <c r="BJ962" i="1" s="1"/>
  <c r="BC962" i="1"/>
  <c r="BY962" i="1" s="1"/>
  <c r="AU962" i="1"/>
  <c r="BQ962" i="1" s="1"/>
  <c r="AM962" i="1"/>
  <c r="BI962" i="1" s="1"/>
  <c r="CC962" i="1" s="1"/>
  <c r="BB962" i="1"/>
  <c r="BX962" i="1" s="1"/>
  <c r="AT962" i="1"/>
  <c r="BP962" i="1" s="1"/>
  <c r="AP962" i="1"/>
  <c r="BL962" i="1" s="1"/>
  <c r="CF962" i="1" s="1"/>
  <c r="AY962" i="1"/>
  <c r="BU962" i="1" s="1"/>
  <c r="AX962" i="1"/>
  <c r="BT962" i="1" s="1"/>
  <c r="BC1064" i="1"/>
  <c r="BY1064" i="1" s="1"/>
  <c r="AY1064" i="1"/>
  <c r="BU1064" i="1" s="1"/>
  <c r="AU1064" i="1"/>
  <c r="BQ1064" i="1" s="1"/>
  <c r="AM1064" i="1"/>
  <c r="BB1064" i="1"/>
  <c r="BX1064" i="1" s="1"/>
  <c r="AX1064" i="1"/>
  <c r="BT1064" i="1" s="1"/>
  <c r="AT1064" i="1"/>
  <c r="BP1064" i="1" s="1"/>
  <c r="AP1064" i="1"/>
  <c r="BL1064" i="1" s="1"/>
  <c r="AW1064" i="1"/>
  <c r="BS1064" i="1" s="1"/>
  <c r="CM1064" i="1" s="1"/>
  <c r="AO1064" i="1"/>
  <c r="BK1064" i="1" s="1"/>
  <c r="CE1064" i="1" s="1"/>
  <c r="BD1064" i="1"/>
  <c r="BZ1064" i="1" s="1"/>
  <c r="AV1064" i="1"/>
  <c r="BR1064" i="1" s="1"/>
  <c r="AN1064" i="1"/>
  <c r="BJ1064" i="1" s="1"/>
  <c r="AS1064" i="1"/>
  <c r="BO1064" i="1" s="1"/>
  <c r="AR1064" i="1"/>
  <c r="BN1064" i="1" s="1"/>
  <c r="BA1064" i="1"/>
  <c r="BW1064" i="1" s="1"/>
  <c r="AZ1064" i="1"/>
  <c r="BV1064" i="1" s="1"/>
  <c r="BC1241" i="1"/>
  <c r="BY1241" i="1" s="1"/>
  <c r="AY1241" i="1"/>
  <c r="BU1241" i="1" s="1"/>
  <c r="AU1241" i="1"/>
  <c r="BQ1241" i="1" s="1"/>
  <c r="AM1241" i="1"/>
  <c r="BB1241" i="1"/>
  <c r="BX1241" i="1" s="1"/>
  <c r="AX1241" i="1"/>
  <c r="BT1241" i="1" s="1"/>
  <c r="AT1241" i="1"/>
  <c r="BP1241" i="1" s="1"/>
  <c r="AP1241" i="1"/>
  <c r="BL1241" i="1" s="1"/>
  <c r="CF1241" i="1" s="1"/>
  <c r="BA1241" i="1"/>
  <c r="BW1241" i="1" s="1"/>
  <c r="AS1241" i="1"/>
  <c r="BO1241" i="1" s="1"/>
  <c r="AZ1241" i="1"/>
  <c r="BV1241" i="1" s="1"/>
  <c r="AR1241" i="1"/>
  <c r="BN1241" i="1" s="1"/>
  <c r="BD1241" i="1"/>
  <c r="BZ1241" i="1" s="1"/>
  <c r="AN1241" i="1"/>
  <c r="BJ1241" i="1" s="1"/>
  <c r="AW1241" i="1"/>
  <c r="BS1241" i="1" s="1"/>
  <c r="CM1241" i="1" s="1"/>
  <c r="AV1241" i="1"/>
  <c r="BR1241" i="1" s="1"/>
  <c r="AO1241" i="1"/>
  <c r="BK1241" i="1" s="1"/>
  <c r="BA1433" i="1"/>
  <c r="BW1433" i="1" s="1"/>
  <c r="AW1433" i="1"/>
  <c r="BS1433" i="1" s="1"/>
  <c r="CM1433" i="1" s="1"/>
  <c r="AS1433" i="1"/>
  <c r="BO1433" i="1" s="1"/>
  <c r="AO1433" i="1"/>
  <c r="BD1433" i="1"/>
  <c r="BZ1433" i="1" s="1"/>
  <c r="AZ1433" i="1"/>
  <c r="BV1433" i="1" s="1"/>
  <c r="AV1433" i="1"/>
  <c r="BR1433" i="1" s="1"/>
  <c r="AR1433" i="1"/>
  <c r="BN1433" i="1" s="1"/>
  <c r="AN1433" i="1"/>
  <c r="BJ1433" i="1" s="1"/>
  <c r="AY1433" i="1"/>
  <c r="BU1433" i="1" s="1"/>
  <c r="AX1433" i="1"/>
  <c r="BT1433" i="1" s="1"/>
  <c r="AP1433" i="1"/>
  <c r="BL1433" i="1" s="1"/>
  <c r="CF1433" i="1" s="1"/>
  <c r="BB1433" i="1"/>
  <c r="BX1433" i="1" s="1"/>
  <c r="AU1433" i="1"/>
  <c r="BQ1433" i="1" s="1"/>
  <c r="AT1433" i="1"/>
  <c r="BP1433" i="1" s="1"/>
  <c r="AM1433" i="1"/>
  <c r="BI1433" i="1" s="1"/>
  <c r="CC1433" i="1" s="1"/>
  <c r="BC1433" i="1"/>
  <c r="BY1433" i="1" s="1"/>
  <c r="BA1059" i="1"/>
  <c r="BW1059" i="1" s="1"/>
  <c r="AW1059" i="1"/>
  <c r="BS1059" i="1" s="1"/>
  <c r="CM1059" i="1" s="1"/>
  <c r="AS1059" i="1"/>
  <c r="BO1059" i="1" s="1"/>
  <c r="AO1059" i="1"/>
  <c r="BD1059" i="1"/>
  <c r="BZ1059" i="1" s="1"/>
  <c r="AZ1059" i="1"/>
  <c r="BV1059" i="1" s="1"/>
  <c r="AV1059" i="1"/>
  <c r="BR1059" i="1" s="1"/>
  <c r="AR1059" i="1"/>
  <c r="BN1059" i="1" s="1"/>
  <c r="AN1059" i="1"/>
  <c r="BJ1059" i="1" s="1"/>
  <c r="AY1059" i="1"/>
  <c r="BU1059" i="1" s="1"/>
  <c r="AX1059" i="1"/>
  <c r="BT1059" i="1" s="1"/>
  <c r="AP1059" i="1"/>
  <c r="BL1059" i="1" s="1"/>
  <c r="AU1059" i="1"/>
  <c r="BQ1059" i="1" s="1"/>
  <c r="AT1059" i="1"/>
  <c r="BP1059" i="1" s="1"/>
  <c r="AM1059" i="1"/>
  <c r="BI1059" i="1" s="1"/>
  <c r="CC1059" i="1" s="1"/>
  <c r="BC1059" i="1"/>
  <c r="BY1059" i="1" s="1"/>
  <c r="BB1059" i="1"/>
  <c r="BX1059" i="1" s="1"/>
  <c r="CT18" i="1"/>
  <c r="CS18" i="1"/>
  <c r="CL108" i="1"/>
  <c r="CN108" i="1"/>
  <c r="CP108" i="1"/>
  <c r="CO108" i="1"/>
  <c r="CD127" i="1"/>
  <c r="BE127" i="1"/>
  <c r="BK127" i="1"/>
  <c r="CK74" i="1"/>
  <c r="CJ74" i="1"/>
  <c r="CG74" i="1"/>
  <c r="CD74" i="1"/>
  <c r="CR74" i="1"/>
  <c r="CQ74" i="1"/>
  <c r="CD103" i="1"/>
  <c r="CG146" i="1"/>
  <c r="CD146" i="1"/>
  <c r="CR146" i="1"/>
  <c r="CQ146" i="1"/>
  <c r="BI146" i="1"/>
  <c r="BE146" i="1"/>
  <c r="CL156" i="1"/>
  <c r="CN156" i="1"/>
  <c r="CR156" i="1"/>
  <c r="CQ156" i="1"/>
  <c r="CS156" i="1"/>
  <c r="CT156" i="1"/>
  <c r="CI215" i="1"/>
  <c r="CH215" i="1"/>
  <c r="CK215" i="1"/>
  <c r="CJ215" i="1"/>
  <c r="CK262" i="1"/>
  <c r="CJ262" i="1"/>
  <c r="CH331" i="1"/>
  <c r="CI331" i="1"/>
  <c r="CL331" i="1"/>
  <c r="CN331" i="1"/>
  <c r="BI331" i="1"/>
  <c r="BE331" i="1"/>
  <c r="CD368" i="1"/>
  <c r="CR368" i="1"/>
  <c r="CQ368" i="1"/>
  <c r="CP455" i="1"/>
  <c r="CO455" i="1"/>
  <c r="CK515" i="1"/>
  <c r="CJ515" i="1"/>
  <c r="CG525" i="1"/>
  <c r="CD525" i="1"/>
  <c r="CH525" i="1"/>
  <c r="CI525" i="1"/>
  <c r="BE525" i="1"/>
  <c r="BI525" i="1"/>
  <c r="CR553" i="1"/>
  <c r="CQ553" i="1"/>
  <c r="CS553" i="1"/>
  <c r="CT553" i="1"/>
  <c r="CJ735" i="1"/>
  <c r="CK735" i="1"/>
  <c r="CP735" i="1"/>
  <c r="CO735" i="1"/>
  <c r="CH800" i="1"/>
  <c r="CI800" i="1"/>
  <c r="CL800" i="1"/>
  <c r="CN800" i="1"/>
  <c r="BI800" i="1"/>
  <c r="BE800" i="1"/>
  <c r="CT855" i="1"/>
  <c r="CS855" i="1"/>
  <c r="CI855" i="1"/>
  <c r="CH855" i="1"/>
  <c r="BE855" i="1"/>
  <c r="BK855" i="1"/>
  <c r="CG855" i="1" s="1"/>
  <c r="CL941" i="1"/>
  <c r="CN941" i="1"/>
  <c r="CR941" i="1"/>
  <c r="CQ941" i="1"/>
  <c r="CS941" i="1"/>
  <c r="CT941" i="1"/>
  <c r="CG969" i="1"/>
  <c r="CD969" i="1"/>
  <c r="CP969" i="1"/>
  <c r="CO969" i="1"/>
  <c r="CN1028" i="1"/>
  <c r="CL1028" i="1"/>
  <c r="CP1071" i="1"/>
  <c r="CO1071" i="1"/>
  <c r="CI1071" i="1"/>
  <c r="CH1071" i="1"/>
  <c r="BE1071" i="1"/>
  <c r="BK1071" i="1"/>
  <c r="CG1071" i="1" s="1"/>
  <c r="CT1081" i="1"/>
  <c r="CS1081" i="1"/>
  <c r="CD1081" i="1"/>
  <c r="CR1081" i="1"/>
  <c r="CQ1081" i="1"/>
  <c r="CK1162" i="1"/>
  <c r="CJ1162" i="1"/>
  <c r="CK1254" i="1"/>
  <c r="CJ1254" i="1"/>
  <c r="CI1372" i="1"/>
  <c r="CH1372" i="1"/>
  <c r="BE1372" i="1"/>
  <c r="BK1372" i="1"/>
  <c r="CL1396" i="1"/>
  <c r="CN1396" i="1"/>
  <c r="CR1396" i="1"/>
  <c r="CQ1396" i="1"/>
  <c r="CS1396" i="1"/>
  <c r="CT1396" i="1"/>
  <c r="BC87" i="1"/>
  <c r="BY87" i="1" s="1"/>
  <c r="BA87" i="1"/>
  <c r="BW87" i="1" s="1"/>
  <c r="AW87" i="1"/>
  <c r="BS87" i="1" s="1"/>
  <c r="CM87" i="1" s="1"/>
  <c r="AS87" i="1"/>
  <c r="BO87" i="1" s="1"/>
  <c r="AO87" i="1"/>
  <c r="BK87" i="1" s="1"/>
  <c r="CE87" i="1" s="1"/>
  <c r="AZ87" i="1"/>
  <c r="BV87" i="1" s="1"/>
  <c r="AV87" i="1"/>
  <c r="BR87" i="1" s="1"/>
  <c r="AR87" i="1"/>
  <c r="BN87" i="1" s="1"/>
  <c r="AN87" i="1"/>
  <c r="BJ87" i="1" s="1"/>
  <c r="AX87" i="1"/>
  <c r="BT87" i="1" s="1"/>
  <c r="AP87" i="1"/>
  <c r="BL87" i="1" s="1"/>
  <c r="CF87" i="1" s="1"/>
  <c r="BD87" i="1"/>
  <c r="BZ87" i="1" s="1"/>
  <c r="AU87" i="1"/>
  <c r="BQ87" i="1" s="1"/>
  <c r="AM87" i="1"/>
  <c r="BB87" i="1"/>
  <c r="BX87" i="1" s="1"/>
  <c r="AT87" i="1"/>
  <c r="BP87" i="1" s="1"/>
  <c r="AY87" i="1"/>
  <c r="BU87" i="1" s="1"/>
  <c r="BC421" i="1"/>
  <c r="BY421" i="1" s="1"/>
  <c r="AY421" i="1"/>
  <c r="BU421" i="1" s="1"/>
  <c r="AU421" i="1"/>
  <c r="BQ421" i="1" s="1"/>
  <c r="AM421" i="1"/>
  <c r="BB421" i="1"/>
  <c r="BX421" i="1" s="1"/>
  <c r="AX421" i="1"/>
  <c r="BT421" i="1" s="1"/>
  <c r="AT421" i="1"/>
  <c r="BP421" i="1" s="1"/>
  <c r="AP421" i="1"/>
  <c r="BL421" i="1" s="1"/>
  <c r="CF421" i="1" s="1"/>
  <c r="AW421" i="1"/>
  <c r="BS421" i="1" s="1"/>
  <c r="CM421" i="1" s="1"/>
  <c r="AO421" i="1"/>
  <c r="BK421" i="1" s="1"/>
  <c r="CE421" i="1" s="1"/>
  <c r="BD421" i="1"/>
  <c r="BZ421" i="1" s="1"/>
  <c r="AV421" i="1"/>
  <c r="BR421" i="1" s="1"/>
  <c r="AN421" i="1"/>
  <c r="BJ421" i="1" s="1"/>
  <c r="AR421" i="1"/>
  <c r="BN421" i="1" s="1"/>
  <c r="BA421" i="1"/>
  <c r="BW421" i="1" s="1"/>
  <c r="AZ421" i="1"/>
  <c r="BV421" i="1" s="1"/>
  <c r="AS421" i="1"/>
  <c r="BO421" i="1" s="1"/>
  <c r="BA720" i="1"/>
  <c r="BW720" i="1" s="1"/>
  <c r="AW720" i="1"/>
  <c r="BS720" i="1" s="1"/>
  <c r="CM720" i="1" s="1"/>
  <c r="AS720" i="1"/>
  <c r="BO720" i="1" s="1"/>
  <c r="AO720" i="1"/>
  <c r="BD720" i="1"/>
  <c r="BZ720" i="1" s="1"/>
  <c r="AZ720" i="1"/>
  <c r="BV720" i="1" s="1"/>
  <c r="AV720" i="1"/>
  <c r="BR720" i="1" s="1"/>
  <c r="AR720" i="1"/>
  <c r="BN720" i="1" s="1"/>
  <c r="AN720" i="1"/>
  <c r="BJ720" i="1" s="1"/>
  <c r="BC720" i="1"/>
  <c r="BY720" i="1" s="1"/>
  <c r="AU720" i="1"/>
  <c r="BQ720" i="1" s="1"/>
  <c r="AM720" i="1"/>
  <c r="BI720" i="1" s="1"/>
  <c r="CC720" i="1" s="1"/>
  <c r="BB720" i="1"/>
  <c r="BX720" i="1" s="1"/>
  <c r="AT720" i="1"/>
  <c r="BP720" i="1" s="1"/>
  <c r="AP720" i="1"/>
  <c r="BL720" i="1" s="1"/>
  <c r="CF720" i="1" s="1"/>
  <c r="AY720" i="1"/>
  <c r="BU720" i="1" s="1"/>
  <c r="AX720" i="1"/>
  <c r="BT720" i="1" s="1"/>
  <c r="BA1121" i="1"/>
  <c r="BW1121" i="1" s="1"/>
  <c r="AW1121" i="1"/>
  <c r="BS1121" i="1" s="1"/>
  <c r="CM1121" i="1" s="1"/>
  <c r="AS1121" i="1"/>
  <c r="BO1121" i="1" s="1"/>
  <c r="AO1121" i="1"/>
  <c r="BD1121" i="1"/>
  <c r="BZ1121" i="1" s="1"/>
  <c r="AZ1121" i="1"/>
  <c r="BV1121" i="1" s="1"/>
  <c r="AV1121" i="1"/>
  <c r="BR1121" i="1" s="1"/>
  <c r="AR1121" i="1"/>
  <c r="BN1121" i="1" s="1"/>
  <c r="AN1121" i="1"/>
  <c r="BJ1121" i="1" s="1"/>
  <c r="AY1121" i="1"/>
  <c r="BU1121" i="1" s="1"/>
  <c r="AX1121" i="1"/>
  <c r="BT1121" i="1" s="1"/>
  <c r="AP1121" i="1"/>
  <c r="BL1121" i="1" s="1"/>
  <c r="CF1121" i="1" s="1"/>
  <c r="AU1121" i="1"/>
  <c r="BQ1121" i="1" s="1"/>
  <c r="AT1121" i="1"/>
  <c r="BP1121" i="1" s="1"/>
  <c r="BC1121" i="1"/>
  <c r="BY1121" i="1" s="1"/>
  <c r="BB1121" i="1"/>
  <c r="BX1121" i="1" s="1"/>
  <c r="AM1121" i="1"/>
  <c r="BI1121" i="1" s="1"/>
  <c r="CC1121" i="1" s="1"/>
  <c r="BA1459" i="1"/>
  <c r="BW1459" i="1" s="1"/>
  <c r="AW1459" i="1"/>
  <c r="BS1459" i="1" s="1"/>
  <c r="CM1459" i="1" s="1"/>
  <c r="AS1459" i="1"/>
  <c r="BO1459" i="1" s="1"/>
  <c r="AO1459" i="1"/>
  <c r="BD1459" i="1"/>
  <c r="BZ1459" i="1" s="1"/>
  <c r="AZ1459" i="1"/>
  <c r="BV1459" i="1" s="1"/>
  <c r="AV1459" i="1"/>
  <c r="BR1459" i="1" s="1"/>
  <c r="AR1459" i="1"/>
  <c r="BN1459" i="1" s="1"/>
  <c r="AN1459" i="1"/>
  <c r="BJ1459" i="1" s="1"/>
  <c r="AY1459" i="1"/>
  <c r="BU1459" i="1" s="1"/>
  <c r="AX1459" i="1"/>
  <c r="BT1459" i="1" s="1"/>
  <c r="AP1459" i="1"/>
  <c r="BL1459" i="1" s="1"/>
  <c r="CF1459" i="1" s="1"/>
  <c r="AT1459" i="1"/>
  <c r="BP1459" i="1" s="1"/>
  <c r="BC1459" i="1"/>
  <c r="BY1459" i="1" s="1"/>
  <c r="AM1459" i="1"/>
  <c r="BI1459" i="1" s="1"/>
  <c r="CC1459" i="1" s="1"/>
  <c r="BB1459" i="1"/>
  <c r="BX1459" i="1" s="1"/>
  <c r="AU1459" i="1"/>
  <c r="BQ1459" i="1" s="1"/>
  <c r="BC187" i="1"/>
  <c r="BY187" i="1" s="1"/>
  <c r="AY187" i="1"/>
  <c r="BU187" i="1" s="1"/>
  <c r="AU187" i="1"/>
  <c r="BQ187" i="1" s="1"/>
  <c r="AM187" i="1"/>
  <c r="BA187" i="1"/>
  <c r="BW187" i="1" s="1"/>
  <c r="AV187" i="1"/>
  <c r="BR187" i="1" s="1"/>
  <c r="AP187" i="1"/>
  <c r="BL187" i="1" s="1"/>
  <c r="CF187" i="1" s="1"/>
  <c r="AZ187" i="1"/>
  <c r="BV187" i="1" s="1"/>
  <c r="AT187" i="1"/>
  <c r="BP187" i="1" s="1"/>
  <c r="AO187" i="1"/>
  <c r="BK187" i="1" s="1"/>
  <c r="CE187" i="1" s="1"/>
  <c r="AW187" i="1"/>
  <c r="BS187" i="1" s="1"/>
  <c r="CM187" i="1" s="1"/>
  <c r="BD187" i="1"/>
  <c r="BZ187" i="1" s="1"/>
  <c r="AS187" i="1"/>
  <c r="BO187" i="1" s="1"/>
  <c r="BB187" i="1"/>
  <c r="BX187" i="1" s="1"/>
  <c r="AR187" i="1"/>
  <c r="BN187" i="1" s="1"/>
  <c r="AN187" i="1"/>
  <c r="BJ187" i="1" s="1"/>
  <c r="AX187" i="1"/>
  <c r="BT187" i="1" s="1"/>
  <c r="BA559" i="1"/>
  <c r="BW559" i="1" s="1"/>
  <c r="AW559" i="1"/>
  <c r="BS559" i="1" s="1"/>
  <c r="CM559" i="1" s="1"/>
  <c r="AS559" i="1"/>
  <c r="BO559" i="1" s="1"/>
  <c r="AO559" i="1"/>
  <c r="BD559" i="1"/>
  <c r="BZ559" i="1" s="1"/>
  <c r="AZ559" i="1"/>
  <c r="BV559" i="1" s="1"/>
  <c r="AV559" i="1"/>
  <c r="BR559" i="1" s="1"/>
  <c r="AR559" i="1"/>
  <c r="BN559" i="1" s="1"/>
  <c r="AN559" i="1"/>
  <c r="BJ559" i="1" s="1"/>
  <c r="AY559" i="1"/>
  <c r="BU559" i="1" s="1"/>
  <c r="AX559" i="1"/>
  <c r="BT559" i="1" s="1"/>
  <c r="AP559" i="1"/>
  <c r="BL559" i="1" s="1"/>
  <c r="CF559" i="1" s="1"/>
  <c r="BB559" i="1"/>
  <c r="BX559" i="1" s="1"/>
  <c r="AU559" i="1"/>
  <c r="BQ559" i="1" s="1"/>
  <c r="AT559" i="1"/>
  <c r="BP559" i="1" s="1"/>
  <c r="BC559" i="1"/>
  <c r="BY559" i="1" s="1"/>
  <c r="AM559" i="1"/>
  <c r="BI559" i="1" s="1"/>
  <c r="CC559" i="1" s="1"/>
  <c r="BA870" i="1"/>
  <c r="BW870" i="1" s="1"/>
  <c r="AW870" i="1"/>
  <c r="BS870" i="1" s="1"/>
  <c r="CM870" i="1" s="1"/>
  <c r="AS870" i="1"/>
  <c r="BO870" i="1" s="1"/>
  <c r="AO870" i="1"/>
  <c r="BD870" i="1"/>
  <c r="BZ870" i="1" s="1"/>
  <c r="AZ870" i="1"/>
  <c r="BV870" i="1" s="1"/>
  <c r="AV870" i="1"/>
  <c r="BR870" i="1" s="1"/>
  <c r="AR870" i="1"/>
  <c r="BN870" i="1" s="1"/>
  <c r="AN870" i="1"/>
  <c r="BJ870" i="1" s="1"/>
  <c r="BC870" i="1"/>
  <c r="BY870" i="1" s="1"/>
  <c r="AU870" i="1"/>
  <c r="BQ870" i="1" s="1"/>
  <c r="AM870" i="1"/>
  <c r="BI870" i="1" s="1"/>
  <c r="CC870" i="1" s="1"/>
  <c r="BB870" i="1"/>
  <c r="BX870" i="1" s="1"/>
  <c r="AT870" i="1"/>
  <c r="BP870" i="1" s="1"/>
  <c r="AX870" i="1"/>
  <c r="BT870" i="1" s="1"/>
  <c r="AP870" i="1"/>
  <c r="BL870" i="1" s="1"/>
  <c r="CF870" i="1" s="1"/>
  <c r="AY870" i="1"/>
  <c r="BU870" i="1" s="1"/>
  <c r="BC1223" i="1"/>
  <c r="BY1223" i="1" s="1"/>
  <c r="AY1223" i="1"/>
  <c r="BU1223" i="1" s="1"/>
  <c r="AU1223" i="1"/>
  <c r="BQ1223" i="1" s="1"/>
  <c r="AM1223" i="1"/>
  <c r="BB1223" i="1"/>
  <c r="BX1223" i="1" s="1"/>
  <c r="AX1223" i="1"/>
  <c r="BT1223" i="1" s="1"/>
  <c r="AT1223" i="1"/>
  <c r="BP1223" i="1" s="1"/>
  <c r="AP1223" i="1"/>
  <c r="BL1223" i="1" s="1"/>
  <c r="CF1223" i="1" s="1"/>
  <c r="AW1223" i="1"/>
  <c r="BS1223" i="1" s="1"/>
  <c r="CM1223" i="1" s="1"/>
  <c r="AO1223" i="1"/>
  <c r="BK1223" i="1" s="1"/>
  <c r="CE1223" i="1" s="1"/>
  <c r="BD1223" i="1"/>
  <c r="BZ1223" i="1" s="1"/>
  <c r="AV1223" i="1"/>
  <c r="BR1223" i="1" s="1"/>
  <c r="AN1223" i="1"/>
  <c r="BJ1223" i="1" s="1"/>
  <c r="AR1223" i="1"/>
  <c r="BN1223" i="1" s="1"/>
  <c r="BA1223" i="1"/>
  <c r="BW1223" i="1" s="1"/>
  <c r="AZ1223" i="1"/>
  <c r="BV1223" i="1" s="1"/>
  <c r="AS1223" i="1"/>
  <c r="BO1223" i="1" s="1"/>
  <c r="BA139" i="1"/>
  <c r="BW139" i="1" s="1"/>
  <c r="AW139" i="1"/>
  <c r="BS139" i="1" s="1"/>
  <c r="CM139" i="1" s="1"/>
  <c r="AS139" i="1"/>
  <c r="BO139" i="1" s="1"/>
  <c r="AO139" i="1"/>
  <c r="BD139" i="1"/>
  <c r="BZ139" i="1" s="1"/>
  <c r="AY139" i="1"/>
  <c r="BU139" i="1" s="1"/>
  <c r="AT139" i="1"/>
  <c r="BP139" i="1" s="1"/>
  <c r="AN139" i="1"/>
  <c r="BJ139" i="1" s="1"/>
  <c r="BC139" i="1"/>
  <c r="BY139" i="1" s="1"/>
  <c r="AX139" i="1"/>
  <c r="BT139" i="1" s="1"/>
  <c r="AR139" i="1"/>
  <c r="BN139" i="1" s="1"/>
  <c r="AM139" i="1"/>
  <c r="BI139" i="1" s="1"/>
  <c r="CC139" i="1" s="1"/>
  <c r="AU139" i="1"/>
  <c r="BQ139" i="1" s="1"/>
  <c r="BB139" i="1"/>
  <c r="BX139" i="1" s="1"/>
  <c r="AZ139" i="1"/>
  <c r="BV139" i="1" s="1"/>
  <c r="AP139" i="1"/>
  <c r="BL139" i="1" s="1"/>
  <c r="CF139" i="1" s="1"/>
  <c r="AV139" i="1"/>
  <c r="BR139" i="1" s="1"/>
  <c r="BC385" i="1"/>
  <c r="BY385" i="1" s="1"/>
  <c r="AY385" i="1"/>
  <c r="BU385" i="1" s="1"/>
  <c r="AU385" i="1"/>
  <c r="BQ385" i="1" s="1"/>
  <c r="AM385" i="1"/>
  <c r="BB385" i="1"/>
  <c r="BX385" i="1" s="1"/>
  <c r="AX385" i="1"/>
  <c r="BT385" i="1" s="1"/>
  <c r="AT385" i="1"/>
  <c r="BP385" i="1" s="1"/>
  <c r="AP385" i="1"/>
  <c r="BL385" i="1" s="1"/>
  <c r="CF385" i="1" s="1"/>
  <c r="AW385" i="1"/>
  <c r="BS385" i="1" s="1"/>
  <c r="CM385" i="1" s="1"/>
  <c r="AO385" i="1"/>
  <c r="BK385" i="1" s="1"/>
  <c r="CE385" i="1" s="1"/>
  <c r="BD385" i="1"/>
  <c r="BZ385" i="1" s="1"/>
  <c r="AV385" i="1"/>
  <c r="BR385" i="1" s="1"/>
  <c r="AN385" i="1"/>
  <c r="BJ385" i="1" s="1"/>
  <c r="AZ385" i="1"/>
  <c r="BV385" i="1" s="1"/>
  <c r="AS385" i="1"/>
  <c r="BO385" i="1" s="1"/>
  <c r="AR385" i="1"/>
  <c r="BN385" i="1" s="1"/>
  <c r="BA385" i="1"/>
  <c r="BW385" i="1" s="1"/>
  <c r="BC714" i="1"/>
  <c r="BY714" i="1" s="1"/>
  <c r="AY714" i="1"/>
  <c r="BU714" i="1" s="1"/>
  <c r="AU714" i="1"/>
  <c r="BQ714" i="1" s="1"/>
  <c r="AM714" i="1"/>
  <c r="BB714" i="1"/>
  <c r="BX714" i="1" s="1"/>
  <c r="AX714" i="1"/>
  <c r="BT714" i="1" s="1"/>
  <c r="AT714" i="1"/>
  <c r="BP714" i="1" s="1"/>
  <c r="AP714" i="1"/>
  <c r="BL714" i="1" s="1"/>
  <c r="CF714" i="1" s="1"/>
  <c r="AW714" i="1"/>
  <c r="BS714" i="1" s="1"/>
  <c r="CM714" i="1" s="1"/>
  <c r="AO714" i="1"/>
  <c r="BK714" i="1" s="1"/>
  <c r="CE714" i="1" s="1"/>
  <c r="BD714" i="1"/>
  <c r="BZ714" i="1" s="1"/>
  <c r="AV714" i="1"/>
  <c r="BR714" i="1" s="1"/>
  <c r="AN714" i="1"/>
  <c r="BJ714" i="1" s="1"/>
  <c r="AR714" i="1"/>
  <c r="BN714" i="1" s="1"/>
  <c r="BA714" i="1"/>
  <c r="BW714" i="1" s="1"/>
  <c r="AZ714" i="1"/>
  <c r="BV714" i="1" s="1"/>
  <c r="AS714" i="1"/>
  <c r="BO714" i="1" s="1"/>
  <c r="AY922" i="1"/>
  <c r="BU922" i="1" s="1"/>
  <c r="AU922" i="1"/>
  <c r="BQ922" i="1" s="1"/>
  <c r="AM922" i="1"/>
  <c r="BB922" i="1"/>
  <c r="BX922" i="1" s="1"/>
  <c r="AX922" i="1"/>
  <c r="BT922" i="1" s="1"/>
  <c r="AT922" i="1"/>
  <c r="BP922" i="1" s="1"/>
  <c r="AP922" i="1"/>
  <c r="BL922" i="1" s="1"/>
  <c r="CF922" i="1" s="1"/>
  <c r="AW922" i="1"/>
  <c r="BS922" i="1" s="1"/>
  <c r="CM922" i="1" s="1"/>
  <c r="AO922" i="1"/>
  <c r="BK922" i="1" s="1"/>
  <c r="CE922" i="1" s="1"/>
  <c r="BD922" i="1"/>
  <c r="BZ922" i="1" s="1"/>
  <c r="AV922" i="1"/>
  <c r="BR922" i="1" s="1"/>
  <c r="AN922" i="1"/>
  <c r="BJ922" i="1" s="1"/>
  <c r="AZ922" i="1"/>
  <c r="BV922" i="1" s="1"/>
  <c r="AS922" i="1"/>
  <c r="BO922" i="1" s="1"/>
  <c r="AR922" i="1"/>
  <c r="BN922" i="1" s="1"/>
  <c r="BA922" i="1"/>
  <c r="BW922" i="1" s="1"/>
  <c r="BC922" i="1"/>
  <c r="BY922" i="1" s="1"/>
  <c r="BC1035" i="1"/>
  <c r="BY1035" i="1" s="1"/>
  <c r="AY1035" i="1"/>
  <c r="BU1035" i="1" s="1"/>
  <c r="AU1035" i="1"/>
  <c r="BQ1035" i="1" s="1"/>
  <c r="AM1035" i="1"/>
  <c r="BB1035" i="1"/>
  <c r="BX1035" i="1" s="1"/>
  <c r="AX1035" i="1"/>
  <c r="BT1035" i="1" s="1"/>
  <c r="AT1035" i="1"/>
  <c r="BP1035" i="1" s="1"/>
  <c r="AP1035" i="1"/>
  <c r="BL1035" i="1" s="1"/>
  <c r="CF1035" i="1" s="1"/>
  <c r="AW1035" i="1"/>
  <c r="BS1035" i="1" s="1"/>
  <c r="CM1035" i="1" s="1"/>
  <c r="AO1035" i="1"/>
  <c r="BK1035" i="1" s="1"/>
  <c r="CE1035" i="1" s="1"/>
  <c r="BD1035" i="1"/>
  <c r="BZ1035" i="1" s="1"/>
  <c r="AV1035" i="1"/>
  <c r="BR1035" i="1" s="1"/>
  <c r="AN1035" i="1"/>
  <c r="BJ1035" i="1" s="1"/>
  <c r="AZ1035" i="1"/>
  <c r="BV1035" i="1" s="1"/>
  <c r="AS1035" i="1"/>
  <c r="BO1035" i="1" s="1"/>
  <c r="AR1035" i="1"/>
  <c r="BN1035" i="1" s="1"/>
  <c r="BA1035" i="1"/>
  <c r="BW1035" i="1" s="1"/>
  <c r="BA1204" i="1"/>
  <c r="BW1204" i="1" s="1"/>
  <c r="AW1204" i="1"/>
  <c r="BS1204" i="1" s="1"/>
  <c r="CM1204" i="1" s="1"/>
  <c r="AS1204" i="1"/>
  <c r="BO1204" i="1" s="1"/>
  <c r="AO1204" i="1"/>
  <c r="BD1204" i="1"/>
  <c r="BZ1204" i="1" s="1"/>
  <c r="AZ1204" i="1"/>
  <c r="BV1204" i="1" s="1"/>
  <c r="AV1204" i="1"/>
  <c r="BR1204" i="1" s="1"/>
  <c r="AR1204" i="1"/>
  <c r="BN1204" i="1" s="1"/>
  <c r="AN1204" i="1"/>
  <c r="BJ1204" i="1" s="1"/>
  <c r="BC1204" i="1"/>
  <c r="BY1204" i="1" s="1"/>
  <c r="AU1204" i="1"/>
  <c r="BQ1204" i="1" s="1"/>
  <c r="AM1204" i="1"/>
  <c r="BI1204" i="1" s="1"/>
  <c r="CC1204" i="1" s="1"/>
  <c r="BB1204" i="1"/>
  <c r="BX1204" i="1" s="1"/>
  <c r="AT1204" i="1"/>
  <c r="BP1204" i="1" s="1"/>
  <c r="AX1204" i="1"/>
  <c r="BT1204" i="1" s="1"/>
  <c r="AP1204" i="1"/>
  <c r="BL1204" i="1" s="1"/>
  <c r="CF1204" i="1" s="1"/>
  <c r="AY1204" i="1"/>
  <c r="BU1204" i="1" s="1"/>
  <c r="BA1475" i="1"/>
  <c r="BW1475" i="1" s="1"/>
  <c r="AW1475" i="1"/>
  <c r="BS1475" i="1" s="1"/>
  <c r="CM1475" i="1" s="1"/>
  <c r="AS1475" i="1"/>
  <c r="BO1475" i="1" s="1"/>
  <c r="AO1475" i="1"/>
  <c r="BD1475" i="1"/>
  <c r="BZ1475" i="1" s="1"/>
  <c r="AZ1475" i="1"/>
  <c r="BV1475" i="1" s="1"/>
  <c r="AV1475" i="1"/>
  <c r="BR1475" i="1" s="1"/>
  <c r="AR1475" i="1"/>
  <c r="BN1475" i="1" s="1"/>
  <c r="AN1475" i="1"/>
  <c r="BJ1475" i="1" s="1"/>
  <c r="BC1475" i="1"/>
  <c r="BY1475" i="1" s="1"/>
  <c r="AU1475" i="1"/>
  <c r="BQ1475" i="1" s="1"/>
  <c r="AM1475" i="1"/>
  <c r="BI1475" i="1" s="1"/>
  <c r="CC1475" i="1" s="1"/>
  <c r="BB1475" i="1"/>
  <c r="BX1475" i="1" s="1"/>
  <c r="AT1475" i="1"/>
  <c r="BP1475" i="1" s="1"/>
  <c r="AP1475" i="1"/>
  <c r="BL1475" i="1" s="1"/>
  <c r="CF1475" i="1" s="1"/>
  <c r="AY1475" i="1"/>
  <c r="BU1475" i="1" s="1"/>
  <c r="AX1475" i="1"/>
  <c r="BT1475" i="1" s="1"/>
  <c r="BA829" i="1"/>
  <c r="BW829" i="1" s="1"/>
  <c r="AW829" i="1"/>
  <c r="BS829" i="1" s="1"/>
  <c r="CM829" i="1" s="1"/>
  <c r="AS829" i="1"/>
  <c r="BO829" i="1" s="1"/>
  <c r="AO829" i="1"/>
  <c r="BD829" i="1"/>
  <c r="BZ829" i="1" s="1"/>
  <c r="AZ829" i="1"/>
  <c r="BV829" i="1" s="1"/>
  <c r="AV829" i="1"/>
  <c r="BR829" i="1" s="1"/>
  <c r="AR829" i="1"/>
  <c r="BN829" i="1" s="1"/>
  <c r="AN829" i="1"/>
  <c r="BJ829" i="1" s="1"/>
  <c r="AY829" i="1"/>
  <c r="BU829" i="1" s="1"/>
  <c r="AX829" i="1"/>
  <c r="BT829" i="1" s="1"/>
  <c r="AP829" i="1"/>
  <c r="BL829" i="1" s="1"/>
  <c r="CF829" i="1" s="1"/>
  <c r="AT829" i="1"/>
  <c r="BP829" i="1" s="1"/>
  <c r="BC829" i="1"/>
  <c r="BY829" i="1" s="1"/>
  <c r="AM829" i="1"/>
  <c r="BI829" i="1" s="1"/>
  <c r="CC829" i="1" s="1"/>
  <c r="BB829" i="1"/>
  <c r="BX829" i="1" s="1"/>
  <c r="AU829" i="1"/>
  <c r="BQ829" i="1" s="1"/>
  <c r="AO4" i="1"/>
  <c r="BK4" i="1" s="1"/>
  <c r="CE4" i="1" s="1"/>
  <c r="AS4" i="1"/>
  <c r="BO4" i="1" s="1"/>
  <c r="AW4" i="1"/>
  <c r="BS4" i="1" s="1"/>
  <c r="CM4" i="1" s="1"/>
  <c r="BA4" i="1"/>
  <c r="BW4" i="1" s="1"/>
  <c r="AM4" i="1"/>
  <c r="AP4" i="1"/>
  <c r="BL4" i="1" s="1"/>
  <c r="CF4" i="1" s="1"/>
  <c r="AT4" i="1"/>
  <c r="BP4" i="1" s="1"/>
  <c r="AX4" i="1"/>
  <c r="BT4" i="1" s="1"/>
  <c r="BB4" i="1"/>
  <c r="BX4" i="1" s="1"/>
  <c r="AR4" i="1"/>
  <c r="BN4" i="1" s="1"/>
  <c r="AZ4" i="1"/>
  <c r="BV4" i="1" s="1"/>
  <c r="AU4" i="1"/>
  <c r="BQ4" i="1" s="1"/>
  <c r="BC4" i="1"/>
  <c r="BY4" i="1" s="1"/>
  <c r="AN4" i="1"/>
  <c r="BJ4" i="1" s="1"/>
  <c r="AV4" i="1"/>
  <c r="BR4" i="1" s="1"/>
  <c r="BD4" i="1"/>
  <c r="BZ4" i="1" s="1"/>
  <c r="AY4" i="1"/>
  <c r="BU4" i="1" s="1"/>
  <c r="BC275" i="1"/>
  <c r="BY275" i="1" s="1"/>
  <c r="AY275" i="1"/>
  <c r="BU275" i="1" s="1"/>
  <c r="AU275" i="1"/>
  <c r="BQ275" i="1" s="1"/>
  <c r="AM275" i="1"/>
  <c r="BB275" i="1"/>
  <c r="BX275" i="1" s="1"/>
  <c r="AX275" i="1"/>
  <c r="BT275" i="1" s="1"/>
  <c r="AT275" i="1"/>
  <c r="BP275" i="1" s="1"/>
  <c r="AP275" i="1"/>
  <c r="BL275" i="1" s="1"/>
  <c r="CF275" i="1" s="1"/>
  <c r="AW275" i="1"/>
  <c r="BS275" i="1" s="1"/>
  <c r="CM275" i="1" s="1"/>
  <c r="AO275" i="1"/>
  <c r="BK275" i="1" s="1"/>
  <c r="CE275" i="1" s="1"/>
  <c r="BD275" i="1"/>
  <c r="BZ275" i="1" s="1"/>
  <c r="AV275" i="1"/>
  <c r="BR275" i="1" s="1"/>
  <c r="AN275" i="1"/>
  <c r="BJ275" i="1" s="1"/>
  <c r="AZ275" i="1"/>
  <c r="BV275" i="1" s="1"/>
  <c r="AS275" i="1"/>
  <c r="BO275" i="1" s="1"/>
  <c r="AR275" i="1"/>
  <c r="BN275" i="1" s="1"/>
  <c r="BA275" i="1"/>
  <c r="BW275" i="1" s="1"/>
  <c r="BA571" i="1"/>
  <c r="BW571" i="1" s="1"/>
  <c r="AW571" i="1"/>
  <c r="BS571" i="1" s="1"/>
  <c r="CM571" i="1" s="1"/>
  <c r="AS571" i="1"/>
  <c r="BO571" i="1" s="1"/>
  <c r="AO571" i="1"/>
  <c r="BD571" i="1"/>
  <c r="BZ571" i="1" s="1"/>
  <c r="AZ571" i="1"/>
  <c r="BV571" i="1" s="1"/>
  <c r="AV571" i="1"/>
  <c r="BR571" i="1" s="1"/>
  <c r="AR571" i="1"/>
  <c r="BN571" i="1" s="1"/>
  <c r="AN571" i="1"/>
  <c r="BJ571" i="1" s="1"/>
  <c r="BC571" i="1"/>
  <c r="BY571" i="1" s="1"/>
  <c r="AU571" i="1"/>
  <c r="BQ571" i="1" s="1"/>
  <c r="AM571" i="1"/>
  <c r="BI571" i="1" s="1"/>
  <c r="CC571" i="1" s="1"/>
  <c r="BB571" i="1"/>
  <c r="BX571" i="1" s="1"/>
  <c r="AT571" i="1"/>
  <c r="BP571" i="1" s="1"/>
  <c r="AX571" i="1"/>
  <c r="BT571" i="1" s="1"/>
  <c r="AP571" i="1"/>
  <c r="BL571" i="1" s="1"/>
  <c r="CF571" i="1" s="1"/>
  <c r="AY571" i="1"/>
  <c r="BU571" i="1" s="1"/>
  <c r="BC892" i="1"/>
  <c r="BY892" i="1" s="1"/>
  <c r="AY892" i="1"/>
  <c r="BU892" i="1" s="1"/>
  <c r="AU892" i="1"/>
  <c r="BQ892" i="1" s="1"/>
  <c r="AM892" i="1"/>
  <c r="BB892" i="1"/>
  <c r="BX892" i="1" s="1"/>
  <c r="AX892" i="1"/>
  <c r="BT892" i="1" s="1"/>
  <c r="AT892" i="1"/>
  <c r="BP892" i="1" s="1"/>
  <c r="AP892" i="1"/>
  <c r="BL892" i="1" s="1"/>
  <c r="CF892" i="1" s="1"/>
  <c r="AW892" i="1"/>
  <c r="BS892" i="1" s="1"/>
  <c r="CM892" i="1" s="1"/>
  <c r="AO892" i="1"/>
  <c r="BK892" i="1" s="1"/>
  <c r="CE892" i="1" s="1"/>
  <c r="BD892" i="1"/>
  <c r="BZ892" i="1" s="1"/>
  <c r="AV892" i="1"/>
  <c r="BR892" i="1" s="1"/>
  <c r="AN892" i="1"/>
  <c r="BJ892" i="1" s="1"/>
  <c r="AR892" i="1"/>
  <c r="BN892" i="1" s="1"/>
  <c r="BA892" i="1"/>
  <c r="BW892" i="1" s="1"/>
  <c r="AZ892" i="1"/>
  <c r="BV892" i="1" s="1"/>
  <c r="AS892" i="1"/>
  <c r="BO892" i="1" s="1"/>
  <c r="BA1266" i="1"/>
  <c r="BW1266" i="1" s="1"/>
  <c r="AW1266" i="1"/>
  <c r="BS1266" i="1" s="1"/>
  <c r="CM1266" i="1" s="1"/>
  <c r="AS1266" i="1"/>
  <c r="BO1266" i="1" s="1"/>
  <c r="AO1266" i="1"/>
  <c r="BD1266" i="1"/>
  <c r="BZ1266" i="1" s="1"/>
  <c r="AZ1266" i="1"/>
  <c r="BV1266" i="1" s="1"/>
  <c r="AV1266" i="1"/>
  <c r="BR1266" i="1" s="1"/>
  <c r="AR1266" i="1"/>
  <c r="BN1266" i="1" s="1"/>
  <c r="AN1266" i="1"/>
  <c r="BJ1266" i="1" s="1"/>
  <c r="BC1266" i="1"/>
  <c r="BY1266" i="1" s="1"/>
  <c r="AU1266" i="1"/>
  <c r="BQ1266" i="1" s="1"/>
  <c r="AM1266" i="1"/>
  <c r="BI1266" i="1" s="1"/>
  <c r="CC1266" i="1" s="1"/>
  <c r="BB1266" i="1"/>
  <c r="BX1266" i="1" s="1"/>
  <c r="AT1266" i="1"/>
  <c r="BP1266" i="1" s="1"/>
  <c r="AX1266" i="1"/>
  <c r="BT1266" i="1" s="1"/>
  <c r="AP1266" i="1"/>
  <c r="BL1266" i="1" s="1"/>
  <c r="CF1266" i="1" s="1"/>
  <c r="AY1266" i="1"/>
  <c r="BU1266" i="1" s="1"/>
  <c r="BA61" i="1"/>
  <c r="BW61" i="1" s="1"/>
  <c r="AW61" i="1"/>
  <c r="BS61" i="1" s="1"/>
  <c r="CM61" i="1" s="1"/>
  <c r="AS61" i="1"/>
  <c r="BO61" i="1" s="1"/>
  <c r="AO61" i="1"/>
  <c r="BK61" i="1" s="1"/>
  <c r="CE61" i="1" s="1"/>
  <c r="BD61" i="1"/>
  <c r="BZ61" i="1" s="1"/>
  <c r="AZ61" i="1"/>
  <c r="BV61" i="1" s="1"/>
  <c r="AV61" i="1"/>
  <c r="BR61" i="1" s="1"/>
  <c r="AR61" i="1"/>
  <c r="BN61" i="1" s="1"/>
  <c r="AN61" i="1"/>
  <c r="BJ61" i="1" s="1"/>
  <c r="AX61" i="1"/>
  <c r="BT61" i="1" s="1"/>
  <c r="AP61" i="1"/>
  <c r="BL61" i="1" s="1"/>
  <c r="CF61" i="1" s="1"/>
  <c r="BC61" i="1"/>
  <c r="BY61" i="1" s="1"/>
  <c r="AU61" i="1"/>
  <c r="BQ61" i="1" s="1"/>
  <c r="AM61" i="1"/>
  <c r="BB61" i="1"/>
  <c r="BX61" i="1" s="1"/>
  <c r="AT61" i="1"/>
  <c r="BP61" i="1" s="1"/>
  <c r="AY61" i="1"/>
  <c r="BU61" i="1" s="1"/>
  <c r="BA447" i="1"/>
  <c r="BW447" i="1" s="1"/>
  <c r="AW447" i="1"/>
  <c r="BS447" i="1" s="1"/>
  <c r="CM447" i="1" s="1"/>
  <c r="AS447" i="1"/>
  <c r="BO447" i="1" s="1"/>
  <c r="AO447" i="1"/>
  <c r="BD447" i="1"/>
  <c r="BZ447" i="1" s="1"/>
  <c r="AZ447" i="1"/>
  <c r="BV447" i="1" s="1"/>
  <c r="AV447" i="1"/>
  <c r="BR447" i="1" s="1"/>
  <c r="AR447" i="1"/>
  <c r="BN447" i="1" s="1"/>
  <c r="AN447" i="1"/>
  <c r="BJ447" i="1" s="1"/>
  <c r="AY447" i="1"/>
  <c r="BU447" i="1" s="1"/>
  <c r="AX447" i="1"/>
  <c r="BT447" i="1" s="1"/>
  <c r="AP447" i="1"/>
  <c r="BL447" i="1" s="1"/>
  <c r="CF447" i="1" s="1"/>
  <c r="BB447" i="1"/>
  <c r="BX447" i="1" s="1"/>
  <c r="AU447" i="1"/>
  <c r="BQ447" i="1" s="1"/>
  <c r="AT447" i="1"/>
  <c r="BP447" i="1" s="1"/>
  <c r="AM447" i="1"/>
  <c r="BI447" i="1" s="1"/>
  <c r="CC447" i="1" s="1"/>
  <c r="BC447" i="1"/>
  <c r="BY447" i="1" s="1"/>
  <c r="BC755" i="1"/>
  <c r="BY755" i="1" s="1"/>
  <c r="AY755" i="1"/>
  <c r="BU755" i="1" s="1"/>
  <c r="AU755" i="1"/>
  <c r="BQ755" i="1" s="1"/>
  <c r="AM755" i="1"/>
  <c r="BB755" i="1"/>
  <c r="BX755" i="1" s="1"/>
  <c r="AX755" i="1"/>
  <c r="BT755" i="1" s="1"/>
  <c r="AT755" i="1"/>
  <c r="BP755" i="1" s="1"/>
  <c r="AP755" i="1"/>
  <c r="BL755" i="1" s="1"/>
  <c r="CF755" i="1" s="1"/>
  <c r="BA755" i="1"/>
  <c r="BW755" i="1" s="1"/>
  <c r="AS755" i="1"/>
  <c r="BO755" i="1" s="1"/>
  <c r="AZ755" i="1"/>
  <c r="BV755" i="1" s="1"/>
  <c r="AR755" i="1"/>
  <c r="BN755" i="1" s="1"/>
  <c r="AV755" i="1"/>
  <c r="BR755" i="1" s="1"/>
  <c r="AO755" i="1"/>
  <c r="BK755" i="1" s="1"/>
  <c r="CE755" i="1" s="1"/>
  <c r="BD755" i="1"/>
  <c r="BZ755" i="1" s="1"/>
  <c r="AN755" i="1"/>
  <c r="BJ755" i="1" s="1"/>
  <c r="AW755" i="1"/>
  <c r="BS755" i="1" s="1"/>
  <c r="CM755" i="1" s="1"/>
  <c r="BC1010" i="1"/>
  <c r="BY1010" i="1" s="1"/>
  <c r="AY1010" i="1"/>
  <c r="BU1010" i="1" s="1"/>
  <c r="AU1010" i="1"/>
  <c r="BQ1010" i="1" s="1"/>
  <c r="AM1010" i="1"/>
  <c r="BB1010" i="1"/>
  <c r="BX1010" i="1" s="1"/>
  <c r="AX1010" i="1"/>
  <c r="BT1010" i="1" s="1"/>
  <c r="AT1010" i="1"/>
  <c r="BP1010" i="1" s="1"/>
  <c r="AP1010" i="1"/>
  <c r="BL1010" i="1" s="1"/>
  <c r="CF1010" i="1" s="1"/>
  <c r="AW1010" i="1"/>
  <c r="BS1010" i="1" s="1"/>
  <c r="CM1010" i="1" s="1"/>
  <c r="AO1010" i="1"/>
  <c r="BK1010" i="1" s="1"/>
  <c r="CE1010" i="1" s="1"/>
  <c r="BD1010" i="1"/>
  <c r="BZ1010" i="1" s="1"/>
  <c r="AV1010" i="1"/>
  <c r="BR1010" i="1" s="1"/>
  <c r="AN1010" i="1"/>
  <c r="BJ1010" i="1" s="1"/>
  <c r="AR1010" i="1"/>
  <c r="BN1010" i="1" s="1"/>
  <c r="BA1010" i="1"/>
  <c r="BW1010" i="1" s="1"/>
  <c r="AZ1010" i="1"/>
  <c r="BV1010" i="1" s="1"/>
  <c r="AS1010" i="1"/>
  <c r="BO1010" i="1" s="1"/>
  <c r="BA1416" i="1"/>
  <c r="BW1416" i="1" s="1"/>
  <c r="AW1416" i="1"/>
  <c r="BS1416" i="1" s="1"/>
  <c r="CM1416" i="1" s="1"/>
  <c r="AS1416" i="1"/>
  <c r="BO1416" i="1" s="1"/>
  <c r="AO1416" i="1"/>
  <c r="BD1416" i="1"/>
  <c r="BZ1416" i="1" s="1"/>
  <c r="AZ1416" i="1"/>
  <c r="BV1416" i="1" s="1"/>
  <c r="AV1416" i="1"/>
  <c r="BR1416" i="1" s="1"/>
  <c r="AR1416" i="1"/>
  <c r="BN1416" i="1" s="1"/>
  <c r="AN1416" i="1"/>
  <c r="BJ1416" i="1" s="1"/>
  <c r="BC1416" i="1"/>
  <c r="BY1416" i="1" s="1"/>
  <c r="AU1416" i="1"/>
  <c r="BQ1416" i="1" s="1"/>
  <c r="AM1416" i="1"/>
  <c r="BI1416" i="1" s="1"/>
  <c r="CC1416" i="1" s="1"/>
  <c r="BB1416" i="1"/>
  <c r="BX1416" i="1" s="1"/>
  <c r="AT1416" i="1"/>
  <c r="BP1416" i="1" s="1"/>
  <c r="AP1416" i="1"/>
  <c r="BL1416" i="1" s="1"/>
  <c r="CF1416" i="1" s="1"/>
  <c r="AY1416" i="1"/>
  <c r="BU1416" i="1" s="1"/>
  <c r="AX1416" i="1"/>
  <c r="BT1416" i="1" s="1"/>
  <c r="BC742" i="1"/>
  <c r="BY742" i="1" s="1"/>
  <c r="AY742" i="1"/>
  <c r="BU742" i="1" s="1"/>
  <c r="AU742" i="1"/>
  <c r="BQ742" i="1" s="1"/>
  <c r="AM742" i="1"/>
  <c r="BB742" i="1"/>
  <c r="BX742" i="1" s="1"/>
  <c r="AX742" i="1"/>
  <c r="BT742" i="1" s="1"/>
  <c r="AT742" i="1"/>
  <c r="BP742" i="1" s="1"/>
  <c r="AP742" i="1"/>
  <c r="BL742" i="1" s="1"/>
  <c r="CF742" i="1" s="1"/>
  <c r="AW742" i="1"/>
  <c r="BS742" i="1" s="1"/>
  <c r="CM742" i="1" s="1"/>
  <c r="AO742" i="1"/>
  <c r="BK742" i="1" s="1"/>
  <c r="CE742" i="1" s="1"/>
  <c r="BD742" i="1"/>
  <c r="BZ742" i="1" s="1"/>
  <c r="AV742" i="1"/>
  <c r="BR742" i="1" s="1"/>
  <c r="AN742" i="1"/>
  <c r="BJ742" i="1" s="1"/>
  <c r="AZ742" i="1"/>
  <c r="BV742" i="1" s="1"/>
  <c r="AS742" i="1"/>
  <c r="BO742" i="1" s="1"/>
  <c r="AR742" i="1"/>
  <c r="BN742" i="1" s="1"/>
  <c r="BA742" i="1"/>
  <c r="BW742" i="1" s="1"/>
  <c r="BC1209" i="1"/>
  <c r="BY1209" i="1" s="1"/>
  <c r="AY1209" i="1"/>
  <c r="BU1209" i="1" s="1"/>
  <c r="AU1209" i="1"/>
  <c r="BQ1209" i="1" s="1"/>
  <c r="AM1209" i="1"/>
  <c r="BB1209" i="1"/>
  <c r="BX1209" i="1" s="1"/>
  <c r="AX1209" i="1"/>
  <c r="BT1209" i="1" s="1"/>
  <c r="AT1209" i="1"/>
  <c r="BP1209" i="1" s="1"/>
  <c r="AP1209" i="1"/>
  <c r="BL1209" i="1" s="1"/>
  <c r="CF1209" i="1" s="1"/>
  <c r="BA1209" i="1"/>
  <c r="BW1209" i="1" s="1"/>
  <c r="AS1209" i="1"/>
  <c r="BO1209" i="1" s="1"/>
  <c r="AZ1209" i="1"/>
  <c r="BV1209" i="1" s="1"/>
  <c r="AR1209" i="1"/>
  <c r="BN1209" i="1" s="1"/>
  <c r="AV1209" i="1"/>
  <c r="BR1209" i="1" s="1"/>
  <c r="AO1209" i="1"/>
  <c r="BK1209" i="1" s="1"/>
  <c r="CE1209" i="1" s="1"/>
  <c r="BD1209" i="1"/>
  <c r="BZ1209" i="1" s="1"/>
  <c r="AN1209" i="1"/>
  <c r="BJ1209" i="1" s="1"/>
  <c r="AW1209" i="1"/>
  <c r="BS1209" i="1" s="1"/>
  <c r="CM1209" i="1" s="1"/>
  <c r="CN69" i="1"/>
  <c r="CL69" i="1"/>
  <c r="CP69" i="1"/>
  <c r="CO69" i="1"/>
  <c r="CR1467" i="1"/>
  <c r="CQ1467" i="1"/>
  <c r="CK1467" i="1"/>
  <c r="CJ1467" i="1"/>
  <c r="CK24" i="1"/>
  <c r="CJ24" i="1"/>
  <c r="CP24" i="1"/>
  <c r="CO24" i="1"/>
  <c r="CH24" i="1"/>
  <c r="CI24" i="1"/>
  <c r="CS122" i="1"/>
  <c r="CT122" i="1"/>
  <c r="CK151" i="1"/>
  <c r="CJ151" i="1"/>
  <c r="CN197" i="1"/>
  <c r="CL197" i="1"/>
  <c r="CI197" i="1"/>
  <c r="CH197" i="1"/>
  <c r="CK231" i="1"/>
  <c r="CJ231" i="1"/>
  <c r="CI231" i="1"/>
  <c r="CH231" i="1"/>
  <c r="BE231" i="1"/>
  <c r="BK231" i="1"/>
  <c r="CD267" i="1"/>
  <c r="CR267" i="1"/>
  <c r="CQ267" i="1"/>
  <c r="CT354" i="1"/>
  <c r="CS354" i="1"/>
  <c r="CP354" i="1"/>
  <c r="CO354" i="1"/>
  <c r="CK392" i="1"/>
  <c r="CJ392" i="1"/>
  <c r="CN392" i="1"/>
  <c r="CL392" i="1"/>
  <c r="CF478" i="1"/>
  <c r="CI478" i="1"/>
  <c r="CH478" i="1"/>
  <c r="BE478" i="1"/>
  <c r="BK478" i="1"/>
  <c r="CP520" i="1"/>
  <c r="CO520" i="1"/>
  <c r="CD520" i="1"/>
  <c r="CR520" i="1"/>
  <c r="CQ520" i="1"/>
  <c r="CH539" i="1"/>
  <c r="CI539" i="1"/>
  <c r="CO539" i="1"/>
  <c r="CP539" i="1"/>
  <c r="CF601" i="1"/>
  <c r="CJ601" i="1"/>
  <c r="CK601" i="1"/>
  <c r="CN601" i="1"/>
  <c r="CL601" i="1"/>
  <c r="CL785" i="1"/>
  <c r="CN785" i="1"/>
  <c r="CH785" i="1"/>
  <c r="CI785" i="1"/>
  <c r="CF785" i="1"/>
  <c r="BE785" i="1"/>
  <c r="BI785" i="1"/>
  <c r="CD841" i="1"/>
  <c r="CR841" i="1"/>
  <c r="CQ841" i="1"/>
  <c r="CT934" i="1"/>
  <c r="CS934" i="1"/>
  <c r="CR955" i="1"/>
  <c r="CQ955" i="1"/>
  <c r="CK955" i="1"/>
  <c r="CJ955" i="1"/>
  <c r="CH983" i="1"/>
  <c r="CI983" i="1"/>
  <c r="CL983" i="1"/>
  <c r="CN983" i="1"/>
  <c r="BI983" i="1"/>
  <c r="BE983" i="1"/>
  <c r="CP1042" i="1"/>
  <c r="CO1042" i="1"/>
  <c r="CD1042" i="1"/>
  <c r="CR1042" i="1"/>
  <c r="CQ1042" i="1"/>
  <c r="CP1076" i="1"/>
  <c r="CO1076" i="1"/>
  <c r="CF1137" i="1"/>
  <c r="CJ1137" i="1"/>
  <c r="CK1137" i="1"/>
  <c r="CN1137" i="1"/>
  <c r="CL1137" i="1"/>
  <c r="CH1195" i="1"/>
  <c r="CI1195" i="1"/>
  <c r="CL1195" i="1"/>
  <c r="CN1195" i="1"/>
  <c r="BI1195" i="1"/>
  <c r="BE1195" i="1"/>
  <c r="CP1325" i="1"/>
  <c r="CO1325" i="1"/>
  <c r="CD1325" i="1"/>
  <c r="CR1325" i="1"/>
  <c r="CQ1325" i="1"/>
  <c r="CT1389" i="1"/>
  <c r="CS1389" i="1"/>
  <c r="CV297" i="1"/>
  <c r="BA1445" i="1"/>
  <c r="BW1445" i="1" s="1"/>
  <c r="AW1445" i="1"/>
  <c r="BS1445" i="1" s="1"/>
  <c r="CM1445" i="1" s="1"/>
  <c r="AS1445" i="1"/>
  <c r="BO1445" i="1" s="1"/>
  <c r="AO1445" i="1"/>
  <c r="BD1445" i="1"/>
  <c r="BZ1445" i="1" s="1"/>
  <c r="AZ1445" i="1"/>
  <c r="BV1445" i="1" s="1"/>
  <c r="AV1445" i="1"/>
  <c r="BR1445" i="1" s="1"/>
  <c r="AR1445" i="1"/>
  <c r="BN1445" i="1" s="1"/>
  <c r="AN1445" i="1"/>
  <c r="BJ1445" i="1" s="1"/>
  <c r="BC1445" i="1"/>
  <c r="BY1445" i="1" s="1"/>
  <c r="AU1445" i="1"/>
  <c r="BQ1445" i="1" s="1"/>
  <c r="AM1445" i="1"/>
  <c r="BI1445" i="1" s="1"/>
  <c r="CC1445" i="1" s="1"/>
  <c r="BB1445" i="1"/>
  <c r="BX1445" i="1" s="1"/>
  <c r="AT1445" i="1"/>
  <c r="BP1445" i="1" s="1"/>
  <c r="AX1445" i="1"/>
  <c r="BT1445" i="1" s="1"/>
  <c r="AP1445" i="1"/>
  <c r="BL1445" i="1" s="1"/>
  <c r="CF1445" i="1" s="1"/>
  <c r="AY1445" i="1"/>
  <c r="BU1445" i="1" s="1"/>
  <c r="BA39" i="1"/>
  <c r="BW39" i="1" s="1"/>
  <c r="AW39" i="1"/>
  <c r="BS39" i="1" s="1"/>
  <c r="CM39" i="1" s="1"/>
  <c r="AS39" i="1"/>
  <c r="BO39" i="1" s="1"/>
  <c r="AO39" i="1"/>
  <c r="BK39" i="1" s="1"/>
  <c r="CE39" i="1" s="1"/>
  <c r="BD39" i="1"/>
  <c r="BZ39" i="1" s="1"/>
  <c r="AZ39" i="1"/>
  <c r="BV39" i="1" s="1"/>
  <c r="AV39" i="1"/>
  <c r="BR39" i="1" s="1"/>
  <c r="AR39" i="1"/>
  <c r="BN39" i="1" s="1"/>
  <c r="AN39" i="1"/>
  <c r="BJ39" i="1" s="1"/>
  <c r="AX39" i="1"/>
  <c r="BT39" i="1" s="1"/>
  <c r="AP39" i="1"/>
  <c r="BL39" i="1" s="1"/>
  <c r="CF39" i="1" s="1"/>
  <c r="BC39" i="1"/>
  <c r="BY39" i="1" s="1"/>
  <c r="AU39" i="1"/>
  <c r="BQ39" i="1" s="1"/>
  <c r="AM39" i="1"/>
  <c r="BB39" i="1"/>
  <c r="BX39" i="1" s="1"/>
  <c r="AT39" i="1"/>
  <c r="BP39" i="1" s="1"/>
  <c r="AY39" i="1"/>
  <c r="BU39" i="1" s="1"/>
  <c r="BC405" i="1"/>
  <c r="BY405" i="1" s="1"/>
  <c r="AY405" i="1"/>
  <c r="BU405" i="1" s="1"/>
  <c r="AU405" i="1"/>
  <c r="BQ405" i="1" s="1"/>
  <c r="AM405" i="1"/>
  <c r="BB405" i="1"/>
  <c r="BX405" i="1" s="1"/>
  <c r="AX405" i="1"/>
  <c r="BT405" i="1" s="1"/>
  <c r="AT405" i="1"/>
  <c r="BP405" i="1" s="1"/>
  <c r="AP405" i="1"/>
  <c r="BL405" i="1" s="1"/>
  <c r="CF405" i="1" s="1"/>
  <c r="BA405" i="1"/>
  <c r="BW405" i="1" s="1"/>
  <c r="AS405" i="1"/>
  <c r="BO405" i="1" s="1"/>
  <c r="AZ405" i="1"/>
  <c r="BV405" i="1" s="1"/>
  <c r="AR405" i="1"/>
  <c r="BN405" i="1" s="1"/>
  <c r="AV405" i="1"/>
  <c r="BR405" i="1" s="1"/>
  <c r="AO405" i="1"/>
  <c r="BK405" i="1" s="1"/>
  <c r="CE405" i="1" s="1"/>
  <c r="BD405" i="1"/>
  <c r="BZ405" i="1" s="1"/>
  <c r="AN405" i="1"/>
  <c r="BJ405" i="1" s="1"/>
  <c r="AW405" i="1"/>
  <c r="BS405" i="1" s="1"/>
  <c r="CM405" i="1" s="1"/>
  <c r="AY609" i="1"/>
  <c r="BU609" i="1" s="1"/>
  <c r="AU609" i="1"/>
  <c r="BQ609" i="1" s="1"/>
  <c r="AM609" i="1"/>
  <c r="BB609" i="1"/>
  <c r="BX609" i="1" s="1"/>
  <c r="AX609" i="1"/>
  <c r="BT609" i="1" s="1"/>
  <c r="AT609" i="1"/>
  <c r="BP609" i="1" s="1"/>
  <c r="AP609" i="1"/>
  <c r="BL609" i="1" s="1"/>
  <c r="CF609" i="1" s="1"/>
  <c r="BA609" i="1"/>
  <c r="BW609" i="1" s="1"/>
  <c r="AS609" i="1"/>
  <c r="BO609" i="1" s="1"/>
  <c r="AZ609" i="1"/>
  <c r="BV609" i="1" s="1"/>
  <c r="AR609" i="1"/>
  <c r="BN609" i="1" s="1"/>
  <c r="BD609" i="1"/>
  <c r="BZ609" i="1" s="1"/>
  <c r="AN609" i="1"/>
  <c r="BJ609" i="1" s="1"/>
  <c r="AW609" i="1"/>
  <c r="BS609" i="1" s="1"/>
  <c r="AV609" i="1"/>
  <c r="BR609" i="1" s="1"/>
  <c r="AO609" i="1"/>
  <c r="BK609" i="1" s="1"/>
  <c r="CE609" i="1" s="1"/>
  <c r="BC609" i="1"/>
  <c r="BY609" i="1" s="1"/>
  <c r="BC1050" i="1"/>
  <c r="BY1050" i="1" s="1"/>
  <c r="AY1050" i="1"/>
  <c r="BU1050" i="1" s="1"/>
  <c r="AU1050" i="1"/>
  <c r="BQ1050" i="1" s="1"/>
  <c r="AM1050" i="1"/>
  <c r="BB1050" i="1"/>
  <c r="BX1050" i="1" s="1"/>
  <c r="AX1050" i="1"/>
  <c r="BT1050" i="1" s="1"/>
  <c r="AT1050" i="1"/>
  <c r="BP1050" i="1" s="1"/>
  <c r="AP1050" i="1"/>
  <c r="BL1050" i="1" s="1"/>
  <c r="CF1050" i="1" s="1"/>
  <c r="BA1050" i="1"/>
  <c r="BW1050" i="1" s="1"/>
  <c r="AS1050" i="1"/>
  <c r="BO1050" i="1" s="1"/>
  <c r="AZ1050" i="1"/>
  <c r="BV1050" i="1" s="1"/>
  <c r="AR1050" i="1"/>
  <c r="BN1050" i="1" s="1"/>
  <c r="AV1050" i="1"/>
  <c r="BR1050" i="1" s="1"/>
  <c r="AO1050" i="1"/>
  <c r="BK1050" i="1" s="1"/>
  <c r="CE1050" i="1" s="1"/>
  <c r="BD1050" i="1"/>
  <c r="BZ1050" i="1" s="1"/>
  <c r="AN1050" i="1"/>
  <c r="BJ1050" i="1" s="1"/>
  <c r="AW1050" i="1"/>
  <c r="BS1050" i="1" s="1"/>
  <c r="CM1050" i="1" s="1"/>
  <c r="AY1423" i="1"/>
  <c r="BU1423" i="1" s="1"/>
  <c r="AU1423" i="1"/>
  <c r="BQ1423" i="1" s="1"/>
  <c r="AM1423" i="1"/>
  <c r="BB1423" i="1"/>
  <c r="BX1423" i="1" s="1"/>
  <c r="AX1423" i="1"/>
  <c r="BT1423" i="1" s="1"/>
  <c r="AT1423" i="1"/>
  <c r="BP1423" i="1" s="1"/>
  <c r="AP1423" i="1"/>
  <c r="BL1423" i="1" s="1"/>
  <c r="CF1423" i="1" s="1"/>
  <c r="BA1423" i="1"/>
  <c r="BW1423" i="1" s="1"/>
  <c r="AS1423" i="1"/>
  <c r="BO1423" i="1" s="1"/>
  <c r="AZ1423" i="1"/>
  <c r="BV1423" i="1" s="1"/>
  <c r="AR1423" i="1"/>
  <c r="BN1423" i="1" s="1"/>
  <c r="BD1423" i="1"/>
  <c r="BZ1423" i="1" s="1"/>
  <c r="AN1423" i="1"/>
  <c r="BJ1423" i="1" s="1"/>
  <c r="AW1423" i="1"/>
  <c r="BS1423" i="1" s="1"/>
  <c r="AV1423" i="1"/>
  <c r="BR1423" i="1" s="1"/>
  <c r="AO1423" i="1"/>
  <c r="BK1423" i="1" s="1"/>
  <c r="CE1423" i="1" s="1"/>
  <c r="BC1423" i="1"/>
  <c r="BY1423" i="1" s="1"/>
  <c r="BC173" i="1"/>
  <c r="BY173" i="1" s="1"/>
  <c r="AY173" i="1"/>
  <c r="BU173" i="1" s="1"/>
  <c r="AU173" i="1"/>
  <c r="BQ173" i="1" s="1"/>
  <c r="AM173" i="1"/>
  <c r="AZ173" i="1"/>
  <c r="BV173" i="1" s="1"/>
  <c r="AT173" i="1"/>
  <c r="BP173" i="1" s="1"/>
  <c r="AO173" i="1"/>
  <c r="BK173" i="1" s="1"/>
  <c r="CE173" i="1" s="1"/>
  <c r="BD173" i="1"/>
  <c r="BZ173" i="1" s="1"/>
  <c r="AX173" i="1"/>
  <c r="BT173" i="1" s="1"/>
  <c r="AS173" i="1"/>
  <c r="BO173" i="1" s="1"/>
  <c r="AN173" i="1"/>
  <c r="BJ173" i="1" s="1"/>
  <c r="BA173" i="1"/>
  <c r="BW173" i="1" s="1"/>
  <c r="AP173" i="1"/>
  <c r="BL173" i="1" s="1"/>
  <c r="CF173" i="1" s="1"/>
  <c r="AW173" i="1"/>
  <c r="BS173" i="1" s="1"/>
  <c r="CM173" i="1" s="1"/>
  <c r="AV173" i="1"/>
  <c r="BR173" i="1" s="1"/>
  <c r="BB173" i="1"/>
  <c r="BX173" i="1" s="1"/>
  <c r="AR173" i="1"/>
  <c r="BN173" i="1" s="1"/>
  <c r="BA507" i="1"/>
  <c r="BW507" i="1" s="1"/>
  <c r="AW507" i="1"/>
  <c r="BS507" i="1" s="1"/>
  <c r="CM507" i="1" s="1"/>
  <c r="AS507" i="1"/>
  <c r="BO507" i="1" s="1"/>
  <c r="AO507" i="1"/>
  <c r="BD507" i="1"/>
  <c r="BZ507" i="1" s="1"/>
  <c r="AZ507" i="1"/>
  <c r="BV507" i="1" s="1"/>
  <c r="AV507" i="1"/>
  <c r="BR507" i="1" s="1"/>
  <c r="AR507" i="1"/>
  <c r="BN507" i="1" s="1"/>
  <c r="AN507" i="1"/>
  <c r="BJ507" i="1" s="1"/>
  <c r="AY507" i="1"/>
  <c r="BU507" i="1" s="1"/>
  <c r="AX507" i="1"/>
  <c r="BT507" i="1" s="1"/>
  <c r="AP507" i="1"/>
  <c r="BL507" i="1" s="1"/>
  <c r="CF507" i="1" s="1"/>
  <c r="BB507" i="1"/>
  <c r="BX507" i="1" s="1"/>
  <c r="AU507" i="1"/>
  <c r="BQ507" i="1" s="1"/>
  <c r="AT507" i="1"/>
  <c r="BP507" i="1" s="1"/>
  <c r="BC507" i="1"/>
  <c r="BY507" i="1" s="1"/>
  <c r="AM507" i="1"/>
  <c r="BI507" i="1" s="1"/>
  <c r="CC507" i="1" s="1"/>
  <c r="BC822" i="1"/>
  <c r="BY822" i="1" s="1"/>
  <c r="AY822" i="1"/>
  <c r="BU822" i="1" s="1"/>
  <c r="AU822" i="1"/>
  <c r="BQ822" i="1" s="1"/>
  <c r="AM822" i="1"/>
  <c r="BB822" i="1"/>
  <c r="BX822" i="1" s="1"/>
  <c r="AX822" i="1"/>
  <c r="BT822" i="1" s="1"/>
  <c r="AT822" i="1"/>
  <c r="BP822" i="1" s="1"/>
  <c r="AP822" i="1"/>
  <c r="BL822" i="1" s="1"/>
  <c r="CF822" i="1" s="1"/>
  <c r="BA822" i="1"/>
  <c r="BW822" i="1" s="1"/>
  <c r="AS822" i="1"/>
  <c r="BO822" i="1" s="1"/>
  <c r="AZ822" i="1"/>
  <c r="BV822" i="1" s="1"/>
  <c r="AR822" i="1"/>
  <c r="BN822" i="1" s="1"/>
  <c r="AV822" i="1"/>
  <c r="BR822" i="1" s="1"/>
  <c r="AO822" i="1"/>
  <c r="BK822" i="1" s="1"/>
  <c r="CE822" i="1" s="1"/>
  <c r="BD822" i="1"/>
  <c r="BZ822" i="1" s="1"/>
  <c r="AN822" i="1"/>
  <c r="BJ822" i="1" s="1"/>
  <c r="AW822" i="1"/>
  <c r="BS822" i="1" s="1"/>
  <c r="CM822" i="1" s="1"/>
  <c r="BC1128" i="1"/>
  <c r="BY1128" i="1" s="1"/>
  <c r="AY1128" i="1"/>
  <c r="BU1128" i="1" s="1"/>
  <c r="AU1128" i="1"/>
  <c r="BQ1128" i="1" s="1"/>
  <c r="AM1128" i="1"/>
  <c r="BB1128" i="1"/>
  <c r="BX1128" i="1" s="1"/>
  <c r="AX1128" i="1"/>
  <c r="BT1128" i="1" s="1"/>
  <c r="AT1128" i="1"/>
  <c r="BP1128" i="1" s="1"/>
  <c r="AP1128" i="1"/>
  <c r="BL1128" i="1" s="1"/>
  <c r="CF1128" i="1" s="1"/>
  <c r="AW1128" i="1"/>
  <c r="BS1128" i="1" s="1"/>
  <c r="CM1128" i="1" s="1"/>
  <c r="AO1128" i="1"/>
  <c r="BK1128" i="1" s="1"/>
  <c r="CE1128" i="1" s="1"/>
  <c r="BD1128" i="1"/>
  <c r="BZ1128" i="1" s="1"/>
  <c r="AV1128" i="1"/>
  <c r="BR1128" i="1" s="1"/>
  <c r="AN1128" i="1"/>
  <c r="BJ1128" i="1" s="1"/>
  <c r="AS1128" i="1"/>
  <c r="BO1128" i="1" s="1"/>
  <c r="AR1128" i="1"/>
  <c r="BN1128" i="1" s="1"/>
  <c r="BA1128" i="1"/>
  <c r="BW1128" i="1" s="1"/>
  <c r="AZ1128" i="1"/>
  <c r="BV1128" i="1" s="1"/>
  <c r="BC134" i="1"/>
  <c r="BY134" i="1" s="1"/>
  <c r="AY134" i="1"/>
  <c r="BU134" i="1" s="1"/>
  <c r="AU134" i="1"/>
  <c r="BQ134" i="1" s="1"/>
  <c r="AM134" i="1"/>
  <c r="BA134" i="1"/>
  <c r="BW134" i="1" s="1"/>
  <c r="AV134" i="1"/>
  <c r="BR134" i="1" s="1"/>
  <c r="AP134" i="1"/>
  <c r="BL134" i="1" s="1"/>
  <c r="CF134" i="1" s="1"/>
  <c r="AZ134" i="1"/>
  <c r="BV134" i="1" s="1"/>
  <c r="AT134" i="1"/>
  <c r="BP134" i="1" s="1"/>
  <c r="AO134" i="1"/>
  <c r="BK134" i="1" s="1"/>
  <c r="CE134" i="1" s="1"/>
  <c r="BB134" i="1"/>
  <c r="BX134" i="1" s="1"/>
  <c r="AR134" i="1"/>
  <c r="BN134" i="1" s="1"/>
  <c r="AX134" i="1"/>
  <c r="BT134" i="1" s="1"/>
  <c r="AN134" i="1"/>
  <c r="BJ134" i="1" s="1"/>
  <c r="AW134" i="1"/>
  <c r="BS134" i="1" s="1"/>
  <c r="CM134" i="1" s="1"/>
  <c r="BD134" i="1"/>
  <c r="BZ134" i="1" s="1"/>
  <c r="AS134" i="1"/>
  <c r="BO134" i="1" s="1"/>
  <c r="BC343" i="1"/>
  <c r="BY343" i="1" s="1"/>
  <c r="AY343" i="1"/>
  <c r="BU343" i="1" s="1"/>
  <c r="AU343" i="1"/>
  <c r="BQ343" i="1" s="1"/>
  <c r="AM343" i="1"/>
  <c r="BB343" i="1"/>
  <c r="BX343" i="1" s="1"/>
  <c r="AX343" i="1"/>
  <c r="BT343" i="1" s="1"/>
  <c r="AT343" i="1"/>
  <c r="BP343" i="1" s="1"/>
  <c r="AP343" i="1"/>
  <c r="BL343" i="1" s="1"/>
  <c r="CF343" i="1" s="1"/>
  <c r="BA343" i="1"/>
  <c r="BW343" i="1" s="1"/>
  <c r="AS343" i="1"/>
  <c r="BO343" i="1" s="1"/>
  <c r="AZ343" i="1"/>
  <c r="BV343" i="1" s="1"/>
  <c r="AR343" i="1"/>
  <c r="BN343" i="1" s="1"/>
  <c r="AV343" i="1"/>
  <c r="BR343" i="1" s="1"/>
  <c r="AO343" i="1"/>
  <c r="BK343" i="1" s="1"/>
  <c r="CE343" i="1" s="1"/>
  <c r="BD343" i="1"/>
  <c r="BZ343" i="1" s="1"/>
  <c r="AN343" i="1"/>
  <c r="BJ343" i="1" s="1"/>
  <c r="AW343" i="1"/>
  <c r="BS343" i="1" s="1"/>
  <c r="CM343" i="1" s="1"/>
  <c r="BC698" i="1"/>
  <c r="BY698" i="1" s="1"/>
  <c r="AY698" i="1"/>
  <c r="BU698" i="1" s="1"/>
  <c r="AU698" i="1"/>
  <c r="BQ698" i="1" s="1"/>
  <c r="AM698" i="1"/>
  <c r="BB698" i="1"/>
  <c r="BX698" i="1" s="1"/>
  <c r="AX698" i="1"/>
  <c r="BT698" i="1" s="1"/>
  <c r="AT698" i="1"/>
  <c r="BP698" i="1" s="1"/>
  <c r="AP698" i="1"/>
  <c r="BL698" i="1" s="1"/>
  <c r="CF698" i="1" s="1"/>
  <c r="BA698" i="1"/>
  <c r="BW698" i="1" s="1"/>
  <c r="AS698" i="1"/>
  <c r="BO698" i="1" s="1"/>
  <c r="AZ698" i="1"/>
  <c r="BV698" i="1" s="1"/>
  <c r="AR698" i="1"/>
  <c r="BN698" i="1" s="1"/>
  <c r="AV698" i="1"/>
  <c r="BR698" i="1" s="1"/>
  <c r="AO698" i="1"/>
  <c r="BK698" i="1" s="1"/>
  <c r="CE698" i="1" s="1"/>
  <c r="BD698" i="1"/>
  <c r="BZ698" i="1" s="1"/>
  <c r="AN698" i="1"/>
  <c r="BJ698" i="1" s="1"/>
  <c r="AW698" i="1"/>
  <c r="BS698" i="1" s="1"/>
  <c r="CM698" i="1" s="1"/>
  <c r="BC848" i="1"/>
  <c r="BY848" i="1" s="1"/>
  <c r="AY848" i="1"/>
  <c r="BU848" i="1" s="1"/>
  <c r="AU848" i="1"/>
  <c r="BQ848" i="1" s="1"/>
  <c r="AM848" i="1"/>
  <c r="BB848" i="1"/>
  <c r="BX848" i="1" s="1"/>
  <c r="AX848" i="1"/>
  <c r="BT848" i="1" s="1"/>
  <c r="AT848" i="1"/>
  <c r="BP848" i="1" s="1"/>
  <c r="AP848" i="1"/>
  <c r="BL848" i="1" s="1"/>
  <c r="CF848" i="1" s="1"/>
  <c r="BA848" i="1"/>
  <c r="BW848" i="1" s="1"/>
  <c r="AS848" i="1"/>
  <c r="BO848" i="1" s="1"/>
  <c r="AZ848" i="1"/>
  <c r="BV848" i="1" s="1"/>
  <c r="AR848" i="1"/>
  <c r="BN848" i="1" s="1"/>
  <c r="BD848" i="1"/>
  <c r="BZ848" i="1" s="1"/>
  <c r="AN848" i="1"/>
  <c r="BJ848" i="1" s="1"/>
  <c r="AW848" i="1"/>
  <c r="BS848" i="1" s="1"/>
  <c r="CM848" i="1" s="1"/>
  <c r="AV848" i="1"/>
  <c r="BR848" i="1" s="1"/>
  <c r="AO848" i="1"/>
  <c r="BK848" i="1" s="1"/>
  <c r="CE848" i="1" s="1"/>
  <c r="BC1021" i="1"/>
  <c r="BY1021" i="1" s="1"/>
  <c r="AY1021" i="1"/>
  <c r="BU1021" i="1" s="1"/>
  <c r="AU1021" i="1"/>
  <c r="BQ1021" i="1" s="1"/>
  <c r="AM1021" i="1"/>
  <c r="BB1021" i="1"/>
  <c r="BX1021" i="1" s="1"/>
  <c r="AX1021" i="1"/>
  <c r="BT1021" i="1" s="1"/>
  <c r="AT1021" i="1"/>
  <c r="BP1021" i="1" s="1"/>
  <c r="AP1021" i="1"/>
  <c r="BL1021" i="1" s="1"/>
  <c r="CF1021" i="1" s="1"/>
  <c r="BA1021" i="1"/>
  <c r="BW1021" i="1" s="1"/>
  <c r="AS1021" i="1"/>
  <c r="BO1021" i="1" s="1"/>
  <c r="AZ1021" i="1"/>
  <c r="BV1021" i="1" s="1"/>
  <c r="AR1021" i="1"/>
  <c r="BN1021" i="1" s="1"/>
  <c r="BD1021" i="1"/>
  <c r="BZ1021" i="1" s="1"/>
  <c r="AN1021" i="1"/>
  <c r="BJ1021" i="1" s="1"/>
  <c r="AW1021" i="1"/>
  <c r="BS1021" i="1" s="1"/>
  <c r="CM1021" i="1" s="1"/>
  <c r="AV1021" i="1"/>
  <c r="BR1021" i="1" s="1"/>
  <c r="AO1021" i="1"/>
  <c r="BK1021" i="1" s="1"/>
  <c r="CE1021" i="1" s="1"/>
  <c r="BA1188" i="1"/>
  <c r="BW1188" i="1" s="1"/>
  <c r="AW1188" i="1"/>
  <c r="BS1188" i="1" s="1"/>
  <c r="CM1188" i="1" s="1"/>
  <c r="AS1188" i="1"/>
  <c r="BO1188" i="1" s="1"/>
  <c r="AO1188" i="1"/>
  <c r="BD1188" i="1"/>
  <c r="BZ1188" i="1" s="1"/>
  <c r="AZ1188" i="1"/>
  <c r="BV1188" i="1" s="1"/>
  <c r="AV1188" i="1"/>
  <c r="BR1188" i="1" s="1"/>
  <c r="AR1188" i="1"/>
  <c r="BN1188" i="1" s="1"/>
  <c r="AN1188" i="1"/>
  <c r="BJ1188" i="1" s="1"/>
  <c r="AY1188" i="1"/>
  <c r="BU1188" i="1" s="1"/>
  <c r="AX1188" i="1"/>
  <c r="BT1188" i="1" s="1"/>
  <c r="AP1188" i="1"/>
  <c r="BL1188" i="1" s="1"/>
  <c r="CF1188" i="1" s="1"/>
  <c r="BB1188" i="1"/>
  <c r="BX1188" i="1" s="1"/>
  <c r="AU1188" i="1"/>
  <c r="BQ1188" i="1" s="1"/>
  <c r="AT1188" i="1"/>
  <c r="BP1188" i="1" s="1"/>
  <c r="AM1188" i="1"/>
  <c r="BI1188" i="1" s="1"/>
  <c r="CC1188" i="1" s="1"/>
  <c r="BC1188" i="1"/>
  <c r="BY1188" i="1" s="1"/>
  <c r="BC1365" i="1"/>
  <c r="BY1365" i="1" s="1"/>
  <c r="AY1365" i="1"/>
  <c r="BU1365" i="1" s="1"/>
  <c r="AU1365" i="1"/>
  <c r="BQ1365" i="1" s="1"/>
  <c r="AM1365" i="1"/>
  <c r="BB1365" i="1"/>
  <c r="BX1365" i="1" s="1"/>
  <c r="AX1365" i="1"/>
  <c r="BT1365" i="1" s="1"/>
  <c r="AT1365" i="1"/>
  <c r="BP1365" i="1" s="1"/>
  <c r="AP1365" i="1"/>
  <c r="BL1365" i="1" s="1"/>
  <c r="CF1365" i="1" s="1"/>
  <c r="BA1365" i="1"/>
  <c r="BW1365" i="1" s="1"/>
  <c r="AS1365" i="1"/>
  <c r="BO1365" i="1" s="1"/>
  <c r="AZ1365" i="1"/>
  <c r="BV1365" i="1" s="1"/>
  <c r="AR1365" i="1"/>
  <c r="BN1365" i="1" s="1"/>
  <c r="BD1365" i="1"/>
  <c r="BZ1365" i="1" s="1"/>
  <c r="AN1365" i="1"/>
  <c r="BJ1365" i="1" s="1"/>
  <c r="AW1365" i="1"/>
  <c r="BS1365" i="1" s="1"/>
  <c r="CM1365" i="1" s="1"/>
  <c r="AV1365" i="1"/>
  <c r="BR1365" i="1" s="1"/>
  <c r="AO1365" i="1"/>
  <c r="BK1365" i="1" s="1"/>
  <c r="CE1365" i="1" s="1"/>
  <c r="BC1382" i="1"/>
  <c r="BY1382" i="1" s="1"/>
  <c r="AY1382" i="1"/>
  <c r="BU1382" i="1" s="1"/>
  <c r="AU1382" i="1"/>
  <c r="BQ1382" i="1" s="1"/>
  <c r="AM1382" i="1"/>
  <c r="BB1382" i="1"/>
  <c r="BX1382" i="1" s="1"/>
  <c r="AX1382" i="1"/>
  <c r="BT1382" i="1" s="1"/>
  <c r="AT1382" i="1"/>
  <c r="BP1382" i="1" s="1"/>
  <c r="AP1382" i="1"/>
  <c r="BL1382" i="1" s="1"/>
  <c r="CF1382" i="1" s="1"/>
  <c r="AW1382" i="1"/>
  <c r="BS1382" i="1" s="1"/>
  <c r="CM1382" i="1" s="1"/>
  <c r="AO1382" i="1"/>
  <c r="BK1382" i="1" s="1"/>
  <c r="CE1382" i="1" s="1"/>
  <c r="BD1382" i="1"/>
  <c r="BZ1382" i="1" s="1"/>
  <c r="AV1382" i="1"/>
  <c r="BR1382" i="1" s="1"/>
  <c r="AN1382" i="1"/>
  <c r="BJ1382" i="1" s="1"/>
  <c r="AZ1382" i="1"/>
  <c r="BV1382" i="1" s="1"/>
  <c r="AS1382" i="1"/>
  <c r="BO1382" i="1" s="1"/>
  <c r="AR1382" i="1"/>
  <c r="BN1382" i="1" s="1"/>
  <c r="BA1382" i="1"/>
  <c r="BW1382" i="1" s="1"/>
  <c r="BA1002" i="1"/>
  <c r="BW1002" i="1" s="1"/>
  <c r="AW1002" i="1"/>
  <c r="BS1002" i="1" s="1"/>
  <c r="CM1002" i="1" s="1"/>
  <c r="AS1002" i="1"/>
  <c r="BO1002" i="1" s="1"/>
  <c r="AO1002" i="1"/>
  <c r="BD1002" i="1"/>
  <c r="BZ1002" i="1" s="1"/>
  <c r="AZ1002" i="1"/>
  <c r="BV1002" i="1" s="1"/>
  <c r="AV1002" i="1"/>
  <c r="BR1002" i="1" s="1"/>
  <c r="AR1002" i="1"/>
  <c r="BN1002" i="1" s="1"/>
  <c r="AN1002" i="1"/>
  <c r="BJ1002" i="1" s="1"/>
  <c r="AY1002" i="1"/>
  <c r="BU1002" i="1" s="1"/>
  <c r="AX1002" i="1"/>
  <c r="BT1002" i="1" s="1"/>
  <c r="AP1002" i="1"/>
  <c r="BL1002" i="1" s="1"/>
  <c r="CF1002" i="1" s="1"/>
  <c r="AT1002" i="1"/>
  <c r="BP1002" i="1" s="1"/>
  <c r="BC1002" i="1"/>
  <c r="BY1002" i="1" s="1"/>
  <c r="AM1002" i="1"/>
  <c r="BI1002" i="1" s="1"/>
  <c r="CC1002" i="1" s="1"/>
  <c r="BB1002" i="1"/>
  <c r="BX1002" i="1" s="1"/>
  <c r="AU1002" i="1"/>
  <c r="BQ1002" i="1" s="1"/>
  <c r="BE18" i="1"/>
  <c r="BK18" i="1"/>
  <c r="CR18" i="1"/>
  <c r="CQ18" i="1"/>
  <c r="CR108" i="1"/>
  <c r="CQ108" i="1"/>
  <c r="CS108" i="1"/>
  <c r="CT108" i="1"/>
  <c r="CP127" i="1"/>
  <c r="CO127" i="1"/>
  <c r="CI127" i="1"/>
  <c r="CH127" i="1"/>
  <c r="CS74" i="1"/>
  <c r="CT74" i="1"/>
  <c r="CP74" i="1"/>
  <c r="CO74" i="1"/>
  <c r="CH74" i="1"/>
  <c r="CI74" i="1"/>
  <c r="CI103" i="1"/>
  <c r="CH103" i="1"/>
  <c r="CK103" i="1"/>
  <c r="CJ103" i="1"/>
  <c r="CH146" i="1"/>
  <c r="CI146" i="1"/>
  <c r="CK146" i="1"/>
  <c r="CJ146" i="1"/>
  <c r="CD156" i="1"/>
  <c r="CG156" i="1"/>
  <c r="BE156" i="1"/>
  <c r="BI156" i="1"/>
  <c r="CT215" i="1"/>
  <c r="CS215" i="1"/>
  <c r="CP215" i="1"/>
  <c r="CO215" i="1"/>
  <c r="CR215" i="1"/>
  <c r="CQ215" i="1"/>
  <c r="CG262" i="1"/>
  <c r="CD262" i="1"/>
  <c r="CP262" i="1"/>
  <c r="CO262" i="1"/>
  <c r="CK331" i="1"/>
  <c r="CJ331" i="1"/>
  <c r="CP368" i="1"/>
  <c r="CO368" i="1"/>
  <c r="CI368" i="1"/>
  <c r="CH368" i="1"/>
  <c r="BE368" i="1"/>
  <c r="BK368" i="1"/>
  <c r="CR455" i="1"/>
  <c r="CQ455" i="1"/>
  <c r="CG455" i="1"/>
  <c r="CD455" i="1"/>
  <c r="CS455" i="1"/>
  <c r="CT455" i="1"/>
  <c r="CO515" i="1"/>
  <c r="CP515" i="1"/>
  <c r="CK525" i="1"/>
  <c r="CJ525" i="1"/>
  <c r="CL553" i="1"/>
  <c r="CN553" i="1"/>
  <c r="CH553" i="1"/>
  <c r="CI553" i="1"/>
  <c r="BE553" i="1"/>
  <c r="BI553" i="1"/>
  <c r="CD735" i="1"/>
  <c r="CR735" i="1"/>
  <c r="CQ735" i="1"/>
  <c r="CK800" i="1"/>
  <c r="CJ800" i="1"/>
  <c r="CN855" i="1"/>
  <c r="CL855" i="1"/>
  <c r="CG941" i="1"/>
  <c r="CD941" i="1"/>
  <c r="CH941" i="1"/>
  <c r="CI941" i="1"/>
  <c r="BE941" i="1"/>
  <c r="BI941" i="1"/>
  <c r="CR969" i="1"/>
  <c r="CQ969" i="1"/>
  <c r="CS969" i="1"/>
  <c r="CT969" i="1"/>
  <c r="CJ1028" i="1"/>
  <c r="CK1028" i="1"/>
  <c r="CP1028" i="1"/>
  <c r="CO1028" i="1"/>
  <c r="CJ1071" i="1"/>
  <c r="CK1071" i="1"/>
  <c r="CN1071" i="1"/>
  <c r="CL1071" i="1"/>
  <c r="CJ1081" i="1"/>
  <c r="CK1081" i="1"/>
  <c r="CI1081" i="1"/>
  <c r="CH1081" i="1"/>
  <c r="BE1081" i="1"/>
  <c r="BK1081" i="1"/>
  <c r="CG1081" i="1" s="1"/>
  <c r="CS1162" i="1"/>
  <c r="CT1162" i="1"/>
  <c r="CR1162" i="1"/>
  <c r="CQ1162" i="1"/>
  <c r="CO1162" i="1"/>
  <c r="CP1162" i="1"/>
  <c r="CP1254" i="1"/>
  <c r="CO1254" i="1"/>
  <c r="CN1372" i="1"/>
  <c r="CL1372" i="1"/>
  <c r="CD1396" i="1"/>
  <c r="CG1396" i="1"/>
  <c r="CH1396" i="1"/>
  <c r="CI1396" i="1"/>
  <c r="BE1396" i="1"/>
  <c r="BI1396" i="1"/>
  <c r="CV289" i="1"/>
  <c r="CV1273" i="1"/>
  <c r="CU309" i="1"/>
  <c r="CV309" i="1" s="1"/>
  <c r="BE69" i="1"/>
  <c r="BK69" i="1"/>
  <c r="CT69" i="1"/>
  <c r="CS69" i="1"/>
  <c r="CH1467" i="1"/>
  <c r="CI1467" i="1"/>
  <c r="CE1467" i="1"/>
  <c r="CP1467" i="1"/>
  <c r="CO1467" i="1"/>
  <c r="CS24" i="1"/>
  <c r="CT24" i="1"/>
  <c r="CL24" i="1"/>
  <c r="CN24" i="1"/>
  <c r="CL122" i="1"/>
  <c r="CN122" i="1"/>
  <c r="BI122" i="1"/>
  <c r="BE122" i="1"/>
  <c r="CT151" i="1"/>
  <c r="CS151" i="1"/>
  <c r="CP151" i="1"/>
  <c r="CO151" i="1"/>
  <c r="CR151" i="1"/>
  <c r="CQ151" i="1"/>
  <c r="CP197" i="1"/>
  <c r="CO197" i="1"/>
  <c r="CN231" i="1"/>
  <c r="CL231" i="1"/>
  <c r="CT267" i="1"/>
  <c r="CS267" i="1"/>
  <c r="CI267" i="1"/>
  <c r="CH267" i="1"/>
  <c r="BE267" i="1"/>
  <c r="BK267" i="1"/>
  <c r="CK354" i="1"/>
  <c r="CJ354" i="1"/>
  <c r="CD354" i="1"/>
  <c r="CR354" i="1"/>
  <c r="CQ354" i="1"/>
  <c r="CT392" i="1"/>
  <c r="CS392" i="1"/>
  <c r="CN478" i="1"/>
  <c r="CL478" i="1"/>
  <c r="CF520" i="1"/>
  <c r="CI520" i="1"/>
  <c r="CH520" i="1"/>
  <c r="BE520" i="1"/>
  <c r="BK520" i="1"/>
  <c r="CG539" i="1"/>
  <c r="CD539" i="1"/>
  <c r="CS539" i="1"/>
  <c r="CT539" i="1"/>
  <c r="CT601" i="1"/>
  <c r="CS601" i="1"/>
  <c r="CK785" i="1"/>
  <c r="CJ785" i="1"/>
  <c r="CP841" i="1"/>
  <c r="CO841" i="1"/>
  <c r="CI841" i="1"/>
  <c r="CH841" i="1"/>
  <c r="BE841" i="1"/>
  <c r="BK841" i="1"/>
  <c r="CP934" i="1"/>
  <c r="CO934" i="1"/>
  <c r="CD934" i="1"/>
  <c r="CR934" i="1"/>
  <c r="CQ934" i="1"/>
  <c r="CH955" i="1"/>
  <c r="CI955" i="1"/>
  <c r="CO955" i="1"/>
  <c r="CP955" i="1"/>
  <c r="CK983" i="1"/>
  <c r="CJ983" i="1"/>
  <c r="CI1042" i="1"/>
  <c r="CH1042" i="1"/>
  <c r="BE1042" i="1"/>
  <c r="BK1042" i="1"/>
  <c r="CG1042" i="1" s="1"/>
  <c r="CL1076" i="1"/>
  <c r="CN1076" i="1"/>
  <c r="CR1076" i="1"/>
  <c r="CQ1076" i="1"/>
  <c r="CS1076" i="1"/>
  <c r="CT1076" i="1"/>
  <c r="CT1137" i="1"/>
  <c r="CS1137" i="1"/>
  <c r="CK1195" i="1"/>
  <c r="CJ1195" i="1"/>
  <c r="CI1325" i="1"/>
  <c r="CH1325" i="1"/>
  <c r="BE1325" i="1"/>
  <c r="BK1325" i="1"/>
  <c r="CP1389" i="1"/>
  <c r="CO1389" i="1"/>
  <c r="CD1389" i="1"/>
  <c r="CR1389" i="1"/>
  <c r="CQ1389" i="1"/>
  <c r="BA10" i="1"/>
  <c r="BW10" i="1" s="1"/>
  <c r="AW10" i="1"/>
  <c r="BS10" i="1" s="1"/>
  <c r="CM10" i="1" s="1"/>
  <c r="AS10" i="1"/>
  <c r="BO10" i="1" s="1"/>
  <c r="AO10" i="1"/>
  <c r="BK10" i="1" s="1"/>
  <c r="CE10" i="1" s="1"/>
  <c r="BD10" i="1"/>
  <c r="BZ10" i="1" s="1"/>
  <c r="AZ10" i="1"/>
  <c r="BV10" i="1" s="1"/>
  <c r="AV10" i="1"/>
  <c r="BR10" i="1" s="1"/>
  <c r="AR10" i="1"/>
  <c r="BN10" i="1" s="1"/>
  <c r="AN10" i="1"/>
  <c r="BJ10" i="1" s="1"/>
  <c r="AX10" i="1"/>
  <c r="BT10" i="1" s="1"/>
  <c r="AP10" i="1"/>
  <c r="BL10" i="1" s="1"/>
  <c r="CF10" i="1" s="1"/>
  <c r="BC10" i="1"/>
  <c r="BY10" i="1" s="1"/>
  <c r="AU10" i="1"/>
  <c r="BQ10" i="1" s="1"/>
  <c r="AM10" i="1"/>
  <c r="BB10" i="1"/>
  <c r="BX10" i="1" s="1"/>
  <c r="AT10" i="1"/>
  <c r="BP10" i="1" s="1"/>
  <c r="AY10" i="1"/>
  <c r="BU10" i="1" s="1"/>
  <c r="BC362" i="1"/>
  <c r="BY362" i="1" s="1"/>
  <c r="AY362" i="1"/>
  <c r="BU362" i="1" s="1"/>
  <c r="AU362" i="1"/>
  <c r="BQ362" i="1" s="1"/>
  <c r="AM362" i="1"/>
  <c r="BB362" i="1"/>
  <c r="BX362" i="1" s="1"/>
  <c r="AX362" i="1"/>
  <c r="BT362" i="1" s="1"/>
  <c r="AT362" i="1"/>
  <c r="BP362" i="1" s="1"/>
  <c r="AP362" i="1"/>
  <c r="BL362" i="1" s="1"/>
  <c r="CF362" i="1" s="1"/>
  <c r="AW362" i="1"/>
  <c r="BS362" i="1" s="1"/>
  <c r="CM362" i="1" s="1"/>
  <c r="AO362" i="1"/>
  <c r="BK362" i="1" s="1"/>
  <c r="CE362" i="1" s="1"/>
  <c r="BD362" i="1"/>
  <c r="BZ362" i="1" s="1"/>
  <c r="AV362" i="1"/>
  <c r="BR362" i="1" s="1"/>
  <c r="AN362" i="1"/>
  <c r="BJ362" i="1" s="1"/>
  <c r="AR362" i="1"/>
  <c r="BN362" i="1" s="1"/>
  <c r="BA362" i="1"/>
  <c r="BW362" i="1" s="1"/>
  <c r="AZ362" i="1"/>
  <c r="BV362" i="1" s="1"/>
  <c r="AS362" i="1"/>
  <c r="BO362" i="1" s="1"/>
  <c r="BC579" i="1"/>
  <c r="BY579" i="1" s="1"/>
  <c r="AY579" i="1"/>
  <c r="BU579" i="1" s="1"/>
  <c r="AU579" i="1"/>
  <c r="BQ579" i="1" s="1"/>
  <c r="AM579" i="1"/>
  <c r="BB579" i="1"/>
  <c r="BX579" i="1" s="1"/>
  <c r="AX579" i="1"/>
  <c r="BT579" i="1" s="1"/>
  <c r="AT579" i="1"/>
  <c r="BP579" i="1" s="1"/>
  <c r="AP579" i="1"/>
  <c r="BL579" i="1" s="1"/>
  <c r="CF579" i="1" s="1"/>
  <c r="BA579" i="1"/>
  <c r="BW579" i="1" s="1"/>
  <c r="AS579" i="1"/>
  <c r="BO579" i="1" s="1"/>
  <c r="AZ579" i="1"/>
  <c r="BV579" i="1" s="1"/>
  <c r="AR579" i="1"/>
  <c r="BN579" i="1" s="1"/>
  <c r="AV579" i="1"/>
  <c r="BR579" i="1" s="1"/>
  <c r="AO579" i="1"/>
  <c r="BK579" i="1" s="1"/>
  <c r="CE579" i="1" s="1"/>
  <c r="BD579" i="1"/>
  <c r="BZ579" i="1" s="1"/>
  <c r="AN579" i="1"/>
  <c r="BJ579" i="1" s="1"/>
  <c r="AW579" i="1"/>
  <c r="BS579" i="1" s="1"/>
  <c r="CM579" i="1" s="1"/>
  <c r="BA911" i="1"/>
  <c r="BW911" i="1" s="1"/>
  <c r="AW911" i="1"/>
  <c r="BS911" i="1" s="1"/>
  <c r="CM911" i="1" s="1"/>
  <c r="AS911" i="1"/>
  <c r="BO911" i="1" s="1"/>
  <c r="AO911" i="1"/>
  <c r="BD911" i="1"/>
  <c r="BZ911" i="1" s="1"/>
  <c r="AZ911" i="1"/>
  <c r="BV911" i="1" s="1"/>
  <c r="AV911" i="1"/>
  <c r="BR911" i="1" s="1"/>
  <c r="AR911" i="1"/>
  <c r="BN911" i="1" s="1"/>
  <c r="AN911" i="1"/>
  <c r="BJ911" i="1" s="1"/>
  <c r="AY911" i="1"/>
  <c r="BU911" i="1" s="1"/>
  <c r="AX911" i="1"/>
  <c r="BT911" i="1" s="1"/>
  <c r="AP911" i="1"/>
  <c r="BL911" i="1" s="1"/>
  <c r="CF911" i="1" s="1"/>
  <c r="BB911" i="1"/>
  <c r="BX911" i="1" s="1"/>
  <c r="AU911" i="1"/>
  <c r="BQ911" i="1" s="1"/>
  <c r="AT911" i="1"/>
  <c r="BP911" i="1" s="1"/>
  <c r="BC911" i="1"/>
  <c r="BY911" i="1" s="1"/>
  <c r="AM911" i="1"/>
  <c r="BI911" i="1" s="1"/>
  <c r="CC911" i="1" s="1"/>
  <c r="BA1310" i="1"/>
  <c r="BW1310" i="1" s="1"/>
  <c r="AW1310" i="1"/>
  <c r="BS1310" i="1" s="1"/>
  <c r="CM1310" i="1" s="1"/>
  <c r="AS1310" i="1"/>
  <c r="BO1310" i="1" s="1"/>
  <c r="AO1310" i="1"/>
  <c r="BD1310" i="1"/>
  <c r="BZ1310" i="1" s="1"/>
  <c r="AZ1310" i="1"/>
  <c r="BV1310" i="1" s="1"/>
  <c r="AV1310" i="1"/>
  <c r="BR1310" i="1" s="1"/>
  <c r="AR1310" i="1"/>
  <c r="BN1310" i="1" s="1"/>
  <c r="AN1310" i="1"/>
  <c r="BJ1310" i="1" s="1"/>
  <c r="AY1310" i="1"/>
  <c r="BU1310" i="1" s="1"/>
  <c r="AX1310" i="1"/>
  <c r="BT1310" i="1" s="1"/>
  <c r="AP1310" i="1"/>
  <c r="BL1310" i="1" s="1"/>
  <c r="CF1310" i="1" s="1"/>
  <c r="BB1310" i="1"/>
  <c r="BX1310" i="1" s="1"/>
  <c r="AU1310" i="1"/>
  <c r="BQ1310" i="1" s="1"/>
  <c r="AT1310" i="1"/>
  <c r="BP1310" i="1" s="1"/>
  <c r="BC1310" i="1"/>
  <c r="BY1310" i="1" s="1"/>
  <c r="AM1310" i="1"/>
  <c r="BI1310" i="1" s="1"/>
  <c r="CC1310" i="1" s="1"/>
  <c r="BC80" i="1"/>
  <c r="BY80" i="1" s="1"/>
  <c r="AY80" i="1"/>
  <c r="BU80" i="1" s="1"/>
  <c r="AU80" i="1"/>
  <c r="BQ80" i="1" s="1"/>
  <c r="AM80" i="1"/>
  <c r="BI80" i="1" s="1"/>
  <c r="CC80" i="1" s="1"/>
  <c r="BB80" i="1"/>
  <c r="BX80" i="1" s="1"/>
  <c r="AX80" i="1"/>
  <c r="BT80" i="1" s="1"/>
  <c r="AT80" i="1"/>
  <c r="BP80" i="1" s="1"/>
  <c r="AP80" i="1"/>
  <c r="BL80" i="1" s="1"/>
  <c r="CF80" i="1" s="1"/>
  <c r="AZ80" i="1"/>
  <c r="BV80" i="1" s="1"/>
  <c r="AR80" i="1"/>
  <c r="BN80" i="1" s="1"/>
  <c r="AW80" i="1"/>
  <c r="BS80" i="1" s="1"/>
  <c r="CM80" i="1" s="1"/>
  <c r="AO80" i="1"/>
  <c r="BD80" i="1"/>
  <c r="BZ80" i="1" s="1"/>
  <c r="AV80" i="1"/>
  <c r="BR80" i="1" s="1"/>
  <c r="AN80" i="1"/>
  <c r="BJ80" i="1" s="1"/>
  <c r="BA80" i="1"/>
  <c r="BW80" i="1" s="1"/>
  <c r="AS80" i="1"/>
  <c r="BO80" i="1" s="1"/>
  <c r="BC484" i="1"/>
  <c r="BY484" i="1" s="1"/>
  <c r="AY484" i="1"/>
  <c r="BU484" i="1" s="1"/>
  <c r="AU484" i="1"/>
  <c r="BQ484" i="1" s="1"/>
  <c r="AM484" i="1"/>
  <c r="BB484" i="1"/>
  <c r="BX484" i="1" s="1"/>
  <c r="AX484" i="1"/>
  <c r="BT484" i="1" s="1"/>
  <c r="AT484" i="1"/>
  <c r="BP484" i="1" s="1"/>
  <c r="AP484" i="1"/>
  <c r="BL484" i="1" s="1"/>
  <c r="CF484" i="1" s="1"/>
  <c r="AW484" i="1"/>
  <c r="BS484" i="1" s="1"/>
  <c r="CM484" i="1" s="1"/>
  <c r="AO484" i="1"/>
  <c r="BK484" i="1" s="1"/>
  <c r="CE484" i="1" s="1"/>
  <c r="BD484" i="1"/>
  <c r="BZ484" i="1" s="1"/>
  <c r="AV484" i="1"/>
  <c r="BR484" i="1" s="1"/>
  <c r="AN484" i="1"/>
  <c r="BJ484" i="1" s="1"/>
  <c r="AR484" i="1"/>
  <c r="BN484" i="1" s="1"/>
  <c r="BA484" i="1"/>
  <c r="BW484" i="1" s="1"/>
  <c r="AZ484" i="1"/>
  <c r="BV484" i="1" s="1"/>
  <c r="AS484" i="1"/>
  <c r="BO484" i="1" s="1"/>
  <c r="BA760" i="1"/>
  <c r="BW760" i="1" s="1"/>
  <c r="AW760" i="1"/>
  <c r="BS760" i="1" s="1"/>
  <c r="CM760" i="1" s="1"/>
  <c r="AS760" i="1"/>
  <c r="BO760" i="1" s="1"/>
  <c r="AO760" i="1"/>
  <c r="BD760" i="1"/>
  <c r="BZ760" i="1" s="1"/>
  <c r="AZ760" i="1"/>
  <c r="BV760" i="1" s="1"/>
  <c r="AV760" i="1"/>
  <c r="BR760" i="1" s="1"/>
  <c r="AR760" i="1"/>
  <c r="BN760" i="1" s="1"/>
  <c r="AN760" i="1"/>
  <c r="BJ760" i="1" s="1"/>
  <c r="AY760" i="1"/>
  <c r="BU760" i="1" s="1"/>
  <c r="AX760" i="1"/>
  <c r="BT760" i="1" s="1"/>
  <c r="AP760" i="1"/>
  <c r="BL760" i="1" s="1"/>
  <c r="CF760" i="1" s="1"/>
  <c r="AT760" i="1"/>
  <c r="BP760" i="1" s="1"/>
  <c r="BC760" i="1"/>
  <c r="BY760" i="1" s="1"/>
  <c r="AM760" i="1"/>
  <c r="BI760" i="1" s="1"/>
  <c r="CC760" i="1" s="1"/>
  <c r="BB760" i="1"/>
  <c r="BX760" i="1" s="1"/>
  <c r="AU760" i="1"/>
  <c r="BQ760" i="1" s="1"/>
  <c r="BC1114" i="1"/>
  <c r="BY1114" i="1" s="1"/>
  <c r="AY1114" i="1"/>
  <c r="BU1114" i="1" s="1"/>
  <c r="AU1114" i="1"/>
  <c r="BQ1114" i="1" s="1"/>
  <c r="AM1114" i="1"/>
  <c r="BB1114" i="1"/>
  <c r="BX1114" i="1" s="1"/>
  <c r="AX1114" i="1"/>
  <c r="BT1114" i="1" s="1"/>
  <c r="AT1114" i="1"/>
  <c r="BP1114" i="1" s="1"/>
  <c r="AP1114" i="1"/>
  <c r="BL1114" i="1" s="1"/>
  <c r="CF1114" i="1" s="1"/>
  <c r="BA1114" i="1"/>
  <c r="BW1114" i="1" s="1"/>
  <c r="AS1114" i="1"/>
  <c r="BO1114" i="1" s="1"/>
  <c r="AZ1114" i="1"/>
  <c r="BV1114" i="1" s="1"/>
  <c r="AR1114" i="1"/>
  <c r="BN1114" i="1" s="1"/>
  <c r="AW1114" i="1"/>
  <c r="BS1114" i="1" s="1"/>
  <c r="CM1114" i="1" s="1"/>
  <c r="AV1114" i="1"/>
  <c r="BR1114" i="1" s="1"/>
  <c r="AO1114" i="1"/>
  <c r="BK1114" i="1" s="1"/>
  <c r="CE1114" i="1" s="1"/>
  <c r="AN1114" i="1"/>
  <c r="BJ1114" i="1" s="1"/>
  <c r="BD1114" i="1"/>
  <c r="BZ1114" i="1" s="1"/>
  <c r="BA115" i="1"/>
  <c r="BW115" i="1" s="1"/>
  <c r="AW115" i="1"/>
  <c r="BS115" i="1" s="1"/>
  <c r="CM115" i="1" s="1"/>
  <c r="AS115" i="1"/>
  <c r="BO115" i="1" s="1"/>
  <c r="AO115" i="1"/>
  <c r="BB115" i="1"/>
  <c r="BX115" i="1" s="1"/>
  <c r="AV115" i="1"/>
  <c r="BR115" i="1" s="1"/>
  <c r="AZ115" i="1"/>
  <c r="BV115" i="1" s="1"/>
  <c r="AU115" i="1"/>
  <c r="BQ115" i="1" s="1"/>
  <c r="AP115" i="1"/>
  <c r="BL115" i="1" s="1"/>
  <c r="CF115" i="1" s="1"/>
  <c r="BC115" i="1"/>
  <c r="BY115" i="1" s="1"/>
  <c r="AR115" i="1"/>
  <c r="BN115" i="1" s="1"/>
  <c r="AY115" i="1"/>
  <c r="BU115" i="1" s="1"/>
  <c r="AN115" i="1"/>
  <c r="BJ115" i="1" s="1"/>
  <c r="AX115" i="1"/>
  <c r="BT115" i="1" s="1"/>
  <c r="AM115" i="1"/>
  <c r="BI115" i="1" s="1"/>
  <c r="CC115" i="1" s="1"/>
  <c r="BD115" i="1"/>
  <c r="BZ115" i="1" s="1"/>
  <c r="AT115" i="1"/>
  <c r="BP115" i="1" s="1"/>
  <c r="BA322" i="1"/>
  <c r="BW322" i="1" s="1"/>
  <c r="AW322" i="1"/>
  <c r="BS322" i="1" s="1"/>
  <c r="CM322" i="1" s="1"/>
  <c r="AS322" i="1"/>
  <c r="BO322" i="1" s="1"/>
  <c r="AO322" i="1"/>
  <c r="BD322" i="1"/>
  <c r="BZ322" i="1" s="1"/>
  <c r="AZ322" i="1"/>
  <c r="BV322" i="1" s="1"/>
  <c r="AV322" i="1"/>
  <c r="BR322" i="1" s="1"/>
  <c r="AR322" i="1"/>
  <c r="BN322" i="1" s="1"/>
  <c r="AN322" i="1"/>
  <c r="BJ322" i="1" s="1"/>
  <c r="AY322" i="1"/>
  <c r="BU322" i="1" s="1"/>
  <c r="AX322" i="1"/>
  <c r="BT322" i="1" s="1"/>
  <c r="AP322" i="1"/>
  <c r="BL322" i="1" s="1"/>
  <c r="CF322" i="1" s="1"/>
  <c r="BB322" i="1"/>
  <c r="BX322" i="1" s="1"/>
  <c r="AU322" i="1"/>
  <c r="BQ322" i="1" s="1"/>
  <c r="AT322" i="1"/>
  <c r="BP322" i="1" s="1"/>
  <c r="BC322" i="1"/>
  <c r="BY322" i="1" s="1"/>
  <c r="AM322" i="1"/>
  <c r="BI322" i="1" s="1"/>
  <c r="CC322" i="1" s="1"/>
  <c r="BC592" i="1"/>
  <c r="BY592" i="1" s="1"/>
  <c r="AY592" i="1"/>
  <c r="BU592" i="1" s="1"/>
  <c r="AU592" i="1"/>
  <c r="BQ592" i="1" s="1"/>
  <c r="AM592" i="1"/>
  <c r="BB592" i="1"/>
  <c r="BX592" i="1" s="1"/>
  <c r="AX592" i="1"/>
  <c r="BT592" i="1" s="1"/>
  <c r="AT592" i="1"/>
  <c r="BP592" i="1" s="1"/>
  <c r="AP592" i="1"/>
  <c r="BL592" i="1" s="1"/>
  <c r="CF592" i="1" s="1"/>
  <c r="AW592" i="1"/>
  <c r="BS592" i="1" s="1"/>
  <c r="CM592" i="1" s="1"/>
  <c r="AO592" i="1"/>
  <c r="BK592" i="1" s="1"/>
  <c r="CE592" i="1" s="1"/>
  <c r="BD592" i="1"/>
  <c r="BZ592" i="1" s="1"/>
  <c r="AV592" i="1"/>
  <c r="BR592" i="1" s="1"/>
  <c r="AN592" i="1"/>
  <c r="BJ592" i="1" s="1"/>
  <c r="AR592" i="1"/>
  <c r="BN592" i="1" s="1"/>
  <c r="BA592" i="1"/>
  <c r="BW592" i="1" s="1"/>
  <c r="AZ592" i="1"/>
  <c r="BV592" i="1" s="1"/>
  <c r="AS592" i="1"/>
  <c r="BO592" i="1" s="1"/>
  <c r="BC834" i="1"/>
  <c r="BY834" i="1" s="1"/>
  <c r="AY834" i="1"/>
  <c r="BU834" i="1" s="1"/>
  <c r="AU834" i="1"/>
  <c r="BQ834" i="1" s="1"/>
  <c r="AM834" i="1"/>
  <c r="BB834" i="1"/>
  <c r="BX834" i="1" s="1"/>
  <c r="AX834" i="1"/>
  <c r="BT834" i="1" s="1"/>
  <c r="AT834" i="1"/>
  <c r="BP834" i="1" s="1"/>
  <c r="AP834" i="1"/>
  <c r="BL834" i="1" s="1"/>
  <c r="CF834" i="1" s="1"/>
  <c r="AW834" i="1"/>
  <c r="BS834" i="1" s="1"/>
  <c r="CM834" i="1" s="1"/>
  <c r="AO834" i="1"/>
  <c r="BK834" i="1" s="1"/>
  <c r="CE834" i="1" s="1"/>
  <c r="BD834" i="1"/>
  <c r="BZ834" i="1" s="1"/>
  <c r="AV834" i="1"/>
  <c r="BR834" i="1" s="1"/>
  <c r="AN834" i="1"/>
  <c r="BJ834" i="1" s="1"/>
  <c r="AR834" i="1"/>
  <c r="BN834" i="1" s="1"/>
  <c r="BA834" i="1"/>
  <c r="BW834" i="1" s="1"/>
  <c r="AZ834" i="1"/>
  <c r="BV834" i="1" s="1"/>
  <c r="AS834" i="1"/>
  <c r="BO834" i="1" s="1"/>
  <c r="BA1016" i="1"/>
  <c r="BW1016" i="1" s="1"/>
  <c r="AW1016" i="1"/>
  <c r="BS1016" i="1" s="1"/>
  <c r="CM1016" i="1" s="1"/>
  <c r="AS1016" i="1"/>
  <c r="BO1016" i="1" s="1"/>
  <c r="AO1016" i="1"/>
  <c r="BD1016" i="1"/>
  <c r="BZ1016" i="1" s="1"/>
  <c r="AZ1016" i="1"/>
  <c r="BV1016" i="1" s="1"/>
  <c r="AV1016" i="1"/>
  <c r="BR1016" i="1" s="1"/>
  <c r="AR1016" i="1"/>
  <c r="BN1016" i="1" s="1"/>
  <c r="AN1016" i="1"/>
  <c r="BJ1016" i="1" s="1"/>
  <c r="BC1016" i="1"/>
  <c r="BY1016" i="1" s="1"/>
  <c r="AU1016" i="1"/>
  <c r="BQ1016" i="1" s="1"/>
  <c r="AM1016" i="1"/>
  <c r="BI1016" i="1" s="1"/>
  <c r="CC1016" i="1" s="1"/>
  <c r="BB1016" i="1"/>
  <c r="BX1016" i="1" s="1"/>
  <c r="AT1016" i="1"/>
  <c r="BP1016" i="1" s="1"/>
  <c r="AP1016" i="1"/>
  <c r="BL1016" i="1" s="1"/>
  <c r="CF1016" i="1" s="1"/>
  <c r="AY1016" i="1"/>
  <c r="BU1016" i="1" s="1"/>
  <c r="AX1016" i="1"/>
  <c r="BT1016" i="1" s="1"/>
  <c r="BA1154" i="1"/>
  <c r="BW1154" i="1" s="1"/>
  <c r="AW1154" i="1"/>
  <c r="BS1154" i="1" s="1"/>
  <c r="CM1154" i="1" s="1"/>
  <c r="AS1154" i="1"/>
  <c r="BO1154" i="1" s="1"/>
  <c r="AO1154" i="1"/>
  <c r="BD1154" i="1"/>
  <c r="BZ1154" i="1" s="1"/>
  <c r="AZ1154" i="1"/>
  <c r="BV1154" i="1" s="1"/>
  <c r="AV1154" i="1"/>
  <c r="BR1154" i="1" s="1"/>
  <c r="AR1154" i="1"/>
  <c r="BN1154" i="1" s="1"/>
  <c r="AN1154" i="1"/>
  <c r="BJ1154" i="1" s="1"/>
  <c r="AY1154" i="1"/>
  <c r="BU1154" i="1" s="1"/>
  <c r="AX1154" i="1"/>
  <c r="BT1154" i="1" s="1"/>
  <c r="AP1154" i="1"/>
  <c r="BL1154" i="1" s="1"/>
  <c r="CF1154" i="1" s="1"/>
  <c r="BC1154" i="1"/>
  <c r="BY1154" i="1" s="1"/>
  <c r="AM1154" i="1"/>
  <c r="BI1154" i="1" s="1"/>
  <c r="CC1154" i="1" s="1"/>
  <c r="BB1154" i="1"/>
  <c r="BX1154" i="1" s="1"/>
  <c r="AU1154" i="1"/>
  <c r="BQ1154" i="1" s="1"/>
  <c r="AT1154" i="1"/>
  <c r="BP1154" i="1" s="1"/>
  <c r="BC1349" i="1"/>
  <c r="BY1349" i="1" s="1"/>
  <c r="AY1349" i="1"/>
  <c r="BU1349" i="1" s="1"/>
  <c r="AU1349" i="1"/>
  <c r="BQ1349" i="1" s="1"/>
  <c r="AM1349" i="1"/>
  <c r="BB1349" i="1"/>
  <c r="BX1349" i="1" s="1"/>
  <c r="AX1349" i="1"/>
  <c r="BT1349" i="1" s="1"/>
  <c r="AT1349" i="1"/>
  <c r="BP1349" i="1" s="1"/>
  <c r="AP1349" i="1"/>
  <c r="BL1349" i="1" s="1"/>
  <c r="CF1349" i="1" s="1"/>
  <c r="AW1349" i="1"/>
  <c r="BS1349" i="1" s="1"/>
  <c r="CM1349" i="1" s="1"/>
  <c r="AO1349" i="1"/>
  <c r="BK1349" i="1" s="1"/>
  <c r="CE1349" i="1" s="1"/>
  <c r="BD1349" i="1"/>
  <c r="BZ1349" i="1" s="1"/>
  <c r="AV1349" i="1"/>
  <c r="BR1349" i="1" s="1"/>
  <c r="AN1349" i="1"/>
  <c r="BJ1349" i="1" s="1"/>
  <c r="AR1349" i="1"/>
  <c r="BN1349" i="1" s="1"/>
  <c r="BA1349" i="1"/>
  <c r="BW1349" i="1" s="1"/>
  <c r="AZ1349" i="1"/>
  <c r="BV1349" i="1" s="1"/>
  <c r="AS1349" i="1"/>
  <c r="BO1349" i="1" s="1"/>
  <c r="BA415" i="1"/>
  <c r="BW415" i="1" s="1"/>
  <c r="AW415" i="1"/>
  <c r="BS415" i="1" s="1"/>
  <c r="CM415" i="1" s="1"/>
  <c r="AS415" i="1"/>
  <c r="BO415" i="1" s="1"/>
  <c r="AO415" i="1"/>
  <c r="BD415" i="1"/>
  <c r="BZ415" i="1" s="1"/>
  <c r="AZ415" i="1"/>
  <c r="BV415" i="1" s="1"/>
  <c r="AV415" i="1"/>
  <c r="BR415" i="1" s="1"/>
  <c r="AR415" i="1"/>
  <c r="BN415" i="1" s="1"/>
  <c r="AN415" i="1"/>
  <c r="BJ415" i="1" s="1"/>
  <c r="AY415" i="1"/>
  <c r="BU415" i="1" s="1"/>
  <c r="AX415" i="1"/>
  <c r="BT415" i="1" s="1"/>
  <c r="AP415" i="1"/>
  <c r="BL415" i="1" s="1"/>
  <c r="CF415" i="1" s="1"/>
  <c r="AT415" i="1"/>
  <c r="BP415" i="1" s="1"/>
  <c r="BC415" i="1"/>
  <c r="BY415" i="1" s="1"/>
  <c r="AM415" i="1"/>
  <c r="BI415" i="1" s="1"/>
  <c r="CC415" i="1" s="1"/>
  <c r="BB415" i="1"/>
  <c r="BX415" i="1" s="1"/>
  <c r="AU415" i="1"/>
  <c r="BQ415" i="1" s="1"/>
  <c r="BC1333" i="1"/>
  <c r="BY1333" i="1" s="1"/>
  <c r="AY1333" i="1"/>
  <c r="BU1333" i="1" s="1"/>
  <c r="AU1333" i="1"/>
  <c r="BQ1333" i="1" s="1"/>
  <c r="AM1333" i="1"/>
  <c r="BB1333" i="1"/>
  <c r="BX1333" i="1" s="1"/>
  <c r="AX1333" i="1"/>
  <c r="BT1333" i="1" s="1"/>
  <c r="AT1333" i="1"/>
  <c r="BP1333" i="1" s="1"/>
  <c r="AP1333" i="1"/>
  <c r="BL1333" i="1" s="1"/>
  <c r="CF1333" i="1" s="1"/>
  <c r="BA1333" i="1"/>
  <c r="BW1333" i="1" s="1"/>
  <c r="AS1333" i="1"/>
  <c r="BO1333" i="1" s="1"/>
  <c r="AZ1333" i="1"/>
  <c r="BV1333" i="1" s="1"/>
  <c r="AR1333" i="1"/>
  <c r="BN1333" i="1" s="1"/>
  <c r="AV1333" i="1"/>
  <c r="BR1333" i="1" s="1"/>
  <c r="AO1333" i="1"/>
  <c r="BK1333" i="1" s="1"/>
  <c r="CE1333" i="1" s="1"/>
  <c r="BD1333" i="1"/>
  <c r="BZ1333" i="1" s="1"/>
  <c r="AN1333" i="1"/>
  <c r="BJ1333" i="1" s="1"/>
  <c r="AW1333" i="1"/>
  <c r="BS1333" i="1" s="1"/>
  <c r="CM1333" i="1" s="1"/>
  <c r="CI18" i="1"/>
  <c r="CH18" i="1"/>
  <c r="CG18" i="1"/>
  <c r="CD18" i="1"/>
  <c r="CK18" i="1"/>
  <c r="CJ18" i="1"/>
  <c r="CG108" i="1"/>
  <c r="CD108" i="1"/>
  <c r="BE108" i="1"/>
  <c r="BI108" i="1"/>
  <c r="CN127" i="1"/>
  <c r="CL127" i="1"/>
  <c r="BI74" i="1"/>
  <c r="BE74" i="1"/>
  <c r="CL74" i="1"/>
  <c r="CN74" i="1"/>
  <c r="CT103" i="1"/>
  <c r="CS103" i="1"/>
  <c r="CP103" i="1"/>
  <c r="CO103" i="1"/>
  <c r="CR103" i="1"/>
  <c r="CQ103" i="1"/>
  <c r="CP146" i="1"/>
  <c r="CO146" i="1"/>
  <c r="CH156" i="1"/>
  <c r="CI156" i="1"/>
  <c r="CK156" i="1"/>
  <c r="CJ156" i="1"/>
  <c r="CN215" i="1"/>
  <c r="CL215" i="1"/>
  <c r="BE215" i="1"/>
  <c r="BK215" i="1"/>
  <c r="CG215" i="1" s="1"/>
  <c r="CR262" i="1"/>
  <c r="CQ262" i="1"/>
  <c r="CS262" i="1"/>
  <c r="CT262" i="1"/>
  <c r="CO331" i="1"/>
  <c r="CP331" i="1"/>
  <c r="CK368" i="1"/>
  <c r="CJ368" i="1"/>
  <c r="CN368" i="1"/>
  <c r="CL368" i="1"/>
  <c r="CH455" i="1"/>
  <c r="CI455" i="1"/>
  <c r="CL455" i="1"/>
  <c r="CN455" i="1"/>
  <c r="BI455" i="1"/>
  <c r="BE455" i="1"/>
  <c r="CR515" i="1"/>
  <c r="CQ515" i="1"/>
  <c r="CG515" i="1"/>
  <c r="CD515" i="1"/>
  <c r="CS515" i="1"/>
  <c r="CT515" i="1"/>
  <c r="CP525" i="1"/>
  <c r="CO525" i="1"/>
  <c r="CK553" i="1"/>
  <c r="CJ553" i="1"/>
  <c r="CT735" i="1"/>
  <c r="CS735" i="1"/>
  <c r="CI735" i="1"/>
  <c r="CH735" i="1"/>
  <c r="BE735" i="1"/>
  <c r="BK735" i="1"/>
  <c r="CG735" i="1" s="1"/>
  <c r="CS800" i="1"/>
  <c r="CT800" i="1"/>
  <c r="CP800" i="1"/>
  <c r="CO800" i="1"/>
  <c r="CJ855" i="1"/>
  <c r="CK855" i="1"/>
  <c r="CP855" i="1"/>
  <c r="CO855" i="1"/>
  <c r="CK941" i="1"/>
  <c r="CJ941" i="1"/>
  <c r="CL969" i="1"/>
  <c r="CN969" i="1"/>
  <c r="CH969" i="1"/>
  <c r="CI969" i="1"/>
  <c r="BE969" i="1"/>
  <c r="BI969" i="1"/>
  <c r="CG1028" i="1"/>
  <c r="CD1028" i="1"/>
  <c r="CR1028" i="1"/>
  <c r="CQ1028" i="1"/>
  <c r="CT1071" i="1"/>
  <c r="CS1071" i="1"/>
  <c r="CN1081" i="1"/>
  <c r="CL1081" i="1"/>
  <c r="CH1162" i="1"/>
  <c r="CI1162" i="1"/>
  <c r="CG1162" i="1"/>
  <c r="CD1162" i="1"/>
  <c r="CR1254" i="1"/>
  <c r="CQ1254" i="1"/>
  <c r="CG1254" i="1"/>
  <c r="CD1254" i="1"/>
  <c r="CS1254" i="1"/>
  <c r="CT1254" i="1"/>
  <c r="CJ1372" i="1"/>
  <c r="CK1372" i="1"/>
  <c r="CP1372" i="1"/>
  <c r="CO1372" i="1"/>
  <c r="CK1396" i="1"/>
  <c r="CJ1396" i="1"/>
  <c r="BC241" i="1"/>
  <c r="BY241" i="1" s="1"/>
  <c r="AY241" i="1"/>
  <c r="BU241" i="1" s="1"/>
  <c r="AU241" i="1"/>
  <c r="BQ241" i="1" s="1"/>
  <c r="AM241" i="1"/>
  <c r="BB241" i="1"/>
  <c r="BX241" i="1" s="1"/>
  <c r="AX241" i="1"/>
  <c r="BT241" i="1" s="1"/>
  <c r="AT241" i="1"/>
  <c r="BP241" i="1" s="1"/>
  <c r="AP241" i="1"/>
  <c r="BL241" i="1" s="1"/>
  <c r="CF241" i="1" s="1"/>
  <c r="AW241" i="1"/>
  <c r="BS241" i="1" s="1"/>
  <c r="CM241" i="1" s="1"/>
  <c r="AO241" i="1"/>
  <c r="BK241" i="1" s="1"/>
  <c r="CE241" i="1" s="1"/>
  <c r="BD241" i="1"/>
  <c r="BZ241" i="1" s="1"/>
  <c r="AV241" i="1"/>
  <c r="BR241" i="1" s="1"/>
  <c r="AN241" i="1"/>
  <c r="BJ241" i="1" s="1"/>
  <c r="AR241" i="1"/>
  <c r="BN241" i="1" s="1"/>
  <c r="BA241" i="1"/>
  <c r="BW241" i="1" s="1"/>
  <c r="AZ241" i="1"/>
  <c r="BV241" i="1" s="1"/>
  <c r="AS241" i="1"/>
  <c r="BO241" i="1" s="1"/>
  <c r="BC566" i="1"/>
  <c r="BY566" i="1" s="1"/>
  <c r="AY566" i="1"/>
  <c r="BU566" i="1" s="1"/>
  <c r="AU566" i="1"/>
  <c r="BQ566" i="1" s="1"/>
  <c r="AM566" i="1"/>
  <c r="BB566" i="1"/>
  <c r="BX566" i="1" s="1"/>
  <c r="AX566" i="1"/>
  <c r="BT566" i="1" s="1"/>
  <c r="AT566" i="1"/>
  <c r="BP566" i="1" s="1"/>
  <c r="AP566" i="1"/>
  <c r="BL566" i="1" s="1"/>
  <c r="CF566" i="1" s="1"/>
  <c r="AW566" i="1"/>
  <c r="BS566" i="1" s="1"/>
  <c r="CM566" i="1" s="1"/>
  <c r="AO566" i="1"/>
  <c r="BK566" i="1" s="1"/>
  <c r="CE566" i="1" s="1"/>
  <c r="BD566" i="1"/>
  <c r="BZ566" i="1" s="1"/>
  <c r="AV566" i="1"/>
  <c r="BR566" i="1" s="1"/>
  <c r="AN566" i="1"/>
  <c r="BJ566" i="1" s="1"/>
  <c r="AZ566" i="1"/>
  <c r="BV566" i="1" s="1"/>
  <c r="AS566" i="1"/>
  <c r="BO566" i="1" s="1"/>
  <c r="AR566" i="1"/>
  <c r="BN566" i="1" s="1"/>
  <c r="BA566" i="1"/>
  <c r="BW566" i="1" s="1"/>
  <c r="BC878" i="1"/>
  <c r="BY878" i="1" s="1"/>
  <c r="AY878" i="1"/>
  <c r="BU878" i="1" s="1"/>
  <c r="AU878" i="1"/>
  <c r="BQ878" i="1" s="1"/>
  <c r="AM878" i="1"/>
  <c r="BB878" i="1"/>
  <c r="BX878" i="1" s="1"/>
  <c r="AX878" i="1"/>
  <c r="BT878" i="1" s="1"/>
  <c r="AT878" i="1"/>
  <c r="BP878" i="1" s="1"/>
  <c r="AP878" i="1"/>
  <c r="BL878" i="1" s="1"/>
  <c r="CF878" i="1" s="1"/>
  <c r="BA878" i="1"/>
  <c r="BW878" i="1" s="1"/>
  <c r="AS878" i="1"/>
  <c r="BO878" i="1" s="1"/>
  <c r="AZ878" i="1"/>
  <c r="BV878" i="1" s="1"/>
  <c r="AR878" i="1"/>
  <c r="BN878" i="1" s="1"/>
  <c r="AV878" i="1"/>
  <c r="BR878" i="1" s="1"/>
  <c r="AO878" i="1"/>
  <c r="BK878" i="1" s="1"/>
  <c r="CE878" i="1" s="1"/>
  <c r="BD878" i="1"/>
  <c r="BZ878" i="1" s="1"/>
  <c r="AN878" i="1"/>
  <c r="BJ878" i="1" s="1"/>
  <c r="AW878" i="1"/>
  <c r="BS878" i="1" s="1"/>
  <c r="CM878" i="1" s="1"/>
  <c r="BA1230" i="1"/>
  <c r="BW1230" i="1" s="1"/>
  <c r="AW1230" i="1"/>
  <c r="BS1230" i="1" s="1"/>
  <c r="AS1230" i="1"/>
  <c r="BO1230" i="1" s="1"/>
  <c r="AO1230" i="1"/>
  <c r="BD1230" i="1"/>
  <c r="BZ1230" i="1" s="1"/>
  <c r="AZ1230" i="1"/>
  <c r="BV1230" i="1" s="1"/>
  <c r="AV1230" i="1"/>
  <c r="BR1230" i="1" s="1"/>
  <c r="AR1230" i="1"/>
  <c r="BN1230" i="1" s="1"/>
  <c r="AN1230" i="1"/>
  <c r="BJ1230" i="1" s="1"/>
  <c r="BC1230" i="1"/>
  <c r="BY1230" i="1" s="1"/>
  <c r="AU1230" i="1"/>
  <c r="BQ1230" i="1" s="1"/>
  <c r="AM1230" i="1"/>
  <c r="BI1230" i="1" s="1"/>
  <c r="CC1230" i="1" s="1"/>
  <c r="BB1230" i="1"/>
  <c r="BX1230" i="1" s="1"/>
  <c r="AT1230" i="1"/>
  <c r="BP1230" i="1" s="1"/>
  <c r="AP1230" i="1"/>
  <c r="BL1230" i="1" s="1"/>
  <c r="CF1230" i="1" s="1"/>
  <c r="AY1230" i="1"/>
  <c r="BU1230" i="1" s="1"/>
  <c r="AX1230" i="1"/>
  <c r="BT1230" i="1" s="1"/>
  <c r="BC56" i="1"/>
  <c r="BY56" i="1" s="1"/>
  <c r="AY56" i="1"/>
  <c r="BU56" i="1" s="1"/>
  <c r="AU56" i="1"/>
  <c r="BQ56" i="1" s="1"/>
  <c r="AM56" i="1"/>
  <c r="BI56" i="1" s="1"/>
  <c r="CC56" i="1" s="1"/>
  <c r="BB56" i="1"/>
  <c r="BX56" i="1" s="1"/>
  <c r="AX56" i="1"/>
  <c r="BT56" i="1" s="1"/>
  <c r="AT56" i="1"/>
  <c r="BP56" i="1" s="1"/>
  <c r="AP56" i="1"/>
  <c r="BL56" i="1" s="1"/>
  <c r="CF56" i="1" s="1"/>
  <c r="AZ56" i="1"/>
  <c r="BV56" i="1" s="1"/>
  <c r="AR56" i="1"/>
  <c r="BN56" i="1" s="1"/>
  <c r="AW56" i="1"/>
  <c r="BS56" i="1" s="1"/>
  <c r="CM56" i="1" s="1"/>
  <c r="AO56" i="1"/>
  <c r="BD56" i="1"/>
  <c r="BZ56" i="1" s="1"/>
  <c r="AV56" i="1"/>
  <c r="BR56" i="1" s="1"/>
  <c r="AN56" i="1"/>
  <c r="BJ56" i="1" s="1"/>
  <c r="BA56" i="1"/>
  <c r="BW56" i="1" s="1"/>
  <c r="AS56" i="1"/>
  <c r="BO56" i="1" s="1"/>
  <c r="BA433" i="1"/>
  <c r="BW433" i="1" s="1"/>
  <c r="AW433" i="1"/>
  <c r="BS433" i="1" s="1"/>
  <c r="CM433" i="1" s="1"/>
  <c r="AS433" i="1"/>
  <c r="BO433" i="1" s="1"/>
  <c r="AO433" i="1"/>
  <c r="BD433" i="1"/>
  <c r="BZ433" i="1" s="1"/>
  <c r="AZ433" i="1"/>
  <c r="BV433" i="1" s="1"/>
  <c r="AV433" i="1"/>
  <c r="BR433" i="1" s="1"/>
  <c r="AR433" i="1"/>
  <c r="BN433" i="1" s="1"/>
  <c r="AN433" i="1"/>
  <c r="BJ433" i="1" s="1"/>
  <c r="BC433" i="1"/>
  <c r="BY433" i="1" s="1"/>
  <c r="AU433" i="1"/>
  <c r="BQ433" i="1" s="1"/>
  <c r="AM433" i="1"/>
  <c r="BI433" i="1" s="1"/>
  <c r="CC433" i="1" s="1"/>
  <c r="BB433" i="1"/>
  <c r="BX433" i="1" s="1"/>
  <c r="AT433" i="1"/>
  <c r="BP433" i="1" s="1"/>
  <c r="AP433" i="1"/>
  <c r="BL433" i="1" s="1"/>
  <c r="CF433" i="1" s="1"/>
  <c r="AY433" i="1"/>
  <c r="BU433" i="1" s="1"/>
  <c r="AX433" i="1"/>
  <c r="BT433" i="1" s="1"/>
  <c r="BC727" i="1"/>
  <c r="BY727" i="1" s="1"/>
  <c r="AY727" i="1"/>
  <c r="BU727" i="1" s="1"/>
  <c r="AU727" i="1"/>
  <c r="BQ727" i="1" s="1"/>
  <c r="AM727" i="1"/>
  <c r="BB727" i="1"/>
  <c r="BX727" i="1" s="1"/>
  <c r="AX727" i="1"/>
  <c r="BT727" i="1" s="1"/>
  <c r="AT727" i="1"/>
  <c r="BP727" i="1" s="1"/>
  <c r="AP727" i="1"/>
  <c r="BL727" i="1" s="1"/>
  <c r="CF727" i="1" s="1"/>
  <c r="BA727" i="1"/>
  <c r="BW727" i="1" s="1"/>
  <c r="AS727" i="1"/>
  <c r="BO727" i="1" s="1"/>
  <c r="AZ727" i="1"/>
  <c r="BV727" i="1" s="1"/>
  <c r="AR727" i="1"/>
  <c r="BN727" i="1" s="1"/>
  <c r="BD727" i="1"/>
  <c r="BZ727" i="1" s="1"/>
  <c r="AN727" i="1"/>
  <c r="BJ727" i="1" s="1"/>
  <c r="AW727" i="1"/>
  <c r="BS727" i="1" s="1"/>
  <c r="CM727" i="1" s="1"/>
  <c r="AV727" i="1"/>
  <c r="BR727" i="1" s="1"/>
  <c r="AO727" i="1"/>
  <c r="BK727" i="1" s="1"/>
  <c r="CE727" i="1" s="1"/>
  <c r="BC994" i="1"/>
  <c r="BY994" i="1" s="1"/>
  <c r="AY994" i="1"/>
  <c r="BU994" i="1" s="1"/>
  <c r="AU994" i="1"/>
  <c r="BQ994" i="1" s="1"/>
  <c r="AM994" i="1"/>
  <c r="BB994" i="1"/>
  <c r="BX994" i="1" s="1"/>
  <c r="AX994" i="1"/>
  <c r="BT994" i="1" s="1"/>
  <c r="AT994" i="1"/>
  <c r="BP994" i="1" s="1"/>
  <c r="AP994" i="1"/>
  <c r="BL994" i="1" s="1"/>
  <c r="CF994" i="1" s="1"/>
  <c r="BA994" i="1"/>
  <c r="BW994" i="1" s="1"/>
  <c r="AS994" i="1"/>
  <c r="BO994" i="1" s="1"/>
  <c r="AZ994" i="1"/>
  <c r="BV994" i="1" s="1"/>
  <c r="AR994" i="1"/>
  <c r="BN994" i="1" s="1"/>
  <c r="AV994" i="1"/>
  <c r="BR994" i="1" s="1"/>
  <c r="AO994" i="1"/>
  <c r="BK994" i="1" s="1"/>
  <c r="CE994" i="1" s="1"/>
  <c r="BD994" i="1"/>
  <c r="BZ994" i="1" s="1"/>
  <c r="AN994" i="1"/>
  <c r="BJ994" i="1" s="1"/>
  <c r="AW994" i="1"/>
  <c r="BS994" i="1" s="1"/>
  <c r="CM994" i="1" s="1"/>
  <c r="BC1411" i="1"/>
  <c r="BY1411" i="1" s="1"/>
  <c r="AY1411" i="1"/>
  <c r="BU1411" i="1" s="1"/>
  <c r="AU1411" i="1"/>
  <c r="BQ1411" i="1" s="1"/>
  <c r="AM1411" i="1"/>
  <c r="BB1411" i="1"/>
  <c r="BX1411" i="1" s="1"/>
  <c r="AX1411" i="1"/>
  <c r="BT1411" i="1" s="1"/>
  <c r="AT1411" i="1"/>
  <c r="BP1411" i="1" s="1"/>
  <c r="AP1411" i="1"/>
  <c r="BL1411" i="1" s="1"/>
  <c r="CF1411" i="1" s="1"/>
  <c r="AW1411" i="1"/>
  <c r="BS1411" i="1" s="1"/>
  <c r="CM1411" i="1" s="1"/>
  <c r="AO1411" i="1"/>
  <c r="BK1411" i="1" s="1"/>
  <c r="CE1411" i="1" s="1"/>
  <c r="BD1411" i="1"/>
  <c r="BZ1411" i="1" s="1"/>
  <c r="AV1411" i="1"/>
  <c r="BR1411" i="1" s="1"/>
  <c r="AN1411" i="1"/>
  <c r="BJ1411" i="1" s="1"/>
  <c r="AR1411" i="1"/>
  <c r="BN1411" i="1" s="1"/>
  <c r="BA1411" i="1"/>
  <c r="BW1411" i="1" s="1"/>
  <c r="AZ1411" i="1"/>
  <c r="BV1411" i="1" s="1"/>
  <c r="AS1411" i="1"/>
  <c r="BO1411" i="1" s="1"/>
  <c r="BA255" i="1"/>
  <c r="BW255" i="1" s="1"/>
  <c r="AW255" i="1"/>
  <c r="BS255" i="1" s="1"/>
  <c r="CM255" i="1" s="1"/>
  <c r="AS255" i="1"/>
  <c r="BO255" i="1" s="1"/>
  <c r="AO255" i="1"/>
  <c r="BD255" i="1"/>
  <c r="BZ255" i="1" s="1"/>
  <c r="AZ255" i="1"/>
  <c r="BV255" i="1" s="1"/>
  <c r="AV255" i="1"/>
  <c r="BR255" i="1" s="1"/>
  <c r="AR255" i="1"/>
  <c r="BN255" i="1" s="1"/>
  <c r="AN255" i="1"/>
  <c r="BJ255" i="1" s="1"/>
  <c r="BC255" i="1"/>
  <c r="BY255" i="1" s="1"/>
  <c r="AU255" i="1"/>
  <c r="BQ255" i="1" s="1"/>
  <c r="AM255" i="1"/>
  <c r="BI255" i="1" s="1"/>
  <c r="CC255" i="1" s="1"/>
  <c r="BB255" i="1"/>
  <c r="BX255" i="1" s="1"/>
  <c r="AT255" i="1"/>
  <c r="BP255" i="1" s="1"/>
  <c r="AP255" i="1"/>
  <c r="BL255" i="1" s="1"/>
  <c r="CF255" i="1" s="1"/>
  <c r="AY255" i="1"/>
  <c r="BU255" i="1" s="1"/>
  <c r="AX255" i="1"/>
  <c r="BT255" i="1" s="1"/>
  <c r="BA532" i="1"/>
  <c r="BW532" i="1" s="1"/>
  <c r="AW532" i="1"/>
  <c r="BS532" i="1" s="1"/>
  <c r="CM532" i="1" s="1"/>
  <c r="AS532" i="1"/>
  <c r="BO532" i="1" s="1"/>
  <c r="AO532" i="1"/>
  <c r="BD532" i="1"/>
  <c r="BZ532" i="1" s="1"/>
  <c r="AZ532" i="1"/>
  <c r="BV532" i="1" s="1"/>
  <c r="AV532" i="1"/>
  <c r="BR532" i="1" s="1"/>
  <c r="AR532" i="1"/>
  <c r="BN532" i="1" s="1"/>
  <c r="AN532" i="1"/>
  <c r="BJ532" i="1" s="1"/>
  <c r="AY532" i="1"/>
  <c r="BU532" i="1" s="1"/>
  <c r="AX532" i="1"/>
  <c r="BT532" i="1" s="1"/>
  <c r="AP532" i="1"/>
  <c r="BL532" i="1" s="1"/>
  <c r="CF532" i="1" s="1"/>
  <c r="AT532" i="1"/>
  <c r="BP532" i="1" s="1"/>
  <c r="BC532" i="1"/>
  <c r="BY532" i="1" s="1"/>
  <c r="AM532" i="1"/>
  <c r="BI532" i="1" s="1"/>
  <c r="CC532" i="1" s="1"/>
  <c r="BB532" i="1"/>
  <c r="BX532" i="1" s="1"/>
  <c r="AU532" i="1"/>
  <c r="BQ532" i="1" s="1"/>
  <c r="BA810" i="1"/>
  <c r="BW810" i="1" s="1"/>
  <c r="AW810" i="1"/>
  <c r="BS810" i="1" s="1"/>
  <c r="CM810" i="1" s="1"/>
  <c r="AS810" i="1"/>
  <c r="BO810" i="1" s="1"/>
  <c r="AO810" i="1"/>
  <c r="BD810" i="1"/>
  <c r="BZ810" i="1" s="1"/>
  <c r="AZ810" i="1"/>
  <c r="BV810" i="1" s="1"/>
  <c r="AV810" i="1"/>
  <c r="BR810" i="1" s="1"/>
  <c r="AR810" i="1"/>
  <c r="BN810" i="1" s="1"/>
  <c r="AN810" i="1"/>
  <c r="BJ810" i="1" s="1"/>
  <c r="BC810" i="1"/>
  <c r="BY810" i="1" s="1"/>
  <c r="AU810" i="1"/>
  <c r="BQ810" i="1" s="1"/>
  <c r="AM810" i="1"/>
  <c r="BI810" i="1" s="1"/>
  <c r="CC810" i="1" s="1"/>
  <c r="BB810" i="1"/>
  <c r="BX810" i="1" s="1"/>
  <c r="AT810" i="1"/>
  <c r="BP810" i="1" s="1"/>
  <c r="AX810" i="1"/>
  <c r="BT810" i="1" s="1"/>
  <c r="AP810" i="1"/>
  <c r="BL810" i="1" s="1"/>
  <c r="CF810" i="1" s="1"/>
  <c r="AY810" i="1"/>
  <c r="BU810" i="1" s="1"/>
  <c r="BA990" i="1"/>
  <c r="BW990" i="1" s="1"/>
  <c r="AW990" i="1"/>
  <c r="BS990" i="1" s="1"/>
  <c r="CM990" i="1" s="1"/>
  <c r="AS990" i="1"/>
  <c r="BO990" i="1" s="1"/>
  <c r="AO990" i="1"/>
  <c r="BD990" i="1"/>
  <c r="BZ990" i="1" s="1"/>
  <c r="AZ990" i="1"/>
  <c r="BV990" i="1" s="1"/>
  <c r="AV990" i="1"/>
  <c r="BR990" i="1" s="1"/>
  <c r="AR990" i="1"/>
  <c r="BN990" i="1" s="1"/>
  <c r="AN990" i="1"/>
  <c r="BJ990" i="1" s="1"/>
  <c r="BC990" i="1"/>
  <c r="BY990" i="1" s="1"/>
  <c r="AU990" i="1"/>
  <c r="BQ990" i="1" s="1"/>
  <c r="AM990" i="1"/>
  <c r="BI990" i="1" s="1"/>
  <c r="CC990" i="1" s="1"/>
  <c r="BB990" i="1"/>
  <c r="BX990" i="1" s="1"/>
  <c r="AT990" i="1"/>
  <c r="BP990" i="1" s="1"/>
  <c r="AX990" i="1"/>
  <c r="BT990" i="1" s="1"/>
  <c r="AP990" i="1"/>
  <c r="BL990" i="1" s="1"/>
  <c r="CF990" i="1" s="1"/>
  <c r="AY990" i="1"/>
  <c r="BU990" i="1" s="1"/>
  <c r="BA1096" i="1"/>
  <c r="BW1096" i="1" s="1"/>
  <c r="AW1096" i="1"/>
  <c r="BS1096" i="1" s="1"/>
  <c r="AS1096" i="1"/>
  <c r="BO1096" i="1" s="1"/>
  <c r="AO1096" i="1"/>
  <c r="BD1096" i="1"/>
  <c r="BZ1096" i="1" s="1"/>
  <c r="AZ1096" i="1"/>
  <c r="BV1096" i="1" s="1"/>
  <c r="AV1096" i="1"/>
  <c r="BR1096" i="1" s="1"/>
  <c r="AR1096" i="1"/>
  <c r="BN1096" i="1" s="1"/>
  <c r="AN1096" i="1"/>
  <c r="BJ1096" i="1" s="1"/>
  <c r="AU1096" i="1"/>
  <c r="BQ1096" i="1" s="1"/>
  <c r="AM1096" i="1"/>
  <c r="BI1096" i="1" s="1"/>
  <c r="CC1096" i="1" s="1"/>
  <c r="BB1096" i="1"/>
  <c r="BX1096" i="1" s="1"/>
  <c r="AT1096" i="1"/>
  <c r="BP1096" i="1" s="1"/>
  <c r="AY1096" i="1"/>
  <c r="BU1096" i="1" s="1"/>
  <c r="AX1096" i="1"/>
  <c r="BT1096" i="1" s="1"/>
  <c r="AP1096" i="1"/>
  <c r="BL1096" i="1" s="1"/>
  <c r="CF1096" i="1" s="1"/>
  <c r="BC1096" i="1"/>
  <c r="BY1096" i="1" s="1"/>
  <c r="BC1318" i="1"/>
  <c r="BY1318" i="1" s="1"/>
  <c r="AY1318" i="1"/>
  <c r="BU1318" i="1" s="1"/>
  <c r="AU1318" i="1"/>
  <c r="BQ1318" i="1" s="1"/>
  <c r="AM1318" i="1"/>
  <c r="BB1318" i="1"/>
  <c r="BX1318" i="1" s="1"/>
  <c r="AX1318" i="1"/>
  <c r="BT1318" i="1" s="1"/>
  <c r="AT1318" i="1"/>
  <c r="BP1318" i="1" s="1"/>
  <c r="AP1318" i="1"/>
  <c r="BL1318" i="1" s="1"/>
  <c r="CF1318" i="1" s="1"/>
  <c r="AW1318" i="1"/>
  <c r="BS1318" i="1" s="1"/>
  <c r="CM1318" i="1" s="1"/>
  <c r="AO1318" i="1"/>
  <c r="BK1318" i="1" s="1"/>
  <c r="CE1318" i="1" s="1"/>
  <c r="BD1318" i="1"/>
  <c r="BZ1318" i="1" s="1"/>
  <c r="AV1318" i="1"/>
  <c r="BR1318" i="1" s="1"/>
  <c r="AN1318" i="1"/>
  <c r="BJ1318" i="1" s="1"/>
  <c r="AZ1318" i="1"/>
  <c r="BV1318" i="1" s="1"/>
  <c r="AS1318" i="1"/>
  <c r="BO1318" i="1" s="1"/>
  <c r="AR1318" i="1"/>
  <c r="BN1318" i="1" s="1"/>
  <c r="BA1318" i="1"/>
  <c r="BW1318" i="1" s="1"/>
  <c r="BA546" i="1"/>
  <c r="BW546" i="1" s="1"/>
  <c r="AW546" i="1"/>
  <c r="BS546" i="1" s="1"/>
  <c r="CM546" i="1" s="1"/>
  <c r="AS546" i="1"/>
  <c r="BO546" i="1" s="1"/>
  <c r="AO546" i="1"/>
  <c r="BD546" i="1"/>
  <c r="BZ546" i="1" s="1"/>
  <c r="AZ546" i="1"/>
  <c r="BV546" i="1" s="1"/>
  <c r="AV546" i="1"/>
  <c r="BR546" i="1" s="1"/>
  <c r="AR546" i="1"/>
  <c r="BN546" i="1" s="1"/>
  <c r="AN546" i="1"/>
  <c r="BJ546" i="1" s="1"/>
  <c r="BC546" i="1"/>
  <c r="BY546" i="1" s="1"/>
  <c r="AU546" i="1"/>
  <c r="BQ546" i="1" s="1"/>
  <c r="AM546" i="1"/>
  <c r="BI546" i="1" s="1"/>
  <c r="CC546" i="1" s="1"/>
  <c r="BB546" i="1"/>
  <c r="BX546" i="1" s="1"/>
  <c r="AT546" i="1"/>
  <c r="BP546" i="1" s="1"/>
  <c r="AP546" i="1"/>
  <c r="BL546" i="1" s="1"/>
  <c r="CF546" i="1" s="1"/>
  <c r="AY546" i="1"/>
  <c r="BU546" i="1" s="1"/>
  <c r="AX546" i="1"/>
  <c r="BT546" i="1" s="1"/>
  <c r="BC1144" i="1"/>
  <c r="BY1144" i="1" s="1"/>
  <c r="AY1144" i="1"/>
  <c r="BU1144" i="1" s="1"/>
  <c r="AU1144" i="1"/>
  <c r="BQ1144" i="1" s="1"/>
  <c r="AM1144" i="1"/>
  <c r="BB1144" i="1"/>
  <c r="BX1144" i="1" s="1"/>
  <c r="AX1144" i="1"/>
  <c r="BT1144" i="1" s="1"/>
  <c r="AT1144" i="1"/>
  <c r="BP1144" i="1" s="1"/>
  <c r="AP1144" i="1"/>
  <c r="BL1144" i="1" s="1"/>
  <c r="CF1144" i="1" s="1"/>
  <c r="BA1144" i="1"/>
  <c r="BW1144" i="1" s="1"/>
  <c r="AS1144" i="1"/>
  <c r="BO1144" i="1" s="1"/>
  <c r="AZ1144" i="1"/>
  <c r="BV1144" i="1" s="1"/>
  <c r="AR1144" i="1"/>
  <c r="BN1144" i="1" s="1"/>
  <c r="AO1144" i="1"/>
  <c r="BK1144" i="1" s="1"/>
  <c r="CE1144" i="1" s="1"/>
  <c r="BD1144" i="1"/>
  <c r="BZ1144" i="1" s="1"/>
  <c r="AN1144" i="1"/>
  <c r="BJ1144" i="1" s="1"/>
  <c r="AW1144" i="1"/>
  <c r="BS1144" i="1" s="1"/>
  <c r="CM1144" i="1" s="1"/>
  <c r="AV1144" i="1"/>
  <c r="BR1144" i="1" s="1"/>
  <c r="BA92" i="1"/>
  <c r="BW92" i="1" s="1"/>
  <c r="AW92" i="1"/>
  <c r="BS92" i="1" s="1"/>
  <c r="CM92" i="1" s="1"/>
  <c r="AS92" i="1"/>
  <c r="BO92" i="1" s="1"/>
  <c r="AO92" i="1"/>
  <c r="BD92" i="1"/>
  <c r="BZ92" i="1" s="1"/>
  <c r="AY92" i="1"/>
  <c r="BU92" i="1" s="1"/>
  <c r="AT92" i="1"/>
  <c r="BP92" i="1" s="1"/>
  <c r="AN92" i="1"/>
  <c r="BJ92" i="1" s="1"/>
  <c r="BC92" i="1"/>
  <c r="BY92" i="1" s="1"/>
  <c r="AX92" i="1"/>
  <c r="BT92" i="1" s="1"/>
  <c r="AR92" i="1"/>
  <c r="BN92" i="1" s="1"/>
  <c r="AM92" i="1"/>
  <c r="BI92" i="1" s="1"/>
  <c r="CC92" i="1" s="1"/>
  <c r="AZ92" i="1"/>
  <c r="BV92" i="1" s="1"/>
  <c r="AP92" i="1"/>
  <c r="BL92" i="1" s="1"/>
  <c r="CF92" i="1" s="1"/>
  <c r="AV92" i="1"/>
  <c r="BR92" i="1" s="1"/>
  <c r="AU92" i="1"/>
  <c r="BQ92" i="1" s="1"/>
  <c r="BB92" i="1"/>
  <c r="BX92" i="1" s="1"/>
  <c r="BC440" i="1"/>
  <c r="BY440" i="1" s="1"/>
  <c r="AY440" i="1"/>
  <c r="BU440" i="1" s="1"/>
  <c r="AU440" i="1"/>
  <c r="BQ440" i="1" s="1"/>
  <c r="AM440" i="1"/>
  <c r="BB440" i="1"/>
  <c r="BX440" i="1" s="1"/>
  <c r="AX440" i="1"/>
  <c r="BT440" i="1" s="1"/>
  <c r="AT440" i="1"/>
  <c r="BP440" i="1" s="1"/>
  <c r="AP440" i="1"/>
  <c r="BL440" i="1" s="1"/>
  <c r="CF440" i="1" s="1"/>
  <c r="BA440" i="1"/>
  <c r="BW440" i="1" s="1"/>
  <c r="AS440" i="1"/>
  <c r="BO440" i="1" s="1"/>
  <c r="AZ440" i="1"/>
  <c r="BV440" i="1" s="1"/>
  <c r="AR440" i="1"/>
  <c r="BN440" i="1" s="1"/>
  <c r="BD440" i="1"/>
  <c r="BZ440" i="1" s="1"/>
  <c r="AN440" i="1"/>
  <c r="BJ440" i="1" s="1"/>
  <c r="AW440" i="1"/>
  <c r="BS440" i="1" s="1"/>
  <c r="CM440" i="1" s="1"/>
  <c r="AV440" i="1"/>
  <c r="BR440" i="1" s="1"/>
  <c r="AO440" i="1"/>
  <c r="BK440" i="1" s="1"/>
  <c r="CE440" i="1" s="1"/>
  <c r="BA748" i="1"/>
  <c r="BW748" i="1" s="1"/>
  <c r="AW748" i="1"/>
  <c r="BS748" i="1" s="1"/>
  <c r="CM748" i="1" s="1"/>
  <c r="AS748" i="1"/>
  <c r="BO748" i="1" s="1"/>
  <c r="AO748" i="1"/>
  <c r="BD748" i="1"/>
  <c r="BZ748" i="1" s="1"/>
  <c r="AZ748" i="1"/>
  <c r="BV748" i="1" s="1"/>
  <c r="AV748" i="1"/>
  <c r="BR748" i="1" s="1"/>
  <c r="AR748" i="1"/>
  <c r="BN748" i="1" s="1"/>
  <c r="AN748" i="1"/>
  <c r="BJ748" i="1" s="1"/>
  <c r="BC748" i="1"/>
  <c r="BY748" i="1" s="1"/>
  <c r="AU748" i="1"/>
  <c r="BQ748" i="1" s="1"/>
  <c r="AM748" i="1"/>
  <c r="BI748" i="1" s="1"/>
  <c r="CC748" i="1" s="1"/>
  <c r="BB748" i="1"/>
  <c r="BX748" i="1" s="1"/>
  <c r="AT748" i="1"/>
  <c r="BP748" i="1" s="1"/>
  <c r="AX748" i="1"/>
  <c r="BT748" i="1" s="1"/>
  <c r="AP748" i="1"/>
  <c r="BL748" i="1" s="1"/>
  <c r="CF748" i="1" s="1"/>
  <c r="AY748" i="1"/>
  <c r="BU748" i="1" s="1"/>
  <c r="BA1174" i="1"/>
  <c r="BW1174" i="1" s="1"/>
  <c r="AW1174" i="1"/>
  <c r="BS1174" i="1" s="1"/>
  <c r="CM1174" i="1" s="1"/>
  <c r="AS1174" i="1"/>
  <c r="BO1174" i="1" s="1"/>
  <c r="AO1174" i="1"/>
  <c r="BD1174" i="1"/>
  <c r="BZ1174" i="1" s="1"/>
  <c r="AZ1174" i="1"/>
  <c r="BV1174" i="1" s="1"/>
  <c r="AV1174" i="1"/>
  <c r="BR1174" i="1" s="1"/>
  <c r="AR1174" i="1"/>
  <c r="BN1174" i="1" s="1"/>
  <c r="AN1174" i="1"/>
  <c r="BJ1174" i="1" s="1"/>
  <c r="BC1174" i="1"/>
  <c r="BY1174" i="1" s="1"/>
  <c r="AU1174" i="1"/>
  <c r="BQ1174" i="1" s="1"/>
  <c r="AM1174" i="1"/>
  <c r="BI1174" i="1" s="1"/>
  <c r="CC1174" i="1" s="1"/>
  <c r="BB1174" i="1"/>
  <c r="BX1174" i="1" s="1"/>
  <c r="AT1174" i="1"/>
  <c r="BP1174" i="1" s="1"/>
  <c r="AY1174" i="1"/>
  <c r="BU1174" i="1" s="1"/>
  <c r="AX1174" i="1"/>
  <c r="BT1174" i="1" s="1"/>
  <c r="AP1174" i="1"/>
  <c r="BL1174" i="1" s="1"/>
  <c r="CF1174" i="1" s="1"/>
  <c r="BC30" i="1"/>
  <c r="BY30" i="1" s="1"/>
  <c r="AY30" i="1"/>
  <c r="BU30" i="1" s="1"/>
  <c r="AU30" i="1"/>
  <c r="BQ30" i="1" s="1"/>
  <c r="AM30" i="1"/>
  <c r="BI30" i="1" s="1"/>
  <c r="CC30" i="1" s="1"/>
  <c r="BB30" i="1"/>
  <c r="BX30" i="1" s="1"/>
  <c r="AX30" i="1"/>
  <c r="BT30" i="1" s="1"/>
  <c r="AT30" i="1"/>
  <c r="BP30" i="1" s="1"/>
  <c r="AP30" i="1"/>
  <c r="BL30" i="1" s="1"/>
  <c r="CF30" i="1" s="1"/>
  <c r="AZ30" i="1"/>
  <c r="BV30" i="1" s="1"/>
  <c r="AR30" i="1"/>
  <c r="BN30" i="1" s="1"/>
  <c r="AW30" i="1"/>
  <c r="BS30" i="1" s="1"/>
  <c r="CM30" i="1" s="1"/>
  <c r="AO30" i="1"/>
  <c r="BD30" i="1"/>
  <c r="BZ30" i="1" s="1"/>
  <c r="AV30" i="1"/>
  <c r="BR30" i="1" s="1"/>
  <c r="AN30" i="1"/>
  <c r="BJ30" i="1" s="1"/>
  <c r="BA30" i="1"/>
  <c r="BW30" i="1" s="1"/>
  <c r="AS30" i="1"/>
  <c r="BO30" i="1" s="1"/>
  <c r="BA337" i="1"/>
  <c r="BW337" i="1" s="1"/>
  <c r="AW337" i="1"/>
  <c r="BS337" i="1" s="1"/>
  <c r="CM337" i="1" s="1"/>
  <c r="AS337" i="1"/>
  <c r="BO337" i="1" s="1"/>
  <c r="AO337" i="1"/>
  <c r="BD337" i="1"/>
  <c r="BZ337" i="1" s="1"/>
  <c r="AZ337" i="1"/>
  <c r="BV337" i="1" s="1"/>
  <c r="AV337" i="1"/>
  <c r="BR337" i="1" s="1"/>
  <c r="AR337" i="1"/>
  <c r="BN337" i="1" s="1"/>
  <c r="AN337" i="1"/>
  <c r="BJ337" i="1" s="1"/>
  <c r="BC337" i="1"/>
  <c r="BY337" i="1" s="1"/>
  <c r="AU337" i="1"/>
  <c r="BQ337" i="1" s="1"/>
  <c r="AM337" i="1"/>
  <c r="BI337" i="1" s="1"/>
  <c r="CC337" i="1" s="1"/>
  <c r="BB337" i="1"/>
  <c r="BX337" i="1" s="1"/>
  <c r="AT337" i="1"/>
  <c r="BP337" i="1" s="1"/>
  <c r="AX337" i="1"/>
  <c r="BT337" i="1" s="1"/>
  <c r="AP337" i="1"/>
  <c r="BL337" i="1" s="1"/>
  <c r="CF337" i="1" s="1"/>
  <c r="AY337" i="1"/>
  <c r="BU337" i="1" s="1"/>
  <c r="BA586" i="1"/>
  <c r="BW586" i="1" s="1"/>
  <c r="AW586" i="1"/>
  <c r="BS586" i="1" s="1"/>
  <c r="CM586" i="1" s="1"/>
  <c r="AS586" i="1"/>
  <c r="BO586" i="1" s="1"/>
  <c r="AO586" i="1"/>
  <c r="BD586" i="1"/>
  <c r="BZ586" i="1" s="1"/>
  <c r="AZ586" i="1"/>
  <c r="BV586" i="1" s="1"/>
  <c r="AV586" i="1"/>
  <c r="BR586" i="1" s="1"/>
  <c r="AR586" i="1"/>
  <c r="BN586" i="1" s="1"/>
  <c r="AN586" i="1"/>
  <c r="BJ586" i="1" s="1"/>
  <c r="AY586" i="1"/>
  <c r="BU586" i="1" s="1"/>
  <c r="AX586" i="1"/>
  <c r="BT586" i="1" s="1"/>
  <c r="AP586" i="1"/>
  <c r="BL586" i="1" s="1"/>
  <c r="CF586" i="1" s="1"/>
  <c r="AT586" i="1"/>
  <c r="BP586" i="1" s="1"/>
  <c r="BC586" i="1"/>
  <c r="BY586" i="1" s="1"/>
  <c r="AM586" i="1"/>
  <c r="BI586" i="1" s="1"/>
  <c r="CC586" i="1" s="1"/>
  <c r="BB586" i="1"/>
  <c r="BX586" i="1" s="1"/>
  <c r="AU586" i="1"/>
  <c r="BQ586" i="1" s="1"/>
  <c r="BA885" i="1"/>
  <c r="BW885" i="1" s="1"/>
  <c r="AW885" i="1"/>
  <c r="BS885" i="1" s="1"/>
  <c r="CM885" i="1" s="1"/>
  <c r="AS885" i="1"/>
  <c r="BO885" i="1" s="1"/>
  <c r="AO885" i="1"/>
  <c r="BD885" i="1"/>
  <c r="BZ885" i="1" s="1"/>
  <c r="AZ885" i="1"/>
  <c r="BV885" i="1" s="1"/>
  <c r="AV885" i="1"/>
  <c r="BR885" i="1" s="1"/>
  <c r="AR885" i="1"/>
  <c r="BN885" i="1" s="1"/>
  <c r="AN885" i="1"/>
  <c r="BJ885" i="1" s="1"/>
  <c r="AY885" i="1"/>
  <c r="BU885" i="1" s="1"/>
  <c r="AX885" i="1"/>
  <c r="BT885" i="1" s="1"/>
  <c r="AP885" i="1"/>
  <c r="BL885" i="1" s="1"/>
  <c r="CF885" i="1" s="1"/>
  <c r="AT885" i="1"/>
  <c r="BP885" i="1" s="1"/>
  <c r="BC885" i="1"/>
  <c r="BY885" i="1" s="1"/>
  <c r="AM885" i="1"/>
  <c r="BI885" i="1" s="1"/>
  <c r="CC885" i="1" s="1"/>
  <c r="BB885" i="1"/>
  <c r="BX885" i="1" s="1"/>
  <c r="AU885" i="1"/>
  <c r="BQ885" i="1" s="1"/>
  <c r="BC1302" i="1"/>
  <c r="BY1302" i="1" s="1"/>
  <c r="AY1302" i="1"/>
  <c r="BU1302" i="1" s="1"/>
  <c r="AU1302" i="1"/>
  <c r="BQ1302" i="1" s="1"/>
  <c r="AM1302" i="1"/>
  <c r="BB1302" i="1"/>
  <c r="BX1302" i="1" s="1"/>
  <c r="AX1302" i="1"/>
  <c r="BT1302" i="1" s="1"/>
  <c r="AT1302" i="1"/>
  <c r="BP1302" i="1" s="1"/>
  <c r="AP1302" i="1"/>
  <c r="BL1302" i="1" s="1"/>
  <c r="CF1302" i="1" s="1"/>
  <c r="BA1302" i="1"/>
  <c r="BW1302" i="1" s="1"/>
  <c r="AS1302" i="1"/>
  <c r="BO1302" i="1" s="1"/>
  <c r="AZ1302" i="1"/>
  <c r="BV1302" i="1" s="1"/>
  <c r="AR1302" i="1"/>
  <c r="BN1302" i="1" s="1"/>
  <c r="BD1302" i="1"/>
  <c r="BZ1302" i="1" s="1"/>
  <c r="AN1302" i="1"/>
  <c r="BJ1302" i="1" s="1"/>
  <c r="AW1302" i="1"/>
  <c r="BS1302" i="1" s="1"/>
  <c r="CM1302" i="1" s="1"/>
  <c r="AV1302" i="1"/>
  <c r="BR1302" i="1" s="1"/>
  <c r="AO1302" i="1"/>
  <c r="BK1302" i="1" s="1"/>
  <c r="CE1302" i="1" s="1"/>
  <c r="BA179" i="1"/>
  <c r="BW179" i="1" s="1"/>
  <c r="AW179" i="1"/>
  <c r="BS179" i="1" s="1"/>
  <c r="CM179" i="1" s="1"/>
  <c r="AS179" i="1"/>
  <c r="BO179" i="1" s="1"/>
  <c r="AO179" i="1"/>
  <c r="BC179" i="1"/>
  <c r="BY179" i="1" s="1"/>
  <c r="AX179" i="1"/>
  <c r="BT179" i="1" s="1"/>
  <c r="AR179" i="1"/>
  <c r="BN179" i="1" s="1"/>
  <c r="AM179" i="1"/>
  <c r="BI179" i="1" s="1"/>
  <c r="CC179" i="1" s="1"/>
  <c r="BB179" i="1"/>
  <c r="BX179" i="1" s="1"/>
  <c r="AV179" i="1"/>
  <c r="BR179" i="1" s="1"/>
  <c r="BD179" i="1"/>
  <c r="BZ179" i="1" s="1"/>
  <c r="AT179" i="1"/>
  <c r="BP179" i="1" s="1"/>
  <c r="AZ179" i="1"/>
  <c r="BV179" i="1" s="1"/>
  <c r="AP179" i="1"/>
  <c r="BL179" i="1" s="1"/>
  <c r="CF179" i="1" s="1"/>
  <c r="AY179" i="1"/>
  <c r="BU179" i="1" s="1"/>
  <c r="AN179" i="1"/>
  <c r="BJ179" i="1" s="1"/>
  <c r="AU179" i="1"/>
  <c r="BQ179" i="1" s="1"/>
  <c r="BA948" i="1"/>
  <c r="BW948" i="1" s="1"/>
  <c r="AW948" i="1"/>
  <c r="BS948" i="1" s="1"/>
  <c r="CM948" i="1" s="1"/>
  <c r="AS948" i="1"/>
  <c r="BO948" i="1" s="1"/>
  <c r="AO948" i="1"/>
  <c r="BD948" i="1"/>
  <c r="BZ948" i="1" s="1"/>
  <c r="AZ948" i="1"/>
  <c r="BV948" i="1" s="1"/>
  <c r="AV948" i="1"/>
  <c r="BR948" i="1" s="1"/>
  <c r="AR948" i="1"/>
  <c r="BN948" i="1" s="1"/>
  <c r="AN948" i="1"/>
  <c r="BJ948" i="1" s="1"/>
  <c r="AY948" i="1"/>
  <c r="BU948" i="1" s="1"/>
  <c r="AX948" i="1"/>
  <c r="BT948" i="1" s="1"/>
  <c r="AP948" i="1"/>
  <c r="BL948" i="1" s="1"/>
  <c r="CF948" i="1" s="1"/>
  <c r="AT948" i="1"/>
  <c r="BP948" i="1" s="1"/>
  <c r="BC948" i="1"/>
  <c r="BY948" i="1" s="1"/>
  <c r="AM948" i="1"/>
  <c r="BI948" i="1" s="1"/>
  <c r="CC948" i="1" s="1"/>
  <c r="BB948" i="1"/>
  <c r="BX948" i="1" s="1"/>
  <c r="AU948" i="1"/>
  <c r="BQ948" i="1" s="1"/>
  <c r="CR69" i="1"/>
  <c r="CQ69" i="1"/>
  <c r="CG1467" i="1"/>
  <c r="CD1467" i="1"/>
  <c r="CS1467" i="1"/>
  <c r="CT1467" i="1"/>
  <c r="CR122" i="1"/>
  <c r="CQ122" i="1"/>
  <c r="CG122" i="1"/>
  <c r="CD122" i="1"/>
  <c r="CE122" i="1"/>
  <c r="CK122" i="1"/>
  <c r="CJ122" i="1"/>
  <c r="CI151" i="1"/>
  <c r="CH151" i="1"/>
  <c r="BE151" i="1"/>
  <c r="BK151" i="1"/>
  <c r="CT197" i="1"/>
  <c r="CS197" i="1"/>
  <c r="CR197" i="1"/>
  <c r="CQ197" i="1"/>
  <c r="CM231" i="1"/>
  <c r="CN267" i="1"/>
  <c r="CL267" i="1"/>
  <c r="CI354" i="1"/>
  <c r="CH354" i="1"/>
  <c r="BE354" i="1"/>
  <c r="BK354" i="1"/>
  <c r="CP392" i="1"/>
  <c r="CO392" i="1"/>
  <c r="CG392" i="1"/>
  <c r="CD392" i="1"/>
  <c r="CR392" i="1"/>
  <c r="CQ392" i="1"/>
  <c r="CT478" i="1"/>
  <c r="CS478" i="1"/>
  <c r="CP478" i="1"/>
  <c r="CO478" i="1"/>
  <c r="CJ520" i="1"/>
  <c r="CK520" i="1"/>
  <c r="CN520" i="1"/>
  <c r="CL520" i="1"/>
  <c r="CL539" i="1"/>
  <c r="CN539" i="1"/>
  <c r="CF539" i="1"/>
  <c r="BE539" i="1"/>
  <c r="BI539" i="1"/>
  <c r="CD601" i="1"/>
  <c r="CR601" i="1"/>
  <c r="CQ601" i="1"/>
  <c r="CD785" i="1"/>
  <c r="CG785" i="1"/>
  <c r="CP785" i="1"/>
  <c r="CO785" i="1"/>
  <c r="CF841" i="1"/>
  <c r="CJ841" i="1"/>
  <c r="CK841" i="1"/>
  <c r="CN841" i="1"/>
  <c r="CL841" i="1"/>
  <c r="CI934" i="1"/>
  <c r="CH934" i="1"/>
  <c r="BE934" i="1"/>
  <c r="BK934" i="1"/>
  <c r="CG955" i="1"/>
  <c r="CD955" i="1"/>
  <c r="CS955" i="1"/>
  <c r="CT955" i="1"/>
  <c r="CO983" i="1"/>
  <c r="CP983" i="1"/>
  <c r="CJ1042" i="1"/>
  <c r="CK1042" i="1"/>
  <c r="CN1042" i="1"/>
  <c r="CL1042" i="1"/>
  <c r="CH1076" i="1"/>
  <c r="CI1076" i="1"/>
  <c r="CF1076" i="1"/>
  <c r="BE1076" i="1"/>
  <c r="BI1076" i="1"/>
  <c r="CD1137" i="1"/>
  <c r="CR1137" i="1"/>
  <c r="CQ1137" i="1"/>
  <c r="CE1195" i="1"/>
  <c r="CO1195" i="1"/>
  <c r="CP1195" i="1"/>
  <c r="CJ1325" i="1"/>
  <c r="CK1325" i="1"/>
  <c r="CN1325" i="1"/>
  <c r="CL1325" i="1"/>
  <c r="CI1389" i="1"/>
  <c r="CH1389" i="1"/>
  <c r="BE1389" i="1"/>
  <c r="BK1389" i="1"/>
  <c r="AQ1440" i="1"/>
  <c r="BM1440" i="1" s="1"/>
  <c r="AQ97" i="1"/>
  <c r="BM97" i="1" s="1"/>
  <c r="AQ463" i="1"/>
  <c r="BM463" i="1" s="1"/>
  <c r="AQ767" i="1"/>
  <c r="BM767" i="1" s="1"/>
  <c r="AQ1179" i="1"/>
  <c r="BM1179" i="1" s="1"/>
  <c r="AQ46" i="1"/>
  <c r="BM46" i="1" s="1"/>
  <c r="AQ374" i="1"/>
  <c r="BM374" i="1" s="1"/>
  <c r="AQ619" i="1"/>
  <c r="BM619" i="1" s="1"/>
  <c r="AQ899" i="1"/>
  <c r="BM899" i="1" s="1"/>
  <c r="AQ1343" i="1"/>
  <c r="BM1343" i="1" s="1"/>
  <c r="AQ204" i="1"/>
  <c r="BM204" i="1" s="1"/>
  <c r="AQ471" i="1"/>
  <c r="BM471" i="1" s="1"/>
  <c r="AQ775" i="1"/>
  <c r="BM775" i="1" s="1"/>
  <c r="AQ962" i="1"/>
  <c r="BM962" i="1" s="1"/>
  <c r="AQ1064" i="1"/>
  <c r="BM1064" i="1" s="1"/>
  <c r="AQ1241" i="1"/>
  <c r="BM1241" i="1" s="1"/>
  <c r="AQ1433" i="1"/>
  <c r="BM1433" i="1" s="1"/>
  <c r="AQ1059" i="1"/>
  <c r="BM1059" i="1" s="1"/>
  <c r="CK1144" i="1" l="1"/>
  <c r="CJ1144" i="1"/>
  <c r="CM204" i="1"/>
  <c r="CM609" i="1"/>
  <c r="CC539" i="1"/>
  <c r="CU539" i="1" s="1"/>
  <c r="CA539" i="1"/>
  <c r="CB539" i="1" s="1"/>
  <c r="CJ948" i="1"/>
  <c r="CK948" i="1"/>
  <c r="CI948" i="1"/>
  <c r="CH948" i="1"/>
  <c r="BE948" i="1"/>
  <c r="BK948" i="1"/>
  <c r="CT179" i="1"/>
  <c r="CS179" i="1"/>
  <c r="CI586" i="1"/>
  <c r="CH586" i="1"/>
  <c r="CI30" i="1"/>
  <c r="CH30" i="1"/>
  <c r="CP1174" i="1"/>
  <c r="CO1174" i="1"/>
  <c r="CN1174" i="1"/>
  <c r="CL1174" i="1"/>
  <c r="BE748" i="1"/>
  <c r="BK748" i="1"/>
  <c r="CG748" i="1" s="1"/>
  <c r="CS440" i="1"/>
  <c r="CT440" i="1"/>
  <c r="CA934" i="1"/>
  <c r="CB934" i="1" s="1"/>
  <c r="CE934" i="1"/>
  <c r="CA151" i="1"/>
  <c r="CB151" i="1" s="1"/>
  <c r="CE151" i="1"/>
  <c r="CN948" i="1"/>
  <c r="CL948" i="1"/>
  <c r="CD179" i="1"/>
  <c r="BE179" i="1"/>
  <c r="BK179" i="1"/>
  <c r="CR1302" i="1"/>
  <c r="CQ1302" i="1"/>
  <c r="CS1302" i="1"/>
  <c r="CT1302" i="1"/>
  <c r="CT885" i="1"/>
  <c r="CS885" i="1"/>
  <c r="CP885" i="1"/>
  <c r="CO885" i="1"/>
  <c r="CN586" i="1"/>
  <c r="CL586" i="1"/>
  <c r="CI337" i="1"/>
  <c r="CH337" i="1"/>
  <c r="BE337" i="1"/>
  <c r="BK337" i="1"/>
  <c r="CT30" i="1"/>
  <c r="CS30" i="1"/>
  <c r="CT1174" i="1"/>
  <c r="CS1174" i="1"/>
  <c r="CJ748" i="1"/>
  <c r="CK748" i="1"/>
  <c r="CN748" i="1"/>
  <c r="CL748" i="1"/>
  <c r="CL440" i="1"/>
  <c r="CN440" i="1"/>
  <c r="CH440" i="1"/>
  <c r="CI440" i="1"/>
  <c r="BE440" i="1"/>
  <c r="BI440" i="1"/>
  <c r="CT92" i="1"/>
  <c r="CS92" i="1"/>
  <c r="CR92" i="1"/>
  <c r="CQ92" i="1"/>
  <c r="CP1144" i="1"/>
  <c r="CO1144" i="1"/>
  <c r="CK546" i="1"/>
  <c r="CJ546" i="1"/>
  <c r="CN546" i="1"/>
  <c r="CL546" i="1"/>
  <c r="CH1318" i="1"/>
  <c r="CI1318" i="1"/>
  <c r="CL1318" i="1"/>
  <c r="CN1318" i="1"/>
  <c r="BI1318" i="1"/>
  <c r="BE1318" i="1"/>
  <c r="CT1096" i="1"/>
  <c r="CS1096" i="1"/>
  <c r="CD1096" i="1"/>
  <c r="CR1096" i="1"/>
  <c r="CQ1096" i="1"/>
  <c r="CT990" i="1"/>
  <c r="CS990" i="1"/>
  <c r="CJ810" i="1"/>
  <c r="CK810" i="1"/>
  <c r="CN810" i="1"/>
  <c r="CL810" i="1"/>
  <c r="CI532" i="1"/>
  <c r="CH532" i="1"/>
  <c r="BE532" i="1"/>
  <c r="BK532" i="1"/>
  <c r="CD255" i="1"/>
  <c r="CR255" i="1"/>
  <c r="CQ255" i="1"/>
  <c r="CH1411" i="1"/>
  <c r="CI1411" i="1"/>
  <c r="CP1411" i="1"/>
  <c r="CO1411" i="1"/>
  <c r="CK994" i="1"/>
  <c r="CJ994" i="1"/>
  <c r="CL727" i="1"/>
  <c r="CN727" i="1"/>
  <c r="CH727" i="1"/>
  <c r="CI727" i="1"/>
  <c r="BE727" i="1"/>
  <c r="BI727" i="1"/>
  <c r="CD433" i="1"/>
  <c r="CR433" i="1"/>
  <c r="CQ433" i="1"/>
  <c r="CN56" i="1"/>
  <c r="CL56" i="1"/>
  <c r="CI56" i="1"/>
  <c r="CH56" i="1"/>
  <c r="CP56" i="1"/>
  <c r="CO56" i="1"/>
  <c r="CJ1230" i="1"/>
  <c r="CK1230" i="1"/>
  <c r="CN1230" i="1"/>
  <c r="CL1230" i="1"/>
  <c r="CD878" i="1"/>
  <c r="CG878" i="1"/>
  <c r="CH878" i="1"/>
  <c r="CI878" i="1"/>
  <c r="BE878" i="1"/>
  <c r="BI878" i="1"/>
  <c r="CR566" i="1"/>
  <c r="CQ566" i="1"/>
  <c r="CG566" i="1"/>
  <c r="CD566" i="1"/>
  <c r="CS566" i="1"/>
  <c r="CT566" i="1"/>
  <c r="CH241" i="1"/>
  <c r="CI241" i="1"/>
  <c r="CP241" i="1"/>
  <c r="CO241" i="1"/>
  <c r="CC455" i="1"/>
  <c r="CU455" i="1" s="1"/>
  <c r="CA455" i="1"/>
  <c r="CB455" i="1" s="1"/>
  <c r="CL1333" i="1"/>
  <c r="CN1333" i="1"/>
  <c r="CR1333" i="1"/>
  <c r="CQ1333" i="1"/>
  <c r="CS1333" i="1"/>
  <c r="CT1333" i="1"/>
  <c r="CT415" i="1"/>
  <c r="CS415" i="1"/>
  <c r="CP415" i="1"/>
  <c r="CO415" i="1"/>
  <c r="CR1349" i="1"/>
  <c r="CQ1349" i="1"/>
  <c r="CK1349" i="1"/>
  <c r="CJ1349" i="1"/>
  <c r="CJ1154" i="1"/>
  <c r="CK1154" i="1"/>
  <c r="CI1154" i="1"/>
  <c r="CH1154" i="1"/>
  <c r="BE1154" i="1"/>
  <c r="BK1154" i="1"/>
  <c r="CD1016" i="1"/>
  <c r="CR1016" i="1"/>
  <c r="CQ1016" i="1"/>
  <c r="CH834" i="1"/>
  <c r="CI834" i="1"/>
  <c r="CP834" i="1"/>
  <c r="CO834" i="1"/>
  <c r="CR592" i="1"/>
  <c r="CQ592" i="1"/>
  <c r="CK592" i="1"/>
  <c r="CJ592" i="1"/>
  <c r="CT322" i="1"/>
  <c r="CS322" i="1"/>
  <c r="CI322" i="1"/>
  <c r="CH322" i="1"/>
  <c r="BE322" i="1"/>
  <c r="BK322" i="1"/>
  <c r="CD115" i="1"/>
  <c r="CR115" i="1"/>
  <c r="CQ115" i="1"/>
  <c r="CL1114" i="1"/>
  <c r="CN1114" i="1"/>
  <c r="CP1114" i="1"/>
  <c r="CO1114" i="1"/>
  <c r="CN760" i="1"/>
  <c r="CL760" i="1"/>
  <c r="CL484" i="1"/>
  <c r="CN484" i="1"/>
  <c r="BI484" i="1"/>
  <c r="BE484" i="1"/>
  <c r="CT80" i="1"/>
  <c r="CS80" i="1"/>
  <c r="CJ1310" i="1"/>
  <c r="CK1310" i="1"/>
  <c r="CP1310" i="1"/>
  <c r="CO1310" i="1"/>
  <c r="CN911" i="1"/>
  <c r="CL911" i="1"/>
  <c r="CG579" i="1"/>
  <c r="CD579" i="1"/>
  <c r="CH579" i="1"/>
  <c r="CI579" i="1"/>
  <c r="BE579" i="1"/>
  <c r="BI579" i="1"/>
  <c r="CG362" i="1"/>
  <c r="CD362" i="1"/>
  <c r="CS362" i="1"/>
  <c r="CT362" i="1"/>
  <c r="BE10" i="1"/>
  <c r="BI10" i="1"/>
  <c r="CA1325" i="1"/>
  <c r="CB1325" i="1" s="1"/>
  <c r="CE1325" i="1"/>
  <c r="CA841" i="1"/>
  <c r="CB841" i="1" s="1"/>
  <c r="CE841" i="1"/>
  <c r="CA267" i="1"/>
  <c r="CB267" i="1" s="1"/>
  <c r="CE267" i="1"/>
  <c r="CA69" i="1"/>
  <c r="CB69" i="1" s="1"/>
  <c r="CE69" i="1"/>
  <c r="CT1002" i="1"/>
  <c r="CS1002" i="1"/>
  <c r="CP1002" i="1"/>
  <c r="CO1002" i="1"/>
  <c r="CK1382" i="1"/>
  <c r="CJ1382" i="1"/>
  <c r="CL1365" i="1"/>
  <c r="CN1365" i="1"/>
  <c r="CH1365" i="1"/>
  <c r="CI1365" i="1"/>
  <c r="BE1365" i="1"/>
  <c r="BI1365" i="1"/>
  <c r="CT1188" i="1"/>
  <c r="CS1188" i="1"/>
  <c r="CD1188" i="1"/>
  <c r="CR1188" i="1"/>
  <c r="CQ1188" i="1"/>
  <c r="CG1021" i="1"/>
  <c r="CD1021" i="1"/>
  <c r="CP1021" i="1"/>
  <c r="CO1021" i="1"/>
  <c r="CK848" i="1"/>
  <c r="CJ848" i="1"/>
  <c r="CG698" i="1"/>
  <c r="CD698" i="1"/>
  <c r="CH698" i="1"/>
  <c r="CI698" i="1"/>
  <c r="BE698" i="1"/>
  <c r="BI698" i="1"/>
  <c r="CL343" i="1"/>
  <c r="CN343" i="1"/>
  <c r="CR343" i="1"/>
  <c r="CQ343" i="1"/>
  <c r="CS343" i="1"/>
  <c r="CT343" i="1"/>
  <c r="CG134" i="1"/>
  <c r="CD134" i="1"/>
  <c r="CL134" i="1"/>
  <c r="CN134" i="1"/>
  <c r="CP134" i="1"/>
  <c r="CO134" i="1"/>
  <c r="CH1128" i="1"/>
  <c r="CI1128" i="1"/>
  <c r="CK1128" i="1"/>
  <c r="CJ1128" i="1"/>
  <c r="CD822" i="1"/>
  <c r="CG822" i="1"/>
  <c r="CH822" i="1"/>
  <c r="CI822" i="1"/>
  <c r="BE822" i="1"/>
  <c r="BI822" i="1"/>
  <c r="CD507" i="1"/>
  <c r="CR507" i="1"/>
  <c r="CQ507" i="1"/>
  <c r="CO173" i="1"/>
  <c r="CP173" i="1"/>
  <c r="CL1423" i="1"/>
  <c r="CN1423" i="1"/>
  <c r="CH1423" i="1"/>
  <c r="CI1423" i="1"/>
  <c r="BE1423" i="1"/>
  <c r="BI1423" i="1"/>
  <c r="CD1050" i="1"/>
  <c r="CG1050" i="1"/>
  <c r="CH1050" i="1"/>
  <c r="CI1050" i="1"/>
  <c r="BE1050" i="1"/>
  <c r="BI1050" i="1"/>
  <c r="CS609" i="1"/>
  <c r="CT609" i="1"/>
  <c r="CG609" i="1"/>
  <c r="CD609" i="1"/>
  <c r="CP609" i="1"/>
  <c r="CO609" i="1"/>
  <c r="CP405" i="1"/>
  <c r="CO405" i="1"/>
  <c r="CL39" i="1"/>
  <c r="CN39" i="1"/>
  <c r="CI1445" i="1"/>
  <c r="CH1445" i="1"/>
  <c r="BE1445" i="1"/>
  <c r="BK1445" i="1"/>
  <c r="CA785" i="1"/>
  <c r="CB785" i="1" s="1"/>
  <c r="CC785" i="1"/>
  <c r="CU785" i="1" s="1"/>
  <c r="CA231" i="1"/>
  <c r="CB231" i="1" s="1"/>
  <c r="CE231" i="1"/>
  <c r="CP1209" i="1"/>
  <c r="CO1209" i="1"/>
  <c r="CK742" i="1"/>
  <c r="CJ742" i="1"/>
  <c r="CP1416" i="1"/>
  <c r="CO1416" i="1"/>
  <c r="CI1416" i="1"/>
  <c r="CH1416" i="1"/>
  <c r="BE1416" i="1"/>
  <c r="BK1416" i="1"/>
  <c r="CG1010" i="1"/>
  <c r="CD1010" i="1"/>
  <c r="CS1010" i="1"/>
  <c r="CT1010" i="1"/>
  <c r="CO755" i="1"/>
  <c r="CP755" i="1"/>
  <c r="CN447" i="1"/>
  <c r="CL447" i="1"/>
  <c r="CS61" i="1"/>
  <c r="CT61" i="1"/>
  <c r="CH61" i="1"/>
  <c r="CI61" i="1"/>
  <c r="CP1266" i="1"/>
  <c r="CO1266" i="1"/>
  <c r="CD1266" i="1"/>
  <c r="CR1266" i="1"/>
  <c r="CQ1266" i="1"/>
  <c r="CH892" i="1"/>
  <c r="CI892" i="1"/>
  <c r="CP892" i="1"/>
  <c r="CO892" i="1"/>
  <c r="CJ571" i="1"/>
  <c r="CK571" i="1"/>
  <c r="CN571" i="1"/>
  <c r="CL571" i="1"/>
  <c r="CH275" i="1"/>
  <c r="CI275" i="1"/>
  <c r="CL275" i="1"/>
  <c r="CN275" i="1"/>
  <c r="BI275" i="1"/>
  <c r="BE275" i="1"/>
  <c r="CP4" i="1"/>
  <c r="CO4" i="1"/>
  <c r="CT4" i="1"/>
  <c r="CS4" i="1"/>
  <c r="BI4" i="1"/>
  <c r="BE4" i="1"/>
  <c r="CT829" i="1"/>
  <c r="CS829" i="1"/>
  <c r="CP829" i="1"/>
  <c r="CO829" i="1"/>
  <c r="CJ1475" i="1"/>
  <c r="CK1475" i="1"/>
  <c r="CN1475" i="1"/>
  <c r="CL1475" i="1"/>
  <c r="CI1204" i="1"/>
  <c r="CH1204" i="1"/>
  <c r="BE1204" i="1"/>
  <c r="BK1204" i="1"/>
  <c r="CR1035" i="1"/>
  <c r="CQ1035" i="1"/>
  <c r="CG1035" i="1"/>
  <c r="CD1035" i="1"/>
  <c r="CS1035" i="1"/>
  <c r="CT1035" i="1"/>
  <c r="CK922" i="1"/>
  <c r="CJ922" i="1"/>
  <c r="CR714" i="1"/>
  <c r="CQ714" i="1"/>
  <c r="CK714" i="1"/>
  <c r="CJ714" i="1"/>
  <c r="CH385" i="1"/>
  <c r="CI385" i="1"/>
  <c r="CL385" i="1"/>
  <c r="CN385" i="1"/>
  <c r="BI385" i="1"/>
  <c r="BE385" i="1"/>
  <c r="CN139" i="1"/>
  <c r="CL139" i="1"/>
  <c r="CK139" i="1"/>
  <c r="CJ139" i="1"/>
  <c r="CT139" i="1"/>
  <c r="CS139" i="1"/>
  <c r="CR139" i="1"/>
  <c r="CQ139" i="1"/>
  <c r="CH1223" i="1"/>
  <c r="CI1223" i="1"/>
  <c r="CP1223" i="1"/>
  <c r="CO1223" i="1"/>
  <c r="CJ870" i="1"/>
  <c r="CK870" i="1"/>
  <c r="CN870" i="1"/>
  <c r="CL870" i="1"/>
  <c r="CT559" i="1"/>
  <c r="CS559" i="1"/>
  <c r="CI559" i="1"/>
  <c r="CH559" i="1"/>
  <c r="BE559" i="1"/>
  <c r="BK559" i="1"/>
  <c r="CR187" i="1"/>
  <c r="CQ187" i="1"/>
  <c r="CS187" i="1"/>
  <c r="CT187" i="1"/>
  <c r="CT1459" i="1"/>
  <c r="CS1459" i="1"/>
  <c r="CP1459" i="1"/>
  <c r="CO1459" i="1"/>
  <c r="CT1121" i="1"/>
  <c r="CS1121" i="1"/>
  <c r="CL1121" i="1"/>
  <c r="CN1121" i="1"/>
  <c r="CP720" i="1"/>
  <c r="CO720" i="1"/>
  <c r="CI720" i="1"/>
  <c r="CH720" i="1"/>
  <c r="BE720" i="1"/>
  <c r="BK720" i="1"/>
  <c r="CG421" i="1"/>
  <c r="CD421" i="1"/>
  <c r="CS421" i="1"/>
  <c r="CT421" i="1"/>
  <c r="BE87" i="1"/>
  <c r="BI87" i="1"/>
  <c r="CR87" i="1"/>
  <c r="CQ87" i="1"/>
  <c r="CA1372" i="1"/>
  <c r="CB1372" i="1" s="1"/>
  <c r="CE1372" i="1"/>
  <c r="CA127" i="1"/>
  <c r="CB127" i="1" s="1"/>
  <c r="CE127" i="1"/>
  <c r="CG127" i="1"/>
  <c r="CT1059" i="1"/>
  <c r="CS1059" i="1"/>
  <c r="CF1059" i="1"/>
  <c r="CI1059" i="1"/>
  <c r="CH1059" i="1"/>
  <c r="BE1059" i="1"/>
  <c r="BK1059" i="1"/>
  <c r="CT1433" i="1"/>
  <c r="CS1433" i="1"/>
  <c r="CD1433" i="1"/>
  <c r="CR1433" i="1"/>
  <c r="CQ1433" i="1"/>
  <c r="CD1241" i="1"/>
  <c r="CG1241" i="1"/>
  <c r="CP1241" i="1"/>
  <c r="CO1241" i="1"/>
  <c r="CH1064" i="1"/>
  <c r="CI1064" i="1"/>
  <c r="CK1064" i="1"/>
  <c r="CJ1064" i="1"/>
  <c r="CP962" i="1"/>
  <c r="CO962" i="1"/>
  <c r="CI962" i="1"/>
  <c r="CH962" i="1"/>
  <c r="BE962" i="1"/>
  <c r="BK962" i="1"/>
  <c r="CT775" i="1"/>
  <c r="CS775" i="1"/>
  <c r="CD775" i="1"/>
  <c r="CR775" i="1"/>
  <c r="CQ775" i="1"/>
  <c r="CP471" i="1"/>
  <c r="CO471" i="1"/>
  <c r="CG204" i="1"/>
  <c r="CD204" i="1"/>
  <c r="CR204" i="1"/>
  <c r="CQ204" i="1"/>
  <c r="BI204" i="1"/>
  <c r="BE204" i="1"/>
  <c r="CI1343" i="1"/>
  <c r="CH1343" i="1"/>
  <c r="BE1343" i="1"/>
  <c r="BK1343" i="1"/>
  <c r="CD899" i="1"/>
  <c r="CR899" i="1"/>
  <c r="CQ899" i="1"/>
  <c r="CJ619" i="1"/>
  <c r="CK619" i="1"/>
  <c r="CP619" i="1"/>
  <c r="CO619" i="1"/>
  <c r="CK374" i="1"/>
  <c r="CJ374" i="1"/>
  <c r="CR46" i="1"/>
  <c r="CQ46" i="1"/>
  <c r="CD1179" i="1"/>
  <c r="CG1179" i="1"/>
  <c r="CR1179" i="1"/>
  <c r="CQ1179" i="1"/>
  <c r="CS1179" i="1"/>
  <c r="CT1179" i="1"/>
  <c r="CH767" i="1"/>
  <c r="CI767" i="1"/>
  <c r="CP767" i="1"/>
  <c r="CO767" i="1"/>
  <c r="CJ463" i="1"/>
  <c r="CK463" i="1"/>
  <c r="CN463" i="1"/>
  <c r="CL463" i="1"/>
  <c r="CG97" i="1"/>
  <c r="CD97" i="1"/>
  <c r="CR97" i="1"/>
  <c r="CQ97" i="1"/>
  <c r="BI97" i="1"/>
  <c r="BE97" i="1"/>
  <c r="CR1440" i="1"/>
  <c r="CQ1440" i="1"/>
  <c r="CG1440" i="1"/>
  <c r="CD1440" i="1"/>
  <c r="CS1440" i="1"/>
  <c r="CT1440" i="1"/>
  <c r="CA103" i="1"/>
  <c r="CB103" i="1" s="1"/>
  <c r="CE103" i="1"/>
  <c r="CU103" i="1" s="1"/>
  <c r="CN1403" i="1"/>
  <c r="CL1403" i="1"/>
  <c r="CI283" i="1"/>
  <c r="CH283" i="1"/>
  <c r="BE283" i="1"/>
  <c r="BK283" i="1"/>
  <c r="CL1452" i="1"/>
  <c r="CN1452" i="1"/>
  <c r="CR1452" i="1"/>
  <c r="CQ1452" i="1"/>
  <c r="CS1452" i="1"/>
  <c r="CT1452" i="1"/>
  <c r="CJ1247" i="1"/>
  <c r="CK1247" i="1"/>
  <c r="CP1247" i="1"/>
  <c r="CO1247" i="1"/>
  <c r="CK1088" i="1"/>
  <c r="CJ1088" i="1"/>
  <c r="CT976" i="1"/>
  <c r="CS976" i="1"/>
  <c r="CI976" i="1"/>
  <c r="CH976" i="1"/>
  <c r="BE976" i="1"/>
  <c r="BK976" i="1"/>
  <c r="CD793" i="1"/>
  <c r="CR793" i="1"/>
  <c r="CQ793" i="1"/>
  <c r="CG499" i="1"/>
  <c r="CD499" i="1"/>
  <c r="CP499" i="1"/>
  <c r="CO499" i="1"/>
  <c r="CH224" i="1"/>
  <c r="CI224" i="1"/>
  <c r="CK224" i="1"/>
  <c r="CJ224" i="1"/>
  <c r="CP1358" i="1"/>
  <c r="CO1358" i="1"/>
  <c r="CI1358" i="1"/>
  <c r="CH1358" i="1"/>
  <c r="BE1358" i="1"/>
  <c r="BK1358" i="1"/>
  <c r="CR904" i="1"/>
  <c r="CQ904" i="1"/>
  <c r="CS904" i="1"/>
  <c r="CT904" i="1"/>
  <c r="CT708" i="1"/>
  <c r="CS708" i="1"/>
  <c r="CP708" i="1"/>
  <c r="CO708" i="1"/>
  <c r="CN379" i="1"/>
  <c r="CL379" i="1"/>
  <c r="BI51" i="1"/>
  <c r="BE51" i="1"/>
  <c r="CP51" i="1"/>
  <c r="CO51" i="1"/>
  <c r="CH51" i="1"/>
  <c r="CI51" i="1"/>
  <c r="CJ1216" i="1"/>
  <c r="CK1216" i="1"/>
  <c r="CD1216" i="1"/>
  <c r="CR1216" i="1"/>
  <c r="CQ1216" i="1"/>
  <c r="CP863" i="1"/>
  <c r="CO863" i="1"/>
  <c r="CK491" i="1"/>
  <c r="CJ491" i="1"/>
  <c r="CN491" i="1"/>
  <c r="CL491" i="1"/>
  <c r="CP164" i="1"/>
  <c r="CO164" i="1"/>
  <c r="CK164" i="1"/>
  <c r="CJ164" i="1"/>
  <c r="BE164" i="1"/>
  <c r="BK164" i="1"/>
  <c r="CR948" i="1"/>
  <c r="CQ948" i="1"/>
  <c r="CN179" i="1"/>
  <c r="CL179" i="1"/>
  <c r="CI885" i="1"/>
  <c r="CH885" i="1"/>
  <c r="CK179" i="1"/>
  <c r="CJ179" i="1"/>
  <c r="CD1302" i="1"/>
  <c r="CG1302" i="1"/>
  <c r="CP337" i="1"/>
  <c r="CO337" i="1"/>
  <c r="CG337" i="1"/>
  <c r="CD337" i="1"/>
  <c r="CN30" i="1"/>
  <c r="CL30" i="1"/>
  <c r="CJ1174" i="1"/>
  <c r="CK1174" i="1"/>
  <c r="CA1389" i="1"/>
  <c r="CB1389" i="1" s="1"/>
  <c r="CE1389" i="1"/>
  <c r="CA1076" i="1"/>
  <c r="CB1076" i="1" s="1"/>
  <c r="CC1076" i="1"/>
  <c r="CU1076" i="1" s="1"/>
  <c r="CA354" i="1"/>
  <c r="CB354" i="1" s="1"/>
  <c r="CE354" i="1"/>
  <c r="CT948" i="1"/>
  <c r="CS948" i="1"/>
  <c r="CP948" i="1"/>
  <c r="CO948" i="1"/>
  <c r="CP179" i="1"/>
  <c r="CO179" i="1"/>
  <c r="CI179" i="1"/>
  <c r="CH179" i="1"/>
  <c r="CL1302" i="1"/>
  <c r="CN1302" i="1"/>
  <c r="CH1302" i="1"/>
  <c r="CI1302" i="1"/>
  <c r="BE1302" i="1"/>
  <c r="BI1302" i="1"/>
  <c r="CJ885" i="1"/>
  <c r="CK885" i="1"/>
  <c r="CD885" i="1"/>
  <c r="CR885" i="1"/>
  <c r="CQ885" i="1"/>
  <c r="CT586" i="1"/>
  <c r="CS586" i="1"/>
  <c r="CP586" i="1"/>
  <c r="CO586" i="1"/>
  <c r="CK337" i="1"/>
  <c r="CJ337" i="1"/>
  <c r="CN337" i="1"/>
  <c r="CL337" i="1"/>
  <c r="CR30" i="1"/>
  <c r="CQ30" i="1"/>
  <c r="BE30" i="1"/>
  <c r="BK30" i="1"/>
  <c r="CD1174" i="1"/>
  <c r="CR1174" i="1"/>
  <c r="CQ1174" i="1"/>
  <c r="CT748" i="1"/>
  <c r="CS748" i="1"/>
  <c r="CK440" i="1"/>
  <c r="CJ440" i="1"/>
  <c r="CK92" i="1"/>
  <c r="CJ92" i="1"/>
  <c r="CD92" i="1"/>
  <c r="BE92" i="1"/>
  <c r="BK92" i="1"/>
  <c r="CL1144" i="1"/>
  <c r="CN1144" i="1"/>
  <c r="CR1144" i="1"/>
  <c r="CQ1144" i="1"/>
  <c r="CS1144" i="1"/>
  <c r="CT1144" i="1"/>
  <c r="CT546" i="1"/>
  <c r="CS546" i="1"/>
  <c r="CK1318" i="1"/>
  <c r="CJ1318" i="1"/>
  <c r="CI1096" i="1"/>
  <c r="CH1096" i="1"/>
  <c r="BE1096" i="1"/>
  <c r="BK1096" i="1"/>
  <c r="CG1096" i="1" s="1"/>
  <c r="CP990" i="1"/>
  <c r="CO990" i="1"/>
  <c r="CD990" i="1"/>
  <c r="CR990" i="1"/>
  <c r="CQ990" i="1"/>
  <c r="CT810" i="1"/>
  <c r="CS810" i="1"/>
  <c r="CN532" i="1"/>
  <c r="CL532" i="1"/>
  <c r="CP255" i="1"/>
  <c r="CO255" i="1"/>
  <c r="CI255" i="1"/>
  <c r="CH255" i="1"/>
  <c r="BE255" i="1"/>
  <c r="BK255" i="1"/>
  <c r="CG1411" i="1"/>
  <c r="CD1411" i="1"/>
  <c r="CS1411" i="1"/>
  <c r="CT1411" i="1"/>
  <c r="CP994" i="1"/>
  <c r="CO994" i="1"/>
  <c r="CK727" i="1"/>
  <c r="CJ727" i="1"/>
  <c r="CP433" i="1"/>
  <c r="CO433" i="1"/>
  <c r="CI433" i="1"/>
  <c r="CH433" i="1"/>
  <c r="BE433" i="1"/>
  <c r="BK433" i="1"/>
  <c r="CT56" i="1"/>
  <c r="CS56" i="1"/>
  <c r="CT1230" i="1"/>
  <c r="CS1230" i="1"/>
  <c r="CM1230" i="1"/>
  <c r="CK878" i="1"/>
  <c r="CJ878" i="1"/>
  <c r="CH566" i="1"/>
  <c r="CI566" i="1"/>
  <c r="CL566" i="1"/>
  <c r="CN566" i="1"/>
  <c r="BI566" i="1"/>
  <c r="BE566" i="1"/>
  <c r="CG241" i="1"/>
  <c r="CD241" i="1"/>
  <c r="CS241" i="1"/>
  <c r="CT241" i="1"/>
  <c r="CD1333" i="1"/>
  <c r="CG1333" i="1"/>
  <c r="CH1333" i="1"/>
  <c r="CI1333" i="1"/>
  <c r="BE1333" i="1"/>
  <c r="BI1333" i="1"/>
  <c r="CK415" i="1"/>
  <c r="CJ415" i="1"/>
  <c r="CD415" i="1"/>
  <c r="CR415" i="1"/>
  <c r="CQ415" i="1"/>
  <c r="CH1349" i="1"/>
  <c r="CI1349" i="1"/>
  <c r="CP1349" i="1"/>
  <c r="CO1349" i="1"/>
  <c r="CN1154" i="1"/>
  <c r="CL1154" i="1"/>
  <c r="CP1016" i="1"/>
  <c r="CO1016" i="1"/>
  <c r="CI1016" i="1"/>
  <c r="CH1016" i="1"/>
  <c r="BE1016" i="1"/>
  <c r="BK1016" i="1"/>
  <c r="CG834" i="1"/>
  <c r="CD834" i="1"/>
  <c r="CS834" i="1"/>
  <c r="CT834" i="1"/>
  <c r="CH592" i="1"/>
  <c r="CI592" i="1"/>
  <c r="CP592" i="1"/>
  <c r="CO592" i="1"/>
  <c r="CN322" i="1"/>
  <c r="CL322" i="1"/>
  <c r="CP115" i="1"/>
  <c r="CO115" i="1"/>
  <c r="CK115" i="1"/>
  <c r="CJ115" i="1"/>
  <c r="BE115" i="1"/>
  <c r="BK115" i="1"/>
  <c r="CG115" i="1" s="1"/>
  <c r="CR1114" i="1"/>
  <c r="CQ1114" i="1"/>
  <c r="CS1114" i="1"/>
  <c r="CT1114" i="1"/>
  <c r="CT760" i="1"/>
  <c r="CS760" i="1"/>
  <c r="CP760" i="1"/>
  <c r="CO760" i="1"/>
  <c r="CR484" i="1"/>
  <c r="CQ484" i="1"/>
  <c r="CK484" i="1"/>
  <c r="CJ484" i="1"/>
  <c r="CR80" i="1"/>
  <c r="CQ80" i="1"/>
  <c r="BE80" i="1"/>
  <c r="BK80" i="1"/>
  <c r="CG80" i="1" s="1"/>
  <c r="CD1310" i="1"/>
  <c r="CR1310" i="1"/>
  <c r="CQ1310" i="1"/>
  <c r="CJ911" i="1"/>
  <c r="CK911" i="1"/>
  <c r="CP911" i="1"/>
  <c r="CO911" i="1"/>
  <c r="CK579" i="1"/>
  <c r="CJ579" i="1"/>
  <c r="CL362" i="1"/>
  <c r="CN362" i="1"/>
  <c r="BE362" i="1"/>
  <c r="BI362" i="1"/>
  <c r="CP10" i="1"/>
  <c r="CO10" i="1"/>
  <c r="CK10" i="1"/>
  <c r="CJ10" i="1"/>
  <c r="CG10" i="1"/>
  <c r="CD10" i="1"/>
  <c r="CR10" i="1"/>
  <c r="CQ10" i="1"/>
  <c r="CG1389" i="1"/>
  <c r="CG934" i="1"/>
  <c r="CG354" i="1"/>
  <c r="CA1396" i="1"/>
  <c r="CB1396" i="1" s="1"/>
  <c r="CC1396" i="1"/>
  <c r="CU1396" i="1" s="1"/>
  <c r="CA1081" i="1"/>
  <c r="CB1081" i="1" s="1"/>
  <c r="CE1081" i="1"/>
  <c r="CU1081" i="1" s="1"/>
  <c r="CJ1002" i="1"/>
  <c r="CK1002" i="1"/>
  <c r="CD1002" i="1"/>
  <c r="CR1002" i="1"/>
  <c r="CQ1002" i="1"/>
  <c r="CP1382" i="1"/>
  <c r="CO1382" i="1"/>
  <c r="CK1365" i="1"/>
  <c r="CJ1365" i="1"/>
  <c r="CI1188" i="1"/>
  <c r="CH1188" i="1"/>
  <c r="BE1188" i="1"/>
  <c r="BK1188" i="1"/>
  <c r="CR1021" i="1"/>
  <c r="CQ1021" i="1"/>
  <c r="CS1021" i="1"/>
  <c r="CT1021" i="1"/>
  <c r="CG848" i="1"/>
  <c r="CD848" i="1"/>
  <c r="CP848" i="1"/>
  <c r="CO848" i="1"/>
  <c r="CK698" i="1"/>
  <c r="CJ698" i="1"/>
  <c r="CG343" i="1"/>
  <c r="CD343" i="1"/>
  <c r="CH343" i="1"/>
  <c r="CI343" i="1"/>
  <c r="BE343" i="1"/>
  <c r="BI343" i="1"/>
  <c r="CR134" i="1"/>
  <c r="CQ134" i="1"/>
  <c r="CS134" i="1"/>
  <c r="CT134" i="1"/>
  <c r="CO1128" i="1"/>
  <c r="CP1128" i="1"/>
  <c r="CK822" i="1"/>
  <c r="CJ822" i="1"/>
  <c r="CT507" i="1"/>
  <c r="CS507" i="1"/>
  <c r="CI507" i="1"/>
  <c r="CH507" i="1"/>
  <c r="BE507" i="1"/>
  <c r="BK507" i="1"/>
  <c r="CG507" i="1" s="1"/>
  <c r="CH173" i="1"/>
  <c r="CI173" i="1"/>
  <c r="CS173" i="1"/>
  <c r="CT173" i="1"/>
  <c r="CM1423" i="1"/>
  <c r="CK1423" i="1"/>
  <c r="CJ1423" i="1"/>
  <c r="CK1050" i="1"/>
  <c r="CJ1050" i="1"/>
  <c r="CR609" i="1"/>
  <c r="CQ609" i="1"/>
  <c r="CL405" i="1"/>
  <c r="CN405" i="1"/>
  <c r="CR405" i="1"/>
  <c r="CQ405" i="1"/>
  <c r="CS405" i="1"/>
  <c r="CT405" i="1"/>
  <c r="BE39" i="1"/>
  <c r="BI39" i="1"/>
  <c r="CJ1445" i="1"/>
  <c r="CK1445" i="1"/>
  <c r="CN1445" i="1"/>
  <c r="CL1445" i="1"/>
  <c r="CC983" i="1"/>
  <c r="CU983" i="1" s="1"/>
  <c r="CA983" i="1"/>
  <c r="CB983" i="1" s="1"/>
  <c r="CL1209" i="1"/>
  <c r="CN1209" i="1"/>
  <c r="CR1209" i="1"/>
  <c r="CQ1209" i="1"/>
  <c r="CS1209" i="1"/>
  <c r="CT1209" i="1"/>
  <c r="CP742" i="1"/>
  <c r="CO742" i="1"/>
  <c r="CJ1416" i="1"/>
  <c r="CK1416" i="1"/>
  <c r="CN1416" i="1"/>
  <c r="CL1416" i="1"/>
  <c r="CL1010" i="1"/>
  <c r="CN1010" i="1"/>
  <c r="BI1010" i="1"/>
  <c r="BE1010" i="1"/>
  <c r="CL755" i="1"/>
  <c r="CN755" i="1"/>
  <c r="CR755" i="1"/>
  <c r="CQ755" i="1"/>
  <c r="CS755" i="1"/>
  <c r="CT755" i="1"/>
  <c r="CK447" i="1"/>
  <c r="CJ447" i="1"/>
  <c r="CP447" i="1"/>
  <c r="CO447" i="1"/>
  <c r="CL61" i="1"/>
  <c r="CN61" i="1"/>
  <c r="CI1266" i="1"/>
  <c r="CH1266" i="1"/>
  <c r="BE1266" i="1"/>
  <c r="BK1266" i="1"/>
  <c r="CG892" i="1"/>
  <c r="CD892" i="1"/>
  <c r="CS892" i="1"/>
  <c r="CT892" i="1"/>
  <c r="CT571" i="1"/>
  <c r="CS571" i="1"/>
  <c r="CK275" i="1"/>
  <c r="CJ275" i="1"/>
  <c r="CK4" i="1"/>
  <c r="CJ4" i="1"/>
  <c r="CR4" i="1"/>
  <c r="CQ4" i="1"/>
  <c r="CJ829" i="1"/>
  <c r="CK829" i="1"/>
  <c r="CD829" i="1"/>
  <c r="CR829" i="1"/>
  <c r="CQ829" i="1"/>
  <c r="CT1475" i="1"/>
  <c r="CS1475" i="1"/>
  <c r="CJ1204" i="1"/>
  <c r="CK1204" i="1"/>
  <c r="CN1204" i="1"/>
  <c r="CL1204" i="1"/>
  <c r="CH1035" i="1"/>
  <c r="CI1035" i="1"/>
  <c r="CL1035" i="1"/>
  <c r="CN1035" i="1"/>
  <c r="BI1035" i="1"/>
  <c r="BE1035" i="1"/>
  <c r="CS922" i="1"/>
  <c r="CT922" i="1"/>
  <c r="CP922" i="1"/>
  <c r="CO922" i="1"/>
  <c r="CH714" i="1"/>
  <c r="CI714" i="1"/>
  <c r="CP714" i="1"/>
  <c r="CO714" i="1"/>
  <c r="CK385" i="1"/>
  <c r="CJ385" i="1"/>
  <c r="CD139" i="1"/>
  <c r="BE139" i="1"/>
  <c r="BK139" i="1"/>
  <c r="CG1223" i="1"/>
  <c r="CD1223" i="1"/>
  <c r="CS1223" i="1"/>
  <c r="CT1223" i="1"/>
  <c r="CT870" i="1"/>
  <c r="CS870" i="1"/>
  <c r="CN559" i="1"/>
  <c r="CL559" i="1"/>
  <c r="CG187" i="1"/>
  <c r="CD187" i="1"/>
  <c r="BE187" i="1"/>
  <c r="BI187" i="1"/>
  <c r="CJ1459" i="1"/>
  <c r="CK1459" i="1"/>
  <c r="CD1459" i="1"/>
  <c r="CR1459" i="1"/>
  <c r="CQ1459" i="1"/>
  <c r="CP1121" i="1"/>
  <c r="CO1121" i="1"/>
  <c r="CJ720" i="1"/>
  <c r="CK720" i="1"/>
  <c r="CN720" i="1"/>
  <c r="CL720" i="1"/>
  <c r="CL421" i="1"/>
  <c r="CN421" i="1"/>
  <c r="BE421" i="1"/>
  <c r="BI421" i="1"/>
  <c r="CP87" i="1"/>
  <c r="CO87" i="1"/>
  <c r="CK87" i="1"/>
  <c r="CJ87" i="1"/>
  <c r="CG87" i="1"/>
  <c r="CD87" i="1"/>
  <c r="CS87" i="1"/>
  <c r="CT87" i="1"/>
  <c r="CC800" i="1"/>
  <c r="CU800" i="1" s="1"/>
  <c r="CA800" i="1"/>
  <c r="CB800" i="1" s="1"/>
  <c r="CC331" i="1"/>
  <c r="CU331" i="1" s="1"/>
  <c r="CA331" i="1"/>
  <c r="CB331" i="1" s="1"/>
  <c r="CN1059" i="1"/>
  <c r="CL1059" i="1"/>
  <c r="CI1433" i="1"/>
  <c r="CH1433" i="1"/>
  <c r="BE1433" i="1"/>
  <c r="BK1433" i="1"/>
  <c r="CE1241" i="1"/>
  <c r="CR1241" i="1"/>
  <c r="CQ1241" i="1"/>
  <c r="CS1241" i="1"/>
  <c r="CT1241" i="1"/>
  <c r="CO1064" i="1"/>
  <c r="CP1064" i="1"/>
  <c r="CJ962" i="1"/>
  <c r="CK962" i="1"/>
  <c r="CN962" i="1"/>
  <c r="CL962" i="1"/>
  <c r="CI775" i="1"/>
  <c r="CH775" i="1"/>
  <c r="BE775" i="1"/>
  <c r="BK775" i="1"/>
  <c r="CG775" i="1" s="1"/>
  <c r="CL471" i="1"/>
  <c r="CN471" i="1"/>
  <c r="CR471" i="1"/>
  <c r="CQ471" i="1"/>
  <c r="CS471" i="1"/>
  <c r="CT471" i="1"/>
  <c r="CH204" i="1"/>
  <c r="CI204" i="1"/>
  <c r="CK204" i="1"/>
  <c r="CJ204" i="1"/>
  <c r="CN1343" i="1"/>
  <c r="CL1343" i="1"/>
  <c r="CP899" i="1"/>
  <c r="CO899" i="1"/>
  <c r="CI899" i="1"/>
  <c r="CH899" i="1"/>
  <c r="BE899" i="1"/>
  <c r="BK899" i="1"/>
  <c r="CG899" i="1" s="1"/>
  <c r="CD619" i="1"/>
  <c r="CR619" i="1"/>
  <c r="CQ619" i="1"/>
  <c r="CG374" i="1"/>
  <c r="CD374" i="1"/>
  <c r="CP374" i="1"/>
  <c r="CO374" i="1"/>
  <c r="CI46" i="1"/>
  <c r="CH46" i="1"/>
  <c r="CD46" i="1"/>
  <c r="CK46" i="1"/>
  <c r="CJ46" i="1"/>
  <c r="CE1179" i="1"/>
  <c r="CH1179" i="1"/>
  <c r="CI1179" i="1"/>
  <c r="BE1179" i="1"/>
  <c r="BI1179" i="1"/>
  <c r="CG767" i="1"/>
  <c r="CD767" i="1"/>
  <c r="CS767" i="1"/>
  <c r="CT767" i="1"/>
  <c r="CT463" i="1"/>
  <c r="CS463" i="1"/>
  <c r="CH97" i="1"/>
  <c r="CI97" i="1"/>
  <c r="CK97" i="1"/>
  <c r="CJ97" i="1"/>
  <c r="CH1440" i="1"/>
  <c r="CI1440" i="1"/>
  <c r="CL1440" i="1"/>
  <c r="CN1440" i="1"/>
  <c r="BI1440" i="1"/>
  <c r="BE1440" i="1"/>
  <c r="CA1137" i="1"/>
  <c r="CB1137" i="1" s="1"/>
  <c r="CE1137" i="1"/>
  <c r="CU1137" i="1" s="1"/>
  <c r="CC955" i="1"/>
  <c r="CU955" i="1" s="1"/>
  <c r="CA955" i="1"/>
  <c r="CB955" i="1" s="1"/>
  <c r="CA392" i="1"/>
  <c r="CB392" i="1" s="1"/>
  <c r="CE392" i="1"/>
  <c r="CU392" i="1" s="1"/>
  <c r="CA197" i="1"/>
  <c r="CB197" i="1" s="1"/>
  <c r="CE197" i="1"/>
  <c r="CU197" i="1" s="1"/>
  <c r="CG151" i="1"/>
  <c r="CC24" i="1"/>
  <c r="CU24" i="1" s="1"/>
  <c r="CA24" i="1"/>
  <c r="CB24" i="1" s="1"/>
  <c r="CG69" i="1"/>
  <c r="CC1162" i="1"/>
  <c r="CU1162" i="1" s="1"/>
  <c r="CA1162" i="1"/>
  <c r="CB1162" i="1" s="1"/>
  <c r="CT1403" i="1"/>
  <c r="CS1403" i="1"/>
  <c r="CP1403" i="1"/>
  <c r="CO1403" i="1"/>
  <c r="CK283" i="1"/>
  <c r="CJ283" i="1"/>
  <c r="CN283" i="1"/>
  <c r="CL283" i="1"/>
  <c r="CD1452" i="1"/>
  <c r="CG1452" i="1"/>
  <c r="CH1452" i="1"/>
  <c r="CI1452" i="1"/>
  <c r="BE1452" i="1"/>
  <c r="BI1452" i="1"/>
  <c r="CD1247" i="1"/>
  <c r="CR1247" i="1"/>
  <c r="CQ1247" i="1"/>
  <c r="CR1088" i="1"/>
  <c r="CQ1088" i="1"/>
  <c r="CO1088" i="1"/>
  <c r="CP1088" i="1"/>
  <c r="CN976" i="1"/>
  <c r="CL976" i="1"/>
  <c r="CT793" i="1"/>
  <c r="CS793" i="1"/>
  <c r="CI793" i="1"/>
  <c r="CH793" i="1"/>
  <c r="BE793" i="1"/>
  <c r="BK793" i="1"/>
  <c r="CR499" i="1"/>
  <c r="CQ499" i="1"/>
  <c r="CS499" i="1"/>
  <c r="CT499" i="1"/>
  <c r="CL224" i="1"/>
  <c r="CN224" i="1"/>
  <c r="CP224" i="1"/>
  <c r="CO224" i="1"/>
  <c r="CJ1358" i="1"/>
  <c r="CK1358" i="1"/>
  <c r="CN1358" i="1"/>
  <c r="CL1358" i="1"/>
  <c r="CL904" i="1"/>
  <c r="CN904" i="1"/>
  <c r="CH904" i="1"/>
  <c r="CI904" i="1"/>
  <c r="BE904" i="1"/>
  <c r="BI904" i="1"/>
  <c r="CJ708" i="1"/>
  <c r="CK708" i="1"/>
  <c r="CD708" i="1"/>
  <c r="CR708" i="1"/>
  <c r="CQ708" i="1"/>
  <c r="CK379" i="1"/>
  <c r="CJ379" i="1"/>
  <c r="CP379" i="1"/>
  <c r="CO379" i="1"/>
  <c r="CK51" i="1"/>
  <c r="CJ51" i="1"/>
  <c r="CL51" i="1"/>
  <c r="CN51" i="1"/>
  <c r="CI1216" i="1"/>
  <c r="CH1216" i="1"/>
  <c r="BE1216" i="1"/>
  <c r="BK1216" i="1"/>
  <c r="CR863" i="1"/>
  <c r="CQ863" i="1"/>
  <c r="CG863" i="1"/>
  <c r="CD863" i="1"/>
  <c r="CS863" i="1"/>
  <c r="CT863" i="1"/>
  <c r="CT491" i="1"/>
  <c r="CS491" i="1"/>
  <c r="CI164" i="1"/>
  <c r="CH164" i="1"/>
  <c r="CK1302" i="1"/>
  <c r="CJ1302" i="1"/>
  <c r="CK586" i="1"/>
  <c r="CJ586" i="1"/>
  <c r="CD586" i="1"/>
  <c r="CR586" i="1"/>
  <c r="CQ586" i="1"/>
  <c r="CT337" i="1"/>
  <c r="CS337" i="1"/>
  <c r="CG30" i="1"/>
  <c r="CD30" i="1"/>
  <c r="CK30" i="1"/>
  <c r="CJ30" i="1"/>
  <c r="CI1174" i="1"/>
  <c r="CH1174" i="1"/>
  <c r="BE1174" i="1"/>
  <c r="BK1174" i="1"/>
  <c r="CP748" i="1"/>
  <c r="CO748" i="1"/>
  <c r="CD748" i="1"/>
  <c r="CR748" i="1"/>
  <c r="CQ748" i="1"/>
  <c r="CG440" i="1"/>
  <c r="CD440" i="1"/>
  <c r="CP440" i="1"/>
  <c r="CO440" i="1"/>
  <c r="CN92" i="1"/>
  <c r="CL92" i="1"/>
  <c r="CI92" i="1"/>
  <c r="CH92" i="1"/>
  <c r="CH1144" i="1"/>
  <c r="CI1144" i="1"/>
  <c r="BE1144" i="1"/>
  <c r="BI1144" i="1"/>
  <c r="CD546" i="1"/>
  <c r="CR546" i="1"/>
  <c r="CQ546" i="1"/>
  <c r="CP1318" i="1"/>
  <c r="CO1318" i="1"/>
  <c r="CN1096" i="1"/>
  <c r="CL1096" i="1"/>
  <c r="CI990" i="1"/>
  <c r="CH990" i="1"/>
  <c r="BE990" i="1"/>
  <c r="BK990" i="1"/>
  <c r="CP810" i="1"/>
  <c r="CO810" i="1"/>
  <c r="CD810" i="1"/>
  <c r="CR810" i="1"/>
  <c r="CQ810" i="1"/>
  <c r="CT532" i="1"/>
  <c r="CS532" i="1"/>
  <c r="CP532" i="1"/>
  <c r="CO532" i="1"/>
  <c r="CK255" i="1"/>
  <c r="CJ255" i="1"/>
  <c r="CN255" i="1"/>
  <c r="CL255" i="1"/>
  <c r="CL1411" i="1"/>
  <c r="CN1411" i="1"/>
  <c r="BI1411" i="1"/>
  <c r="BE1411" i="1"/>
  <c r="CL994" i="1"/>
  <c r="CN994" i="1"/>
  <c r="CR994" i="1"/>
  <c r="CQ994" i="1"/>
  <c r="CS994" i="1"/>
  <c r="CT994" i="1"/>
  <c r="CG727" i="1"/>
  <c r="CD727" i="1"/>
  <c r="CO727" i="1"/>
  <c r="CP727" i="1"/>
  <c r="CK433" i="1"/>
  <c r="CJ433" i="1"/>
  <c r="CN433" i="1"/>
  <c r="CL433" i="1"/>
  <c r="CR56" i="1"/>
  <c r="CQ56" i="1"/>
  <c r="BE56" i="1"/>
  <c r="BK56" i="1"/>
  <c r="CD1230" i="1"/>
  <c r="CR1230" i="1"/>
  <c r="CQ1230" i="1"/>
  <c r="CP878" i="1"/>
  <c r="CO878" i="1"/>
  <c r="CK566" i="1"/>
  <c r="CJ566" i="1"/>
  <c r="CL241" i="1"/>
  <c r="CN241" i="1"/>
  <c r="BI241" i="1"/>
  <c r="BE241" i="1"/>
  <c r="CA108" i="1"/>
  <c r="CB108" i="1" s="1"/>
  <c r="CC108" i="1"/>
  <c r="CU108" i="1" s="1"/>
  <c r="CK1333" i="1"/>
  <c r="CJ1333" i="1"/>
  <c r="CI415" i="1"/>
  <c r="CH415" i="1"/>
  <c r="BE415" i="1"/>
  <c r="BK415" i="1"/>
  <c r="CG1349" i="1"/>
  <c r="CD1349" i="1"/>
  <c r="CS1349" i="1"/>
  <c r="CT1349" i="1"/>
  <c r="CP1154" i="1"/>
  <c r="CO1154" i="1"/>
  <c r="CJ1016" i="1"/>
  <c r="CK1016" i="1"/>
  <c r="CN1016" i="1"/>
  <c r="CL1016" i="1"/>
  <c r="CL834" i="1"/>
  <c r="CN834" i="1"/>
  <c r="BE834" i="1"/>
  <c r="BI834" i="1"/>
  <c r="CG592" i="1"/>
  <c r="CD592" i="1"/>
  <c r="CS592" i="1"/>
  <c r="CT592" i="1"/>
  <c r="CK322" i="1"/>
  <c r="CJ322" i="1"/>
  <c r="CP322" i="1"/>
  <c r="CO322" i="1"/>
  <c r="CI115" i="1"/>
  <c r="CH115" i="1"/>
  <c r="CD1114" i="1"/>
  <c r="CG1114" i="1"/>
  <c r="CH1114" i="1"/>
  <c r="CI1114" i="1"/>
  <c r="BE1114" i="1"/>
  <c r="BI1114" i="1"/>
  <c r="CJ760" i="1"/>
  <c r="CK760" i="1"/>
  <c r="CD760" i="1"/>
  <c r="CR760" i="1"/>
  <c r="CQ760" i="1"/>
  <c r="CH484" i="1"/>
  <c r="CI484" i="1"/>
  <c r="CP484" i="1"/>
  <c r="CO484" i="1"/>
  <c r="CD80" i="1"/>
  <c r="CK80" i="1"/>
  <c r="CJ80" i="1"/>
  <c r="CT1310" i="1"/>
  <c r="CS1310" i="1"/>
  <c r="CI1310" i="1"/>
  <c r="CH1310" i="1"/>
  <c r="BE1310" i="1"/>
  <c r="BK1310" i="1"/>
  <c r="CD911" i="1"/>
  <c r="CR911" i="1"/>
  <c r="CQ911" i="1"/>
  <c r="CP579" i="1"/>
  <c r="CO579" i="1"/>
  <c r="CR362" i="1"/>
  <c r="CQ362" i="1"/>
  <c r="CK362" i="1"/>
  <c r="CJ362" i="1"/>
  <c r="CS10" i="1"/>
  <c r="CT10" i="1"/>
  <c r="CH10" i="1"/>
  <c r="CI10" i="1"/>
  <c r="CC122" i="1"/>
  <c r="CU122" i="1" s="1"/>
  <c r="CA122" i="1"/>
  <c r="CB122" i="1" s="1"/>
  <c r="CA553" i="1"/>
  <c r="CB553" i="1" s="1"/>
  <c r="CC553" i="1"/>
  <c r="CU553" i="1" s="1"/>
  <c r="CA368" i="1"/>
  <c r="CB368" i="1" s="1"/>
  <c r="CE368" i="1"/>
  <c r="CA156" i="1"/>
  <c r="CB156" i="1" s="1"/>
  <c r="CC156" i="1"/>
  <c r="CU156" i="1" s="1"/>
  <c r="CI1002" i="1"/>
  <c r="CH1002" i="1"/>
  <c r="BE1002" i="1"/>
  <c r="BK1002" i="1"/>
  <c r="CG1002" i="1" s="1"/>
  <c r="CR1382" i="1"/>
  <c r="CQ1382" i="1"/>
  <c r="CG1382" i="1"/>
  <c r="CD1382" i="1"/>
  <c r="CS1382" i="1"/>
  <c r="CT1382" i="1"/>
  <c r="CD1365" i="1"/>
  <c r="CG1365" i="1"/>
  <c r="CP1365" i="1"/>
  <c r="CO1365" i="1"/>
  <c r="CN1188" i="1"/>
  <c r="CL1188" i="1"/>
  <c r="CL1021" i="1"/>
  <c r="CN1021" i="1"/>
  <c r="CH1021" i="1"/>
  <c r="CI1021" i="1"/>
  <c r="BE1021" i="1"/>
  <c r="BI1021" i="1"/>
  <c r="CR848" i="1"/>
  <c r="CQ848" i="1"/>
  <c r="CS848" i="1"/>
  <c r="CT848" i="1"/>
  <c r="CO698" i="1"/>
  <c r="CP698" i="1"/>
  <c r="CK343" i="1"/>
  <c r="CJ343" i="1"/>
  <c r="CH134" i="1"/>
  <c r="CI134" i="1"/>
  <c r="BE134" i="1"/>
  <c r="BI134" i="1"/>
  <c r="CG1128" i="1"/>
  <c r="CD1128" i="1"/>
  <c r="CS1128" i="1"/>
  <c r="CT1128" i="1"/>
  <c r="CP822" i="1"/>
  <c r="CO822" i="1"/>
  <c r="CN507" i="1"/>
  <c r="CL507" i="1"/>
  <c r="CR173" i="1"/>
  <c r="CQ173" i="1"/>
  <c r="BI173" i="1"/>
  <c r="BE173" i="1"/>
  <c r="CS1423" i="1"/>
  <c r="CT1423" i="1"/>
  <c r="CD1423" i="1"/>
  <c r="CG1423" i="1"/>
  <c r="CP1423" i="1"/>
  <c r="CO1423" i="1"/>
  <c r="CP1050" i="1"/>
  <c r="CO1050" i="1"/>
  <c r="CL609" i="1"/>
  <c r="CN609" i="1"/>
  <c r="CH609" i="1"/>
  <c r="CI609" i="1"/>
  <c r="BE609" i="1"/>
  <c r="BI609" i="1"/>
  <c r="CG405" i="1"/>
  <c r="CD405" i="1"/>
  <c r="CH405" i="1"/>
  <c r="CI405" i="1"/>
  <c r="BE405" i="1"/>
  <c r="BI405" i="1"/>
  <c r="CP39" i="1"/>
  <c r="CO39" i="1"/>
  <c r="CK39" i="1"/>
  <c r="CJ39" i="1"/>
  <c r="CG39" i="1"/>
  <c r="CD39" i="1"/>
  <c r="CR39" i="1"/>
  <c r="CQ39" i="1"/>
  <c r="CT1445" i="1"/>
  <c r="CS1445" i="1"/>
  <c r="CG1325" i="1"/>
  <c r="CC1195" i="1"/>
  <c r="CU1195" i="1" s="1"/>
  <c r="CA1195" i="1"/>
  <c r="CB1195" i="1" s="1"/>
  <c r="CA478" i="1"/>
  <c r="CB478" i="1" s="1"/>
  <c r="CE478" i="1"/>
  <c r="CG267" i="1"/>
  <c r="CD1209" i="1"/>
  <c r="CG1209" i="1"/>
  <c r="CH1209" i="1"/>
  <c r="CI1209" i="1"/>
  <c r="BE1209" i="1"/>
  <c r="BI1209" i="1"/>
  <c r="CR742" i="1"/>
  <c r="CQ742" i="1"/>
  <c r="CG742" i="1"/>
  <c r="CD742" i="1"/>
  <c r="CS742" i="1"/>
  <c r="CT742" i="1"/>
  <c r="CT1416" i="1"/>
  <c r="CS1416" i="1"/>
  <c r="CR1010" i="1"/>
  <c r="CQ1010" i="1"/>
  <c r="CK1010" i="1"/>
  <c r="CJ1010" i="1"/>
  <c r="CD755" i="1"/>
  <c r="CG755" i="1"/>
  <c r="CH755" i="1"/>
  <c r="CI755" i="1"/>
  <c r="BE755" i="1"/>
  <c r="BI755" i="1"/>
  <c r="CT447" i="1"/>
  <c r="CS447" i="1"/>
  <c r="CD447" i="1"/>
  <c r="CR447" i="1"/>
  <c r="CQ447" i="1"/>
  <c r="BE61" i="1"/>
  <c r="BI61" i="1"/>
  <c r="CJ1266" i="1"/>
  <c r="CK1266" i="1"/>
  <c r="CN1266" i="1"/>
  <c r="CL1266" i="1"/>
  <c r="CL892" i="1"/>
  <c r="CN892" i="1"/>
  <c r="BI892" i="1"/>
  <c r="BE892" i="1"/>
  <c r="CP571" i="1"/>
  <c r="CO571" i="1"/>
  <c r="CD571" i="1"/>
  <c r="CR571" i="1"/>
  <c r="CQ571" i="1"/>
  <c r="CP275" i="1"/>
  <c r="CO275" i="1"/>
  <c r="CN4" i="1"/>
  <c r="CL4" i="1"/>
  <c r="CI829" i="1"/>
  <c r="CH829" i="1"/>
  <c r="BE829" i="1"/>
  <c r="BK829" i="1"/>
  <c r="CD1475" i="1"/>
  <c r="CR1475" i="1"/>
  <c r="CQ1475" i="1"/>
  <c r="CT1204" i="1"/>
  <c r="CS1204" i="1"/>
  <c r="CK1035" i="1"/>
  <c r="CJ1035" i="1"/>
  <c r="CR922" i="1"/>
  <c r="CQ922" i="1"/>
  <c r="CG922" i="1"/>
  <c r="CD922" i="1"/>
  <c r="CG714" i="1"/>
  <c r="CD714" i="1"/>
  <c r="CS714" i="1"/>
  <c r="CT714" i="1"/>
  <c r="CP385" i="1"/>
  <c r="CO385" i="1"/>
  <c r="CI139" i="1"/>
  <c r="CH139" i="1"/>
  <c r="CL1223" i="1"/>
  <c r="CN1223" i="1"/>
  <c r="BI1223" i="1"/>
  <c r="BE1223" i="1"/>
  <c r="CP870" i="1"/>
  <c r="CO870" i="1"/>
  <c r="CD870" i="1"/>
  <c r="CR870" i="1"/>
  <c r="CQ870" i="1"/>
  <c r="CK559" i="1"/>
  <c r="CJ559" i="1"/>
  <c r="CP559" i="1"/>
  <c r="CO559" i="1"/>
  <c r="CH187" i="1"/>
  <c r="CI187" i="1"/>
  <c r="CK187" i="1"/>
  <c r="CJ187" i="1"/>
  <c r="CI1459" i="1"/>
  <c r="CH1459" i="1"/>
  <c r="BE1459" i="1"/>
  <c r="BK1459" i="1"/>
  <c r="CJ1121" i="1"/>
  <c r="CK1121" i="1"/>
  <c r="CD1121" i="1"/>
  <c r="CR1121" i="1"/>
  <c r="CQ1121" i="1"/>
  <c r="CT720" i="1"/>
  <c r="CS720" i="1"/>
  <c r="CR421" i="1"/>
  <c r="CQ421" i="1"/>
  <c r="CK421" i="1"/>
  <c r="CJ421" i="1"/>
  <c r="CH87" i="1"/>
  <c r="CI87" i="1"/>
  <c r="CA855" i="1"/>
  <c r="CB855" i="1" s="1"/>
  <c r="CE855" i="1"/>
  <c r="CU855" i="1" s="1"/>
  <c r="CA525" i="1"/>
  <c r="CB525" i="1" s="1"/>
  <c r="CC525" i="1"/>
  <c r="CU525" i="1" s="1"/>
  <c r="CP1059" i="1"/>
  <c r="CO1059" i="1"/>
  <c r="CN1433" i="1"/>
  <c r="CL1433" i="1"/>
  <c r="CL1241" i="1"/>
  <c r="CN1241" i="1"/>
  <c r="CH1241" i="1"/>
  <c r="CI1241" i="1"/>
  <c r="BE1241" i="1"/>
  <c r="BI1241" i="1"/>
  <c r="CG1064" i="1"/>
  <c r="CD1064" i="1"/>
  <c r="CS1064" i="1"/>
  <c r="CT1064" i="1"/>
  <c r="CT962" i="1"/>
  <c r="CS962" i="1"/>
  <c r="CP775" i="1"/>
  <c r="CO775" i="1"/>
  <c r="CN775" i="1"/>
  <c r="CL775" i="1"/>
  <c r="CG471" i="1"/>
  <c r="CD471" i="1"/>
  <c r="CH471" i="1"/>
  <c r="CI471" i="1"/>
  <c r="CF471" i="1"/>
  <c r="BE471" i="1"/>
  <c r="BI471" i="1"/>
  <c r="CS204" i="1"/>
  <c r="CT204" i="1"/>
  <c r="CE204" i="1"/>
  <c r="CP204" i="1"/>
  <c r="CO204" i="1"/>
  <c r="CT1343" i="1"/>
  <c r="CS1343" i="1"/>
  <c r="CP1343" i="1"/>
  <c r="CO1343" i="1"/>
  <c r="CJ899" i="1"/>
  <c r="CK899" i="1"/>
  <c r="CN899" i="1"/>
  <c r="CL899" i="1"/>
  <c r="CT619" i="1"/>
  <c r="CS619" i="1"/>
  <c r="CF619" i="1"/>
  <c r="CI619" i="1"/>
  <c r="CH619" i="1"/>
  <c r="BE619" i="1"/>
  <c r="BK619" i="1"/>
  <c r="CE374" i="1"/>
  <c r="CR374" i="1"/>
  <c r="CQ374" i="1"/>
  <c r="CS374" i="1"/>
  <c r="CT374" i="1"/>
  <c r="CN46" i="1"/>
  <c r="CL46" i="1"/>
  <c r="CP46" i="1"/>
  <c r="CO46" i="1"/>
  <c r="CK1179" i="1"/>
  <c r="CJ1179" i="1"/>
  <c r="CL767" i="1"/>
  <c r="CN767" i="1"/>
  <c r="CF767" i="1"/>
  <c r="BE767" i="1"/>
  <c r="BI767" i="1"/>
  <c r="CP463" i="1"/>
  <c r="CO463" i="1"/>
  <c r="CD463" i="1"/>
  <c r="CR463" i="1"/>
  <c r="CQ463" i="1"/>
  <c r="CE97" i="1"/>
  <c r="CP97" i="1"/>
  <c r="CO97" i="1"/>
  <c r="CK1440" i="1"/>
  <c r="CJ1440" i="1"/>
  <c r="CA601" i="1"/>
  <c r="CB601" i="1" s="1"/>
  <c r="CE601" i="1"/>
  <c r="CU601" i="1" s="1"/>
  <c r="CG478" i="1"/>
  <c r="CG231" i="1"/>
  <c r="CG1372" i="1"/>
  <c r="CA262" i="1"/>
  <c r="CB262" i="1" s="1"/>
  <c r="CC262" i="1"/>
  <c r="CU262" i="1" s="1"/>
  <c r="CJ1403" i="1"/>
  <c r="CK1403" i="1"/>
  <c r="CD1403" i="1"/>
  <c r="CR1403" i="1"/>
  <c r="CQ1403" i="1"/>
  <c r="CT283" i="1"/>
  <c r="CS283" i="1"/>
  <c r="CK1452" i="1"/>
  <c r="CJ1452" i="1"/>
  <c r="CT1247" i="1"/>
  <c r="CS1247" i="1"/>
  <c r="CI1247" i="1"/>
  <c r="CH1247" i="1"/>
  <c r="BE1247" i="1"/>
  <c r="BK1247" i="1"/>
  <c r="CG1247" i="1" s="1"/>
  <c r="CH1088" i="1"/>
  <c r="CI1088" i="1"/>
  <c r="CG1088" i="1"/>
  <c r="CD1088" i="1"/>
  <c r="CS1088" i="1"/>
  <c r="CT1088" i="1"/>
  <c r="CJ976" i="1"/>
  <c r="CK976" i="1"/>
  <c r="CP976" i="1"/>
  <c r="CO976" i="1"/>
  <c r="CN793" i="1"/>
  <c r="CL793" i="1"/>
  <c r="CL499" i="1"/>
  <c r="CN499" i="1"/>
  <c r="CH499" i="1"/>
  <c r="CI499" i="1"/>
  <c r="BE499" i="1"/>
  <c r="BI499" i="1"/>
  <c r="CS224" i="1"/>
  <c r="CT224" i="1"/>
  <c r="CT1358" i="1"/>
  <c r="CS1358" i="1"/>
  <c r="CK904" i="1"/>
  <c r="CJ904" i="1"/>
  <c r="CI708" i="1"/>
  <c r="CH708" i="1"/>
  <c r="BE708" i="1"/>
  <c r="BK708" i="1"/>
  <c r="CD379" i="1"/>
  <c r="CR379" i="1"/>
  <c r="CQ379" i="1"/>
  <c r="CN1216" i="1"/>
  <c r="CL1216" i="1"/>
  <c r="CH863" i="1"/>
  <c r="CI863" i="1"/>
  <c r="CL863" i="1"/>
  <c r="CN863" i="1"/>
  <c r="BI863" i="1"/>
  <c r="BE863" i="1"/>
  <c r="CD491" i="1"/>
  <c r="CR491" i="1"/>
  <c r="CQ491" i="1"/>
  <c r="CT164" i="1"/>
  <c r="CS164" i="1"/>
  <c r="CN164" i="1"/>
  <c r="CL164" i="1"/>
  <c r="CG948" i="1"/>
  <c r="CD948" i="1"/>
  <c r="BE885" i="1"/>
  <c r="BK885" i="1"/>
  <c r="CR179" i="1"/>
  <c r="CQ179" i="1"/>
  <c r="CP1302" i="1"/>
  <c r="CO1302" i="1"/>
  <c r="CN885" i="1"/>
  <c r="CL885" i="1"/>
  <c r="BE586" i="1"/>
  <c r="BK586" i="1"/>
  <c r="CG586" i="1" s="1"/>
  <c r="CR337" i="1"/>
  <c r="CQ337" i="1"/>
  <c r="CP30" i="1"/>
  <c r="CO30" i="1"/>
  <c r="CI748" i="1"/>
  <c r="CH748" i="1"/>
  <c r="CR440" i="1"/>
  <c r="CQ440" i="1"/>
  <c r="CP92" i="1"/>
  <c r="CO92" i="1"/>
  <c r="CD1144" i="1"/>
  <c r="CG1144" i="1"/>
  <c r="CP546" i="1"/>
  <c r="CO546" i="1"/>
  <c r="CI546" i="1"/>
  <c r="CH546" i="1"/>
  <c r="BE546" i="1"/>
  <c r="BK546" i="1"/>
  <c r="CR1318" i="1"/>
  <c r="CQ1318" i="1"/>
  <c r="CG1318" i="1"/>
  <c r="CD1318" i="1"/>
  <c r="CS1318" i="1"/>
  <c r="CT1318" i="1"/>
  <c r="CP1096" i="1"/>
  <c r="CO1096" i="1"/>
  <c r="CJ1096" i="1"/>
  <c r="CK1096" i="1"/>
  <c r="CM1096" i="1"/>
  <c r="CJ990" i="1"/>
  <c r="CK990" i="1"/>
  <c r="CN990" i="1"/>
  <c r="CL990" i="1"/>
  <c r="CI810" i="1"/>
  <c r="CH810" i="1"/>
  <c r="BE810" i="1"/>
  <c r="BK810" i="1"/>
  <c r="CK532" i="1"/>
  <c r="CJ532" i="1"/>
  <c r="CG532" i="1"/>
  <c r="CD532" i="1"/>
  <c r="CR532" i="1"/>
  <c r="CQ532" i="1"/>
  <c r="CT255" i="1"/>
  <c r="CS255" i="1"/>
  <c r="CR1411" i="1"/>
  <c r="CQ1411" i="1"/>
  <c r="CK1411" i="1"/>
  <c r="CJ1411" i="1"/>
  <c r="CD994" i="1"/>
  <c r="CG994" i="1"/>
  <c r="CH994" i="1"/>
  <c r="CI994" i="1"/>
  <c r="BE994" i="1"/>
  <c r="BI994" i="1"/>
  <c r="CR727" i="1"/>
  <c r="CQ727" i="1"/>
  <c r="CS727" i="1"/>
  <c r="CT727" i="1"/>
  <c r="CT433" i="1"/>
  <c r="CS433" i="1"/>
  <c r="CG56" i="1"/>
  <c r="CD56" i="1"/>
  <c r="CK56" i="1"/>
  <c r="CJ56" i="1"/>
  <c r="CP1230" i="1"/>
  <c r="CO1230" i="1"/>
  <c r="CI1230" i="1"/>
  <c r="CH1230" i="1"/>
  <c r="BE1230" i="1"/>
  <c r="BK1230" i="1"/>
  <c r="CG1230" i="1" s="1"/>
  <c r="CL878" i="1"/>
  <c r="CN878" i="1"/>
  <c r="CR878" i="1"/>
  <c r="CQ878" i="1"/>
  <c r="CS878" i="1"/>
  <c r="CT878" i="1"/>
  <c r="CP566" i="1"/>
  <c r="CO566" i="1"/>
  <c r="CR241" i="1"/>
  <c r="CQ241" i="1"/>
  <c r="CK241" i="1"/>
  <c r="CJ241" i="1"/>
  <c r="CA969" i="1"/>
  <c r="CB969" i="1" s="1"/>
  <c r="CC969" i="1"/>
  <c r="CU969" i="1" s="1"/>
  <c r="CA735" i="1"/>
  <c r="CB735" i="1" s="1"/>
  <c r="CE735" i="1"/>
  <c r="CU735" i="1" s="1"/>
  <c r="CA215" i="1"/>
  <c r="CB215" i="1" s="1"/>
  <c r="CE215" i="1"/>
  <c r="CU215" i="1" s="1"/>
  <c r="CC74" i="1"/>
  <c r="CU74" i="1" s="1"/>
  <c r="CA74" i="1"/>
  <c r="CB74" i="1" s="1"/>
  <c r="CP1333" i="1"/>
  <c r="CO1333" i="1"/>
  <c r="CN415" i="1"/>
  <c r="CL415" i="1"/>
  <c r="CL1349" i="1"/>
  <c r="CN1349" i="1"/>
  <c r="BI1349" i="1"/>
  <c r="BE1349" i="1"/>
  <c r="CT1154" i="1"/>
  <c r="CS1154" i="1"/>
  <c r="CD1154" i="1"/>
  <c r="CG1154" i="1"/>
  <c r="CR1154" i="1"/>
  <c r="CQ1154" i="1"/>
  <c r="CT1016" i="1"/>
  <c r="CS1016" i="1"/>
  <c r="CR834" i="1"/>
  <c r="CQ834" i="1"/>
  <c r="CK834" i="1"/>
  <c r="CJ834" i="1"/>
  <c r="CL592" i="1"/>
  <c r="CN592" i="1"/>
  <c r="BE592" i="1"/>
  <c r="BI592" i="1"/>
  <c r="CG322" i="1"/>
  <c r="CD322" i="1"/>
  <c r="CR322" i="1"/>
  <c r="CQ322" i="1"/>
  <c r="CT115" i="1"/>
  <c r="CS115" i="1"/>
  <c r="CN115" i="1"/>
  <c r="CL115" i="1"/>
  <c r="CK1114" i="1"/>
  <c r="CJ1114" i="1"/>
  <c r="CI760" i="1"/>
  <c r="CH760" i="1"/>
  <c r="BE760" i="1"/>
  <c r="BK760" i="1"/>
  <c r="CG484" i="1"/>
  <c r="CD484" i="1"/>
  <c r="CS484" i="1"/>
  <c r="CT484" i="1"/>
  <c r="CN80" i="1"/>
  <c r="CL80" i="1"/>
  <c r="CI80" i="1"/>
  <c r="CH80" i="1"/>
  <c r="CP80" i="1"/>
  <c r="CO80" i="1"/>
  <c r="CN1310" i="1"/>
  <c r="CL1310" i="1"/>
  <c r="CT911" i="1"/>
  <c r="CS911" i="1"/>
  <c r="CI911" i="1"/>
  <c r="CH911" i="1"/>
  <c r="BE911" i="1"/>
  <c r="BK911" i="1"/>
  <c r="CL579" i="1"/>
  <c r="CN579" i="1"/>
  <c r="CR579" i="1"/>
  <c r="CQ579" i="1"/>
  <c r="CS579" i="1"/>
  <c r="CT579" i="1"/>
  <c r="CH362" i="1"/>
  <c r="CI362" i="1"/>
  <c r="CP362" i="1"/>
  <c r="CO362" i="1"/>
  <c r="CL10" i="1"/>
  <c r="CN10" i="1"/>
  <c r="CA1042" i="1"/>
  <c r="CB1042" i="1" s="1"/>
  <c r="CE1042" i="1"/>
  <c r="CU1042" i="1" s="1"/>
  <c r="CA520" i="1"/>
  <c r="CB520" i="1" s="1"/>
  <c r="CE520" i="1"/>
  <c r="CA941" i="1"/>
  <c r="CB941" i="1" s="1"/>
  <c r="CC941" i="1"/>
  <c r="CU941" i="1" s="1"/>
  <c r="CA18" i="1"/>
  <c r="CB18" i="1" s="1"/>
  <c r="CE18" i="1"/>
  <c r="CU18" i="1" s="1"/>
  <c r="CN1002" i="1"/>
  <c r="CL1002" i="1"/>
  <c r="CH1382" i="1"/>
  <c r="CI1382" i="1"/>
  <c r="CL1382" i="1"/>
  <c r="CN1382" i="1"/>
  <c r="BI1382" i="1"/>
  <c r="BE1382" i="1"/>
  <c r="CR1365" i="1"/>
  <c r="CQ1365" i="1"/>
  <c r="CS1365" i="1"/>
  <c r="CT1365" i="1"/>
  <c r="CJ1188" i="1"/>
  <c r="CK1188" i="1"/>
  <c r="CP1188" i="1"/>
  <c r="CO1188" i="1"/>
  <c r="CK1021" i="1"/>
  <c r="CJ1021" i="1"/>
  <c r="CL848" i="1"/>
  <c r="CN848" i="1"/>
  <c r="CH848" i="1"/>
  <c r="CI848" i="1"/>
  <c r="BE848" i="1"/>
  <c r="BI848" i="1"/>
  <c r="CL698" i="1"/>
  <c r="CN698" i="1"/>
  <c r="CR698" i="1"/>
  <c r="CQ698" i="1"/>
  <c r="CS698" i="1"/>
  <c r="CT698" i="1"/>
  <c r="CP343" i="1"/>
  <c r="CO343" i="1"/>
  <c r="CK134" i="1"/>
  <c r="CJ134" i="1"/>
  <c r="CR1128" i="1"/>
  <c r="CQ1128" i="1"/>
  <c r="CL1128" i="1"/>
  <c r="CN1128" i="1"/>
  <c r="BI1128" i="1"/>
  <c r="BE1128" i="1"/>
  <c r="CL822" i="1"/>
  <c r="CN822" i="1"/>
  <c r="CR822" i="1"/>
  <c r="CQ822" i="1"/>
  <c r="CS822" i="1"/>
  <c r="CT822" i="1"/>
  <c r="CK507" i="1"/>
  <c r="CJ507" i="1"/>
  <c r="CP507" i="1"/>
  <c r="CO507" i="1"/>
  <c r="CL173" i="1"/>
  <c r="CN173" i="1"/>
  <c r="CG173" i="1"/>
  <c r="CD173" i="1"/>
  <c r="CK173" i="1"/>
  <c r="CJ173" i="1"/>
  <c r="CR1423" i="1"/>
  <c r="CQ1423" i="1"/>
  <c r="CL1050" i="1"/>
  <c r="CN1050" i="1"/>
  <c r="CR1050" i="1"/>
  <c r="CQ1050" i="1"/>
  <c r="CS1050" i="1"/>
  <c r="CT1050" i="1"/>
  <c r="CK609" i="1"/>
  <c r="CJ609" i="1"/>
  <c r="CK405" i="1"/>
  <c r="CJ405" i="1"/>
  <c r="CS39" i="1"/>
  <c r="CT39" i="1"/>
  <c r="CH39" i="1"/>
  <c r="CI39" i="1"/>
  <c r="CP1445" i="1"/>
  <c r="CO1445" i="1"/>
  <c r="CG1445" i="1"/>
  <c r="CD1445" i="1"/>
  <c r="CR1445" i="1"/>
  <c r="CQ1445" i="1"/>
  <c r="CG841" i="1"/>
  <c r="CG520" i="1"/>
  <c r="CK1209" i="1"/>
  <c r="CJ1209" i="1"/>
  <c r="CH742" i="1"/>
  <c r="CI742" i="1"/>
  <c r="CL742" i="1"/>
  <c r="CN742" i="1"/>
  <c r="BI742" i="1"/>
  <c r="BE742" i="1"/>
  <c r="CG1416" i="1"/>
  <c r="CD1416" i="1"/>
  <c r="CR1416" i="1"/>
  <c r="CQ1416" i="1"/>
  <c r="CH1010" i="1"/>
  <c r="CI1010" i="1"/>
  <c r="CO1010" i="1"/>
  <c r="CP1010" i="1"/>
  <c r="CK755" i="1"/>
  <c r="CJ755" i="1"/>
  <c r="CI447" i="1"/>
  <c r="CH447" i="1"/>
  <c r="BE447" i="1"/>
  <c r="BK447" i="1"/>
  <c r="CG447" i="1" s="1"/>
  <c r="CP61" i="1"/>
  <c r="CO61" i="1"/>
  <c r="CK61" i="1"/>
  <c r="CJ61" i="1"/>
  <c r="CD61" i="1"/>
  <c r="CG61" i="1"/>
  <c r="CR61" i="1"/>
  <c r="CQ61" i="1"/>
  <c r="CT1266" i="1"/>
  <c r="CS1266" i="1"/>
  <c r="CR892" i="1"/>
  <c r="CQ892" i="1"/>
  <c r="CK892" i="1"/>
  <c r="CJ892" i="1"/>
  <c r="CI571" i="1"/>
  <c r="CH571" i="1"/>
  <c r="BE571" i="1"/>
  <c r="BK571" i="1"/>
  <c r="CR275" i="1"/>
  <c r="CQ275" i="1"/>
  <c r="CG275" i="1"/>
  <c r="CD275" i="1"/>
  <c r="CS275" i="1"/>
  <c r="CT275" i="1"/>
  <c r="CG4" i="1"/>
  <c r="CD4" i="1"/>
  <c r="CI4" i="1"/>
  <c r="CH4" i="1"/>
  <c r="CN829" i="1"/>
  <c r="CL829" i="1"/>
  <c r="CP1475" i="1"/>
  <c r="CO1475" i="1"/>
  <c r="CI1475" i="1"/>
  <c r="CH1475" i="1"/>
  <c r="BE1475" i="1"/>
  <c r="BK1475" i="1"/>
  <c r="CP1204" i="1"/>
  <c r="CO1204" i="1"/>
  <c r="CG1204" i="1"/>
  <c r="CD1204" i="1"/>
  <c r="CR1204" i="1"/>
  <c r="CQ1204" i="1"/>
  <c r="CO1035" i="1"/>
  <c r="CP1035" i="1"/>
  <c r="CH922" i="1"/>
  <c r="CI922" i="1"/>
  <c r="CL922" i="1"/>
  <c r="CN922" i="1"/>
  <c r="BI922" i="1"/>
  <c r="BE922" i="1"/>
  <c r="CL714" i="1"/>
  <c r="CN714" i="1"/>
  <c r="BI714" i="1"/>
  <c r="BE714" i="1"/>
  <c r="CR385" i="1"/>
  <c r="CQ385" i="1"/>
  <c r="CG385" i="1"/>
  <c r="CD385" i="1"/>
  <c r="CS385" i="1"/>
  <c r="CT385" i="1"/>
  <c r="CP139" i="1"/>
  <c r="CO139" i="1"/>
  <c r="CR1223" i="1"/>
  <c r="CQ1223" i="1"/>
  <c r="CK1223" i="1"/>
  <c r="CJ1223" i="1"/>
  <c r="CI870" i="1"/>
  <c r="CH870" i="1"/>
  <c r="BE870" i="1"/>
  <c r="BK870" i="1"/>
  <c r="CG559" i="1"/>
  <c r="CD559" i="1"/>
  <c r="CR559" i="1"/>
  <c r="CQ559" i="1"/>
  <c r="CL187" i="1"/>
  <c r="CN187" i="1"/>
  <c r="CP187" i="1"/>
  <c r="CO187" i="1"/>
  <c r="CN1459" i="1"/>
  <c r="CL1459" i="1"/>
  <c r="CI1121" i="1"/>
  <c r="CH1121" i="1"/>
  <c r="BE1121" i="1"/>
  <c r="BK1121" i="1"/>
  <c r="CG1121" i="1" s="1"/>
  <c r="CG720" i="1"/>
  <c r="CD720" i="1"/>
  <c r="CR720" i="1"/>
  <c r="CQ720" i="1"/>
  <c r="CH421" i="1"/>
  <c r="CI421" i="1"/>
  <c r="CP421" i="1"/>
  <c r="CO421" i="1"/>
  <c r="CL87" i="1"/>
  <c r="CN87" i="1"/>
  <c r="CA1071" i="1"/>
  <c r="CB1071" i="1" s="1"/>
  <c r="CE1071" i="1"/>
  <c r="CU1071" i="1" s="1"/>
  <c r="CG368" i="1"/>
  <c r="CC146" i="1"/>
  <c r="CU146" i="1" s="1"/>
  <c r="CA146" i="1"/>
  <c r="CB146" i="1" s="1"/>
  <c r="CJ1059" i="1"/>
  <c r="CK1059" i="1"/>
  <c r="CG1059" i="1"/>
  <c r="CD1059" i="1"/>
  <c r="CR1059" i="1"/>
  <c r="CQ1059" i="1"/>
  <c r="CJ1433" i="1"/>
  <c r="CK1433" i="1"/>
  <c r="CP1433" i="1"/>
  <c r="CO1433" i="1"/>
  <c r="CK1241" i="1"/>
  <c r="CJ1241" i="1"/>
  <c r="CR1064" i="1"/>
  <c r="CQ1064" i="1"/>
  <c r="CL1064" i="1"/>
  <c r="CN1064" i="1"/>
  <c r="CF1064" i="1"/>
  <c r="BI1064" i="1"/>
  <c r="BE1064" i="1"/>
  <c r="CG962" i="1"/>
  <c r="CD962" i="1"/>
  <c r="CR962" i="1"/>
  <c r="CQ962" i="1"/>
  <c r="CF775" i="1"/>
  <c r="CJ775" i="1"/>
  <c r="CK775" i="1"/>
  <c r="CK471" i="1"/>
  <c r="CJ471" i="1"/>
  <c r="CL204" i="1"/>
  <c r="CN204" i="1"/>
  <c r="CJ1343" i="1"/>
  <c r="CK1343" i="1"/>
  <c r="CD1343" i="1"/>
  <c r="CG1343" i="1"/>
  <c r="CR1343" i="1"/>
  <c r="CQ1343" i="1"/>
  <c r="CT899" i="1"/>
  <c r="CS899" i="1"/>
  <c r="CN619" i="1"/>
  <c r="CL619" i="1"/>
  <c r="CL374" i="1"/>
  <c r="CN374" i="1"/>
  <c r="CH374" i="1"/>
  <c r="CI374" i="1"/>
  <c r="BE374" i="1"/>
  <c r="BI374" i="1"/>
  <c r="BE46" i="1"/>
  <c r="BK46" i="1"/>
  <c r="CG46" i="1" s="1"/>
  <c r="CT46" i="1"/>
  <c r="CS46" i="1"/>
  <c r="CL1179" i="1"/>
  <c r="CN1179" i="1"/>
  <c r="CP1179" i="1"/>
  <c r="CO1179" i="1"/>
  <c r="CR767" i="1"/>
  <c r="CQ767" i="1"/>
  <c r="CK767" i="1"/>
  <c r="CJ767" i="1"/>
  <c r="CF463" i="1"/>
  <c r="CI463" i="1"/>
  <c r="CH463" i="1"/>
  <c r="BE463" i="1"/>
  <c r="BK463" i="1"/>
  <c r="CL97" i="1"/>
  <c r="CN97" i="1"/>
  <c r="CS97" i="1"/>
  <c r="CT97" i="1"/>
  <c r="CE1440" i="1"/>
  <c r="CP1440" i="1"/>
  <c r="CO1440" i="1"/>
  <c r="CC1467" i="1"/>
  <c r="CU1467" i="1" s="1"/>
  <c r="CA1467" i="1"/>
  <c r="CB1467" i="1" s="1"/>
  <c r="CC1254" i="1"/>
  <c r="CU1254" i="1" s="1"/>
  <c r="CA1254" i="1"/>
  <c r="CB1254" i="1" s="1"/>
  <c r="CA1028" i="1"/>
  <c r="CB1028" i="1" s="1"/>
  <c r="CE1028" i="1"/>
  <c r="CU1028" i="1" s="1"/>
  <c r="CC515" i="1"/>
  <c r="CU515" i="1" s="1"/>
  <c r="CA515" i="1"/>
  <c r="CB515" i="1" s="1"/>
  <c r="CI1403" i="1"/>
  <c r="CH1403" i="1"/>
  <c r="BE1403" i="1"/>
  <c r="BK1403" i="1"/>
  <c r="CP283" i="1"/>
  <c r="CO283" i="1"/>
  <c r="CG283" i="1"/>
  <c r="CD283" i="1"/>
  <c r="CR283" i="1"/>
  <c r="CQ283" i="1"/>
  <c r="CP1452" i="1"/>
  <c r="CO1452" i="1"/>
  <c r="CL1247" i="1"/>
  <c r="CN1247" i="1"/>
  <c r="CL1088" i="1"/>
  <c r="CN1088" i="1"/>
  <c r="BI1088" i="1"/>
  <c r="BE1088" i="1"/>
  <c r="CG976" i="1"/>
  <c r="CD976" i="1"/>
  <c r="CR976" i="1"/>
  <c r="CQ976" i="1"/>
  <c r="CJ793" i="1"/>
  <c r="CK793" i="1"/>
  <c r="CP793" i="1"/>
  <c r="CO793" i="1"/>
  <c r="CK499" i="1"/>
  <c r="CJ499" i="1"/>
  <c r="CR224" i="1"/>
  <c r="CQ224" i="1"/>
  <c r="CG224" i="1"/>
  <c r="CD224" i="1"/>
  <c r="BE224" i="1"/>
  <c r="BI224" i="1"/>
  <c r="CG1358" i="1"/>
  <c r="CD1358" i="1"/>
  <c r="CR1358" i="1"/>
  <c r="CQ1358" i="1"/>
  <c r="CG904" i="1"/>
  <c r="CD904" i="1"/>
  <c r="CP904" i="1"/>
  <c r="CO904" i="1"/>
  <c r="CN708" i="1"/>
  <c r="CL708" i="1"/>
  <c r="CT379" i="1"/>
  <c r="CS379" i="1"/>
  <c r="CI379" i="1"/>
  <c r="CH379" i="1"/>
  <c r="BE379" i="1"/>
  <c r="BK379" i="1"/>
  <c r="CS51" i="1"/>
  <c r="CT51" i="1"/>
  <c r="CG51" i="1"/>
  <c r="CD51" i="1"/>
  <c r="CR51" i="1"/>
  <c r="CQ51" i="1"/>
  <c r="CT1216" i="1"/>
  <c r="CS1216" i="1"/>
  <c r="CP1216" i="1"/>
  <c r="CO1216" i="1"/>
  <c r="CK863" i="1"/>
  <c r="CJ863" i="1"/>
  <c r="CP491" i="1"/>
  <c r="CO491" i="1"/>
  <c r="CI491" i="1"/>
  <c r="CH491" i="1"/>
  <c r="BE491" i="1"/>
  <c r="BK491" i="1"/>
  <c r="CG164" i="1"/>
  <c r="CD164" i="1"/>
  <c r="CR164" i="1"/>
  <c r="CQ164" i="1"/>
  <c r="CF1484" i="1" l="1"/>
  <c r="CD1484" i="1"/>
  <c r="CM1484" i="1"/>
  <c r="CI1484" i="1"/>
  <c r="CK1484" i="1"/>
  <c r="CS1484" i="1"/>
  <c r="CQ1484" i="1"/>
  <c r="CT1484" i="1"/>
  <c r="CL1484" i="1"/>
  <c r="CR1484" i="1"/>
  <c r="CO1484" i="1"/>
  <c r="CH1484" i="1"/>
  <c r="CN1484" i="1"/>
  <c r="CJ1484" i="1"/>
  <c r="CP1484" i="1"/>
  <c r="CV108" i="1"/>
  <c r="CV392" i="1"/>
  <c r="CV1137" i="1"/>
  <c r="CV455" i="1"/>
  <c r="CV197" i="1"/>
  <c r="CU127" i="1"/>
  <c r="CV127" i="1" s="1"/>
  <c r="CV215" i="1"/>
  <c r="CV969" i="1"/>
  <c r="CV262" i="1"/>
  <c r="CV1467" i="1"/>
  <c r="CV18" i="1"/>
  <c r="CV735" i="1"/>
  <c r="CV855" i="1"/>
  <c r="CV1396" i="1"/>
  <c r="CU354" i="1"/>
  <c r="CV354" i="1" s="1"/>
  <c r="CV601" i="1"/>
  <c r="CV539" i="1"/>
  <c r="CV122" i="1"/>
  <c r="CV955" i="1"/>
  <c r="CV331" i="1"/>
  <c r="CV1081" i="1"/>
  <c r="CV1076" i="1"/>
  <c r="CV103" i="1"/>
  <c r="CV74" i="1"/>
  <c r="CV156" i="1"/>
  <c r="CV553" i="1"/>
  <c r="CA463" i="1"/>
  <c r="CB463" i="1" s="1"/>
  <c r="CE463" i="1"/>
  <c r="CA491" i="1"/>
  <c r="CB491" i="1" s="1"/>
  <c r="CE491" i="1"/>
  <c r="CA224" i="1"/>
  <c r="CB224" i="1" s="1"/>
  <c r="CC224" i="1"/>
  <c r="CU224" i="1" s="1"/>
  <c r="CV515" i="1"/>
  <c r="CV1254" i="1"/>
  <c r="CA374" i="1"/>
  <c r="CB374" i="1" s="1"/>
  <c r="CC374" i="1"/>
  <c r="CU374" i="1" s="1"/>
  <c r="CC1064" i="1"/>
  <c r="CU1064" i="1" s="1"/>
  <c r="CA1064" i="1"/>
  <c r="CB1064" i="1" s="1"/>
  <c r="CA1475" i="1"/>
  <c r="CB1475" i="1" s="1"/>
  <c r="CE1475" i="1"/>
  <c r="CA571" i="1"/>
  <c r="CB571" i="1" s="1"/>
  <c r="CE571" i="1"/>
  <c r="CC592" i="1"/>
  <c r="CU592" i="1" s="1"/>
  <c r="CA592" i="1"/>
  <c r="CB592" i="1" s="1"/>
  <c r="CA810" i="1"/>
  <c r="CB810" i="1" s="1"/>
  <c r="CE810" i="1"/>
  <c r="CA546" i="1"/>
  <c r="CB546" i="1" s="1"/>
  <c r="CE546" i="1"/>
  <c r="CG491" i="1"/>
  <c r="CA1459" i="1"/>
  <c r="CB1459" i="1" s="1"/>
  <c r="CE1459" i="1"/>
  <c r="CA61" i="1"/>
  <c r="CB61" i="1" s="1"/>
  <c r="CC61" i="1"/>
  <c r="CU61" i="1" s="1"/>
  <c r="CA755" i="1"/>
  <c r="CB755" i="1" s="1"/>
  <c r="CC755" i="1"/>
  <c r="CU755" i="1" s="1"/>
  <c r="CV1195" i="1"/>
  <c r="CA405" i="1"/>
  <c r="CB405" i="1" s="1"/>
  <c r="CC405" i="1"/>
  <c r="CU405" i="1" s="1"/>
  <c r="CA134" i="1"/>
  <c r="CB134" i="1" s="1"/>
  <c r="CC134" i="1"/>
  <c r="CU134" i="1" s="1"/>
  <c r="CA1021" i="1"/>
  <c r="CB1021" i="1" s="1"/>
  <c r="CC1021" i="1"/>
  <c r="CU1021" i="1" s="1"/>
  <c r="CU368" i="1"/>
  <c r="CV368" i="1" s="1"/>
  <c r="CA1144" i="1"/>
  <c r="CB1144" i="1" s="1"/>
  <c r="CC1144" i="1"/>
  <c r="CU1144" i="1" s="1"/>
  <c r="CA1216" i="1"/>
  <c r="CB1216" i="1" s="1"/>
  <c r="CE1216" i="1"/>
  <c r="CA793" i="1"/>
  <c r="CB793" i="1" s="1"/>
  <c r="CE793" i="1"/>
  <c r="CV1162" i="1"/>
  <c r="CA1433" i="1"/>
  <c r="CB1433" i="1" s="1"/>
  <c r="CE1433" i="1"/>
  <c r="CC421" i="1"/>
  <c r="CU421" i="1" s="1"/>
  <c r="CA421" i="1"/>
  <c r="CB421" i="1" s="1"/>
  <c r="CG1459" i="1"/>
  <c r="CA187" i="1"/>
  <c r="CB187" i="1" s="1"/>
  <c r="CC187" i="1"/>
  <c r="CU187" i="1" s="1"/>
  <c r="CA139" i="1"/>
  <c r="CB139" i="1" s="1"/>
  <c r="CE139" i="1"/>
  <c r="CC1035" i="1"/>
  <c r="CU1035" i="1" s="1"/>
  <c r="CA1035" i="1"/>
  <c r="CB1035" i="1" s="1"/>
  <c r="CA39" i="1"/>
  <c r="CB39" i="1" s="1"/>
  <c r="CC39" i="1"/>
  <c r="CU39" i="1" s="1"/>
  <c r="CA255" i="1"/>
  <c r="CB255" i="1" s="1"/>
  <c r="CE255" i="1"/>
  <c r="CA92" i="1"/>
  <c r="CB92" i="1" s="1"/>
  <c r="CE92" i="1"/>
  <c r="CA30" i="1"/>
  <c r="CB30" i="1" s="1"/>
  <c r="CE30" i="1"/>
  <c r="CU30" i="1" s="1"/>
  <c r="CU1389" i="1"/>
  <c r="CV1389" i="1" s="1"/>
  <c r="CA164" i="1"/>
  <c r="CB164" i="1" s="1"/>
  <c r="CE164" i="1"/>
  <c r="CU164" i="1" s="1"/>
  <c r="CG793" i="1"/>
  <c r="CA283" i="1"/>
  <c r="CB283" i="1" s="1"/>
  <c r="CE283" i="1"/>
  <c r="CU283" i="1" s="1"/>
  <c r="CG1433" i="1"/>
  <c r="CA1059" i="1"/>
  <c r="CB1059" i="1" s="1"/>
  <c r="CE1059" i="1"/>
  <c r="CU1059" i="1" s="1"/>
  <c r="CA720" i="1"/>
  <c r="CB720" i="1" s="1"/>
  <c r="CE720" i="1"/>
  <c r="CU720" i="1" s="1"/>
  <c r="CA1050" i="1"/>
  <c r="CB1050" i="1" s="1"/>
  <c r="CC1050" i="1"/>
  <c r="CU1050" i="1" s="1"/>
  <c r="CC484" i="1"/>
  <c r="CU484" i="1" s="1"/>
  <c r="CA484" i="1"/>
  <c r="CB484" i="1" s="1"/>
  <c r="CA1154" i="1"/>
  <c r="CB1154" i="1" s="1"/>
  <c r="CE1154" i="1"/>
  <c r="CU1154" i="1" s="1"/>
  <c r="CA878" i="1"/>
  <c r="CB878" i="1" s="1"/>
  <c r="CC878" i="1"/>
  <c r="CU878" i="1" s="1"/>
  <c r="CA727" i="1"/>
  <c r="CB727" i="1" s="1"/>
  <c r="CC727" i="1"/>
  <c r="CU727" i="1" s="1"/>
  <c r="CA532" i="1"/>
  <c r="CB532" i="1" s="1"/>
  <c r="CE532" i="1"/>
  <c r="CU532" i="1" s="1"/>
  <c r="CA440" i="1"/>
  <c r="CB440" i="1" s="1"/>
  <c r="CC440" i="1"/>
  <c r="CU440" i="1" s="1"/>
  <c r="CU934" i="1"/>
  <c r="CV934" i="1" s="1"/>
  <c r="CA748" i="1"/>
  <c r="CB748" i="1" s="1"/>
  <c r="CE748" i="1"/>
  <c r="CU748" i="1" s="1"/>
  <c r="CA379" i="1"/>
  <c r="CB379" i="1" s="1"/>
  <c r="CE379" i="1"/>
  <c r="CV146" i="1"/>
  <c r="CV1028" i="1"/>
  <c r="CV1071" i="1"/>
  <c r="CA1121" i="1"/>
  <c r="CB1121" i="1" s="1"/>
  <c r="CE1121" i="1"/>
  <c r="CU1121" i="1" s="1"/>
  <c r="CA870" i="1"/>
  <c r="CB870" i="1" s="1"/>
  <c r="CE870" i="1"/>
  <c r="CV941" i="1"/>
  <c r="CV1042" i="1"/>
  <c r="CA760" i="1"/>
  <c r="CB760" i="1" s="1"/>
  <c r="CE760" i="1"/>
  <c r="CC1349" i="1"/>
  <c r="CU1349" i="1" s="1"/>
  <c r="CA1349" i="1"/>
  <c r="CB1349" i="1" s="1"/>
  <c r="CA1230" i="1"/>
  <c r="CB1230" i="1" s="1"/>
  <c r="CE1230" i="1"/>
  <c r="CU1230" i="1" s="1"/>
  <c r="CA586" i="1"/>
  <c r="CB586" i="1" s="1"/>
  <c r="CE586" i="1"/>
  <c r="CU586" i="1" s="1"/>
  <c r="CA885" i="1"/>
  <c r="CB885" i="1" s="1"/>
  <c r="CE885" i="1"/>
  <c r="CG379" i="1"/>
  <c r="CA499" i="1"/>
  <c r="CB499" i="1" s="1"/>
  <c r="CC499" i="1"/>
  <c r="CU499" i="1" s="1"/>
  <c r="CC767" i="1"/>
  <c r="CU767" i="1" s="1"/>
  <c r="CA767" i="1"/>
  <c r="CB767" i="1" s="1"/>
  <c r="CA619" i="1"/>
  <c r="CB619" i="1" s="1"/>
  <c r="CE619" i="1"/>
  <c r="CA471" i="1"/>
  <c r="CB471" i="1" s="1"/>
  <c r="CC471" i="1"/>
  <c r="CU471" i="1" s="1"/>
  <c r="CV525" i="1"/>
  <c r="CG1475" i="1"/>
  <c r="CG571" i="1"/>
  <c r="CC892" i="1"/>
  <c r="CU892" i="1" s="1"/>
  <c r="CA892" i="1"/>
  <c r="CB892" i="1" s="1"/>
  <c r="CU478" i="1"/>
  <c r="CV478" i="1" s="1"/>
  <c r="CC173" i="1"/>
  <c r="CU173" i="1" s="1"/>
  <c r="CA173" i="1"/>
  <c r="CB173" i="1" s="1"/>
  <c r="CA1310" i="1"/>
  <c r="CB1310" i="1" s="1"/>
  <c r="CE1310" i="1"/>
  <c r="CA1114" i="1"/>
  <c r="CB1114" i="1" s="1"/>
  <c r="CC1114" i="1"/>
  <c r="CU1114" i="1" s="1"/>
  <c r="CA415" i="1"/>
  <c r="CB415" i="1" s="1"/>
  <c r="CE415" i="1"/>
  <c r="CC1411" i="1"/>
  <c r="CU1411" i="1" s="1"/>
  <c r="CA1411" i="1"/>
  <c r="CB1411" i="1" s="1"/>
  <c r="CA1452" i="1"/>
  <c r="CB1452" i="1" s="1"/>
  <c r="CC1452" i="1"/>
  <c r="CU1452" i="1" s="1"/>
  <c r="CA1179" i="1"/>
  <c r="CB1179" i="1" s="1"/>
  <c r="CC1179" i="1"/>
  <c r="CU1179" i="1" s="1"/>
  <c r="CA899" i="1"/>
  <c r="CB899" i="1" s="1"/>
  <c r="CE899" i="1"/>
  <c r="CU899" i="1" s="1"/>
  <c r="CA775" i="1"/>
  <c r="CB775" i="1" s="1"/>
  <c r="CE775" i="1"/>
  <c r="CU775" i="1" s="1"/>
  <c r="CA1266" i="1"/>
  <c r="CB1266" i="1" s="1"/>
  <c r="CE1266" i="1"/>
  <c r="CA343" i="1"/>
  <c r="CB343" i="1" s="1"/>
  <c r="CC343" i="1"/>
  <c r="CU343" i="1" s="1"/>
  <c r="CA1188" i="1"/>
  <c r="CB1188" i="1" s="1"/>
  <c r="CE1188" i="1"/>
  <c r="CC566" i="1"/>
  <c r="CU566" i="1" s="1"/>
  <c r="CA566" i="1"/>
  <c r="CB566" i="1" s="1"/>
  <c r="CA433" i="1"/>
  <c r="CB433" i="1" s="1"/>
  <c r="CE433" i="1"/>
  <c r="CC97" i="1"/>
  <c r="CU97" i="1" s="1"/>
  <c r="CA97" i="1"/>
  <c r="CB97" i="1" s="1"/>
  <c r="CA1343" i="1"/>
  <c r="CB1343" i="1" s="1"/>
  <c r="CE1343" i="1"/>
  <c r="CU1343" i="1" s="1"/>
  <c r="CC4" i="1"/>
  <c r="CA4" i="1"/>
  <c r="CB4" i="1" s="1"/>
  <c r="CU231" i="1"/>
  <c r="CV231" i="1" s="1"/>
  <c r="CA1445" i="1"/>
  <c r="CB1445" i="1" s="1"/>
  <c r="CE1445" i="1"/>
  <c r="CU1445" i="1" s="1"/>
  <c r="CA698" i="1"/>
  <c r="CB698" i="1" s="1"/>
  <c r="CC698" i="1"/>
  <c r="CU698" i="1" s="1"/>
  <c r="CU267" i="1"/>
  <c r="CV267" i="1" s="1"/>
  <c r="CU1325" i="1"/>
  <c r="CV1325" i="1" s="1"/>
  <c r="CA579" i="1"/>
  <c r="CB579" i="1" s="1"/>
  <c r="CC579" i="1"/>
  <c r="CU579" i="1" s="1"/>
  <c r="CC1318" i="1"/>
  <c r="CU1318" i="1" s="1"/>
  <c r="CA1318" i="1"/>
  <c r="CB1318" i="1" s="1"/>
  <c r="CC1088" i="1"/>
  <c r="CU1088" i="1" s="1"/>
  <c r="CA1088" i="1"/>
  <c r="CB1088" i="1" s="1"/>
  <c r="CA46" i="1"/>
  <c r="CB46" i="1" s="1"/>
  <c r="CE46" i="1"/>
  <c r="CU46" i="1" s="1"/>
  <c r="CA848" i="1"/>
  <c r="CB848" i="1" s="1"/>
  <c r="CC848" i="1"/>
  <c r="CU848" i="1" s="1"/>
  <c r="CA994" i="1"/>
  <c r="CB994" i="1" s="1"/>
  <c r="CC994" i="1"/>
  <c r="CU994" i="1" s="1"/>
  <c r="CC863" i="1"/>
  <c r="CU863" i="1" s="1"/>
  <c r="CA863" i="1"/>
  <c r="CB863" i="1" s="1"/>
  <c r="CG463" i="1"/>
  <c r="CA829" i="1"/>
  <c r="CB829" i="1" s="1"/>
  <c r="CE829" i="1"/>
  <c r="CA1209" i="1"/>
  <c r="CB1209" i="1" s="1"/>
  <c r="CC1209" i="1"/>
  <c r="CU1209" i="1" s="1"/>
  <c r="CA609" i="1"/>
  <c r="CB609" i="1" s="1"/>
  <c r="CC609" i="1"/>
  <c r="CU609" i="1" s="1"/>
  <c r="CA1002" i="1"/>
  <c r="CB1002" i="1" s="1"/>
  <c r="CE1002" i="1"/>
  <c r="CU1002" i="1" s="1"/>
  <c r="CG760" i="1"/>
  <c r="CC834" i="1"/>
  <c r="CU834" i="1" s="1"/>
  <c r="CA834" i="1"/>
  <c r="CB834" i="1" s="1"/>
  <c r="CC241" i="1"/>
  <c r="CU241" i="1" s="1"/>
  <c r="CA241" i="1"/>
  <c r="CB241" i="1" s="1"/>
  <c r="CA56" i="1"/>
  <c r="CB56" i="1" s="1"/>
  <c r="CE56" i="1"/>
  <c r="CU56" i="1" s="1"/>
  <c r="CA990" i="1"/>
  <c r="CB990" i="1" s="1"/>
  <c r="CE990" i="1"/>
  <c r="CA1174" i="1"/>
  <c r="CB1174" i="1" s="1"/>
  <c r="CE1174" i="1"/>
  <c r="CA904" i="1"/>
  <c r="CB904" i="1" s="1"/>
  <c r="CC904" i="1"/>
  <c r="CU904" i="1" s="1"/>
  <c r="CC1440" i="1"/>
  <c r="CU1440" i="1" s="1"/>
  <c r="CA1440" i="1"/>
  <c r="CB1440" i="1" s="1"/>
  <c r="CG829" i="1"/>
  <c r="CA1333" i="1"/>
  <c r="CB1333" i="1" s="1"/>
  <c r="CC1333" i="1"/>
  <c r="CU1333" i="1" s="1"/>
  <c r="CV1333" i="1" s="1"/>
  <c r="CA1096" i="1"/>
  <c r="CB1096" i="1" s="1"/>
  <c r="CE1096" i="1"/>
  <c r="CU1096" i="1" s="1"/>
  <c r="CG1174" i="1"/>
  <c r="CA1302" i="1"/>
  <c r="CB1302" i="1" s="1"/>
  <c r="CC1302" i="1"/>
  <c r="CU1302" i="1" s="1"/>
  <c r="CG1216" i="1"/>
  <c r="CA1358" i="1"/>
  <c r="CB1358" i="1" s="1"/>
  <c r="CE1358" i="1"/>
  <c r="CU1358" i="1" s="1"/>
  <c r="CV1358" i="1" s="1"/>
  <c r="CA976" i="1"/>
  <c r="CB976" i="1" s="1"/>
  <c r="CE976" i="1"/>
  <c r="CU976" i="1" s="1"/>
  <c r="CC204" i="1"/>
  <c r="CU204" i="1" s="1"/>
  <c r="CA204" i="1"/>
  <c r="CB204" i="1" s="1"/>
  <c r="CU1372" i="1"/>
  <c r="CV1372" i="1" s="1"/>
  <c r="CA87" i="1"/>
  <c r="CB87" i="1" s="1"/>
  <c r="CC87" i="1"/>
  <c r="CU87" i="1" s="1"/>
  <c r="CC385" i="1"/>
  <c r="CU385" i="1" s="1"/>
  <c r="CA385" i="1"/>
  <c r="CB385" i="1" s="1"/>
  <c r="CA1416" i="1"/>
  <c r="CB1416" i="1" s="1"/>
  <c r="CE1416" i="1"/>
  <c r="CU1416" i="1" s="1"/>
  <c r="CA1423" i="1"/>
  <c r="CB1423" i="1" s="1"/>
  <c r="CC1423" i="1"/>
  <c r="CU1423" i="1" s="1"/>
  <c r="CA322" i="1"/>
  <c r="CB322" i="1" s="1"/>
  <c r="CE322" i="1"/>
  <c r="CU322" i="1" s="1"/>
  <c r="CA337" i="1"/>
  <c r="CB337" i="1" s="1"/>
  <c r="CE337" i="1"/>
  <c r="CU337" i="1" s="1"/>
  <c r="CA179" i="1"/>
  <c r="CB179" i="1" s="1"/>
  <c r="CE179" i="1"/>
  <c r="CG179" i="1"/>
  <c r="CU151" i="1"/>
  <c r="CV151" i="1" s="1"/>
  <c r="CA948" i="1"/>
  <c r="CB948" i="1" s="1"/>
  <c r="CE948" i="1"/>
  <c r="CU948" i="1" s="1"/>
  <c r="CA1403" i="1"/>
  <c r="CB1403" i="1" s="1"/>
  <c r="CE1403" i="1"/>
  <c r="CC714" i="1"/>
  <c r="CU714" i="1" s="1"/>
  <c r="CA714" i="1"/>
  <c r="CB714" i="1" s="1"/>
  <c r="CC922" i="1"/>
  <c r="CU922" i="1" s="1"/>
  <c r="CA922" i="1"/>
  <c r="CB922" i="1" s="1"/>
  <c r="CA447" i="1"/>
  <c r="CB447" i="1" s="1"/>
  <c r="CE447" i="1"/>
  <c r="CU447" i="1" s="1"/>
  <c r="CC742" i="1"/>
  <c r="CU742" i="1" s="1"/>
  <c r="CA742" i="1"/>
  <c r="CB742" i="1" s="1"/>
  <c r="CC1128" i="1"/>
  <c r="CU1128" i="1" s="1"/>
  <c r="CA1128" i="1"/>
  <c r="CB1128" i="1" s="1"/>
  <c r="CC1382" i="1"/>
  <c r="CU1382" i="1" s="1"/>
  <c r="CA1382" i="1"/>
  <c r="CB1382" i="1" s="1"/>
  <c r="CU520" i="1"/>
  <c r="CV520" i="1" s="1"/>
  <c r="CA911" i="1"/>
  <c r="CB911" i="1" s="1"/>
  <c r="CE911" i="1"/>
  <c r="CA708" i="1"/>
  <c r="CB708" i="1" s="1"/>
  <c r="CE708" i="1"/>
  <c r="CA1247" i="1"/>
  <c r="CB1247" i="1" s="1"/>
  <c r="CE1247" i="1"/>
  <c r="CU1247" i="1" s="1"/>
  <c r="CV1247" i="1" s="1"/>
  <c r="CG1403" i="1"/>
  <c r="CA1241" i="1"/>
  <c r="CB1241" i="1" s="1"/>
  <c r="CC1241" i="1"/>
  <c r="CU1241" i="1" s="1"/>
  <c r="CG870" i="1"/>
  <c r="CC1223" i="1"/>
  <c r="CU1223" i="1" s="1"/>
  <c r="CA1223" i="1"/>
  <c r="CB1223" i="1" s="1"/>
  <c r="CG911" i="1"/>
  <c r="CG810" i="1"/>
  <c r="CG546" i="1"/>
  <c r="CG708" i="1"/>
  <c r="CV24" i="1"/>
  <c r="CG619" i="1"/>
  <c r="CV800" i="1"/>
  <c r="CG139" i="1"/>
  <c r="CC1010" i="1"/>
  <c r="CU1010" i="1" s="1"/>
  <c r="CA1010" i="1"/>
  <c r="CB1010" i="1" s="1"/>
  <c r="CV983" i="1"/>
  <c r="CA507" i="1"/>
  <c r="CB507" i="1" s="1"/>
  <c r="CE507" i="1"/>
  <c r="CU507" i="1" s="1"/>
  <c r="CC362" i="1"/>
  <c r="CU362" i="1" s="1"/>
  <c r="CA362" i="1"/>
  <c r="CB362" i="1" s="1"/>
  <c r="CG1310" i="1"/>
  <c r="CA80" i="1"/>
  <c r="CB80" i="1" s="1"/>
  <c r="CE80" i="1"/>
  <c r="CU80" i="1" s="1"/>
  <c r="CV80" i="1" s="1"/>
  <c r="CA115" i="1"/>
  <c r="CB115" i="1" s="1"/>
  <c r="CE115" i="1"/>
  <c r="CU115" i="1" s="1"/>
  <c r="CA1016" i="1"/>
  <c r="CB1016" i="1" s="1"/>
  <c r="CE1016" i="1"/>
  <c r="CG415" i="1"/>
  <c r="CG990" i="1"/>
  <c r="CG92" i="1"/>
  <c r="CG885" i="1"/>
  <c r="CC51" i="1"/>
  <c r="CU51" i="1" s="1"/>
  <c r="CA51" i="1"/>
  <c r="CB51" i="1" s="1"/>
  <c r="CA962" i="1"/>
  <c r="CB962" i="1" s="1"/>
  <c r="CE962" i="1"/>
  <c r="CU962" i="1" s="1"/>
  <c r="CV962" i="1" s="1"/>
  <c r="CA559" i="1"/>
  <c r="CB559" i="1" s="1"/>
  <c r="CE559" i="1"/>
  <c r="CU559" i="1" s="1"/>
  <c r="CA1204" i="1"/>
  <c r="CB1204" i="1" s="1"/>
  <c r="CE1204" i="1"/>
  <c r="CU1204" i="1" s="1"/>
  <c r="CV1204" i="1" s="1"/>
  <c r="CC275" i="1"/>
  <c r="CU275" i="1" s="1"/>
  <c r="CA275" i="1"/>
  <c r="CB275" i="1" s="1"/>
  <c r="CG1266" i="1"/>
  <c r="CV785" i="1"/>
  <c r="CA822" i="1"/>
  <c r="CB822" i="1" s="1"/>
  <c r="CC822" i="1"/>
  <c r="CU822" i="1" s="1"/>
  <c r="CG1188" i="1"/>
  <c r="CA1365" i="1"/>
  <c r="CB1365" i="1" s="1"/>
  <c r="CC1365" i="1"/>
  <c r="CU1365" i="1" s="1"/>
  <c r="CU69" i="1"/>
  <c r="CV69" i="1" s="1"/>
  <c r="CU841" i="1"/>
  <c r="CV841" i="1" s="1"/>
  <c r="CA10" i="1"/>
  <c r="CB10" i="1" s="1"/>
  <c r="CC10" i="1"/>
  <c r="CU10" i="1" s="1"/>
  <c r="CG1016" i="1"/>
  <c r="CG433" i="1"/>
  <c r="CG255" i="1"/>
  <c r="CG1484" i="1" l="1"/>
  <c r="CV586" i="1"/>
  <c r="CV1121" i="1"/>
  <c r="CV532" i="1"/>
  <c r="CV164" i="1"/>
  <c r="CV374" i="1"/>
  <c r="CV224" i="1"/>
  <c r="CV507" i="1"/>
  <c r="CV948" i="1"/>
  <c r="CV1416" i="1"/>
  <c r="CV994" i="1"/>
  <c r="CV46" i="1"/>
  <c r="CV1445" i="1"/>
  <c r="CU4" i="1"/>
  <c r="CC1484" i="1"/>
  <c r="CV1230" i="1"/>
  <c r="CV440" i="1"/>
  <c r="CV727" i="1"/>
  <c r="CV1154" i="1"/>
  <c r="CV1050" i="1"/>
  <c r="CV1059" i="1"/>
  <c r="CV362" i="1"/>
  <c r="CV1382" i="1"/>
  <c r="CV742" i="1"/>
  <c r="CV922" i="1"/>
  <c r="CV385" i="1"/>
  <c r="CV1440" i="1"/>
  <c r="CV343" i="1"/>
  <c r="CV775" i="1"/>
  <c r="CV283" i="1"/>
  <c r="CV755" i="1"/>
  <c r="CE1484" i="1"/>
  <c r="CU911" i="1"/>
  <c r="CV911" i="1" s="1"/>
  <c r="CV834" i="1"/>
  <c r="CV609" i="1"/>
  <c r="CV863" i="1"/>
  <c r="CV1088" i="1"/>
  <c r="CV484" i="1"/>
  <c r="CV30" i="1"/>
  <c r="CV187" i="1"/>
  <c r="CV822" i="1"/>
  <c r="CV559" i="1"/>
  <c r="CV115" i="1"/>
  <c r="CV1179" i="1"/>
  <c r="CV1114" i="1"/>
  <c r="CV39" i="1"/>
  <c r="CV1128" i="1"/>
  <c r="CV714" i="1"/>
  <c r="CV976" i="1"/>
  <c r="CV1096" i="1"/>
  <c r="CV241" i="1"/>
  <c r="CV1002" i="1"/>
  <c r="CV1209" i="1"/>
  <c r="CV1343" i="1"/>
  <c r="CV899" i="1"/>
  <c r="CV1452" i="1"/>
  <c r="CU1310" i="1"/>
  <c r="CV1310" i="1" s="1"/>
  <c r="CU619" i="1"/>
  <c r="CV619" i="1" s="1"/>
  <c r="CV499" i="1"/>
  <c r="CV748" i="1"/>
  <c r="CU1403" i="1"/>
  <c r="CV1403" i="1" s="1"/>
  <c r="CV337" i="1"/>
  <c r="CV56" i="1"/>
  <c r="CV720" i="1"/>
  <c r="CV892" i="1"/>
  <c r="CV471" i="1"/>
  <c r="CV1349" i="1"/>
  <c r="CU139" i="1"/>
  <c r="CV139" i="1" s="1"/>
  <c r="CU885" i="1"/>
  <c r="CV885" i="1" s="1"/>
  <c r="CU760" i="1"/>
  <c r="CV760" i="1" s="1"/>
  <c r="CV1021" i="1"/>
  <c r="CV405" i="1"/>
  <c r="CV1010" i="1"/>
  <c r="CV1241" i="1"/>
  <c r="CV447" i="1"/>
  <c r="CU179" i="1"/>
  <c r="CV179" i="1" s="1"/>
  <c r="CV322" i="1"/>
  <c r="CV87" i="1"/>
  <c r="CV204" i="1"/>
  <c r="CV904" i="1"/>
  <c r="CU990" i="1"/>
  <c r="CV990" i="1" s="1"/>
  <c r="CV4" i="1"/>
  <c r="CV97" i="1"/>
  <c r="CV566" i="1"/>
  <c r="CV1411" i="1"/>
  <c r="CV173" i="1"/>
  <c r="CV767" i="1"/>
  <c r="CU870" i="1"/>
  <c r="CV870" i="1" s="1"/>
  <c r="CU810" i="1"/>
  <c r="CV810" i="1" s="1"/>
  <c r="CU571" i="1"/>
  <c r="CV571" i="1" s="1"/>
  <c r="CU491" i="1"/>
  <c r="CV491" i="1" s="1"/>
  <c r="CU708" i="1"/>
  <c r="CV708" i="1" s="1"/>
  <c r="CV1318" i="1"/>
  <c r="CU433" i="1"/>
  <c r="CV433" i="1" s="1"/>
  <c r="CU1188" i="1"/>
  <c r="CV1188" i="1" s="1"/>
  <c r="CU1266" i="1"/>
  <c r="CV1266" i="1" s="1"/>
  <c r="CU415" i="1"/>
  <c r="CV415" i="1" s="1"/>
  <c r="CU255" i="1"/>
  <c r="CV255" i="1" s="1"/>
  <c r="CV421" i="1"/>
  <c r="CU793" i="1"/>
  <c r="CV793" i="1" s="1"/>
  <c r="CV1144" i="1"/>
  <c r="CV61" i="1"/>
  <c r="CV1064" i="1"/>
  <c r="CV10" i="1"/>
  <c r="CV1365" i="1"/>
  <c r="CV275" i="1"/>
  <c r="CV51" i="1"/>
  <c r="CV1223" i="1"/>
  <c r="CV1423" i="1"/>
  <c r="CV1302" i="1"/>
  <c r="CU1174" i="1"/>
  <c r="CV1174" i="1" s="1"/>
  <c r="CV848" i="1"/>
  <c r="CV579" i="1"/>
  <c r="CV698" i="1"/>
  <c r="CV878" i="1"/>
  <c r="CV1035" i="1"/>
  <c r="CU1433" i="1"/>
  <c r="CV1433" i="1" s="1"/>
  <c r="CV134" i="1"/>
  <c r="CU546" i="1"/>
  <c r="CV546" i="1" s="1"/>
  <c r="CU1475" i="1"/>
  <c r="CV1475" i="1" s="1"/>
  <c r="CU463" i="1"/>
  <c r="CV463" i="1" s="1"/>
  <c r="CU1016" i="1"/>
  <c r="CV1016" i="1" s="1"/>
  <c r="CU829" i="1"/>
  <c r="CV829" i="1" s="1"/>
  <c r="CU379" i="1"/>
  <c r="CV379" i="1" s="1"/>
  <c r="CU92" i="1"/>
  <c r="CV92" i="1" s="1"/>
  <c r="CU1216" i="1"/>
  <c r="CV1216" i="1" s="1"/>
  <c r="CU1459" i="1"/>
  <c r="CV1459" i="1" s="1"/>
  <c r="CV592" i="1"/>
  <c r="CU1484" i="1" l="1"/>
  <c r="CV1484" i="1" s="1"/>
</calcChain>
</file>

<file path=xl/sharedStrings.xml><?xml version="1.0" encoding="utf-8"?>
<sst xmlns="http://schemas.openxmlformats.org/spreadsheetml/2006/main" count="12956" uniqueCount="829">
  <si>
    <t>Laporan JP / JS OBGYN KLINIK</t>
  </si>
  <si>
    <t>No</t>
  </si>
  <si>
    <t>User Kasir</t>
  </si>
  <si>
    <t>Tgl Masuk</t>
  </si>
  <si>
    <t>Tgl Keluar</t>
  </si>
  <si>
    <t>No.RM</t>
  </si>
  <si>
    <t>Nama Pasien</t>
  </si>
  <si>
    <t>Penjamin</t>
  </si>
  <si>
    <t>No SEP</t>
  </si>
  <si>
    <t>Reg Type</t>
  </si>
  <si>
    <t>Dokter</t>
  </si>
  <si>
    <t>Klinik/Ruangan</t>
  </si>
  <si>
    <t>Description</t>
  </si>
  <si>
    <t>Qty</t>
  </si>
  <si>
    <t>JP</t>
  </si>
  <si>
    <t>JS</t>
  </si>
  <si>
    <t>Total</t>
  </si>
  <si>
    <t>Lunas / Belum Lunas</t>
  </si>
  <si>
    <t> 1</t>
  </si>
  <si>
    <t>R. ADI PRASETYA, S.H.</t>
  </si>
  <si>
    <t> 23-47-21</t>
  </si>
  <si>
    <t> JAMATIN</t>
  </si>
  <si>
    <t> BPJS Kesehatan</t>
  </si>
  <si>
    <t>1333R0030720V000251</t>
  </si>
  <si>
    <t> Rawat Jalan</t>
  </si>
  <si>
    <t>ERVA DARMAWANTI, dr, SpOG</t>
  </si>
  <si>
    <t>OBGYN KLINIK</t>
  </si>
  <si>
    <t> Administrasi Pasien Rawat Jalan</t>
  </si>
  <si>
    <t>1 </t>
  </si>
  <si>
    <t>Lunas</t>
  </si>
  <si>
    <t> AFF RING [ ERVA DARMAWANTI, dr, SpOG ]</t>
  </si>
  <si>
    <t> KIE [ ERVA DARMAWANTI, dr, SpOG ]</t>
  </si>
  <si>
    <t> PEMERIKSAAN TTV [ ERVA DARMAWANTI, dr, SpOG ]</t>
  </si>
  <si>
    <t> VAGINA TOUCHER [ ERVA DARMAWANTI, dr, SpOG ]</t>
  </si>
  <si>
    <t> VULVA HYEGIENE [ ERVA DARMAWANTI, dr, SpOG ]</t>
  </si>
  <si>
    <t> 2</t>
  </si>
  <si>
    <t>PRADHITA NURUL KHOTIMA, S.Kom</t>
  </si>
  <si>
    <t> 24-59-05</t>
  </si>
  <si>
    <t> SITI AMINAH</t>
  </si>
  <si>
    <t>1333R0030720V000259</t>
  </si>
  <si>
    <t>ROUDHOTUL I. NOOR, dr, SpPK</t>
  </si>
  <si>
    <t> PP TEST</t>
  </si>
  <si>
    <t> ANC (ANTE NATAL CARE) [ ERVA DARMAWANTI, dr, SpOG ]</t>
  </si>
  <si>
    <t> DOPPLER [ ERVA DARMAWANTI, dr, SpOG ]</t>
  </si>
  <si>
    <t> 3</t>
  </si>
  <si>
    <t> 16-32-77</t>
  </si>
  <si>
    <t> AINIATUR ROHMA</t>
  </si>
  <si>
    <t>1333R0030720V000274</t>
  </si>
  <si>
    <t> 4</t>
  </si>
  <si>
    <t>ICHA VANESTASIA GLEORONICA, S.H.</t>
  </si>
  <si>
    <t> 14-59-03</t>
  </si>
  <si>
    <t> MARIYAMI</t>
  </si>
  <si>
    <t>1333R0030720V000284</t>
  </si>
  <si>
    <t> PASANG PESARIUM [ ERVA DARMAWANTI, dr, SpOG ]</t>
  </si>
  <si>
    <t> 5</t>
  </si>
  <si>
    <t>AJENG VITRIANDA</t>
  </si>
  <si>
    <t> 18-11-25</t>
  </si>
  <si>
    <t> MIS FITRIYAH</t>
  </si>
  <si>
    <t>1333R0030720V000289</t>
  </si>
  <si>
    <t> GDP</t>
  </si>
  <si>
    <t> TTGO</t>
  </si>
  <si>
    <t>3 </t>
  </si>
  <si>
    <t> 6</t>
  </si>
  <si>
    <t> 24-51-17</t>
  </si>
  <si>
    <t> RIYA MONICA</t>
  </si>
  <si>
    <t>1333R0030720V000305</t>
  </si>
  <si>
    <t> 7</t>
  </si>
  <si>
    <t> 16-50-55</t>
  </si>
  <si>
    <t> JAENAB</t>
  </si>
  <si>
    <t>1333R0030720V000313</t>
  </si>
  <si>
    <t> 8</t>
  </si>
  <si>
    <t>RIYAN HIDAYAT</t>
  </si>
  <si>
    <t> 01-10-93</t>
  </si>
  <si>
    <t> DWI YULIASTUTIK</t>
  </si>
  <si>
    <t>1333R0030720V000315</t>
  </si>
  <si>
    <t> 9</t>
  </si>
  <si>
    <t> 24-57-10</t>
  </si>
  <si>
    <t> MUSLIH</t>
  </si>
  <si>
    <t>1333R0030720V000321</t>
  </si>
  <si>
    <t> 10</t>
  </si>
  <si>
    <t>INTAN S MEY I, S.Ak</t>
  </si>
  <si>
    <t> 20-32-31</t>
  </si>
  <si>
    <t> RENI RUSTIANA</t>
  </si>
  <si>
    <t>1333R0030720V000320</t>
  </si>
  <si>
    <t> USG POLI KANDUNGAN [ ERVA DARMAWANTI, dr, SpOG ]</t>
  </si>
  <si>
    <t> 11</t>
  </si>
  <si>
    <t>INDAH SURYANINGSIH</t>
  </si>
  <si>
    <t> 12-80-26</t>
  </si>
  <si>
    <t> SUMIYATI</t>
  </si>
  <si>
    <t>1333R0030720V000340</t>
  </si>
  <si>
    <t> 12</t>
  </si>
  <si>
    <t> 05-40-72</t>
  </si>
  <si>
    <t> SUWARNI</t>
  </si>
  <si>
    <t>1333R0030720V000367</t>
  </si>
  <si>
    <t>2 </t>
  </si>
  <si>
    <t> 13</t>
  </si>
  <si>
    <t> 24-57-01</t>
  </si>
  <si>
    <t> NUR AFNI APRILIANA</t>
  </si>
  <si>
    <t>1333R0030720V000369</t>
  </si>
  <si>
    <t> PERAWATAN PAYUDARA [ ERVA DARMAWANTI, dr, SpOG ]</t>
  </si>
  <si>
    <t> RAWAT LUKA OPRASI [ ERVA DARMAWANTI, dr, SpOG ]</t>
  </si>
  <si>
    <t> 14</t>
  </si>
  <si>
    <t> 22-25-91</t>
  </si>
  <si>
    <t> SUCI WULANDARI</t>
  </si>
  <si>
    <t>1333R0030720V000380</t>
  </si>
  <si>
    <t> 15</t>
  </si>
  <si>
    <t> 08-27-51</t>
  </si>
  <si>
    <t> IIN CHOLIDAH</t>
  </si>
  <si>
    <t>1333R0030720V000476</t>
  </si>
  <si>
    <t>HARIS WIBAWANTO, dr, Sp.OG</t>
  </si>
  <si>
    <t> KIE [ HARIS WIBAWANTO, dr, Sp.OG ]</t>
  </si>
  <si>
    <t> PEMERIKSAAN TTV [ HARIS WIBAWANTO, dr, Sp.OG ]</t>
  </si>
  <si>
    <t> VAGINA TOUCHER [ HARIS WIBAWANTO, dr, Sp.OG ]</t>
  </si>
  <si>
    <t> VULVA HYEGIENE [ HARIS WIBAWANTO, dr, Sp.OG ]</t>
  </si>
  <si>
    <t> 16</t>
  </si>
  <si>
    <t> 07-06-63</t>
  </si>
  <si>
    <t> SEHATI</t>
  </si>
  <si>
    <t>1333R0030720V000501</t>
  </si>
  <si>
    <t> AFF RING [ HARIS WIBAWANTO, dr, Sp.OG ]</t>
  </si>
  <si>
    <t> 17</t>
  </si>
  <si>
    <t> 24-33-35</t>
  </si>
  <si>
    <t> MARIYATIK</t>
  </si>
  <si>
    <t>1333R0030720V000516</t>
  </si>
  <si>
    <t> 18</t>
  </si>
  <si>
    <t> 24-54-04</t>
  </si>
  <si>
    <t> SUIDA</t>
  </si>
  <si>
    <t>1333R0030720V000535</t>
  </si>
  <si>
    <t> ANC (ANTE NATAL CARE) [ HARIS WIBAWANTO, dr, Sp.OG ]</t>
  </si>
  <si>
    <t> DOPPLER [ HARIS WIBAWANTO, dr, Sp.OG ]</t>
  </si>
  <si>
    <t> 19</t>
  </si>
  <si>
    <t> 24-43-66</t>
  </si>
  <si>
    <t> NURUL HIDAYAH</t>
  </si>
  <si>
    <t>1333R0030720V000587</t>
  </si>
  <si>
    <t> PERAWATAN PAYUDARA [ HARIS WIBAWANTO, dr, Sp.OG ]</t>
  </si>
  <si>
    <t> RAWAT LUKA OPRASI [ HARIS WIBAWANTO, dr, Sp.OG ]</t>
  </si>
  <si>
    <t> 20</t>
  </si>
  <si>
    <t> 24-23-79</t>
  </si>
  <si>
    <t> ISNAWATI</t>
  </si>
  <si>
    <t>1333R0030720V000581</t>
  </si>
  <si>
    <t> 21</t>
  </si>
  <si>
    <t> 01-64-63</t>
  </si>
  <si>
    <t> BIANTY SULISTYOWATI</t>
  </si>
  <si>
    <t>1333R0030720V000613</t>
  </si>
  <si>
    <t> 22</t>
  </si>
  <si>
    <t> 12-63-81</t>
  </si>
  <si>
    <t> SIYAMI</t>
  </si>
  <si>
    <t>1333R0030720V000621</t>
  </si>
  <si>
    <t> 23</t>
  </si>
  <si>
    <t> 24-57-48</t>
  </si>
  <si>
    <t> NIRA MAULANA</t>
  </si>
  <si>
    <t>1333R0030720V000687</t>
  </si>
  <si>
    <t> 24</t>
  </si>
  <si>
    <t> 13-26-49</t>
  </si>
  <si>
    <t> ADELIA FAUZI BMZ</t>
  </si>
  <si>
    <t>1333R0030720V000722</t>
  </si>
  <si>
    <t> 25</t>
  </si>
  <si>
    <t>BAMBANG SUTIKNO, Amd.Kom</t>
  </si>
  <si>
    <t> 24-50-58</t>
  </si>
  <si>
    <t> BUATI</t>
  </si>
  <si>
    <t>1333R0030720V001122</t>
  </si>
  <si>
    <t> 26</t>
  </si>
  <si>
    <t> 24-60-60</t>
  </si>
  <si>
    <t> SITI NURJANAH</t>
  </si>
  <si>
    <t>1333R0030720V001139</t>
  </si>
  <si>
    <t> USG POLI KANDUNGAN [ HARIS WIBAWANTO, dr, Sp.OG ]</t>
  </si>
  <si>
    <t> 27</t>
  </si>
  <si>
    <t>ZENI NUR QOIDAH</t>
  </si>
  <si>
    <t> 08-85-81</t>
  </si>
  <si>
    <t> WUNI ACHWUCI RAHAYU</t>
  </si>
  <si>
    <t>1333R0030720V001169</t>
  </si>
  <si>
    <t> 28</t>
  </si>
  <si>
    <t>1333R0030720V001201</t>
  </si>
  <si>
    <t> PASANG PESARIUM [ HARIS WIBAWANTO, dr, Sp.OG ]</t>
  </si>
  <si>
    <t> 29</t>
  </si>
  <si>
    <t> 13-62-23</t>
  </si>
  <si>
    <t> NI LUH DEVITRI UTAMI WULANDARI</t>
  </si>
  <si>
    <t>1333R0030720V001219</t>
  </si>
  <si>
    <t> 30</t>
  </si>
  <si>
    <t> 24-56-93</t>
  </si>
  <si>
    <t> ASRI YULIANDA KUSUMA</t>
  </si>
  <si>
    <t>1333R0030720V001226</t>
  </si>
  <si>
    <t> GLUKOSA 2 JAM PP</t>
  </si>
  <si>
    <t> 31</t>
  </si>
  <si>
    <t> 24-58-64</t>
  </si>
  <si>
    <t> ANI SURIYANI</t>
  </si>
  <si>
    <t>1333R0030720V001228</t>
  </si>
  <si>
    <t> 32</t>
  </si>
  <si>
    <t> 24-46-37</t>
  </si>
  <si>
    <t> SISWATI</t>
  </si>
  <si>
    <t>1333R0030720V001237</t>
  </si>
  <si>
    <t>NELLY MULYANINGSIH, dr, SpJP</t>
  </si>
  <si>
    <t> PROTEIN URINE</t>
  </si>
  <si>
    <t> Thorax PA / AP (½ Duduk)</t>
  </si>
  <si>
    <t> EKG [ NELLY MULYANINGSIH, dr, SpJP ]</t>
  </si>
  <si>
    <t> 33</t>
  </si>
  <si>
    <t> 07-54-90</t>
  </si>
  <si>
    <t> IDA SUSANA</t>
  </si>
  <si>
    <t>1333R0030720V001246</t>
  </si>
  <si>
    <t> 34</t>
  </si>
  <si>
    <t> 19-81-18</t>
  </si>
  <si>
    <t> HILMIAH</t>
  </si>
  <si>
    <t>1333R0030720V001248</t>
  </si>
  <si>
    <t> 35</t>
  </si>
  <si>
    <t> 07-93-45</t>
  </si>
  <si>
    <t> HENY PUSPITASARI</t>
  </si>
  <si>
    <t>1333R0030720V001247</t>
  </si>
  <si>
    <t> 36</t>
  </si>
  <si>
    <t>YUNIA MARHOLILA, Amd. Kom</t>
  </si>
  <si>
    <t> 24-60-71</t>
  </si>
  <si>
    <t> VINA OCTAVIANI</t>
  </si>
  <si>
    <t>1333R0030720V001251</t>
  </si>
  <si>
    <t>RIRIEK PARWITA SARI, dr, SpP</t>
  </si>
  <si>
    <t> BT</t>
  </si>
  <si>
    <t> CT</t>
  </si>
  <si>
    <t> DL</t>
  </si>
  <si>
    <t> GOL DA</t>
  </si>
  <si>
    <t> 37</t>
  </si>
  <si>
    <t> 22-41-32</t>
  </si>
  <si>
    <t> FARIDA SETIAWATI</t>
  </si>
  <si>
    <t>1333R0030720V001253</t>
  </si>
  <si>
    <t> 38</t>
  </si>
  <si>
    <t> 24-58-06</t>
  </si>
  <si>
    <t> ANITA NUR INDAH SARI</t>
  </si>
  <si>
    <t>1333R0030720V001255</t>
  </si>
  <si>
    <t> 39</t>
  </si>
  <si>
    <t> 24-60-65</t>
  </si>
  <si>
    <t> SUCIATI</t>
  </si>
  <si>
    <t>1333R0030720V001281</t>
  </si>
  <si>
    <t> 40</t>
  </si>
  <si>
    <t> 23-58-06</t>
  </si>
  <si>
    <t> IRVIANA VIRDA AFIANTI</t>
  </si>
  <si>
    <t>1333R0030720V001276</t>
  </si>
  <si>
    <t> 41</t>
  </si>
  <si>
    <t> 24-55-46</t>
  </si>
  <si>
    <t> MUSAMAH</t>
  </si>
  <si>
    <t>1333R0030720V001293</t>
  </si>
  <si>
    <t> GO STAINING</t>
  </si>
  <si>
    <t> 42</t>
  </si>
  <si>
    <t> 20-10-45</t>
  </si>
  <si>
    <t> ERNA DWI PUTRI CAHYANI</t>
  </si>
  <si>
    <t>1333R0030720V001304</t>
  </si>
  <si>
    <t>Belum Lunas</t>
  </si>
  <si>
    <t> 43</t>
  </si>
  <si>
    <t> 15-94-08</t>
  </si>
  <si>
    <t> SUGIARTI</t>
  </si>
  <si>
    <t>1333R0030720V001320</t>
  </si>
  <si>
    <t> 44</t>
  </si>
  <si>
    <t>1333R0030720V001319</t>
  </si>
  <si>
    <t> 45</t>
  </si>
  <si>
    <t> 15-43-05</t>
  </si>
  <si>
    <t> ASPIYAH</t>
  </si>
  <si>
    <t>1333R0030720V001326</t>
  </si>
  <si>
    <t> 46</t>
  </si>
  <si>
    <t> 24-31-11</t>
  </si>
  <si>
    <t> ANGGI TWIN PRAVITA</t>
  </si>
  <si>
    <t>1333R0030720V001334</t>
  </si>
  <si>
    <t> 47</t>
  </si>
  <si>
    <t> 23-83-37</t>
  </si>
  <si>
    <t> BALI ASTUTI</t>
  </si>
  <si>
    <t>1333R0030720V001349</t>
  </si>
  <si>
    <t>HANANDHA PUTRA LUQMANA, dr. Sp.PD.</t>
  </si>
  <si>
    <t> 48</t>
  </si>
  <si>
    <t> 10-79-45</t>
  </si>
  <si>
    <t> MARISCA DWI SAFITRI</t>
  </si>
  <si>
    <t>1333R0030720V001735</t>
  </si>
  <si>
    <t> 49</t>
  </si>
  <si>
    <t> 08-83-14</t>
  </si>
  <si>
    <t> CAHYANI</t>
  </si>
  <si>
    <t>1333R0030720V001775</t>
  </si>
  <si>
    <t> BIOPSI MULUT RAHIM [ HARIS WIBAWANTO, dr, Sp.OG ]</t>
  </si>
  <si>
    <t> 50</t>
  </si>
  <si>
    <t> 23-39-62</t>
  </si>
  <si>
    <t> IDA KURNIAWATI</t>
  </si>
  <si>
    <t>1333R0030720V001782</t>
  </si>
  <si>
    <t> 51</t>
  </si>
  <si>
    <t> 23-16-54</t>
  </si>
  <si>
    <t> GALUNG LESTARI</t>
  </si>
  <si>
    <t>1333R0030720V001789</t>
  </si>
  <si>
    <t> 52</t>
  </si>
  <si>
    <t> 23-57-94</t>
  </si>
  <si>
    <t> YULIANITA SUMARNI</t>
  </si>
  <si>
    <t>1333R0030720V001802</t>
  </si>
  <si>
    <t> 53</t>
  </si>
  <si>
    <t> 00-94-53</t>
  </si>
  <si>
    <t> MISNATUN</t>
  </si>
  <si>
    <t>1333R0030720V001807</t>
  </si>
  <si>
    <t> 54</t>
  </si>
  <si>
    <t> 24-54-44</t>
  </si>
  <si>
    <t> SITI MAISAROH</t>
  </si>
  <si>
    <t>1333R0030720V001806</t>
  </si>
  <si>
    <t> 55</t>
  </si>
  <si>
    <t> 09-10-05</t>
  </si>
  <si>
    <t> SUMAIYAH</t>
  </si>
  <si>
    <t>1333R0030720V001810</t>
  </si>
  <si>
    <t> 56</t>
  </si>
  <si>
    <t>1333R0030720V001812</t>
  </si>
  <si>
    <t> 57</t>
  </si>
  <si>
    <t> 24-62-04</t>
  </si>
  <si>
    <t> SAHWANI</t>
  </si>
  <si>
    <t>1333R0030720V001815</t>
  </si>
  <si>
    <t>RIKA YENNI PRIHATINI, dr, Sp.JP</t>
  </si>
  <si>
    <t> EKG [ RIKA YENNI PRIHATINI, dr, Sp.JP ]</t>
  </si>
  <si>
    <t> 58</t>
  </si>
  <si>
    <t> 21-65-64</t>
  </si>
  <si>
    <t> DIAN APRILIA CAHYANI</t>
  </si>
  <si>
    <t>1333R0030720V001817</t>
  </si>
  <si>
    <t> 59</t>
  </si>
  <si>
    <t> 24-62-06</t>
  </si>
  <si>
    <t> HUSNIA</t>
  </si>
  <si>
    <t>1333R0030720V001819</t>
  </si>
  <si>
    <t> 60</t>
  </si>
  <si>
    <t> 23-66-93</t>
  </si>
  <si>
    <t> NURONIYAH</t>
  </si>
  <si>
    <t>1333R0030720V001832</t>
  </si>
  <si>
    <t> HBsAg (Rapid Test)</t>
  </si>
  <si>
    <t> 61</t>
  </si>
  <si>
    <t> 24-59-59</t>
  </si>
  <si>
    <t> NUR ISNANI</t>
  </si>
  <si>
    <t>1333R0030720V001835</t>
  </si>
  <si>
    <t> 62</t>
  </si>
  <si>
    <t>1333R0030720V001844</t>
  </si>
  <si>
    <t> 63</t>
  </si>
  <si>
    <t> 24-62-13</t>
  </si>
  <si>
    <t> SITI ROHIMAH</t>
  </si>
  <si>
    <t>1333R0030720V001850</t>
  </si>
  <si>
    <t> 64</t>
  </si>
  <si>
    <t> 13-68-61</t>
  </si>
  <si>
    <t> SINTESA ANDRIANI</t>
  </si>
  <si>
    <t>1333R0030720V001977</t>
  </si>
  <si>
    <t>SULISTYOWATI, dr, SpOG</t>
  </si>
  <si>
    <t> ANC (ANTE NATAL CARE) [ SULISTYOWATI, dr, SpOG ]</t>
  </si>
  <si>
    <t> DOPPLER [ SULISTYOWATI, dr, SpOG ]</t>
  </si>
  <si>
    <t> KIE [ SULISTYOWATI, dr, SpOG ]</t>
  </si>
  <si>
    <t> PEMERIKSAAN TTV [ SULISTYOWATI, dr, SpOG ]</t>
  </si>
  <si>
    <t> USG POLI KANDUNGAN [ SULISTYOWATI, dr, SpOG ]</t>
  </si>
  <si>
    <t> VAGINA TOUCHER [ SULISTYOWATI, dr, SpOG ]</t>
  </si>
  <si>
    <t> VULVA HYEGIENE [ SULISTYOWATI, dr, SpOG ]</t>
  </si>
  <si>
    <t> 65</t>
  </si>
  <si>
    <t> 01-04-92</t>
  </si>
  <si>
    <t> AZIZAH SUNDUSIAH</t>
  </si>
  <si>
    <t>1333R0030720V001982</t>
  </si>
  <si>
    <t> 66</t>
  </si>
  <si>
    <t>1333R0030720V001985</t>
  </si>
  <si>
    <t> PERAWATAN PAYUDARA [ SULISTYOWATI, dr, SpOG ]</t>
  </si>
  <si>
    <t> RAWAT LUKA OPRASI [ SULISTYOWATI, dr, SpOG ]</t>
  </si>
  <si>
    <t> 67</t>
  </si>
  <si>
    <t>1333R0030720V001996</t>
  </si>
  <si>
    <t> PASANG PESARIUM [ SULISTYOWATI, dr, SpOG ]</t>
  </si>
  <si>
    <t> 68</t>
  </si>
  <si>
    <t> 13-11-87</t>
  </si>
  <si>
    <t> EMI KURNIA</t>
  </si>
  <si>
    <t>1333R0030720V002002</t>
  </si>
  <si>
    <t> 69</t>
  </si>
  <si>
    <t> 24-31-87</t>
  </si>
  <si>
    <t> LUSIANA FEBRIANTI</t>
  </si>
  <si>
    <t>1333R0030720V002006</t>
  </si>
  <si>
    <t> 70</t>
  </si>
  <si>
    <t> 22-65-88</t>
  </si>
  <si>
    <t> INDAH KURNIAWATI</t>
  </si>
  <si>
    <t>1333R0030720V002035</t>
  </si>
  <si>
    <t> 71</t>
  </si>
  <si>
    <t> 24-61-87</t>
  </si>
  <si>
    <t> IQROYAH</t>
  </si>
  <si>
    <t>1333R0030720V002073</t>
  </si>
  <si>
    <t> 72</t>
  </si>
  <si>
    <t> 10-60-28</t>
  </si>
  <si>
    <t> NAILY FARAH AN NISA</t>
  </si>
  <si>
    <t>1333R0030720V002103</t>
  </si>
  <si>
    <t> 73</t>
  </si>
  <si>
    <t>1333r0030720v002109</t>
  </si>
  <si>
    <t> 74</t>
  </si>
  <si>
    <t> 24-59-45</t>
  </si>
  <si>
    <t> MISRATI</t>
  </si>
  <si>
    <t>1333R0030720V002111</t>
  </si>
  <si>
    <t> RAWAT PERINEUM [ SULISTYOWATI, dr, SpOG ]</t>
  </si>
  <si>
    <t> 75</t>
  </si>
  <si>
    <t> 24-49-72</t>
  </si>
  <si>
    <t> NURHAYATI</t>
  </si>
  <si>
    <t>1333R0030720V002114</t>
  </si>
  <si>
    <t> 76</t>
  </si>
  <si>
    <t> 24-28-90</t>
  </si>
  <si>
    <t> DIAN ULFA</t>
  </si>
  <si>
    <t>1333R0030720V002143</t>
  </si>
  <si>
    <t> 77</t>
  </si>
  <si>
    <t> 23-65-33</t>
  </si>
  <si>
    <t> ROVIQO</t>
  </si>
  <si>
    <t>1333R0030720V002151</t>
  </si>
  <si>
    <t> 78</t>
  </si>
  <si>
    <t>1333R0030720V002162</t>
  </si>
  <si>
    <t> USG TRANSVAGINAL [ SULISTYOWATI, dr, SpOG ]</t>
  </si>
  <si>
    <t> 79</t>
  </si>
  <si>
    <t> 24-60-06</t>
  </si>
  <si>
    <t> ELY WIDIYATI</t>
  </si>
  <si>
    <t>1333R0030720V002172</t>
  </si>
  <si>
    <t> 80</t>
  </si>
  <si>
    <t> 24-62-81</t>
  </si>
  <si>
    <t> TATIK GUNARTI</t>
  </si>
  <si>
    <t>1333R0030720V002194</t>
  </si>
  <si>
    <t> 81</t>
  </si>
  <si>
    <t> 18-48-26</t>
  </si>
  <si>
    <t> SRI WININGSIH</t>
  </si>
  <si>
    <t>1333R0030720V002205</t>
  </si>
  <si>
    <t> SGOT</t>
  </si>
  <si>
    <t> SGPT</t>
  </si>
  <si>
    <t> 82</t>
  </si>
  <si>
    <t> 24-55-42</t>
  </si>
  <si>
    <t> VINA NAILA KARIMAH</t>
  </si>
  <si>
    <t>1333R0030720V002627</t>
  </si>
  <si>
    <t> 83</t>
  </si>
  <si>
    <t> 24-60-88</t>
  </si>
  <si>
    <t> SULASTRI</t>
  </si>
  <si>
    <t>1333R0030720V002642</t>
  </si>
  <si>
    <t> 84</t>
  </si>
  <si>
    <t> 24-52-49</t>
  </si>
  <si>
    <t> SUMIAH</t>
  </si>
  <si>
    <t>1333R0030720V002646</t>
  </si>
  <si>
    <t> BUN</t>
  </si>
  <si>
    <t> CREATININ</t>
  </si>
  <si>
    <t> 85</t>
  </si>
  <si>
    <t> 23-58-51</t>
  </si>
  <si>
    <t> AYU NING TIAS</t>
  </si>
  <si>
    <t>1333R0030720V002670</t>
  </si>
  <si>
    <t> 86</t>
  </si>
  <si>
    <t>1333R0030720V002696</t>
  </si>
  <si>
    <t> 87</t>
  </si>
  <si>
    <t> 08-80-96</t>
  </si>
  <si>
    <t> ENI LUJIANA</t>
  </si>
  <si>
    <t>1333R0030720V002698</t>
  </si>
  <si>
    <t> 88</t>
  </si>
  <si>
    <t>1333R0030720V002701</t>
  </si>
  <si>
    <t> 89</t>
  </si>
  <si>
    <t> 12-84-17</t>
  </si>
  <si>
    <t> SULAIKAH</t>
  </si>
  <si>
    <t>1333R0030720V002703</t>
  </si>
  <si>
    <t> 90</t>
  </si>
  <si>
    <t> 24-64-19</t>
  </si>
  <si>
    <t> SINDI PUSPITASARI</t>
  </si>
  <si>
    <t>1333R0030720V002710</t>
  </si>
  <si>
    <t> 91</t>
  </si>
  <si>
    <t> 24-60-61</t>
  </si>
  <si>
    <t> ASLIKAH</t>
  </si>
  <si>
    <t>1333r0030720v002729</t>
  </si>
  <si>
    <t> 92</t>
  </si>
  <si>
    <t> 24-64-25</t>
  </si>
  <si>
    <t> DESI PURWATI</t>
  </si>
  <si>
    <t>1333R0030720V002879</t>
  </si>
  <si>
    <t> 93</t>
  </si>
  <si>
    <t> 24-18-94</t>
  </si>
  <si>
    <t> SUMARNIK</t>
  </si>
  <si>
    <t>1333R0030720V002747</t>
  </si>
  <si>
    <t> PASANG atau LEPAS IUD DENGAN PENYULIT [ SULISTYOWATI, dr, SpOG ]</t>
  </si>
  <si>
    <t> 94</t>
  </si>
  <si>
    <t> 24-24-26</t>
  </si>
  <si>
    <t> HERSIGMA DITA TIAMANDA</t>
  </si>
  <si>
    <t>1333R0030720V002748</t>
  </si>
  <si>
    <t> 95</t>
  </si>
  <si>
    <t> 24-62-59</t>
  </si>
  <si>
    <t> NUR AZIZAH</t>
  </si>
  <si>
    <t>1333R0030720V002760</t>
  </si>
  <si>
    <t> 96</t>
  </si>
  <si>
    <t> 11-52-06</t>
  </si>
  <si>
    <t> NURHAYATI / HIDAYATI</t>
  </si>
  <si>
    <t>1333R0030720V002762</t>
  </si>
  <si>
    <t> 97</t>
  </si>
  <si>
    <t>1333R0030720V002764</t>
  </si>
  <si>
    <t> 98</t>
  </si>
  <si>
    <t> 12-87-51</t>
  </si>
  <si>
    <t> RIKA SUGIARTI</t>
  </si>
  <si>
    <t>1333R0030720V002776</t>
  </si>
  <si>
    <t> GDA</t>
  </si>
  <si>
    <t> 99</t>
  </si>
  <si>
    <t>1333R0030720V002790</t>
  </si>
  <si>
    <t> AFF RING [ SULISTYOWATI, dr, SpOG ]</t>
  </si>
  <si>
    <t> 100</t>
  </si>
  <si>
    <t>1333R0030720V002795</t>
  </si>
  <si>
    <t> 101</t>
  </si>
  <si>
    <t> 24-62-09</t>
  </si>
  <si>
    <t> SUTININGSIH</t>
  </si>
  <si>
    <t>1333R0030720V002805</t>
  </si>
  <si>
    <t> 102</t>
  </si>
  <si>
    <t> 18-32-05</t>
  </si>
  <si>
    <t> RIKA RATNA SARI</t>
  </si>
  <si>
    <t>1333R0030720V002822</t>
  </si>
  <si>
    <t> 103</t>
  </si>
  <si>
    <t>1333R0030720V002855</t>
  </si>
  <si>
    <t> 104</t>
  </si>
  <si>
    <t> 17-65-34</t>
  </si>
  <si>
    <t> INDAH WATININGSIH</t>
  </si>
  <si>
    <t>1333R0030720V002859</t>
  </si>
  <si>
    <t> 105</t>
  </si>
  <si>
    <t> 24-62-14</t>
  </si>
  <si>
    <t> ANA WAHYUNI</t>
  </si>
  <si>
    <t>1333R0030720V002881</t>
  </si>
  <si>
    <t> 106</t>
  </si>
  <si>
    <t> 24-39-69</t>
  </si>
  <si>
    <t> SITI KHOTIPAH</t>
  </si>
  <si>
    <t>1333R0030720V003226</t>
  </si>
  <si>
    <t> 107</t>
  </si>
  <si>
    <t> 24-53-40</t>
  </si>
  <si>
    <t> SITI MUHIMMATUL MUAWANAH</t>
  </si>
  <si>
    <t>1333R0030720V003231</t>
  </si>
  <si>
    <t> 108</t>
  </si>
  <si>
    <t>WAHYU TRIAPARMADI, SE</t>
  </si>
  <si>
    <t> 16-12-39</t>
  </si>
  <si>
    <t> ENY SETIYAWATI</t>
  </si>
  <si>
    <t>1333R0030720V003242</t>
  </si>
  <si>
    <t> 109</t>
  </si>
  <si>
    <t>1333R0030720V003267</t>
  </si>
  <si>
    <t> 110</t>
  </si>
  <si>
    <t> 24-25-80</t>
  </si>
  <si>
    <t> DIANA KAPILAYO</t>
  </si>
  <si>
    <t>1333R0030720V003274</t>
  </si>
  <si>
    <t> 111</t>
  </si>
  <si>
    <t> 24-52-52</t>
  </si>
  <si>
    <t> MEI SUNARTO</t>
  </si>
  <si>
    <t>1333R0030720V003293</t>
  </si>
  <si>
    <t> 112</t>
  </si>
  <si>
    <t>1333R0030720V003295</t>
  </si>
  <si>
    <t> 113</t>
  </si>
  <si>
    <t> 23-78-18</t>
  </si>
  <si>
    <t> SITI ROFIQOH</t>
  </si>
  <si>
    <t>1333R0030720V003297</t>
  </si>
  <si>
    <t> 114</t>
  </si>
  <si>
    <t> 24-64-86</t>
  </si>
  <si>
    <t> MARIYATI</t>
  </si>
  <si>
    <t>1333r0030720v003302</t>
  </si>
  <si>
    <t> 115</t>
  </si>
  <si>
    <t> 17-74-23</t>
  </si>
  <si>
    <t> LAMHATIN</t>
  </si>
  <si>
    <t>1333R0030720V003310</t>
  </si>
  <si>
    <t> 116</t>
  </si>
  <si>
    <t> 21-24-05</t>
  </si>
  <si>
    <t> SUSILOWATI</t>
  </si>
  <si>
    <t>1333R0030720V003313</t>
  </si>
  <si>
    <t> 117</t>
  </si>
  <si>
    <t>1333R0030720V003316</t>
  </si>
  <si>
    <t> 118</t>
  </si>
  <si>
    <t> 02-49-29</t>
  </si>
  <si>
    <t> BAIZURA SYAM</t>
  </si>
  <si>
    <t>1333R0030720V003338</t>
  </si>
  <si>
    <t> 119</t>
  </si>
  <si>
    <t>1333R0030720V003340</t>
  </si>
  <si>
    <t> 120</t>
  </si>
  <si>
    <t> 18-70-34</t>
  </si>
  <si>
    <t> LAMIATUN</t>
  </si>
  <si>
    <t>1333R0030720V003352</t>
  </si>
  <si>
    <t> 121</t>
  </si>
  <si>
    <t> 24-50-78</t>
  </si>
  <si>
    <t> ENDRA SETIAWATI</t>
  </si>
  <si>
    <t>1333R0030720V003358</t>
  </si>
  <si>
    <t> 122</t>
  </si>
  <si>
    <t> 23-40-91</t>
  </si>
  <si>
    <t> SHINTA MUFTI KARANGTIGAN</t>
  </si>
  <si>
    <t>1333R0030720V003378</t>
  </si>
  <si>
    <t> 123</t>
  </si>
  <si>
    <t>1333R0030720V003425</t>
  </si>
  <si>
    <t> 124</t>
  </si>
  <si>
    <t> 10-23-31</t>
  </si>
  <si>
    <t> SUSI MUNAWAROH</t>
  </si>
  <si>
    <t>1333R0030720V003483</t>
  </si>
  <si>
    <t> 125</t>
  </si>
  <si>
    <t>1333R0030720V003493</t>
  </si>
  <si>
    <t> 126</t>
  </si>
  <si>
    <t> 23-96-74</t>
  </si>
  <si>
    <t> NOVA INDRA SARI</t>
  </si>
  <si>
    <t>1333R0030720V003524</t>
  </si>
  <si>
    <t> 127</t>
  </si>
  <si>
    <t>1333R0030720V003577</t>
  </si>
  <si>
    <t> 128</t>
  </si>
  <si>
    <t>TONY PRIMA PRADANA, S.Kep.Ns</t>
  </si>
  <si>
    <t> 129</t>
  </si>
  <si>
    <t> 130</t>
  </si>
  <si>
    <t>1333R0030720V003624</t>
  </si>
  <si>
    <t> 131</t>
  </si>
  <si>
    <t>1333R0030720V004105</t>
  </si>
  <si>
    <t> 132</t>
  </si>
  <si>
    <t> 24-63-56</t>
  </si>
  <si>
    <t> PUSPITA RAMADANI</t>
  </si>
  <si>
    <t>1333R0030720V004104</t>
  </si>
  <si>
    <t> 133</t>
  </si>
  <si>
    <t>MOHAMAD IKHWAN</t>
  </si>
  <si>
    <t> 24-64-09</t>
  </si>
  <si>
    <t> ALISA TUNNUFUS</t>
  </si>
  <si>
    <t>1333R0030720V004144</t>
  </si>
  <si>
    <t> RAWAT PERINEUM [ ERVA DARMAWANTI, dr, SpOG ]</t>
  </si>
  <si>
    <t> 134</t>
  </si>
  <si>
    <t>1333R0030720V004160</t>
  </si>
  <si>
    <t> 135</t>
  </si>
  <si>
    <t>1333R0030720V004187</t>
  </si>
  <si>
    <t> 136</t>
  </si>
  <si>
    <t> 24-64-04</t>
  </si>
  <si>
    <t> LOLITA ANGRAENI</t>
  </si>
  <si>
    <t>1333R0030720V004199</t>
  </si>
  <si>
    <t> 137</t>
  </si>
  <si>
    <t>1333R0030720V004207</t>
  </si>
  <si>
    <t> 138</t>
  </si>
  <si>
    <t> 11-76-41</t>
  </si>
  <si>
    <t> HALIMAH</t>
  </si>
  <si>
    <t>1333R0030720V004208</t>
  </si>
  <si>
    <t> 139</t>
  </si>
  <si>
    <t> 24-66-62</t>
  </si>
  <si>
    <t> SRI MAULIDA</t>
  </si>
  <si>
    <t>1333R0030720V004214</t>
  </si>
  <si>
    <t> 140</t>
  </si>
  <si>
    <t> 23-35-68</t>
  </si>
  <si>
    <t> WIWIN BAIDAH</t>
  </si>
  <si>
    <t>1333R0030720V004239</t>
  </si>
  <si>
    <t> 141</t>
  </si>
  <si>
    <t> 19-35-21</t>
  </si>
  <si>
    <t> MAHIYA</t>
  </si>
  <si>
    <t>1333R0030720V004264</t>
  </si>
  <si>
    <t> 142</t>
  </si>
  <si>
    <t> 24-64-14</t>
  </si>
  <si>
    <t> ANY WIJAYANTI</t>
  </si>
  <si>
    <t>1333R0030720V004266</t>
  </si>
  <si>
    <t> 143</t>
  </si>
  <si>
    <t>1333R0030720V004270</t>
  </si>
  <si>
    <t> 144</t>
  </si>
  <si>
    <t>1333R0030720V004282</t>
  </si>
  <si>
    <t> 145</t>
  </si>
  <si>
    <t> 10-12-71</t>
  </si>
  <si>
    <t> INDANG FITRIYANI</t>
  </si>
  <si>
    <t>1333R0030720V004298</t>
  </si>
  <si>
    <t> 146</t>
  </si>
  <si>
    <t> 18-60-42</t>
  </si>
  <si>
    <t> BADRIYAH</t>
  </si>
  <si>
    <t>1333R0030720V004644</t>
  </si>
  <si>
    <t> 147</t>
  </si>
  <si>
    <t> 24-64-55</t>
  </si>
  <si>
    <t> KARTINI</t>
  </si>
  <si>
    <t>1333R0030720V004655</t>
  </si>
  <si>
    <t> 148</t>
  </si>
  <si>
    <t>1333R0030720V004673</t>
  </si>
  <si>
    <t> 149</t>
  </si>
  <si>
    <t> 21-22-23</t>
  </si>
  <si>
    <t> ZULFA MARETA PANCAWATI</t>
  </si>
  <si>
    <t>1333R0030720V004674</t>
  </si>
  <si>
    <t> 150</t>
  </si>
  <si>
    <t> 13-52-76</t>
  </si>
  <si>
    <t> HUSNUL KHATIMAH</t>
  </si>
  <si>
    <t>1333R0030720V004689</t>
  </si>
  <si>
    <t> 151</t>
  </si>
  <si>
    <t>1333R0030720V004696</t>
  </si>
  <si>
    <t> 152</t>
  </si>
  <si>
    <t> 24-67-55</t>
  </si>
  <si>
    <t> SUGIYAH ROHMATUN</t>
  </si>
  <si>
    <t>1333R0030720V004723</t>
  </si>
  <si>
    <t> 153</t>
  </si>
  <si>
    <t>EVI WULANDARI</t>
  </si>
  <si>
    <t> 24-67-30</t>
  </si>
  <si>
    <t> WANZAHRAH FARSI</t>
  </si>
  <si>
    <t>1333R0030720V004717</t>
  </si>
  <si>
    <t> SARS CoV 2 (CLIA)</t>
  </si>
  <si>
    <t> 154</t>
  </si>
  <si>
    <t>1333R0030720V004718</t>
  </si>
  <si>
    <t> 155</t>
  </si>
  <si>
    <t> 10-77-84</t>
  </si>
  <si>
    <t> TRI WAHYUNI</t>
  </si>
  <si>
    <t>1333R0030720V004721</t>
  </si>
  <si>
    <t> 156</t>
  </si>
  <si>
    <t> 24-67-59</t>
  </si>
  <si>
    <t> NURUL FATMAWATI</t>
  </si>
  <si>
    <t>1333R0030720V004740</t>
  </si>
  <si>
    <t> 157</t>
  </si>
  <si>
    <t> 23-85-63</t>
  </si>
  <si>
    <t> WAHYUNI</t>
  </si>
  <si>
    <t>1333R0030720V004762</t>
  </si>
  <si>
    <t> 158</t>
  </si>
  <si>
    <t> 24-67-64</t>
  </si>
  <si>
    <t> DWI RETNO WULANDARI</t>
  </si>
  <si>
    <t>1333R0030720V004763</t>
  </si>
  <si>
    <t>I.G.A KENCANA WULAN, dr. Sp.KK</t>
  </si>
  <si>
    <t> 159</t>
  </si>
  <si>
    <t> 13-85-93</t>
  </si>
  <si>
    <t> MISATI</t>
  </si>
  <si>
    <t>1333R0030720V004865</t>
  </si>
  <si>
    <t> 160</t>
  </si>
  <si>
    <t>1333R0030720V004908</t>
  </si>
  <si>
    <t> 161</t>
  </si>
  <si>
    <t>1333R0030720V004927</t>
  </si>
  <si>
    <t> 162</t>
  </si>
  <si>
    <t> 24-67-98</t>
  </si>
  <si>
    <t>1333R0030720V004987</t>
  </si>
  <si>
    <t> 163</t>
  </si>
  <si>
    <t>1333R0030720V005003</t>
  </si>
  <si>
    <t> 164</t>
  </si>
  <si>
    <t>1333R0030720V005035</t>
  </si>
  <si>
    <t> 165</t>
  </si>
  <si>
    <t> 10-41-24</t>
  </si>
  <si>
    <t> EVA MARIA ETRIANA</t>
  </si>
  <si>
    <t>1333R0030720V005045</t>
  </si>
  <si>
    <t> 166</t>
  </si>
  <si>
    <t> 24-68-93</t>
  </si>
  <si>
    <t> NANING SUGIARTI</t>
  </si>
  <si>
    <t>1333R0030720V005493</t>
  </si>
  <si>
    <t> 167</t>
  </si>
  <si>
    <t>1333R0030720V005495</t>
  </si>
  <si>
    <t> 168</t>
  </si>
  <si>
    <t>1333R0030720V005511</t>
  </si>
  <si>
    <t> 169</t>
  </si>
  <si>
    <t>1333R0030720V005548</t>
  </si>
  <si>
    <t> 170</t>
  </si>
  <si>
    <t> 12-12-45</t>
  </si>
  <si>
    <t> ISMIYATI</t>
  </si>
  <si>
    <t>1333R0030720V005577</t>
  </si>
  <si>
    <t> 171</t>
  </si>
  <si>
    <t>1333R0030720V005589</t>
  </si>
  <si>
    <t> 172</t>
  </si>
  <si>
    <t>1333R0030720V005604</t>
  </si>
  <si>
    <t> 173</t>
  </si>
  <si>
    <t>1333R0030720V005612</t>
  </si>
  <si>
    <t> 174</t>
  </si>
  <si>
    <t> 24-69-02</t>
  </si>
  <si>
    <t> SUSI SUSANTI</t>
  </si>
  <si>
    <t>1333R0030720V005618</t>
  </si>
  <si>
    <t> 175</t>
  </si>
  <si>
    <t> 18-78-85</t>
  </si>
  <si>
    <t> DINA MARIYANA</t>
  </si>
  <si>
    <t>1333R0030720V005626</t>
  </si>
  <si>
    <t> 176</t>
  </si>
  <si>
    <t> 24-66-46</t>
  </si>
  <si>
    <t> SITI HOPIPAH</t>
  </si>
  <si>
    <t>1333R0030720V005636</t>
  </si>
  <si>
    <t> 177</t>
  </si>
  <si>
    <t>1333R0030720V005644</t>
  </si>
  <si>
    <t> 178</t>
  </si>
  <si>
    <t> 18-69-63</t>
  </si>
  <si>
    <t> SITI MARIA ULFA</t>
  </si>
  <si>
    <t>1333R0030720V005651</t>
  </si>
  <si>
    <t> 179</t>
  </si>
  <si>
    <t> 24-69-08</t>
  </si>
  <si>
    <t> HUSNUL KHOTIMAH</t>
  </si>
  <si>
    <t>1333R0030720V005661</t>
  </si>
  <si>
    <t> 180</t>
  </si>
  <si>
    <t>1333R0030720V005682</t>
  </si>
  <si>
    <t> 181</t>
  </si>
  <si>
    <t> 12-93-52</t>
  </si>
  <si>
    <t> SUDANI / SUNDARI NINGSIH</t>
  </si>
  <si>
    <t>1333R0030720V005681</t>
  </si>
  <si>
    <t> 182</t>
  </si>
  <si>
    <t> 22-56-32</t>
  </si>
  <si>
    <t> RISKANA</t>
  </si>
  <si>
    <t>1333R0030720V005683</t>
  </si>
  <si>
    <t> 183</t>
  </si>
  <si>
    <t> 13-69-49</t>
  </si>
  <si>
    <t> SRI HANDAYANI</t>
  </si>
  <si>
    <t>1333R0030720V005692</t>
  </si>
  <si>
    <t> RAWAT PERINEUM [ HARIS WIBAWANTO, dr, Sp.OG ]</t>
  </si>
  <si>
    <t> 184</t>
  </si>
  <si>
    <t> 23-90-69</t>
  </si>
  <si>
    <t> KONITA NURAINI</t>
  </si>
  <si>
    <t>1333R0030720V005702</t>
  </si>
  <si>
    <t> 185</t>
  </si>
  <si>
    <t> 22-86-32</t>
  </si>
  <si>
    <t> SITI MUDJIATI</t>
  </si>
  <si>
    <t>1333R0030720V005718</t>
  </si>
  <si>
    <t> 186</t>
  </si>
  <si>
    <t> 22-36-57</t>
  </si>
  <si>
    <t> ELOK SARI KARTININGTYAS</t>
  </si>
  <si>
    <t>1333R0030720V005723</t>
  </si>
  <si>
    <t> 187</t>
  </si>
  <si>
    <t>1333R0030720V006121</t>
  </si>
  <si>
    <t> 188</t>
  </si>
  <si>
    <t>1333R0030720V006134</t>
  </si>
  <si>
    <t> 189</t>
  </si>
  <si>
    <t>1333R0030720V006136</t>
  </si>
  <si>
    <t> FT 4</t>
  </si>
  <si>
    <t> TSH</t>
  </si>
  <si>
    <t> 190</t>
  </si>
  <si>
    <t>1333R0030720V006143</t>
  </si>
  <si>
    <t> 191</t>
  </si>
  <si>
    <t> 24-69-90</t>
  </si>
  <si>
    <t> HERLINA</t>
  </si>
  <si>
    <t>1333R0030720V006154</t>
  </si>
  <si>
    <t> 192</t>
  </si>
  <si>
    <t>1333R0030720V006162</t>
  </si>
  <si>
    <t> 193</t>
  </si>
  <si>
    <t>1333R0030720V006171</t>
  </si>
  <si>
    <t> 194</t>
  </si>
  <si>
    <t>1333R0030720V006178</t>
  </si>
  <si>
    <t> 195</t>
  </si>
  <si>
    <t> 22-76-36</t>
  </si>
  <si>
    <t> LIA HANDAYANI</t>
  </si>
  <si>
    <t>1333R0030720V006179</t>
  </si>
  <si>
    <t> 196</t>
  </si>
  <si>
    <t> 23-90-87</t>
  </si>
  <si>
    <t> ANY INDRIJANI</t>
  </si>
  <si>
    <t>1333R0030720V006222</t>
  </si>
  <si>
    <t> 197</t>
  </si>
  <si>
    <t> 198</t>
  </si>
  <si>
    <t>1333R0030720V006245</t>
  </si>
  <si>
    <t> 199</t>
  </si>
  <si>
    <t> 24-69-98</t>
  </si>
  <si>
    <t> TARIYAH</t>
  </si>
  <si>
    <t>1333R0030720V006247</t>
  </si>
  <si>
    <t> 200</t>
  </si>
  <si>
    <t> 11-50-15</t>
  </si>
  <si>
    <t> IKE WENDY KARLINA</t>
  </si>
  <si>
    <t>1333R0030720V006250</t>
  </si>
  <si>
    <t> 201</t>
  </si>
  <si>
    <t> 14-32-23</t>
  </si>
  <si>
    <t> SITI KAROMAH</t>
  </si>
  <si>
    <t>1333R0030720V006253</t>
  </si>
  <si>
    <t>Jumlah :  </t>
  </si>
  <si>
    <t> 6187</t>
  </si>
  <si>
    <t> 21890200</t>
  </si>
  <si>
    <t> 41219218</t>
  </si>
  <si>
    <t> 63.109.418</t>
  </si>
  <si>
    <t>-</t>
  </si>
  <si>
    <t>ADM</t>
  </si>
  <si>
    <t>ERVA</t>
  </si>
  <si>
    <t>HARIS</t>
  </si>
  <si>
    <t>SULIS</t>
  </si>
  <si>
    <t>TINDAKAN</t>
  </si>
  <si>
    <t>WULAN</t>
  </si>
  <si>
    <t>RIKA</t>
  </si>
  <si>
    <t>NELLY</t>
  </si>
  <si>
    <t>RIRIEK</t>
  </si>
  <si>
    <t>LAB</t>
  </si>
  <si>
    <t>DR LAB</t>
  </si>
  <si>
    <t>RAD</t>
  </si>
  <si>
    <t>DR RAD</t>
  </si>
  <si>
    <t>TOTAL</t>
  </si>
  <si>
    <t>HANANDA</t>
  </si>
  <si>
    <t>POLI DALAM</t>
  </si>
  <si>
    <t>POLI KULIT</t>
  </si>
  <si>
    <t>POLI JANTUNG</t>
  </si>
  <si>
    <t>POLI TB</t>
  </si>
  <si>
    <t>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</si>
</sst>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8" fillId="0" borderId="0" xfId="0" applyFont="1"/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right" wrapText="1"/>
    </xf>
    <xf numFmtId="0" fontId="0" fillId="34" borderId="0" xfId="0" applyFill="1"/>
    <xf numFmtId="0" fontId="16" fillId="33" borderId="14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wrapText="1"/>
    </xf>
    <xf numFmtId="0" fontId="0" fillId="35" borderId="10" xfId="0" applyFill="1" applyBorder="1" applyAlignment="1">
      <alignment horizontal="center" wrapText="1"/>
    </xf>
    <xf numFmtId="15" fontId="0" fillId="35" borderId="10" xfId="0" applyNumberFormat="1" applyFill="1" applyBorder="1" applyAlignment="1">
      <alignment wrapText="1"/>
    </xf>
    <xf numFmtId="15" fontId="0" fillId="35" borderId="10" xfId="0" applyNumberFormat="1" applyFill="1" applyBorder="1" applyAlignment="1">
      <alignment horizontal="center" wrapText="1"/>
    </xf>
    <xf numFmtId="0" fontId="0" fillId="35" borderId="10" xfId="0" applyFill="1" applyBorder="1" applyAlignment="1">
      <alignment horizontal="right" wrapText="1"/>
    </xf>
    <xf numFmtId="0" fontId="0" fillId="35" borderId="0" xfId="0" applyFill="1"/>
    <xf numFmtId="0" fontId="16" fillId="33" borderId="0" xfId="0" applyFont="1" applyFill="1" applyBorder="1" applyAlignment="1">
      <alignment horizontal="center" vertical="center" wrapText="1"/>
    </xf>
    <xf numFmtId="41" fontId="0" fillId="35" borderId="0" xfId="1" applyFont="1" applyFill="1"/>
    <xf numFmtId="41" fontId="0" fillId="35" borderId="0" xfId="0" applyNumberFormat="1" applyFill="1"/>
    <xf numFmtId="41" fontId="0" fillId="34" borderId="0" xfId="0" applyNumberFormat="1" applyFill="1"/>
    <xf numFmtId="0" fontId="16" fillId="0" borderId="0" xfId="0" applyFont="1"/>
    <xf numFmtId="41" fontId="0" fillId="0" borderId="0" xfId="1" applyFont="1"/>
    <xf numFmtId="0" fontId="0" fillId="0" borderId="11" xfId="0" applyBorder="1" applyAlignment="1">
      <alignment horizontal="right" wrapText="1"/>
    </xf>
    <xf numFmtId="0" fontId="0" fillId="0" borderId="12" xfId="0" applyBorder="1" applyAlignment="1">
      <alignment horizontal="right" wrapText="1"/>
    </xf>
    <xf numFmtId="0" fontId="0" fillId="0" borderId="13" xfId="0" applyBorder="1" applyAlignment="1">
      <alignment horizontal="righ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ZHRDDN_ASSEGAF07/Downloads/LUNAS%2070%25%20BPJS%20JUL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ZHRDDN_ASSEGAF07/Downloads/JP%20BPJS%20JULI%20RADIOLOGI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1333R0030620V003354</v>
          </cell>
          <cell r="C3">
            <v>1715801.6512</v>
          </cell>
        </row>
        <row r="4">
          <cell r="B4" t="str">
            <v>1333R0030620V004280</v>
          </cell>
          <cell r="C4">
            <v>1833113.3184000002</v>
          </cell>
        </row>
        <row r="5">
          <cell r="B5" t="str">
            <v>1333R0030620V004979</v>
          </cell>
          <cell r="C5">
            <v>1293746.8544000001</v>
          </cell>
        </row>
        <row r="6">
          <cell r="B6" t="str">
            <v>1333R0030620V005111</v>
          </cell>
          <cell r="C6">
            <v>1268319.2704</v>
          </cell>
        </row>
        <row r="7">
          <cell r="B7" t="str">
            <v>1333R0030620V005184</v>
          </cell>
          <cell r="C7">
            <v>2029422.8864</v>
          </cell>
        </row>
        <row r="8">
          <cell r="B8" t="str">
            <v>1333R0030620V005465</v>
          </cell>
          <cell r="C8">
            <v>2147596.5056000003</v>
          </cell>
        </row>
        <row r="9">
          <cell r="B9" t="str">
            <v>1333R0030620V005518</v>
          </cell>
          <cell r="C9">
            <v>1749956.4992</v>
          </cell>
        </row>
        <row r="10">
          <cell r="B10" t="str">
            <v>1333R0030620V005538</v>
          </cell>
          <cell r="C10">
            <v>621295.00159999996</v>
          </cell>
        </row>
        <row r="11">
          <cell r="B11" t="str">
            <v>1333R0030620V005557</v>
          </cell>
          <cell r="C11">
            <v>1343093.6064000002</v>
          </cell>
        </row>
        <row r="12">
          <cell r="B12" t="str">
            <v>1333R0030620V005569</v>
          </cell>
          <cell r="C12">
            <v>864473.20960000006</v>
          </cell>
        </row>
        <row r="13">
          <cell r="B13" t="str">
            <v>1333R0030620V005571</v>
          </cell>
          <cell r="C13">
            <v>1697916.1472</v>
          </cell>
        </row>
        <row r="14">
          <cell r="B14" t="str">
            <v>1333R0030620V005575</v>
          </cell>
          <cell r="C14">
            <v>612136.76160000009</v>
          </cell>
        </row>
        <row r="15">
          <cell r="B15" t="str">
            <v>1333R0030620V005582</v>
          </cell>
          <cell r="C15">
            <v>1294953.5872000002</v>
          </cell>
        </row>
        <row r="16">
          <cell r="B16" t="str">
            <v>1333R0030620V005593</v>
          </cell>
          <cell r="C16">
            <v>937545.19039999996</v>
          </cell>
        </row>
        <row r="17">
          <cell r="B17" t="str">
            <v>1333R0030620V005599</v>
          </cell>
          <cell r="C17">
            <v>7499952.0959999999</v>
          </cell>
        </row>
        <row r="18">
          <cell r="B18" t="str">
            <v>1333R0030620V005602</v>
          </cell>
          <cell r="C18">
            <v>615476.8256000001</v>
          </cell>
        </row>
        <row r="19">
          <cell r="B19" t="str">
            <v>1333R0030620V005856</v>
          </cell>
          <cell r="C19">
            <v>1559529.7535999999</v>
          </cell>
        </row>
        <row r="20">
          <cell r="B20" t="str">
            <v>1333R0030620V005861</v>
          </cell>
          <cell r="C20">
            <v>1050719.4879999999</v>
          </cell>
        </row>
        <row r="21">
          <cell r="B21" t="str">
            <v>1333R0030620V005883</v>
          </cell>
          <cell r="C21">
            <v>693289.54240000003</v>
          </cell>
        </row>
        <row r="22">
          <cell r="B22" t="str">
            <v>1333R0030620V005886</v>
          </cell>
          <cell r="C22">
            <v>879600.46720000007</v>
          </cell>
        </row>
        <row r="23">
          <cell r="B23" t="str">
            <v>1333R0030620V005887</v>
          </cell>
          <cell r="C23">
            <v>673830.97600000002</v>
          </cell>
        </row>
        <row r="24">
          <cell r="B24" t="str">
            <v>1333R0030620V005896</v>
          </cell>
          <cell r="C24">
            <v>474633.8688</v>
          </cell>
        </row>
        <row r="25">
          <cell r="B25" t="str">
            <v>1333R0030620V006081</v>
          </cell>
          <cell r="C25">
            <v>907247.57760000008</v>
          </cell>
        </row>
        <row r="26">
          <cell r="B26" t="str">
            <v>1333R0030620V006088</v>
          </cell>
          <cell r="C26">
            <v>1048801.6447999999</v>
          </cell>
        </row>
        <row r="27">
          <cell r="B27" t="str">
            <v>1333R0030620V006114</v>
          </cell>
          <cell r="C27">
            <v>1040548.4544</v>
          </cell>
        </row>
        <row r="28">
          <cell r="B28" t="str">
            <v>1333R0030620V006115</v>
          </cell>
          <cell r="C28">
            <v>907247.57760000008</v>
          </cell>
        </row>
        <row r="29">
          <cell r="B29" t="str">
            <v>1333R0030620V006116</v>
          </cell>
          <cell r="C29">
            <v>580653.96480000007</v>
          </cell>
        </row>
        <row r="30">
          <cell r="B30" t="str">
            <v>1333R0030620V006117</v>
          </cell>
          <cell r="C30">
            <v>864473.20960000006</v>
          </cell>
        </row>
        <row r="31">
          <cell r="B31" t="str">
            <v>1333R0030620V006118</v>
          </cell>
          <cell r="C31">
            <v>1253321.3056000001</v>
          </cell>
        </row>
        <row r="32">
          <cell r="B32" t="str">
            <v>1333R0030620V006119</v>
          </cell>
          <cell r="C32">
            <v>3256497.7535999999</v>
          </cell>
        </row>
        <row r="33">
          <cell r="B33" t="str">
            <v>1333R0030620V006121</v>
          </cell>
          <cell r="C33">
            <v>763991.15519999992</v>
          </cell>
        </row>
        <row r="34">
          <cell r="B34" t="str">
            <v>1333R0030620V006139</v>
          </cell>
          <cell r="C34">
            <v>1015508.7488000001</v>
          </cell>
        </row>
        <row r="35">
          <cell r="B35" t="str">
            <v>1333R0030620V006141</v>
          </cell>
          <cell r="C35">
            <v>630496.33920000005</v>
          </cell>
        </row>
        <row r="36">
          <cell r="B36" t="str">
            <v>1333R0030620V006142</v>
          </cell>
          <cell r="C36">
            <v>1015508.7488000001</v>
          </cell>
        </row>
        <row r="37">
          <cell r="B37" t="str">
            <v>1333R0030620V006143</v>
          </cell>
          <cell r="C37">
            <v>5347721.7364480002</v>
          </cell>
        </row>
        <row r="38">
          <cell r="B38" t="str">
            <v>1333R0030720V000024</v>
          </cell>
          <cell r="C38">
            <v>799201.89439999999</v>
          </cell>
        </row>
        <row r="39">
          <cell r="B39" t="str">
            <v>1333R0030720V000181</v>
          </cell>
          <cell r="C39">
            <v>1089701.2672000001</v>
          </cell>
        </row>
        <row r="40">
          <cell r="B40" t="str">
            <v>1333R0030720V000182</v>
          </cell>
          <cell r="C40">
            <v>1239594.72</v>
          </cell>
        </row>
        <row r="41">
          <cell r="B41" t="str">
            <v>1333R0030720V000187</v>
          </cell>
          <cell r="C41">
            <v>917784.94079999998</v>
          </cell>
        </row>
        <row r="42">
          <cell r="B42" t="str">
            <v>1333R0030720V000189</v>
          </cell>
          <cell r="C42">
            <v>1640833.3759999999</v>
          </cell>
        </row>
        <row r="43">
          <cell r="B43" t="str">
            <v>1333R0030720V000190</v>
          </cell>
          <cell r="C43">
            <v>867123.71200000006</v>
          </cell>
        </row>
        <row r="44">
          <cell r="B44" t="str">
            <v>1333R0030720V000191</v>
          </cell>
          <cell r="C44">
            <v>1326673.4208</v>
          </cell>
        </row>
        <row r="45">
          <cell r="B45" t="str">
            <v>1333R0030720V000195</v>
          </cell>
          <cell r="C45">
            <v>2029422.8864</v>
          </cell>
        </row>
        <row r="46">
          <cell r="B46" t="str">
            <v>1333R0030720V000196</v>
          </cell>
          <cell r="C46">
            <v>867123.71200000006</v>
          </cell>
        </row>
        <row r="47">
          <cell r="B47" t="str">
            <v>1333R0030720V000197</v>
          </cell>
          <cell r="C47">
            <v>1271314.5536</v>
          </cell>
        </row>
        <row r="48">
          <cell r="B48" t="str">
            <v>1333R0030720V000199</v>
          </cell>
          <cell r="C48">
            <v>1043285.152</v>
          </cell>
        </row>
        <row r="49">
          <cell r="B49" t="str">
            <v>1333R0030720V000211</v>
          </cell>
          <cell r="C49">
            <v>7981093.7023999998</v>
          </cell>
        </row>
        <row r="50">
          <cell r="B50" t="str">
            <v>1333R0030720V000213</v>
          </cell>
          <cell r="C50">
            <v>905954.6496</v>
          </cell>
        </row>
        <row r="51">
          <cell r="B51" t="str">
            <v>1333R0030720V000214</v>
          </cell>
          <cell r="C51">
            <v>1088688.4736000001</v>
          </cell>
        </row>
        <row r="52">
          <cell r="B52" t="str">
            <v>1333R0030720V000216</v>
          </cell>
          <cell r="C52">
            <v>474633.8688</v>
          </cell>
        </row>
        <row r="53">
          <cell r="B53" t="str">
            <v>1333R0030720V000217</v>
          </cell>
          <cell r="C53">
            <v>347754.5344</v>
          </cell>
        </row>
        <row r="54">
          <cell r="B54" t="str">
            <v>1333R0030720V000220</v>
          </cell>
          <cell r="C54">
            <v>773214.0416</v>
          </cell>
        </row>
        <row r="55">
          <cell r="B55" t="str">
            <v>1333R0030720V000343</v>
          </cell>
          <cell r="C55">
            <v>1445536.6015999999</v>
          </cell>
        </row>
        <row r="56">
          <cell r="B56" t="str">
            <v>1333R0030720V000347</v>
          </cell>
          <cell r="C56">
            <v>884448.94719999994</v>
          </cell>
        </row>
        <row r="57">
          <cell r="B57" t="str">
            <v>1333R0030720V000378</v>
          </cell>
          <cell r="C57">
            <v>630496.33920000005</v>
          </cell>
        </row>
        <row r="58">
          <cell r="B58" t="str">
            <v>1333R0030720V000382</v>
          </cell>
          <cell r="C58">
            <v>414749.7536</v>
          </cell>
        </row>
        <row r="59">
          <cell r="B59" t="str">
            <v>1333R0030720V000383</v>
          </cell>
          <cell r="C59">
            <v>414749.7536</v>
          </cell>
        </row>
        <row r="60">
          <cell r="B60" t="str">
            <v>1333R0030720V000384</v>
          </cell>
          <cell r="C60">
            <v>1103643.3407999999</v>
          </cell>
        </row>
        <row r="61">
          <cell r="B61" t="str">
            <v>1333R0030720V000385</v>
          </cell>
          <cell r="C61">
            <v>1734656.8511999999</v>
          </cell>
        </row>
        <row r="62">
          <cell r="B62" t="str">
            <v>1333R0030720V000387</v>
          </cell>
          <cell r="C62">
            <v>691393.24800000002</v>
          </cell>
        </row>
        <row r="63">
          <cell r="B63" t="str">
            <v>1333R0030720V000396</v>
          </cell>
          <cell r="C63">
            <v>4520571.9104000004</v>
          </cell>
        </row>
        <row r="64">
          <cell r="B64" t="str">
            <v>1333R0030720V000414</v>
          </cell>
          <cell r="C64">
            <v>12306110.252799999</v>
          </cell>
        </row>
        <row r="65">
          <cell r="B65" t="str">
            <v>1333R0030720V000417</v>
          </cell>
          <cell r="C65">
            <v>624915.20000000007</v>
          </cell>
        </row>
        <row r="66">
          <cell r="B66" t="str">
            <v>1333R0030720V000418</v>
          </cell>
          <cell r="C66">
            <v>937760.67840000009</v>
          </cell>
        </row>
        <row r="67">
          <cell r="B67" t="str">
            <v>1333R0030720V000419</v>
          </cell>
          <cell r="C67">
            <v>1534403.8528</v>
          </cell>
        </row>
        <row r="68">
          <cell r="B68" t="str">
            <v>1333R0030720V000422</v>
          </cell>
          <cell r="C68">
            <v>718738.67520000006</v>
          </cell>
        </row>
        <row r="69">
          <cell r="B69" t="str">
            <v>1333R0030720V000431</v>
          </cell>
          <cell r="C69">
            <v>1509364.1472</v>
          </cell>
        </row>
        <row r="70">
          <cell r="B70" t="str">
            <v>1333R0030720V000438</v>
          </cell>
          <cell r="C70">
            <v>1456763.5264000001</v>
          </cell>
        </row>
        <row r="71">
          <cell r="B71" t="str">
            <v>1333R0030720V000667</v>
          </cell>
          <cell r="C71">
            <v>488382.00319999998</v>
          </cell>
        </row>
        <row r="72">
          <cell r="B72" t="str">
            <v>1333R0030720V000695</v>
          </cell>
          <cell r="C72">
            <v>9777423.2192000002</v>
          </cell>
        </row>
        <row r="73">
          <cell r="B73" t="str">
            <v>1333R0030720V000703</v>
          </cell>
          <cell r="C73">
            <v>600694.34880000004</v>
          </cell>
        </row>
        <row r="74">
          <cell r="B74" t="str">
            <v>1333R0030720V000704</v>
          </cell>
          <cell r="C74">
            <v>1043285.152</v>
          </cell>
        </row>
        <row r="75">
          <cell r="B75" t="str">
            <v>1333R0030720V000705</v>
          </cell>
          <cell r="C75">
            <v>1874745.5999999999</v>
          </cell>
        </row>
        <row r="76">
          <cell r="B76" t="str">
            <v>1333R0030720V000707</v>
          </cell>
          <cell r="C76">
            <v>997321.56160000013</v>
          </cell>
        </row>
        <row r="77">
          <cell r="B77" t="str">
            <v>1333R0030720V000709</v>
          </cell>
          <cell r="C77">
            <v>2875752.0063999998</v>
          </cell>
        </row>
        <row r="78">
          <cell r="B78" t="str">
            <v>1333R0030720V000713</v>
          </cell>
          <cell r="C78">
            <v>864473.20960000006</v>
          </cell>
        </row>
        <row r="79">
          <cell r="B79" t="str">
            <v>1333R0030720V000717</v>
          </cell>
          <cell r="C79">
            <v>940949.90079999994</v>
          </cell>
        </row>
        <row r="80">
          <cell r="B80" t="str">
            <v>1333R0030720V000721</v>
          </cell>
          <cell r="C80">
            <v>1037380.7808000001</v>
          </cell>
        </row>
        <row r="81">
          <cell r="B81" t="str">
            <v>1333R0030720V000723</v>
          </cell>
          <cell r="C81">
            <v>864473.20960000006</v>
          </cell>
        </row>
        <row r="82">
          <cell r="B82" t="str">
            <v>1333R0030720V000725</v>
          </cell>
          <cell r="C82">
            <v>615476.8256000001</v>
          </cell>
        </row>
        <row r="83">
          <cell r="B83" t="str">
            <v>1333R0030720V000731</v>
          </cell>
          <cell r="C83">
            <v>1468335.2320000001</v>
          </cell>
        </row>
        <row r="84">
          <cell r="B84" t="str">
            <v>1333R0030720V000760</v>
          </cell>
          <cell r="C84">
            <v>1343093.6064000002</v>
          </cell>
        </row>
        <row r="85">
          <cell r="B85" t="str">
            <v>1333R0030720V000762</v>
          </cell>
          <cell r="C85">
            <v>7016677.1584000001</v>
          </cell>
        </row>
        <row r="86">
          <cell r="B86" t="str">
            <v>1333R0030720V000773</v>
          </cell>
          <cell r="C86">
            <v>414749.7536</v>
          </cell>
        </row>
        <row r="87">
          <cell r="B87" t="str">
            <v>1333R0030720V000790</v>
          </cell>
          <cell r="C87">
            <v>1015508.7488000001</v>
          </cell>
        </row>
        <row r="88">
          <cell r="B88" t="str">
            <v>1333R0030720V000792</v>
          </cell>
          <cell r="C88">
            <v>867123.71200000006</v>
          </cell>
        </row>
        <row r="89">
          <cell r="B89" t="str">
            <v>1333R0030720V000794</v>
          </cell>
          <cell r="C89">
            <v>755931.90399999998</v>
          </cell>
        </row>
        <row r="90">
          <cell r="B90" t="str">
            <v>1333R0030720V000798</v>
          </cell>
          <cell r="C90">
            <v>1411597.2416000001</v>
          </cell>
        </row>
        <row r="91">
          <cell r="B91" t="str">
            <v>1333R0030720V000803</v>
          </cell>
          <cell r="C91">
            <v>497712.6336</v>
          </cell>
        </row>
        <row r="92">
          <cell r="B92" t="str">
            <v>1333R0030720V000804</v>
          </cell>
          <cell r="C92">
            <v>864473.20960000006</v>
          </cell>
        </row>
        <row r="93">
          <cell r="B93" t="str">
            <v>1333R0030720V000805</v>
          </cell>
          <cell r="C93">
            <v>864473.20960000006</v>
          </cell>
        </row>
        <row r="94">
          <cell r="B94" t="str">
            <v>1333R0030720V000806</v>
          </cell>
          <cell r="C94">
            <v>864473.20960000006</v>
          </cell>
        </row>
        <row r="95">
          <cell r="B95" t="str">
            <v>1333R0030720V000807</v>
          </cell>
          <cell r="C95">
            <v>864473.20960000006</v>
          </cell>
        </row>
        <row r="96">
          <cell r="B96" t="str">
            <v>1333R0030720V000808</v>
          </cell>
          <cell r="C96">
            <v>864473.20960000006</v>
          </cell>
        </row>
        <row r="97">
          <cell r="B97" t="str">
            <v>1333R0030720V000811</v>
          </cell>
          <cell r="C97">
            <v>864473.20960000006</v>
          </cell>
        </row>
        <row r="98">
          <cell r="B98" t="str">
            <v>1333R0030720V000812</v>
          </cell>
          <cell r="C98">
            <v>524691.73120000004</v>
          </cell>
        </row>
        <row r="99">
          <cell r="B99" t="str">
            <v>1333R0030720V000814</v>
          </cell>
          <cell r="C99">
            <v>864473.20960000006</v>
          </cell>
        </row>
        <row r="100">
          <cell r="B100" t="str">
            <v>1333R0030720V000818</v>
          </cell>
          <cell r="C100">
            <v>1015508.7488000001</v>
          </cell>
        </row>
        <row r="101">
          <cell r="B101" t="str">
            <v>1333R0030720V001043</v>
          </cell>
          <cell r="C101">
            <v>864473.20960000006</v>
          </cell>
        </row>
        <row r="102">
          <cell r="B102" t="str">
            <v>1333R0030720V001075</v>
          </cell>
          <cell r="C102">
            <v>864473.20960000006</v>
          </cell>
        </row>
        <row r="103">
          <cell r="B103" t="str">
            <v>1333R0030720V001076</v>
          </cell>
          <cell r="C103">
            <v>864473.20960000006</v>
          </cell>
        </row>
        <row r="104">
          <cell r="B104" t="str">
            <v>1333R0030720V001079</v>
          </cell>
          <cell r="C104">
            <v>1376666.6368</v>
          </cell>
        </row>
        <row r="105">
          <cell r="B105" t="str">
            <v>1333R0030720V001081</v>
          </cell>
          <cell r="C105">
            <v>1043285.152</v>
          </cell>
        </row>
        <row r="106">
          <cell r="B106" t="str">
            <v>1333R0030720V001082</v>
          </cell>
          <cell r="C106">
            <v>624915.20000000007</v>
          </cell>
        </row>
        <row r="107">
          <cell r="B107" t="str">
            <v>1333R0030720V001083</v>
          </cell>
          <cell r="C107">
            <v>2440595.5392</v>
          </cell>
        </row>
        <row r="108">
          <cell r="B108" t="str">
            <v>1333R0030720V001084</v>
          </cell>
          <cell r="C108">
            <v>624915.20000000007</v>
          </cell>
        </row>
        <row r="109">
          <cell r="B109" t="str">
            <v>1333R0030720V001085</v>
          </cell>
          <cell r="C109">
            <v>864473.20960000006</v>
          </cell>
        </row>
        <row r="110">
          <cell r="B110" t="str">
            <v>1333R0030720V001086</v>
          </cell>
          <cell r="C110">
            <v>624915.20000000007</v>
          </cell>
        </row>
        <row r="111">
          <cell r="B111" t="str">
            <v>1333R0030720V001091</v>
          </cell>
          <cell r="C111">
            <v>1871427.0848000001</v>
          </cell>
        </row>
        <row r="112">
          <cell r="B112" t="str">
            <v>1333R0030720V001092</v>
          </cell>
          <cell r="C112">
            <v>1274719.2640000002</v>
          </cell>
        </row>
        <row r="113">
          <cell r="B113" t="str">
            <v>1333R0030720V001093</v>
          </cell>
          <cell r="C113">
            <v>1271314.5536</v>
          </cell>
        </row>
        <row r="114">
          <cell r="B114" t="str">
            <v>1333R0030720V001095</v>
          </cell>
          <cell r="C114">
            <v>531134.82239999995</v>
          </cell>
        </row>
        <row r="115">
          <cell r="B115" t="str">
            <v>1333R0030720V001096</v>
          </cell>
          <cell r="C115">
            <v>1651995.6544000001</v>
          </cell>
        </row>
        <row r="116">
          <cell r="B116" t="str">
            <v>1333R0030720V001097</v>
          </cell>
          <cell r="C116">
            <v>1043285.152</v>
          </cell>
        </row>
        <row r="117">
          <cell r="B117" t="str">
            <v>1333R0030720V001098</v>
          </cell>
          <cell r="C117">
            <v>924184.93439999991</v>
          </cell>
        </row>
        <row r="118">
          <cell r="B118" t="str">
            <v>1333R0030720V001106</v>
          </cell>
          <cell r="C118">
            <v>1040548.4544</v>
          </cell>
        </row>
        <row r="119">
          <cell r="B119" t="str">
            <v>1333R0030720V001111</v>
          </cell>
          <cell r="C119">
            <v>600694.34880000004</v>
          </cell>
        </row>
        <row r="120">
          <cell r="B120" t="str">
            <v>1333R0030720V001112</v>
          </cell>
          <cell r="C120">
            <v>1251942.1824</v>
          </cell>
        </row>
        <row r="121">
          <cell r="B121" t="str">
            <v>1333R0030720V001114</v>
          </cell>
          <cell r="C121">
            <v>1734656.8511999999</v>
          </cell>
        </row>
        <row r="122">
          <cell r="B122" t="str">
            <v>1333R0030720V001119</v>
          </cell>
          <cell r="C122">
            <v>1456763.5264000001</v>
          </cell>
        </row>
        <row r="123">
          <cell r="B123" t="str">
            <v>1333R0030720V001262</v>
          </cell>
          <cell r="C123">
            <v>1040548.4544</v>
          </cell>
        </row>
        <row r="124">
          <cell r="B124" t="str">
            <v>1333R0030720V001279</v>
          </cell>
          <cell r="C124">
            <v>1210266.8032</v>
          </cell>
        </row>
        <row r="125">
          <cell r="B125" t="str">
            <v>1333R0030720V001327</v>
          </cell>
          <cell r="C125">
            <v>6048855.9040000001</v>
          </cell>
        </row>
        <row r="126">
          <cell r="B126" t="str">
            <v>1333R0030720V001350</v>
          </cell>
          <cell r="C126">
            <v>693289.54240000003</v>
          </cell>
        </row>
        <row r="127">
          <cell r="B127" t="str">
            <v>1333R0030720V001355</v>
          </cell>
          <cell r="C127">
            <v>6095552.1535999998</v>
          </cell>
        </row>
        <row r="128">
          <cell r="B128" t="str">
            <v>1333R0030720V001356</v>
          </cell>
          <cell r="C128">
            <v>303945.82399999996</v>
          </cell>
        </row>
        <row r="129">
          <cell r="B129" t="str">
            <v>1333R0030720V001357</v>
          </cell>
          <cell r="C129">
            <v>1210266.8032</v>
          </cell>
        </row>
        <row r="130">
          <cell r="B130" t="str">
            <v>1333R0030720V001358</v>
          </cell>
          <cell r="C130">
            <v>1572308.192</v>
          </cell>
        </row>
        <row r="131">
          <cell r="B131" t="str">
            <v>1333R0030720V001360</v>
          </cell>
          <cell r="C131">
            <v>1040548.4544</v>
          </cell>
        </row>
        <row r="132">
          <cell r="B132" t="str">
            <v>1333R0030720V001364</v>
          </cell>
          <cell r="C132">
            <v>862382.97600000002</v>
          </cell>
        </row>
        <row r="133">
          <cell r="B133" t="str">
            <v>1333R0030720V001367</v>
          </cell>
          <cell r="C133">
            <v>1251942.1824</v>
          </cell>
        </row>
        <row r="134">
          <cell r="B134" t="str">
            <v>1333R0030720V001368</v>
          </cell>
          <cell r="C134">
            <v>414749.7536</v>
          </cell>
        </row>
        <row r="135">
          <cell r="B135" t="str">
            <v>1333R0030720V001370</v>
          </cell>
          <cell r="C135">
            <v>859495.43680000002</v>
          </cell>
        </row>
        <row r="136">
          <cell r="B136" t="str">
            <v>1333R0030720V001378</v>
          </cell>
          <cell r="C136">
            <v>569577.88159999996</v>
          </cell>
        </row>
        <row r="137">
          <cell r="B137" t="str">
            <v>1333R0030720V001389</v>
          </cell>
          <cell r="C137">
            <v>576150.26560000004</v>
          </cell>
        </row>
        <row r="138">
          <cell r="B138" t="str">
            <v>1333R0030720V001390</v>
          </cell>
          <cell r="C138">
            <v>512882.98879999999</v>
          </cell>
        </row>
        <row r="139">
          <cell r="B139" t="str">
            <v>1333R0030720V001392</v>
          </cell>
          <cell r="C139">
            <v>569577.88159999996</v>
          </cell>
        </row>
        <row r="140">
          <cell r="B140" t="str">
            <v>1333R0030720V001649</v>
          </cell>
          <cell r="C140">
            <v>891323.0144000001</v>
          </cell>
        </row>
        <row r="141">
          <cell r="B141" t="str">
            <v>1333R0030720V001663</v>
          </cell>
          <cell r="C141">
            <v>600694.34880000004</v>
          </cell>
        </row>
        <row r="142">
          <cell r="B142" t="str">
            <v>1333R0030720V001664</v>
          </cell>
          <cell r="C142">
            <v>512882.98879999999</v>
          </cell>
        </row>
        <row r="143">
          <cell r="B143" t="str">
            <v>1333R0030720V001666</v>
          </cell>
          <cell r="C143">
            <v>1041561.248</v>
          </cell>
        </row>
        <row r="144">
          <cell r="B144" t="str">
            <v>1333R0030720V001667</v>
          </cell>
          <cell r="C144">
            <v>1043285.152</v>
          </cell>
        </row>
        <row r="145">
          <cell r="B145" t="str">
            <v>1333R0030720V001668</v>
          </cell>
          <cell r="C145">
            <v>1376666.6368</v>
          </cell>
        </row>
        <row r="146">
          <cell r="B146" t="str">
            <v>1333R0030720V001672</v>
          </cell>
          <cell r="C146">
            <v>1210266.8032</v>
          </cell>
        </row>
        <row r="147">
          <cell r="B147" t="str">
            <v>1333R0030720V001676</v>
          </cell>
          <cell r="C147">
            <v>1874745.5999999999</v>
          </cell>
        </row>
        <row r="148">
          <cell r="B148" t="str">
            <v>1333R0030720V001678</v>
          </cell>
          <cell r="C148">
            <v>1874745.5999999999</v>
          </cell>
        </row>
        <row r="149">
          <cell r="B149" t="str">
            <v>1333R0030720V001679</v>
          </cell>
          <cell r="C149">
            <v>2537435.8464000002</v>
          </cell>
        </row>
        <row r="150">
          <cell r="B150" t="str">
            <v>1333R0030720V001681</v>
          </cell>
          <cell r="C150">
            <v>1914309.1968</v>
          </cell>
        </row>
        <row r="151">
          <cell r="B151" t="str">
            <v>1333R0030720V001683</v>
          </cell>
          <cell r="C151">
            <v>1037380.7808000001</v>
          </cell>
        </row>
        <row r="152">
          <cell r="B152" t="str">
            <v>1333R0030720V001685</v>
          </cell>
          <cell r="C152">
            <v>864473.20960000006</v>
          </cell>
        </row>
        <row r="153">
          <cell r="B153" t="str">
            <v>1333R0030720V001688</v>
          </cell>
          <cell r="C153">
            <v>1857334.1696000001</v>
          </cell>
        </row>
        <row r="154">
          <cell r="B154" t="str">
            <v>1333R0030720V001689</v>
          </cell>
          <cell r="C154">
            <v>1210266.8032</v>
          </cell>
        </row>
        <row r="155">
          <cell r="B155" t="str">
            <v>1333R0030720V001692</v>
          </cell>
          <cell r="C155">
            <v>732810.0416</v>
          </cell>
        </row>
        <row r="156">
          <cell r="B156" t="str">
            <v>1333R0030720V001700</v>
          </cell>
          <cell r="C156">
            <v>557273.51679999998</v>
          </cell>
        </row>
        <row r="157">
          <cell r="B157" t="str">
            <v>1333R0030720V001707</v>
          </cell>
          <cell r="C157">
            <v>2023755.5520000001</v>
          </cell>
        </row>
        <row r="158">
          <cell r="B158" t="str">
            <v>1333R0030720V001708</v>
          </cell>
          <cell r="C158">
            <v>2539978.6047999999</v>
          </cell>
        </row>
        <row r="159">
          <cell r="B159" t="str">
            <v>1333R0030720V001709</v>
          </cell>
          <cell r="C159">
            <v>1062269.6447999999</v>
          </cell>
        </row>
        <row r="160">
          <cell r="B160" t="str">
            <v>1333R0030720V001710</v>
          </cell>
          <cell r="C160">
            <v>414275.68</v>
          </cell>
        </row>
        <row r="161">
          <cell r="B161" t="str">
            <v>1333R0030720V001711</v>
          </cell>
          <cell r="C161">
            <v>3632179.5327999997</v>
          </cell>
        </row>
        <row r="162">
          <cell r="B162" t="str">
            <v>1333R0030720V001809</v>
          </cell>
          <cell r="C162">
            <v>1616935.7568000001</v>
          </cell>
        </row>
        <row r="163">
          <cell r="B163" t="str">
            <v>1333R0030720V001875</v>
          </cell>
          <cell r="C163">
            <v>879600.46720000007</v>
          </cell>
        </row>
        <row r="164">
          <cell r="B164" t="str">
            <v>1333R0030720V001881</v>
          </cell>
          <cell r="C164">
            <v>997321.56160000013</v>
          </cell>
        </row>
        <row r="165">
          <cell r="B165" t="str">
            <v>1333R0030720V001883</v>
          </cell>
          <cell r="C165">
            <v>1078129.5616000001</v>
          </cell>
        </row>
        <row r="166">
          <cell r="B166" t="str">
            <v>1333R0030720V001884</v>
          </cell>
          <cell r="C166">
            <v>1097351.0912000001</v>
          </cell>
        </row>
        <row r="167">
          <cell r="B167" t="str">
            <v>1333R0030720V001885</v>
          </cell>
          <cell r="C167">
            <v>2177139.9104000004</v>
          </cell>
        </row>
        <row r="168">
          <cell r="B168" t="str">
            <v>1333R0030720V001887</v>
          </cell>
          <cell r="C168">
            <v>530294.4192</v>
          </cell>
        </row>
        <row r="169">
          <cell r="B169" t="str">
            <v>1333R0030720V001891</v>
          </cell>
          <cell r="C169">
            <v>1306826.976</v>
          </cell>
        </row>
        <row r="170">
          <cell r="B170" t="str">
            <v>1333R0030720V001896</v>
          </cell>
          <cell r="C170">
            <v>1043285.152</v>
          </cell>
        </row>
        <row r="171">
          <cell r="B171" t="str">
            <v>1333R0030720V001897</v>
          </cell>
          <cell r="C171">
            <v>1043285.152</v>
          </cell>
        </row>
        <row r="172">
          <cell r="B172" t="str">
            <v>1333R0030720V001904</v>
          </cell>
          <cell r="C172">
            <v>585480.89599999995</v>
          </cell>
        </row>
        <row r="173">
          <cell r="B173" t="str">
            <v>1333R0030720V001909</v>
          </cell>
          <cell r="C173">
            <v>831956.07039999997</v>
          </cell>
        </row>
        <row r="174">
          <cell r="B174" t="str">
            <v>1333R0030720V001911</v>
          </cell>
          <cell r="C174">
            <v>1258557.6640000001</v>
          </cell>
        </row>
        <row r="175">
          <cell r="B175" t="str">
            <v>1333R0030720V001913</v>
          </cell>
          <cell r="C175">
            <v>718049.11360000004</v>
          </cell>
        </row>
        <row r="176">
          <cell r="B176" t="str">
            <v>1333R0030720V001917</v>
          </cell>
          <cell r="C176">
            <v>882681.94559999998</v>
          </cell>
        </row>
        <row r="177">
          <cell r="B177" t="str">
            <v>1333R0030720V002229</v>
          </cell>
          <cell r="C177">
            <v>864473.20960000006</v>
          </cell>
        </row>
        <row r="178">
          <cell r="B178" t="str">
            <v>1333R0030720V002231</v>
          </cell>
          <cell r="C178">
            <v>414749.7536</v>
          </cell>
        </row>
        <row r="179">
          <cell r="B179" t="str">
            <v>1333R0030720V002232</v>
          </cell>
          <cell r="C179">
            <v>1728967.9680000001</v>
          </cell>
        </row>
        <row r="180">
          <cell r="B180" t="str">
            <v>1333R0030720V002235</v>
          </cell>
          <cell r="C180">
            <v>497712.6336</v>
          </cell>
        </row>
        <row r="181">
          <cell r="B181" t="str">
            <v>1333R0030720V002236</v>
          </cell>
          <cell r="C181">
            <v>1210266.8032</v>
          </cell>
        </row>
        <row r="182">
          <cell r="B182" t="str">
            <v>1333R0030720V002238</v>
          </cell>
          <cell r="C182">
            <v>1082503.9680000001</v>
          </cell>
        </row>
        <row r="183">
          <cell r="B183" t="str">
            <v>1333R0030720V002240</v>
          </cell>
          <cell r="C183">
            <v>624915.20000000007</v>
          </cell>
        </row>
        <row r="184">
          <cell r="B184" t="str">
            <v>1333R0030720V002241</v>
          </cell>
          <cell r="C184">
            <v>1710112.7680000002</v>
          </cell>
        </row>
        <row r="185">
          <cell r="B185" t="str">
            <v>1333R0030720V002242</v>
          </cell>
          <cell r="C185">
            <v>3257208.8640000001</v>
          </cell>
        </row>
        <row r="186">
          <cell r="B186" t="str">
            <v>1333R0030720V002244</v>
          </cell>
          <cell r="C186">
            <v>512882.98879999999</v>
          </cell>
        </row>
        <row r="187">
          <cell r="B187" t="str">
            <v>1333R0030720V002246</v>
          </cell>
          <cell r="C187">
            <v>555635.80799999996</v>
          </cell>
        </row>
        <row r="188">
          <cell r="B188" t="str">
            <v>1333R0030720V002261</v>
          </cell>
          <cell r="C188">
            <v>497130.81599999999</v>
          </cell>
        </row>
        <row r="189">
          <cell r="B189" t="str">
            <v>1333R0030720V002262</v>
          </cell>
          <cell r="C189">
            <v>1210266.8032</v>
          </cell>
        </row>
        <row r="190">
          <cell r="B190" t="str">
            <v>1333R0030720V002264</v>
          </cell>
          <cell r="C190">
            <v>414749.7536</v>
          </cell>
        </row>
        <row r="191">
          <cell r="B191" t="str">
            <v>1333R0030720V002265</v>
          </cell>
          <cell r="C191">
            <v>1356992.5824</v>
          </cell>
        </row>
        <row r="192">
          <cell r="B192" t="str">
            <v>1333R0030720V002281</v>
          </cell>
          <cell r="C192">
            <v>474633.8688</v>
          </cell>
        </row>
        <row r="193">
          <cell r="B193" t="str">
            <v>1333R0030720V002290</v>
          </cell>
          <cell r="C193">
            <v>1559529.7535999999</v>
          </cell>
        </row>
        <row r="194">
          <cell r="B194" t="str">
            <v>1333R0030720V002291</v>
          </cell>
          <cell r="C194">
            <v>1343093.6064000002</v>
          </cell>
        </row>
        <row r="195">
          <cell r="B195" t="str">
            <v>1333R0030720V002297</v>
          </cell>
          <cell r="C195">
            <v>1048801.6447999999</v>
          </cell>
        </row>
        <row r="196">
          <cell r="B196" t="str">
            <v>1333R0030720V002311</v>
          </cell>
          <cell r="C196">
            <v>8403665.6703999992</v>
          </cell>
        </row>
        <row r="197">
          <cell r="B197" t="str">
            <v>1333R0030720V002313</v>
          </cell>
          <cell r="C197">
            <v>1228777.2224000001</v>
          </cell>
        </row>
        <row r="198">
          <cell r="B198" t="str">
            <v>1333R0030720V002315</v>
          </cell>
          <cell r="C198">
            <v>350426.58559999999</v>
          </cell>
        </row>
        <row r="199">
          <cell r="B199" t="str">
            <v>1333R0030720V002320</v>
          </cell>
          <cell r="C199">
            <v>431299.23199999996</v>
          </cell>
        </row>
        <row r="200">
          <cell r="B200" t="str">
            <v>1333R0030720V002322</v>
          </cell>
          <cell r="C200">
            <v>666762.96959999995</v>
          </cell>
        </row>
        <row r="201">
          <cell r="B201" t="str">
            <v>1333R0030720V002323</v>
          </cell>
          <cell r="C201">
            <v>669672.05760000006</v>
          </cell>
        </row>
        <row r="202">
          <cell r="B202" t="str">
            <v>1333R0030720V002325</v>
          </cell>
          <cell r="C202">
            <v>618256.62080000003</v>
          </cell>
        </row>
        <row r="203">
          <cell r="B203" t="str">
            <v>1333R0030720V002327</v>
          </cell>
          <cell r="C203">
            <v>497712.6336</v>
          </cell>
        </row>
        <row r="204">
          <cell r="B204" t="str">
            <v>1333R0030720V002537</v>
          </cell>
          <cell r="C204">
            <v>1343093.6064000002</v>
          </cell>
        </row>
        <row r="205">
          <cell r="B205" t="str">
            <v>1333R0030720V002569</v>
          </cell>
          <cell r="C205">
            <v>636659.29599999997</v>
          </cell>
        </row>
        <row r="206">
          <cell r="B206" t="str">
            <v>1333R0030720V002573</v>
          </cell>
          <cell r="C206">
            <v>2963003.0976</v>
          </cell>
        </row>
        <row r="207">
          <cell r="B207" t="str">
            <v>1333R0030720V002574</v>
          </cell>
          <cell r="C207">
            <v>669672.05760000006</v>
          </cell>
        </row>
        <row r="208">
          <cell r="B208" t="str">
            <v>1333R0030720V002575</v>
          </cell>
          <cell r="C208">
            <v>1828544.9728000001</v>
          </cell>
        </row>
        <row r="209">
          <cell r="B209" t="str">
            <v>1333R0030720V002579</v>
          </cell>
          <cell r="C209">
            <v>488382.00319999998</v>
          </cell>
        </row>
        <row r="210">
          <cell r="B210" t="str">
            <v>1333R0030720V002580</v>
          </cell>
          <cell r="C210">
            <v>1914309.1968</v>
          </cell>
        </row>
        <row r="211">
          <cell r="B211" t="str">
            <v>1333R0030720V002581</v>
          </cell>
          <cell r="C211">
            <v>1848994.784</v>
          </cell>
        </row>
        <row r="212">
          <cell r="B212" t="str">
            <v>1333R0030720V002582</v>
          </cell>
          <cell r="C212">
            <v>630496.33920000005</v>
          </cell>
        </row>
        <row r="213">
          <cell r="B213" t="str">
            <v>1333R0030720V002583</v>
          </cell>
          <cell r="C213">
            <v>879234.13760000002</v>
          </cell>
        </row>
        <row r="214">
          <cell r="B214" t="str">
            <v>1333R0030720V002587</v>
          </cell>
          <cell r="C214">
            <v>718049.11360000004</v>
          </cell>
        </row>
        <row r="215">
          <cell r="B215" t="str">
            <v>1333R0030720V002593</v>
          </cell>
          <cell r="C215">
            <v>1041561.248</v>
          </cell>
        </row>
        <row r="216">
          <cell r="B216" t="str">
            <v>1333R0030720V002594</v>
          </cell>
          <cell r="C216">
            <v>1367357.5552000001</v>
          </cell>
        </row>
        <row r="217">
          <cell r="B217" t="str">
            <v>1333R0030720V002595</v>
          </cell>
          <cell r="C217">
            <v>2611455.9744000002</v>
          </cell>
        </row>
        <row r="218">
          <cell r="B218" t="str">
            <v>1333R0030720V002596</v>
          </cell>
          <cell r="C218">
            <v>1682271.7184000001</v>
          </cell>
        </row>
        <row r="219">
          <cell r="B219" t="str">
            <v>1333R0030720V002597</v>
          </cell>
          <cell r="C219">
            <v>1545092.0576000002</v>
          </cell>
        </row>
        <row r="220">
          <cell r="B220" t="str">
            <v>1333R0030720V002600</v>
          </cell>
          <cell r="C220">
            <v>669672.05760000006</v>
          </cell>
        </row>
        <row r="221">
          <cell r="B221" t="str">
            <v>1333R0030720V002601</v>
          </cell>
          <cell r="C221">
            <v>1037380.7808000001</v>
          </cell>
        </row>
        <row r="222">
          <cell r="B222" t="str">
            <v>1333R0030720V002603</v>
          </cell>
          <cell r="C222">
            <v>618256.62080000003</v>
          </cell>
        </row>
        <row r="223">
          <cell r="B223" t="str">
            <v>1333R0030720V002604</v>
          </cell>
          <cell r="C223">
            <v>1278554.9504</v>
          </cell>
        </row>
        <row r="224">
          <cell r="B224" t="str">
            <v>1333R0030720V002605</v>
          </cell>
          <cell r="C224">
            <v>1343093.6064000002</v>
          </cell>
        </row>
        <row r="225">
          <cell r="B225" t="str">
            <v>1333R0030720V002617</v>
          </cell>
          <cell r="C225">
            <v>1043285.152</v>
          </cell>
        </row>
        <row r="226">
          <cell r="B226" t="str">
            <v>1333R0030720V002619</v>
          </cell>
          <cell r="C226">
            <v>1043285.152</v>
          </cell>
        </row>
        <row r="227">
          <cell r="B227" t="str">
            <v>1333R0030720V002621</v>
          </cell>
          <cell r="C227">
            <v>442612.35200000007</v>
          </cell>
        </row>
        <row r="228">
          <cell r="B228" t="str">
            <v>1333R0030720V002622</v>
          </cell>
          <cell r="C228">
            <v>2540064.8000000003</v>
          </cell>
        </row>
        <row r="229">
          <cell r="B229" t="str">
            <v>1333R0030720V002624</v>
          </cell>
          <cell r="C229">
            <v>1814322.7648000002</v>
          </cell>
        </row>
        <row r="230">
          <cell r="B230" t="str">
            <v>1333R0030720V002625</v>
          </cell>
          <cell r="C230">
            <v>587528.03200000001</v>
          </cell>
        </row>
        <row r="231">
          <cell r="B231" t="str">
            <v>1333R0030720V002823</v>
          </cell>
          <cell r="C231">
            <v>3769380.7423999999</v>
          </cell>
        </row>
        <row r="232">
          <cell r="B232" t="str">
            <v>1333R0030720V002845</v>
          </cell>
          <cell r="C232">
            <v>1062269.6447999999</v>
          </cell>
        </row>
        <row r="233">
          <cell r="B233" t="str">
            <v>1333R0030720V002869</v>
          </cell>
          <cell r="C233">
            <v>1196798.8032</v>
          </cell>
        </row>
        <row r="234">
          <cell r="B234" t="str">
            <v>1333R0030720V002871</v>
          </cell>
          <cell r="C234">
            <v>512882.98879999999</v>
          </cell>
        </row>
        <row r="235">
          <cell r="B235" t="str">
            <v>1333R0030720V002873</v>
          </cell>
          <cell r="C235">
            <v>1814279.6672000003</v>
          </cell>
        </row>
        <row r="236">
          <cell r="B236" t="str">
            <v>1333R0030720V002883</v>
          </cell>
          <cell r="C236">
            <v>1871427.0848000001</v>
          </cell>
        </row>
        <row r="237">
          <cell r="B237" t="str">
            <v>1333R0030720V002886</v>
          </cell>
          <cell r="C237">
            <v>1468335.2320000001</v>
          </cell>
        </row>
        <row r="238">
          <cell r="B238" t="str">
            <v>1333R0030720V002893</v>
          </cell>
          <cell r="C238">
            <v>1048801.6447999999</v>
          </cell>
        </row>
        <row r="239">
          <cell r="B239" t="str">
            <v>1333R0030720V002895</v>
          </cell>
          <cell r="C239">
            <v>1868108.5696</v>
          </cell>
        </row>
        <row r="240">
          <cell r="B240" t="str">
            <v>1333R0030720V002902</v>
          </cell>
          <cell r="C240">
            <v>1043285.152</v>
          </cell>
        </row>
        <row r="241">
          <cell r="B241" t="str">
            <v>1333R0030720V002905</v>
          </cell>
          <cell r="C241">
            <v>1043285.152</v>
          </cell>
        </row>
        <row r="242">
          <cell r="B242" t="str">
            <v>1333R0030720V002906</v>
          </cell>
          <cell r="C242">
            <v>1043285.152</v>
          </cell>
        </row>
        <row r="243">
          <cell r="B243" t="str">
            <v>1333R0030720V002907</v>
          </cell>
          <cell r="C243">
            <v>1251942.1824</v>
          </cell>
        </row>
        <row r="244">
          <cell r="B244" t="str">
            <v>1333R0030720V002911</v>
          </cell>
          <cell r="C244">
            <v>664500.3456</v>
          </cell>
        </row>
        <row r="245">
          <cell r="B245" t="str">
            <v>1333R0030720V002924</v>
          </cell>
          <cell r="C245">
            <v>1146654.7456</v>
          </cell>
        </row>
        <row r="246">
          <cell r="B246" t="str">
            <v>1333R0030720V002925</v>
          </cell>
          <cell r="C246">
            <v>569577.88159999996</v>
          </cell>
        </row>
        <row r="247">
          <cell r="B247" t="str">
            <v>1333R0030720V002926</v>
          </cell>
          <cell r="C247">
            <v>544344.23680000007</v>
          </cell>
        </row>
        <row r="248">
          <cell r="B248" t="str">
            <v>1333R0030720V003132</v>
          </cell>
          <cell r="C248">
            <v>1874745.5999999999</v>
          </cell>
        </row>
        <row r="249">
          <cell r="B249" t="str">
            <v>1333R0030720V003164</v>
          </cell>
          <cell r="C249">
            <v>2537435.8464000002</v>
          </cell>
        </row>
        <row r="250">
          <cell r="B250" t="str">
            <v>1333R0030720V003169</v>
          </cell>
          <cell r="C250">
            <v>1326673.4208</v>
          </cell>
        </row>
        <row r="251">
          <cell r="B251" t="str">
            <v>1333R0030720V003173</v>
          </cell>
          <cell r="C251">
            <v>1914309.1968</v>
          </cell>
        </row>
        <row r="252">
          <cell r="B252" t="str">
            <v>1333R0030720V003174</v>
          </cell>
          <cell r="C252">
            <v>2018734.6816</v>
          </cell>
        </row>
        <row r="253">
          <cell r="B253" t="str">
            <v>1333R0030720V003175</v>
          </cell>
          <cell r="C253">
            <v>1976240.4479999999</v>
          </cell>
        </row>
        <row r="254">
          <cell r="B254" t="str">
            <v>1333R0030720V003177</v>
          </cell>
          <cell r="C254">
            <v>864473.20960000006</v>
          </cell>
        </row>
        <row r="255">
          <cell r="B255" t="str">
            <v>1333R0030720V003178</v>
          </cell>
          <cell r="C255">
            <v>1239594.72</v>
          </cell>
        </row>
        <row r="256">
          <cell r="B256" t="str">
            <v>1333R0030720V003180</v>
          </cell>
          <cell r="C256">
            <v>1640833.3759999999</v>
          </cell>
        </row>
        <row r="257">
          <cell r="B257" t="str">
            <v>1333R0030720V003181</v>
          </cell>
          <cell r="C257">
            <v>531134.82239999995</v>
          </cell>
        </row>
        <row r="258">
          <cell r="B258" t="str">
            <v>1333R0030720V003183</v>
          </cell>
          <cell r="C258">
            <v>1148357.1007999999</v>
          </cell>
        </row>
        <row r="259">
          <cell r="B259" t="str">
            <v>1333R0030720V003184</v>
          </cell>
          <cell r="C259">
            <v>453623.78880000004</v>
          </cell>
        </row>
        <row r="260">
          <cell r="B260" t="str">
            <v>1333R0030720V003185</v>
          </cell>
          <cell r="C260">
            <v>624915.20000000007</v>
          </cell>
        </row>
        <row r="261">
          <cell r="B261" t="str">
            <v>1333R0030720V003186</v>
          </cell>
          <cell r="C261">
            <v>1196798.8032</v>
          </cell>
        </row>
        <row r="262">
          <cell r="B262" t="str">
            <v>1333R0030720V003200</v>
          </cell>
          <cell r="C262">
            <v>555635.80799999996</v>
          </cell>
        </row>
        <row r="263">
          <cell r="B263" t="str">
            <v>1333R0030720V003201</v>
          </cell>
          <cell r="C263">
            <v>1572308.192</v>
          </cell>
        </row>
        <row r="264">
          <cell r="B264" t="str">
            <v>1333R0030720V003204</v>
          </cell>
          <cell r="C264">
            <v>943190.97600000002</v>
          </cell>
        </row>
        <row r="265">
          <cell r="B265" t="str">
            <v>1333R0030720V003208</v>
          </cell>
          <cell r="C265">
            <v>1421725.1776000001</v>
          </cell>
        </row>
        <row r="266">
          <cell r="B266" t="str">
            <v>1333R0030720V003391</v>
          </cell>
          <cell r="C266">
            <v>2177183.0080000004</v>
          </cell>
        </row>
        <row r="267">
          <cell r="B267" t="str">
            <v>1333R0030720V003399</v>
          </cell>
          <cell r="C267">
            <v>1503998.496</v>
          </cell>
        </row>
        <row r="268">
          <cell r="B268" t="str">
            <v>1333R0030720V003403</v>
          </cell>
          <cell r="C268">
            <v>616618.91200000001</v>
          </cell>
        </row>
        <row r="269">
          <cell r="B269" t="str">
            <v>1333R0030720V003404</v>
          </cell>
          <cell r="C269">
            <v>1271530.0416000001</v>
          </cell>
        </row>
        <row r="270">
          <cell r="B270" t="str">
            <v>1333R0030720V003405</v>
          </cell>
          <cell r="C270">
            <v>1043285.152</v>
          </cell>
        </row>
        <row r="271">
          <cell r="B271" t="str">
            <v>1333R0030720V003406</v>
          </cell>
          <cell r="C271">
            <v>303945.82399999996</v>
          </cell>
        </row>
        <row r="272">
          <cell r="B272" t="str">
            <v>1333R0030720V003419</v>
          </cell>
          <cell r="C272">
            <v>481313.99679999996</v>
          </cell>
        </row>
        <row r="273">
          <cell r="B273" t="str">
            <v>1333R0030720V003421</v>
          </cell>
          <cell r="C273">
            <v>4720587.8720000004</v>
          </cell>
        </row>
        <row r="274">
          <cell r="B274" t="str">
            <v>1333R0030720V003592</v>
          </cell>
          <cell r="C274">
            <v>624915.20000000007</v>
          </cell>
        </row>
        <row r="275">
          <cell r="B275" t="str">
            <v>1333R0030720V003595</v>
          </cell>
          <cell r="C275">
            <v>624915.20000000007</v>
          </cell>
        </row>
        <row r="276">
          <cell r="B276" t="str">
            <v>1333R0030720V003611</v>
          </cell>
          <cell r="C276">
            <v>617696.35200000007</v>
          </cell>
        </row>
        <row r="277">
          <cell r="B277" t="str">
            <v>1333R0030720V003614</v>
          </cell>
          <cell r="C277">
            <v>1472860.4800000002</v>
          </cell>
        </row>
        <row r="278">
          <cell r="B278" t="str">
            <v>1333R0030720V003669</v>
          </cell>
          <cell r="C278">
            <v>845811.9487999999</v>
          </cell>
        </row>
        <row r="279">
          <cell r="B279" t="str">
            <v>1333R0030720V003679</v>
          </cell>
          <cell r="C279">
            <v>1373973.0367999999</v>
          </cell>
        </row>
        <row r="280">
          <cell r="B280" t="str">
            <v>1333R0030720V003681</v>
          </cell>
          <cell r="C280">
            <v>864473.20960000006</v>
          </cell>
        </row>
        <row r="281">
          <cell r="B281" t="str">
            <v>1333R0030720V003684</v>
          </cell>
          <cell r="C281">
            <v>970838.08640000003</v>
          </cell>
        </row>
        <row r="282">
          <cell r="B282" t="str">
            <v>1333R0030720V003687</v>
          </cell>
          <cell r="C282">
            <v>1517466.496</v>
          </cell>
        </row>
        <row r="283">
          <cell r="B283" t="str">
            <v>1333R0030720V003701</v>
          </cell>
          <cell r="C283">
            <v>1514449.6639999999</v>
          </cell>
        </row>
        <row r="284">
          <cell r="B284" t="str">
            <v>1333R0030720V003702</v>
          </cell>
          <cell r="C284">
            <v>874881.28</v>
          </cell>
        </row>
        <row r="285">
          <cell r="B285" t="str">
            <v>1333R0030720V003722</v>
          </cell>
          <cell r="C285">
            <v>1148357.1007999999</v>
          </cell>
        </row>
        <row r="286">
          <cell r="B286" t="str">
            <v>1333R0030720V003723</v>
          </cell>
          <cell r="C286">
            <v>864473.20960000006</v>
          </cell>
        </row>
        <row r="287">
          <cell r="B287" t="str">
            <v>1333R0030720V003724</v>
          </cell>
          <cell r="C287">
            <v>453623.78880000004</v>
          </cell>
        </row>
        <row r="288">
          <cell r="B288" t="str">
            <v>1333R0030720V003725</v>
          </cell>
          <cell r="C288">
            <v>1360871.3663999999</v>
          </cell>
        </row>
        <row r="289">
          <cell r="B289" t="str">
            <v>1333R0030720V003730</v>
          </cell>
          <cell r="C289">
            <v>1230932.1024</v>
          </cell>
        </row>
        <row r="290">
          <cell r="B290" t="str">
            <v>1333R0030720V003731</v>
          </cell>
          <cell r="C290">
            <v>1275753.6064000002</v>
          </cell>
        </row>
        <row r="291">
          <cell r="B291" t="str">
            <v>1333R0030720V003740</v>
          </cell>
          <cell r="C291">
            <v>1715801.6512</v>
          </cell>
        </row>
        <row r="292">
          <cell r="B292" t="str">
            <v>1333R0030720V003741</v>
          </cell>
          <cell r="C292">
            <v>1278684.2431999999</v>
          </cell>
        </row>
        <row r="293">
          <cell r="B293" t="str">
            <v>1333R0030720V003742</v>
          </cell>
          <cell r="C293">
            <v>1130837.9264</v>
          </cell>
        </row>
        <row r="294">
          <cell r="B294" t="str">
            <v>1333R0030720V003743</v>
          </cell>
          <cell r="C294">
            <v>366674.38080000004</v>
          </cell>
        </row>
        <row r="295">
          <cell r="B295" t="str">
            <v>1333R0030720V003745</v>
          </cell>
          <cell r="C295">
            <v>4284483.2576000001</v>
          </cell>
        </row>
        <row r="296">
          <cell r="B296" t="str">
            <v>1333R0030720V003746</v>
          </cell>
          <cell r="C296">
            <v>624915.20000000007</v>
          </cell>
        </row>
        <row r="297">
          <cell r="B297" t="str">
            <v>1333R0030720V003752</v>
          </cell>
          <cell r="C297">
            <v>417292.51199999999</v>
          </cell>
        </row>
        <row r="298">
          <cell r="B298" t="str">
            <v>1333R0030720V003762</v>
          </cell>
          <cell r="C298">
            <v>879384.97919999994</v>
          </cell>
        </row>
        <row r="299">
          <cell r="B299" t="str">
            <v>1333R0030720V003763</v>
          </cell>
          <cell r="C299">
            <v>1103643.3407999999</v>
          </cell>
        </row>
        <row r="300">
          <cell r="B300" t="str">
            <v>1333R0030720V003764</v>
          </cell>
          <cell r="C300">
            <v>1345205.3888000001</v>
          </cell>
        </row>
        <row r="301">
          <cell r="B301" t="str">
            <v>1333R0030720V003767</v>
          </cell>
          <cell r="C301">
            <v>709925.21600000001</v>
          </cell>
        </row>
        <row r="302">
          <cell r="B302" t="str">
            <v>1333R0030720V003769</v>
          </cell>
          <cell r="C302">
            <v>2127836.2560000001</v>
          </cell>
        </row>
        <row r="303">
          <cell r="B303" t="str">
            <v>1333R0030720V003776</v>
          </cell>
          <cell r="C303">
            <v>1213973.1968</v>
          </cell>
        </row>
        <row r="304">
          <cell r="B304" t="str">
            <v>1333R0030720V003778</v>
          </cell>
          <cell r="C304">
            <v>867123.71200000006</v>
          </cell>
        </row>
        <row r="305">
          <cell r="B305" t="str">
            <v>1333R0030720V003780</v>
          </cell>
          <cell r="C305">
            <v>486852.03839999996</v>
          </cell>
        </row>
        <row r="306">
          <cell r="B306" t="str">
            <v>1333R0030720V003782</v>
          </cell>
          <cell r="C306">
            <v>1316825.6192000001</v>
          </cell>
        </row>
        <row r="307">
          <cell r="B307" t="str">
            <v>1333R0030720V003783</v>
          </cell>
          <cell r="C307">
            <v>763991.15519999992</v>
          </cell>
        </row>
        <row r="308">
          <cell r="B308" t="str">
            <v>1333R0030720V003785</v>
          </cell>
          <cell r="C308">
            <v>3829889.7727999999</v>
          </cell>
        </row>
        <row r="309">
          <cell r="B309" t="str">
            <v>1333R0030720V003787</v>
          </cell>
          <cell r="C309">
            <v>1293746.8544000001</v>
          </cell>
        </row>
        <row r="310">
          <cell r="B310" t="str">
            <v>1333R0030720V003788</v>
          </cell>
          <cell r="C310">
            <v>497130.81599999999</v>
          </cell>
        </row>
        <row r="311">
          <cell r="B311" t="str">
            <v>1333R0030720V003789</v>
          </cell>
          <cell r="C311">
            <v>1445536.6015999999</v>
          </cell>
        </row>
        <row r="312">
          <cell r="B312" t="str">
            <v>1333R0030720V004025</v>
          </cell>
          <cell r="C312">
            <v>2183345.9648000002</v>
          </cell>
        </row>
        <row r="313">
          <cell r="B313" t="str">
            <v>1333R0030720V004032</v>
          </cell>
          <cell r="C313">
            <v>1268319.2704</v>
          </cell>
        </row>
        <row r="314">
          <cell r="B314" t="str">
            <v>1333R0030720V004040</v>
          </cell>
          <cell r="C314">
            <v>624915.20000000007</v>
          </cell>
        </row>
        <row r="315">
          <cell r="B315" t="str">
            <v>1333R0030720V004042</v>
          </cell>
          <cell r="C315">
            <v>1874745.5999999999</v>
          </cell>
        </row>
        <row r="316">
          <cell r="B316" t="str">
            <v>1333R0030720V004047</v>
          </cell>
          <cell r="C316">
            <v>1874745.5999999999</v>
          </cell>
        </row>
        <row r="317">
          <cell r="B317" t="str">
            <v>1333R0030720V004051</v>
          </cell>
          <cell r="C317">
            <v>908087.9807999999</v>
          </cell>
        </row>
        <row r="318">
          <cell r="B318" t="str">
            <v>1333R0030720V004052</v>
          </cell>
          <cell r="C318">
            <v>864473.20960000006</v>
          </cell>
        </row>
        <row r="319">
          <cell r="B319" t="str">
            <v>1333R0030720V004054</v>
          </cell>
          <cell r="C319">
            <v>1607691.3216000001</v>
          </cell>
        </row>
        <row r="320">
          <cell r="B320" t="str">
            <v>1333R0030720V004057</v>
          </cell>
          <cell r="C320">
            <v>474633.8688</v>
          </cell>
        </row>
        <row r="321">
          <cell r="B321" t="str">
            <v>1333R0030720V004060</v>
          </cell>
          <cell r="C321">
            <v>1103643.3407999999</v>
          </cell>
        </row>
        <row r="322">
          <cell r="B322" t="str">
            <v>1333R0030720V004063</v>
          </cell>
          <cell r="C322">
            <v>1514449.6639999999</v>
          </cell>
        </row>
        <row r="323">
          <cell r="B323" t="str">
            <v>1333R0030720V004068</v>
          </cell>
          <cell r="C323">
            <v>584920.62719999999</v>
          </cell>
        </row>
        <row r="324">
          <cell r="B324" t="str">
            <v>1333R0030720V004069</v>
          </cell>
          <cell r="C324">
            <v>599142.83520000009</v>
          </cell>
        </row>
        <row r="325">
          <cell r="B325" t="str">
            <v>1333R0030720V004070</v>
          </cell>
          <cell r="C325">
            <v>1148357.1007999999</v>
          </cell>
        </row>
        <row r="326">
          <cell r="B326" t="str">
            <v>1333R0030720V004074</v>
          </cell>
          <cell r="C326">
            <v>736128.55680000002</v>
          </cell>
        </row>
        <row r="327">
          <cell r="B327" t="str">
            <v>1333R0030720V004082</v>
          </cell>
          <cell r="C327">
            <v>777890.13120000006</v>
          </cell>
        </row>
        <row r="328">
          <cell r="B328" t="str">
            <v>1333R0030720V004083</v>
          </cell>
          <cell r="C328">
            <v>1043285.152</v>
          </cell>
        </row>
        <row r="329">
          <cell r="B329" t="str">
            <v>1333R0030720V004084</v>
          </cell>
          <cell r="C329">
            <v>1275753.6064000002</v>
          </cell>
        </row>
        <row r="330">
          <cell r="B330" t="str">
            <v>1333R0030720V004090</v>
          </cell>
          <cell r="C330">
            <v>503186.02879999997</v>
          </cell>
        </row>
        <row r="331">
          <cell r="B331" t="str">
            <v>1333R0030720V004094</v>
          </cell>
          <cell r="C331">
            <v>414749.7536</v>
          </cell>
        </row>
        <row r="332">
          <cell r="B332" t="str">
            <v>1333R0030720V004262</v>
          </cell>
          <cell r="C332">
            <v>829521.05599999998</v>
          </cell>
        </row>
        <row r="333">
          <cell r="B333" t="str">
            <v>1333R0030720V004308</v>
          </cell>
          <cell r="C333">
            <v>366674.38080000004</v>
          </cell>
        </row>
        <row r="334">
          <cell r="B334" t="str">
            <v>1333R0030720V004311</v>
          </cell>
          <cell r="C334">
            <v>902873.17119999998</v>
          </cell>
        </row>
        <row r="335">
          <cell r="B335" t="str">
            <v>1333R0030720V004314</v>
          </cell>
          <cell r="C335">
            <v>2539978.6047999999</v>
          </cell>
        </row>
        <row r="336">
          <cell r="B336" t="str">
            <v>1333R0030720V004316</v>
          </cell>
          <cell r="C336">
            <v>1510355.392</v>
          </cell>
        </row>
        <row r="337">
          <cell r="B337" t="str">
            <v>1333R0030720V004318</v>
          </cell>
          <cell r="C337">
            <v>577572.48639999994</v>
          </cell>
        </row>
        <row r="338">
          <cell r="B338" t="str">
            <v>1333R0030720V004319</v>
          </cell>
          <cell r="C338">
            <v>1251942.1824</v>
          </cell>
        </row>
        <row r="339">
          <cell r="B339" t="str">
            <v>1333R0030720V004320</v>
          </cell>
          <cell r="C339">
            <v>1728967.9680000001</v>
          </cell>
        </row>
        <row r="340">
          <cell r="B340" t="str">
            <v>1333R0030720V004323</v>
          </cell>
          <cell r="C340">
            <v>1062269.6447999999</v>
          </cell>
        </row>
        <row r="341">
          <cell r="B341" t="str">
            <v>1333R0030720V004324</v>
          </cell>
          <cell r="C341">
            <v>503186.02879999997</v>
          </cell>
        </row>
        <row r="342">
          <cell r="B342" t="str">
            <v>1333R0030720V004336</v>
          </cell>
          <cell r="C342">
            <v>636659.29599999997</v>
          </cell>
        </row>
        <row r="343">
          <cell r="B343" t="str">
            <v>1333R0030720V004339</v>
          </cell>
          <cell r="C343">
            <v>1080435.2831999999</v>
          </cell>
        </row>
        <row r="344">
          <cell r="B344" t="str">
            <v>1333R0030720V004342</v>
          </cell>
          <cell r="C344">
            <v>414749.7536</v>
          </cell>
        </row>
        <row r="345">
          <cell r="B345" t="str">
            <v>1333R0030720V004459</v>
          </cell>
          <cell r="C345">
            <v>531134.82239999995</v>
          </cell>
        </row>
        <row r="346">
          <cell r="B346" t="str">
            <v>1333R0030720V004464</v>
          </cell>
          <cell r="C346">
            <v>982840.76800000004</v>
          </cell>
        </row>
        <row r="347">
          <cell r="B347" t="str">
            <v>1333R0030720V004497</v>
          </cell>
          <cell r="C347">
            <v>1262953.6192000001</v>
          </cell>
        </row>
        <row r="348">
          <cell r="B348" t="str">
            <v>1333R0030720V004504</v>
          </cell>
          <cell r="C348">
            <v>1790145.0112000001</v>
          </cell>
        </row>
        <row r="349">
          <cell r="B349" t="str">
            <v>1333R0030720V004536</v>
          </cell>
          <cell r="C349">
            <v>1253321.3056000001</v>
          </cell>
        </row>
        <row r="350">
          <cell r="B350" t="str">
            <v>1333R0030720V004548</v>
          </cell>
          <cell r="C350">
            <v>618256.62080000003</v>
          </cell>
        </row>
        <row r="351">
          <cell r="B351" t="str">
            <v>1333R0030720V004560</v>
          </cell>
          <cell r="C351">
            <v>879945.24800000002</v>
          </cell>
        </row>
        <row r="352">
          <cell r="B352" t="str">
            <v>1333R0030720V004563</v>
          </cell>
          <cell r="C352">
            <v>1249873.4976000001</v>
          </cell>
        </row>
        <row r="353">
          <cell r="B353" t="str">
            <v>1333R0030720V004565</v>
          </cell>
          <cell r="C353">
            <v>1055503.3215999999</v>
          </cell>
        </row>
        <row r="354">
          <cell r="B354" t="str">
            <v>1333R0030720V004571</v>
          </cell>
          <cell r="C354">
            <v>1078108.0128000001</v>
          </cell>
        </row>
        <row r="355">
          <cell r="B355" t="str">
            <v>1333R0030720V004576</v>
          </cell>
          <cell r="C355">
            <v>2864417.3375999997</v>
          </cell>
        </row>
        <row r="356">
          <cell r="B356" t="str">
            <v>1333R0030720V004577</v>
          </cell>
          <cell r="C356">
            <v>512882.98879999999</v>
          </cell>
        </row>
        <row r="357">
          <cell r="B357" t="str">
            <v>1333R0030720V004579</v>
          </cell>
          <cell r="C357">
            <v>749898.24000000011</v>
          </cell>
        </row>
        <row r="358">
          <cell r="B358" t="str">
            <v>1333R0030720V004582</v>
          </cell>
          <cell r="C358">
            <v>5385519.1935999999</v>
          </cell>
        </row>
        <row r="359">
          <cell r="B359" t="str">
            <v>1333R0030720V004584</v>
          </cell>
          <cell r="C359">
            <v>1789972.6208000001</v>
          </cell>
        </row>
        <row r="360">
          <cell r="B360" t="str">
            <v>1333R0030720V004596</v>
          </cell>
          <cell r="C360">
            <v>512882.98879999999</v>
          </cell>
        </row>
        <row r="361">
          <cell r="B361" t="str">
            <v>1333R0030720V004597</v>
          </cell>
          <cell r="C361">
            <v>252249.39084800001</v>
          </cell>
        </row>
        <row r="362">
          <cell r="B362" t="str">
            <v>1333R0030720V004599</v>
          </cell>
          <cell r="C362">
            <v>624915.20000000007</v>
          </cell>
        </row>
        <row r="363">
          <cell r="B363" t="str">
            <v>1333R0030720V004602</v>
          </cell>
          <cell r="C363">
            <v>2177183.0080000004</v>
          </cell>
        </row>
        <row r="364">
          <cell r="B364" t="str">
            <v>1333R0030720V004719</v>
          </cell>
          <cell r="C364">
            <v>1023977.4272</v>
          </cell>
        </row>
        <row r="365">
          <cell r="B365" t="str">
            <v>1333R0030720V004728</v>
          </cell>
          <cell r="C365">
            <v>997321.56160000013</v>
          </cell>
        </row>
        <row r="366">
          <cell r="B366" t="str">
            <v>1333R0030720V004775</v>
          </cell>
          <cell r="C366">
            <v>7624999.7823999999</v>
          </cell>
        </row>
        <row r="367">
          <cell r="B367" t="str">
            <v>1333R0030720V004779</v>
          </cell>
          <cell r="C367">
            <v>1559529.7535999999</v>
          </cell>
        </row>
        <row r="368">
          <cell r="B368" t="str">
            <v>1333R0030720V004797</v>
          </cell>
          <cell r="C368">
            <v>1271530.0416000001</v>
          </cell>
        </row>
        <row r="369">
          <cell r="B369" t="str">
            <v>1333R0030720V004805</v>
          </cell>
          <cell r="C369">
            <v>1293746.8544000001</v>
          </cell>
        </row>
        <row r="370">
          <cell r="B370" t="str">
            <v>1333R0030720V004806</v>
          </cell>
          <cell r="C370">
            <v>1229617.6256000001</v>
          </cell>
        </row>
        <row r="371">
          <cell r="B371" t="str">
            <v>1333R0030720V004808</v>
          </cell>
          <cell r="C371">
            <v>368699.96799999999</v>
          </cell>
        </row>
        <row r="372">
          <cell r="B372" t="str">
            <v>1333R0030720V004962</v>
          </cell>
          <cell r="C372">
            <v>503186.02879999997</v>
          </cell>
        </row>
        <row r="373">
          <cell r="B373" t="str">
            <v>1333R0030720V005075</v>
          </cell>
          <cell r="C373">
            <v>2537435.8464000002</v>
          </cell>
        </row>
        <row r="374">
          <cell r="B374" t="str">
            <v>1333R0030720V005083</v>
          </cell>
          <cell r="C374">
            <v>2537435.8464000002</v>
          </cell>
        </row>
        <row r="375">
          <cell r="B375" t="str">
            <v>1333R0030720V005085</v>
          </cell>
          <cell r="C375">
            <v>1874745.5999999999</v>
          </cell>
        </row>
        <row r="376">
          <cell r="B376" t="str">
            <v>1333R0030720V005086</v>
          </cell>
          <cell r="C376">
            <v>1356992.5824</v>
          </cell>
        </row>
        <row r="377">
          <cell r="B377" t="str">
            <v>1333R0030720V005088</v>
          </cell>
          <cell r="C377">
            <v>512882.98879999999</v>
          </cell>
        </row>
        <row r="378">
          <cell r="B378" t="str">
            <v>1333R0030720V005092</v>
          </cell>
          <cell r="C378">
            <v>618256.62080000003</v>
          </cell>
        </row>
        <row r="379">
          <cell r="B379" t="str">
            <v>1333R0030720V005097</v>
          </cell>
          <cell r="C379">
            <v>512882.98879999999</v>
          </cell>
        </row>
        <row r="380">
          <cell r="B380" t="str">
            <v>1333R0030720V005098</v>
          </cell>
          <cell r="C380">
            <v>1519879.9615999998</v>
          </cell>
        </row>
        <row r="381">
          <cell r="B381" t="str">
            <v>1333R0030720V005099</v>
          </cell>
          <cell r="C381">
            <v>867123.71200000006</v>
          </cell>
        </row>
        <row r="382">
          <cell r="B382" t="str">
            <v>1333R0030720V005106</v>
          </cell>
          <cell r="C382">
            <v>2176213.3119999999</v>
          </cell>
        </row>
        <row r="383">
          <cell r="B383" t="str">
            <v>1333R0030720V005112</v>
          </cell>
          <cell r="C383">
            <v>1343093.6064000002</v>
          </cell>
        </row>
        <row r="384">
          <cell r="B384" t="str">
            <v>1333R0030720V005115</v>
          </cell>
          <cell r="C384">
            <v>1445536.6015999999</v>
          </cell>
        </row>
        <row r="385">
          <cell r="B385" t="str">
            <v>1333R0030720V005116</v>
          </cell>
          <cell r="C385">
            <v>1048801.6447999999</v>
          </cell>
        </row>
        <row r="386">
          <cell r="B386" t="str">
            <v>1333R0030720V005165</v>
          </cell>
          <cell r="C386">
            <v>431299.23199999996</v>
          </cell>
        </row>
        <row r="387">
          <cell r="B387" t="str">
            <v>1333R0030720V005178</v>
          </cell>
          <cell r="C387">
            <v>907247.57760000008</v>
          </cell>
        </row>
        <row r="388">
          <cell r="B388" t="str">
            <v>1333R0030720V005179</v>
          </cell>
          <cell r="C388">
            <v>3191571.2192000002</v>
          </cell>
        </row>
        <row r="389">
          <cell r="B389" t="str">
            <v>1333R0030720V005180</v>
          </cell>
          <cell r="C389">
            <v>615476.8256000001</v>
          </cell>
        </row>
        <row r="390">
          <cell r="B390" t="str">
            <v>1333R0030720V005181</v>
          </cell>
          <cell r="C390">
            <v>612136.76160000009</v>
          </cell>
        </row>
        <row r="391">
          <cell r="B391" t="str">
            <v>1333R0030720V005184</v>
          </cell>
          <cell r="C391">
            <v>867123.71200000006</v>
          </cell>
        </row>
        <row r="392">
          <cell r="B392" t="str">
            <v>1333R0030720V005185</v>
          </cell>
          <cell r="C392">
            <v>732810.0416</v>
          </cell>
        </row>
        <row r="393">
          <cell r="B393" t="str">
            <v>1333R0030720V005189</v>
          </cell>
          <cell r="C393">
            <v>773149.39520000003</v>
          </cell>
        </row>
        <row r="394">
          <cell r="B394" t="str">
            <v>1333R0030720V005191</v>
          </cell>
          <cell r="C394">
            <v>465691.11680000002</v>
          </cell>
        </row>
        <row r="395">
          <cell r="B395" t="str">
            <v>1333R0030720V005195</v>
          </cell>
          <cell r="C395">
            <v>1671001.696</v>
          </cell>
        </row>
        <row r="396">
          <cell r="B396" t="str">
            <v>1333R0030720V005196</v>
          </cell>
          <cell r="C396">
            <v>359412.43520000001</v>
          </cell>
        </row>
        <row r="397">
          <cell r="B397" t="str">
            <v>1333R0030720V005198</v>
          </cell>
          <cell r="C397">
            <v>579985.95200000005</v>
          </cell>
        </row>
        <row r="398">
          <cell r="B398" t="str">
            <v>1333R0030720V005203</v>
          </cell>
          <cell r="C398">
            <v>1258557.6640000001</v>
          </cell>
        </row>
        <row r="399">
          <cell r="B399" t="str">
            <v>1333R0030720V005204</v>
          </cell>
          <cell r="C399">
            <v>1040548.4544</v>
          </cell>
        </row>
        <row r="400">
          <cell r="B400" t="str">
            <v>1333R0030720V005337</v>
          </cell>
          <cell r="C400">
            <v>907247.57760000008</v>
          </cell>
        </row>
        <row r="401">
          <cell r="B401" t="str">
            <v>1333R0030720V005352</v>
          </cell>
          <cell r="C401">
            <v>1130837.9264</v>
          </cell>
        </row>
        <row r="402">
          <cell r="B402" t="str">
            <v>1333R0030720V005410</v>
          </cell>
          <cell r="C402">
            <v>1251942.1824</v>
          </cell>
        </row>
        <row r="403">
          <cell r="B403" t="str">
            <v>1333R0030720V005411</v>
          </cell>
          <cell r="C403">
            <v>630496.33920000005</v>
          </cell>
        </row>
        <row r="404">
          <cell r="B404" t="str">
            <v>1333R0030720V005418</v>
          </cell>
          <cell r="C404">
            <v>1018137.7024</v>
          </cell>
        </row>
        <row r="405">
          <cell r="B405" t="str">
            <v>1333R0030720V005435</v>
          </cell>
          <cell r="C405">
            <v>431299.23199999996</v>
          </cell>
        </row>
        <row r="406">
          <cell r="B406" t="str">
            <v>1333R0030720V005441</v>
          </cell>
          <cell r="C406">
            <v>1040548.4544</v>
          </cell>
        </row>
        <row r="407">
          <cell r="B407" t="str">
            <v>1333R0030720V005450</v>
          </cell>
          <cell r="C407">
            <v>748066.59199999995</v>
          </cell>
        </row>
        <row r="408">
          <cell r="B408" t="str">
            <v>1333R0030720V005454</v>
          </cell>
          <cell r="C408">
            <v>1367357.5552000001</v>
          </cell>
        </row>
        <row r="409">
          <cell r="B409" t="str">
            <v>1333R0030720V005455</v>
          </cell>
          <cell r="C409">
            <v>1048801.6447999999</v>
          </cell>
        </row>
        <row r="410">
          <cell r="B410" t="str">
            <v>1333R0030720V005456</v>
          </cell>
          <cell r="C410">
            <v>1682271.7184000001</v>
          </cell>
        </row>
        <row r="411">
          <cell r="B411" t="str">
            <v>1333R0030720V005458</v>
          </cell>
          <cell r="C411">
            <v>1814322.7648000002</v>
          </cell>
        </row>
        <row r="412">
          <cell r="B412" t="str">
            <v>1333R0030720V005459</v>
          </cell>
          <cell r="C412">
            <v>1592003.7952000003</v>
          </cell>
        </row>
        <row r="413">
          <cell r="B413" t="str">
            <v>1333R0030720V005463</v>
          </cell>
          <cell r="C413">
            <v>1130837.9264</v>
          </cell>
        </row>
        <row r="414">
          <cell r="B414" t="str">
            <v>1333R0030720V005464</v>
          </cell>
          <cell r="C414">
            <v>524971.86560000002</v>
          </cell>
        </row>
        <row r="415">
          <cell r="B415" t="str">
            <v>1333R0030720V005467</v>
          </cell>
          <cell r="C415">
            <v>2023755.5520000001</v>
          </cell>
        </row>
        <row r="416">
          <cell r="B416" t="str">
            <v>1333R0030720V005478</v>
          </cell>
          <cell r="C416">
            <v>718049.11360000004</v>
          </cell>
        </row>
        <row r="417">
          <cell r="B417" t="str">
            <v>1333R0030720V005727</v>
          </cell>
          <cell r="C417">
            <v>897679.91040000005</v>
          </cell>
        </row>
        <row r="418">
          <cell r="B418" t="str">
            <v>1333R0030720V005729</v>
          </cell>
          <cell r="C418">
            <v>1814279.6672000003</v>
          </cell>
        </row>
        <row r="419">
          <cell r="B419" t="str">
            <v>1333R0030720V005732</v>
          </cell>
          <cell r="C419">
            <v>481313.99679999996</v>
          </cell>
        </row>
        <row r="420">
          <cell r="B420" t="str">
            <v>1333R0030720V005740</v>
          </cell>
          <cell r="C420">
            <v>1043285.152</v>
          </cell>
        </row>
        <row r="421">
          <cell r="B421" t="str">
            <v>1333R0030720V005746</v>
          </cell>
          <cell r="C421">
            <v>1130837.9264</v>
          </cell>
        </row>
        <row r="422">
          <cell r="B422" t="str">
            <v>1333R0030720V005765</v>
          </cell>
          <cell r="C422">
            <v>364734.98879999999</v>
          </cell>
        </row>
        <row r="423">
          <cell r="B423" t="str">
            <v>1333R0030720V005766</v>
          </cell>
          <cell r="C423">
            <v>414749.7536</v>
          </cell>
        </row>
        <row r="424">
          <cell r="B424" t="str">
            <v>1333R0030720V005886</v>
          </cell>
          <cell r="C424">
            <v>1789670.9376000001</v>
          </cell>
        </row>
        <row r="425">
          <cell r="B425" t="str">
            <v>1333R0030720V005983</v>
          </cell>
          <cell r="C425">
            <v>749898.24000000011</v>
          </cell>
        </row>
        <row r="426">
          <cell r="B426" t="str">
            <v>1333R0030720V006037</v>
          </cell>
          <cell r="C426">
            <v>795409.30560000008</v>
          </cell>
        </row>
        <row r="427">
          <cell r="B427" t="str">
            <v>1333R0030720V006060</v>
          </cell>
          <cell r="C427">
            <v>1078129.5616000001</v>
          </cell>
        </row>
        <row r="428">
          <cell r="B428" t="str">
            <v>1333R0030720V006061</v>
          </cell>
          <cell r="C428">
            <v>867123.71200000006</v>
          </cell>
        </row>
        <row r="429">
          <cell r="B429" t="str">
            <v>1333R0030720V006266</v>
          </cell>
          <cell r="C429">
            <v>630496.33920000005</v>
          </cell>
        </row>
        <row r="430">
          <cell r="B430" t="str">
            <v>1333R0030720V006273</v>
          </cell>
          <cell r="C430">
            <v>732810.0416</v>
          </cell>
        </row>
        <row r="431">
          <cell r="B431" t="str">
            <v>1333R0030720V000001</v>
          </cell>
          <cell r="C431">
            <v>39498.950400000002</v>
          </cell>
        </row>
        <row r="432">
          <cell r="B432" t="str">
            <v>1333R0030720V000002</v>
          </cell>
          <cell r="C432">
            <v>27496.268800000002</v>
          </cell>
        </row>
        <row r="433">
          <cell r="B433" t="str">
            <v>1333R0030720V000003</v>
          </cell>
          <cell r="C433">
            <v>189435.50080000001</v>
          </cell>
        </row>
        <row r="434">
          <cell r="B434" t="str">
            <v>1333R0030720V000004</v>
          </cell>
          <cell r="C434">
            <v>189435.50080000001</v>
          </cell>
        </row>
        <row r="435">
          <cell r="B435" t="str">
            <v>1333R0030720V000005</v>
          </cell>
          <cell r="C435">
            <v>189435.50080000001</v>
          </cell>
        </row>
        <row r="436">
          <cell r="B436" t="str">
            <v>1333R0030720V000006</v>
          </cell>
          <cell r="C436">
            <v>39498.950400000002</v>
          </cell>
        </row>
        <row r="437">
          <cell r="B437" t="str">
            <v>1333R0030720V000007</v>
          </cell>
          <cell r="C437">
            <v>189435.50080000001</v>
          </cell>
        </row>
        <row r="438">
          <cell r="B438" t="str">
            <v>1333R0030720V000008</v>
          </cell>
          <cell r="C438">
            <v>189435.50080000001</v>
          </cell>
        </row>
        <row r="439">
          <cell r="B439" t="str">
            <v>1333R0030720V000009</v>
          </cell>
          <cell r="C439">
            <v>39498.950400000002</v>
          </cell>
        </row>
        <row r="440">
          <cell r="B440" t="str">
            <v>1333R0030720V000010</v>
          </cell>
          <cell r="C440">
            <v>189435.50080000001</v>
          </cell>
        </row>
        <row r="441">
          <cell r="B441" t="str">
            <v>1333R0030720V000011</v>
          </cell>
          <cell r="C441">
            <v>189435.50080000001</v>
          </cell>
        </row>
        <row r="442">
          <cell r="B442" t="str">
            <v>1333R0030720V000012</v>
          </cell>
          <cell r="C442">
            <v>189435.50080000001</v>
          </cell>
        </row>
        <row r="443">
          <cell r="B443" t="str">
            <v>1333R0030720V000013</v>
          </cell>
          <cell r="C443">
            <v>45985.139200000005</v>
          </cell>
        </row>
        <row r="444">
          <cell r="B444" t="str">
            <v>1333R0030720V000014</v>
          </cell>
          <cell r="C444">
            <v>39498.950400000002</v>
          </cell>
        </row>
        <row r="445">
          <cell r="B445" t="str">
            <v>1333R0030720V000015</v>
          </cell>
          <cell r="C445">
            <v>39498.950400000002</v>
          </cell>
        </row>
        <row r="446">
          <cell r="B446" t="str">
            <v>1333R0030720V000016</v>
          </cell>
          <cell r="C446">
            <v>42860.563199999997</v>
          </cell>
        </row>
        <row r="447">
          <cell r="B447" t="str">
            <v>1333R0030720V000017</v>
          </cell>
          <cell r="C447">
            <v>189435.50080000001</v>
          </cell>
        </row>
        <row r="448">
          <cell r="B448" t="str">
            <v>1333R0030720V000018</v>
          </cell>
          <cell r="C448">
            <v>39498.950400000002</v>
          </cell>
        </row>
        <row r="449">
          <cell r="B449" t="str">
            <v>1333R0030720V000019</v>
          </cell>
          <cell r="C449">
            <v>189435.50080000001</v>
          </cell>
        </row>
        <row r="450">
          <cell r="B450" t="str">
            <v>1333R0030720V000020</v>
          </cell>
          <cell r="C450">
            <v>189435.50080000001</v>
          </cell>
        </row>
        <row r="451">
          <cell r="B451" t="str">
            <v>1333R0030720V000021</v>
          </cell>
          <cell r="C451">
            <v>39498.950400000002</v>
          </cell>
        </row>
        <row r="452">
          <cell r="B452" t="str">
            <v>1333R0030720V000022</v>
          </cell>
          <cell r="C452">
            <v>39498.950400000002</v>
          </cell>
        </row>
        <row r="453">
          <cell r="B453" t="str">
            <v>1333R0030720V000023</v>
          </cell>
          <cell r="C453">
            <v>189435.50080000001</v>
          </cell>
        </row>
        <row r="454">
          <cell r="B454" t="str">
            <v>1333R0030720V000025</v>
          </cell>
          <cell r="C454">
            <v>39498.950400000002</v>
          </cell>
        </row>
        <row r="455">
          <cell r="B455" t="str">
            <v>1333R0030720V000026</v>
          </cell>
          <cell r="C455">
            <v>189435.50080000001</v>
          </cell>
        </row>
        <row r="456">
          <cell r="B456" t="str">
            <v>1333R0030720V000027</v>
          </cell>
          <cell r="C456">
            <v>39498.950400000002</v>
          </cell>
        </row>
        <row r="457">
          <cell r="B457" t="str">
            <v>1333R0030720V000028</v>
          </cell>
          <cell r="C457">
            <v>39498.950400000002</v>
          </cell>
        </row>
        <row r="458">
          <cell r="B458" t="str">
            <v>1333R0030720V000029</v>
          </cell>
          <cell r="C458">
            <v>42860.563199999997</v>
          </cell>
        </row>
        <row r="459">
          <cell r="B459" t="str">
            <v>1333R0030720V000030</v>
          </cell>
          <cell r="C459">
            <v>39498.950400000002</v>
          </cell>
        </row>
        <row r="460">
          <cell r="B460" t="str">
            <v>1333R0030720V000031</v>
          </cell>
          <cell r="C460">
            <v>189435.50080000001</v>
          </cell>
        </row>
        <row r="461">
          <cell r="B461" t="str">
            <v>1333R0030720V000032</v>
          </cell>
          <cell r="C461">
            <v>39498.950400000002</v>
          </cell>
        </row>
        <row r="462">
          <cell r="B462" t="str">
            <v>1333R0030720V000033</v>
          </cell>
          <cell r="C462">
            <v>63030.240000000005</v>
          </cell>
        </row>
        <row r="463">
          <cell r="B463" t="str">
            <v>1333R0030720V000034</v>
          </cell>
          <cell r="C463">
            <v>42860.563199999997</v>
          </cell>
        </row>
        <row r="464">
          <cell r="B464" t="str">
            <v>1333R0030720V000035</v>
          </cell>
          <cell r="C464">
            <v>189435.50080000001</v>
          </cell>
        </row>
        <row r="465">
          <cell r="B465" t="str">
            <v>1333R0030720V000036</v>
          </cell>
          <cell r="C465">
            <v>39498.950400000002</v>
          </cell>
        </row>
        <row r="466">
          <cell r="B466" t="str">
            <v>1333R0030720V000037</v>
          </cell>
          <cell r="C466">
            <v>39498.950400000002</v>
          </cell>
        </row>
        <row r="467">
          <cell r="B467" t="str">
            <v>1333R0030720V000038</v>
          </cell>
          <cell r="C467">
            <v>189435.50080000001</v>
          </cell>
        </row>
        <row r="468">
          <cell r="B468" t="str">
            <v>1333R0030720V000039</v>
          </cell>
          <cell r="C468">
            <v>27496.268800000002</v>
          </cell>
        </row>
        <row r="469">
          <cell r="B469" t="str">
            <v>1333R0030720V000040</v>
          </cell>
          <cell r="C469">
            <v>39498.950400000002</v>
          </cell>
        </row>
        <row r="470">
          <cell r="B470" t="str">
            <v>1333R0030720V000042</v>
          </cell>
          <cell r="C470">
            <v>42860.563199999997</v>
          </cell>
        </row>
        <row r="471">
          <cell r="B471" t="str">
            <v>1333R0030720V000043</v>
          </cell>
          <cell r="C471">
            <v>39498.950400000002</v>
          </cell>
        </row>
        <row r="472">
          <cell r="B472" t="str">
            <v>1333R0030720V000044</v>
          </cell>
          <cell r="C472">
            <v>42860.563199999997</v>
          </cell>
        </row>
        <row r="473">
          <cell r="B473" t="str">
            <v>1333R0030720V000045</v>
          </cell>
          <cell r="C473">
            <v>39498.950400000002</v>
          </cell>
        </row>
        <row r="474">
          <cell r="B474" t="str">
            <v>1333R0030720V000046</v>
          </cell>
          <cell r="C474">
            <v>39498.950400000002</v>
          </cell>
        </row>
        <row r="475">
          <cell r="B475" t="str">
            <v>1333R0030720V000047</v>
          </cell>
          <cell r="C475">
            <v>27496.268800000002</v>
          </cell>
        </row>
        <row r="476">
          <cell r="B476" t="str">
            <v>1333R0030720V000048</v>
          </cell>
          <cell r="C476">
            <v>39498.950400000002</v>
          </cell>
        </row>
        <row r="477">
          <cell r="B477" t="str">
            <v>1333R0030720V000049</v>
          </cell>
          <cell r="C477">
            <v>39498.950400000002</v>
          </cell>
        </row>
        <row r="478">
          <cell r="B478" t="str">
            <v>1333R0030720V000050</v>
          </cell>
          <cell r="C478">
            <v>39498.950400000002</v>
          </cell>
        </row>
        <row r="479">
          <cell r="B479" t="str">
            <v>1333R0030720V000051</v>
          </cell>
          <cell r="C479">
            <v>189435.50080000001</v>
          </cell>
        </row>
        <row r="480">
          <cell r="B480" t="str">
            <v>1333R0030720V000052</v>
          </cell>
          <cell r="C480">
            <v>39498.950400000002</v>
          </cell>
        </row>
        <row r="481">
          <cell r="B481" t="str">
            <v>1333R0030720V000053</v>
          </cell>
          <cell r="C481">
            <v>27496.268800000002</v>
          </cell>
        </row>
        <row r="482">
          <cell r="B482" t="str">
            <v>1333R0030720V000054</v>
          </cell>
          <cell r="C482">
            <v>55488.159999999996</v>
          </cell>
        </row>
        <row r="483">
          <cell r="B483" t="str">
            <v>1333R0030720V000055</v>
          </cell>
          <cell r="C483">
            <v>27496.268800000002</v>
          </cell>
        </row>
        <row r="484">
          <cell r="B484" t="str">
            <v>1333R0030720V000056</v>
          </cell>
          <cell r="C484">
            <v>63030.240000000005</v>
          </cell>
        </row>
        <row r="485">
          <cell r="B485" t="str">
            <v>1333R0030720V000057</v>
          </cell>
          <cell r="C485">
            <v>27496.268800000002</v>
          </cell>
        </row>
        <row r="486">
          <cell r="B486" t="str">
            <v>1333R0030720V000058</v>
          </cell>
          <cell r="C486">
            <v>39498.950400000002</v>
          </cell>
        </row>
        <row r="487">
          <cell r="B487" t="str">
            <v>1333R0030720V000059</v>
          </cell>
          <cell r="C487">
            <v>42860.563199999997</v>
          </cell>
        </row>
        <row r="488">
          <cell r="B488" t="str">
            <v>1333R0030720V000060</v>
          </cell>
          <cell r="C488">
            <v>39498.950400000002</v>
          </cell>
        </row>
        <row r="489">
          <cell r="B489" t="str">
            <v>1333R0030720V000061</v>
          </cell>
          <cell r="C489">
            <v>45985.139200000005</v>
          </cell>
        </row>
        <row r="490">
          <cell r="B490" t="str">
            <v>1333R0030720V000062</v>
          </cell>
          <cell r="C490">
            <v>39498.950400000002</v>
          </cell>
        </row>
        <row r="491">
          <cell r="B491" t="str">
            <v>1333R0030720V000063</v>
          </cell>
          <cell r="C491">
            <v>39498.950400000002</v>
          </cell>
        </row>
        <row r="492">
          <cell r="B492" t="str">
            <v>1333R0030720V000064</v>
          </cell>
          <cell r="C492">
            <v>39498.950400000002</v>
          </cell>
        </row>
        <row r="493">
          <cell r="B493" t="str">
            <v>1333R0030720V000065</v>
          </cell>
          <cell r="C493">
            <v>39498.950400000002</v>
          </cell>
        </row>
        <row r="494">
          <cell r="B494" t="str">
            <v>1333R0030720V000066</v>
          </cell>
          <cell r="C494">
            <v>27496.268800000002</v>
          </cell>
        </row>
        <row r="495">
          <cell r="B495" t="str">
            <v>1333R0030720V000067</v>
          </cell>
          <cell r="C495">
            <v>55488.159999999996</v>
          </cell>
        </row>
        <row r="496">
          <cell r="B496" t="str">
            <v>1333R0030720V000068</v>
          </cell>
          <cell r="C496">
            <v>39498.950400000002</v>
          </cell>
        </row>
        <row r="497">
          <cell r="B497" t="str">
            <v>1333R0030720V000069</v>
          </cell>
          <cell r="C497">
            <v>39498.950400000002</v>
          </cell>
        </row>
        <row r="498">
          <cell r="B498" t="str">
            <v>1333R0030720V000070</v>
          </cell>
          <cell r="C498">
            <v>88177.689599999998</v>
          </cell>
        </row>
        <row r="499">
          <cell r="B499" t="str">
            <v>1333R0030720V000071</v>
          </cell>
          <cell r="C499">
            <v>39498.950400000002</v>
          </cell>
        </row>
        <row r="500">
          <cell r="B500" t="str">
            <v>1333R0030720V000072</v>
          </cell>
          <cell r="C500">
            <v>189435.50080000001</v>
          </cell>
        </row>
        <row r="501">
          <cell r="B501" t="str">
            <v>1333R0030720V000073</v>
          </cell>
          <cell r="C501">
            <v>39498.950400000002</v>
          </cell>
        </row>
        <row r="502">
          <cell r="B502" t="str">
            <v>1333R0030720V000074</v>
          </cell>
          <cell r="C502">
            <v>39498.950400000002</v>
          </cell>
        </row>
        <row r="503">
          <cell r="B503" t="str">
            <v>1333R0030720V000075</v>
          </cell>
          <cell r="C503">
            <v>42860.563199999997</v>
          </cell>
        </row>
        <row r="504">
          <cell r="B504" t="str">
            <v>1333R0030720V000076</v>
          </cell>
          <cell r="C504">
            <v>39498.950400000002</v>
          </cell>
        </row>
        <row r="505">
          <cell r="B505" t="str">
            <v>1333R0030720V000077</v>
          </cell>
          <cell r="C505">
            <v>39498.950400000002</v>
          </cell>
        </row>
        <row r="506">
          <cell r="B506" t="str">
            <v>1333R0030720V000078</v>
          </cell>
          <cell r="C506">
            <v>39498.950400000002</v>
          </cell>
        </row>
        <row r="507">
          <cell r="B507" t="str">
            <v>1333R0030720V000079</v>
          </cell>
          <cell r="C507">
            <v>39498.950400000002</v>
          </cell>
        </row>
        <row r="508">
          <cell r="B508" t="str">
            <v>1333R0030720V000080</v>
          </cell>
          <cell r="C508">
            <v>39498.950400000002</v>
          </cell>
        </row>
        <row r="509">
          <cell r="B509" t="str">
            <v>1333R0030720V000081</v>
          </cell>
          <cell r="C509">
            <v>27496.268800000002</v>
          </cell>
        </row>
        <row r="510">
          <cell r="B510" t="str">
            <v>1333R0030720V000082</v>
          </cell>
          <cell r="C510">
            <v>39498.950400000002</v>
          </cell>
        </row>
        <row r="511">
          <cell r="B511" t="str">
            <v>1333R0030720V000083</v>
          </cell>
          <cell r="C511">
            <v>39498.950400000002</v>
          </cell>
        </row>
        <row r="512">
          <cell r="B512" t="str">
            <v>1333R0030720V000084</v>
          </cell>
          <cell r="C512">
            <v>24263.948799999998</v>
          </cell>
        </row>
        <row r="513">
          <cell r="B513" t="str">
            <v>1333R0030720V000085</v>
          </cell>
          <cell r="C513">
            <v>57061.222399999999</v>
          </cell>
        </row>
        <row r="514">
          <cell r="B514" t="str">
            <v>1333R0030720V000086</v>
          </cell>
          <cell r="C514">
            <v>44993.894400000005</v>
          </cell>
        </row>
        <row r="515">
          <cell r="B515" t="str">
            <v>1333R0030720V000087</v>
          </cell>
          <cell r="C515">
            <v>39498.950400000002</v>
          </cell>
        </row>
        <row r="516">
          <cell r="B516" t="str">
            <v>1333R0030720V000089</v>
          </cell>
          <cell r="C516">
            <v>45985.139200000005</v>
          </cell>
        </row>
        <row r="517">
          <cell r="B517" t="str">
            <v>1333R0030720V000090</v>
          </cell>
          <cell r="C517">
            <v>39498.950400000002</v>
          </cell>
        </row>
        <row r="518">
          <cell r="B518" t="str">
            <v>1333R0030720V000092</v>
          </cell>
          <cell r="C518">
            <v>39498.950400000002</v>
          </cell>
        </row>
        <row r="519">
          <cell r="B519" t="str">
            <v>1333R0030720V000093</v>
          </cell>
          <cell r="C519">
            <v>39498.950400000002</v>
          </cell>
        </row>
        <row r="520">
          <cell r="B520" t="str">
            <v>1333R0030720V000094</v>
          </cell>
          <cell r="C520">
            <v>39779.084799999997</v>
          </cell>
        </row>
        <row r="521">
          <cell r="B521" t="str">
            <v>1333R0030720V000095</v>
          </cell>
          <cell r="C521">
            <v>235097.408</v>
          </cell>
        </row>
        <row r="522">
          <cell r="B522" t="str">
            <v>1333R0030720V000096</v>
          </cell>
          <cell r="C522">
            <v>57061.222399999999</v>
          </cell>
        </row>
        <row r="523">
          <cell r="B523" t="str">
            <v>1333R0030720V000097</v>
          </cell>
          <cell r="C523">
            <v>39498.950400000002</v>
          </cell>
        </row>
        <row r="524">
          <cell r="B524" t="str">
            <v>1333R0030720V000098</v>
          </cell>
          <cell r="C524">
            <v>39498.950400000002</v>
          </cell>
        </row>
        <row r="525">
          <cell r="B525" t="str">
            <v>1333R0030720V000099</v>
          </cell>
          <cell r="C525">
            <v>189435.50080000001</v>
          </cell>
        </row>
        <row r="526">
          <cell r="B526" t="str">
            <v>1333R0030720V000100</v>
          </cell>
          <cell r="C526">
            <v>39498.950400000002</v>
          </cell>
        </row>
        <row r="527">
          <cell r="B527" t="str">
            <v>1333R0030720V000101</v>
          </cell>
          <cell r="C527">
            <v>55488.159999999996</v>
          </cell>
        </row>
        <row r="528">
          <cell r="B528" t="str">
            <v>1333R0030720V000102</v>
          </cell>
          <cell r="C528">
            <v>39498.950400000002</v>
          </cell>
        </row>
        <row r="529">
          <cell r="B529" t="str">
            <v>1333R0030720V000103</v>
          </cell>
          <cell r="C529">
            <v>189435.50080000001</v>
          </cell>
        </row>
        <row r="530">
          <cell r="B530" t="str">
            <v>1333R0030720V000104</v>
          </cell>
          <cell r="C530">
            <v>39498.950400000002</v>
          </cell>
        </row>
        <row r="531">
          <cell r="B531" t="str">
            <v>1333R0030720V000105</v>
          </cell>
          <cell r="C531">
            <v>42860.563199999997</v>
          </cell>
        </row>
        <row r="532">
          <cell r="B532" t="str">
            <v>1333R0030720V000107</v>
          </cell>
          <cell r="C532">
            <v>39498.950400000002</v>
          </cell>
        </row>
        <row r="533">
          <cell r="B533" t="str">
            <v>1333R0030720V000108</v>
          </cell>
          <cell r="C533">
            <v>39498.950400000002</v>
          </cell>
        </row>
        <row r="534">
          <cell r="B534" t="str">
            <v>1333R0030720V000109</v>
          </cell>
          <cell r="C534">
            <v>42860.563199999997</v>
          </cell>
        </row>
        <row r="535">
          <cell r="B535" t="str">
            <v>1333R0030720V000110</v>
          </cell>
          <cell r="C535">
            <v>39498.950400000002</v>
          </cell>
        </row>
        <row r="536">
          <cell r="B536" t="str">
            <v>1333R0030720V000111</v>
          </cell>
          <cell r="C536">
            <v>39498.950400000002</v>
          </cell>
        </row>
        <row r="537">
          <cell r="B537" t="str">
            <v>1333R0030720V000112</v>
          </cell>
          <cell r="C537">
            <v>39498.950400000002</v>
          </cell>
        </row>
        <row r="538">
          <cell r="B538" t="str">
            <v>1333R0030720V000113</v>
          </cell>
          <cell r="C538">
            <v>39498.950400000002</v>
          </cell>
        </row>
        <row r="539">
          <cell r="B539" t="str">
            <v>1333R0030720V000114</v>
          </cell>
          <cell r="C539">
            <v>73201.2736</v>
          </cell>
        </row>
        <row r="540">
          <cell r="B540" t="str">
            <v>1333R0030720V000115</v>
          </cell>
          <cell r="C540">
            <v>189435.50080000001</v>
          </cell>
        </row>
        <row r="541">
          <cell r="B541" t="str">
            <v>1333R0030720V000116</v>
          </cell>
          <cell r="C541">
            <v>24371.692800000001</v>
          </cell>
        </row>
        <row r="542">
          <cell r="B542" t="str">
            <v>1333R0030720V000117</v>
          </cell>
          <cell r="C542">
            <v>42860.563199999997</v>
          </cell>
        </row>
        <row r="543">
          <cell r="B543" t="str">
            <v>1333R0030720V000118</v>
          </cell>
          <cell r="C543">
            <v>39498.950400000002</v>
          </cell>
        </row>
        <row r="544">
          <cell r="B544" t="str">
            <v>1333R0030720V000119</v>
          </cell>
          <cell r="C544">
            <v>42860.563199999997</v>
          </cell>
        </row>
        <row r="545">
          <cell r="B545" t="str">
            <v>1333R0030720V000120</v>
          </cell>
          <cell r="C545">
            <v>39498.950400000002</v>
          </cell>
        </row>
        <row r="546">
          <cell r="B546" t="str">
            <v>1333R0030720V000122</v>
          </cell>
          <cell r="C546">
            <v>39498.950400000002</v>
          </cell>
        </row>
        <row r="547">
          <cell r="B547" t="str">
            <v>1333R0030720V000123</v>
          </cell>
          <cell r="C547">
            <v>21053.177599999999</v>
          </cell>
        </row>
        <row r="548">
          <cell r="B548" t="str">
            <v>1333R0030720V000124</v>
          </cell>
          <cell r="C548">
            <v>39498.950400000002</v>
          </cell>
        </row>
        <row r="549">
          <cell r="B549" t="str">
            <v>1333R0030720V000125</v>
          </cell>
          <cell r="C549">
            <v>39498.950400000002</v>
          </cell>
        </row>
        <row r="550">
          <cell r="B550" t="str">
            <v>1333R0030720V000126</v>
          </cell>
          <cell r="C550">
            <v>39498.950400000002</v>
          </cell>
        </row>
        <row r="551">
          <cell r="B551" t="str">
            <v>1333R0030720V000128</v>
          </cell>
          <cell r="C551">
            <v>39498.950400000002</v>
          </cell>
        </row>
        <row r="552">
          <cell r="B552" t="str">
            <v>1333R0030720V000129</v>
          </cell>
          <cell r="C552">
            <v>39498.950400000002</v>
          </cell>
        </row>
        <row r="553">
          <cell r="B553" t="str">
            <v>1333R0030720V000130</v>
          </cell>
          <cell r="C553">
            <v>45985.139200000005</v>
          </cell>
        </row>
        <row r="554">
          <cell r="B554" t="str">
            <v>1333R0030720V000131</v>
          </cell>
          <cell r="C554">
            <v>39498.950400000002</v>
          </cell>
        </row>
        <row r="555">
          <cell r="B555" t="str">
            <v>1333R0030720V000132</v>
          </cell>
          <cell r="C555">
            <v>39498.950400000002</v>
          </cell>
        </row>
        <row r="556">
          <cell r="B556" t="str">
            <v>1333R0030720V000133</v>
          </cell>
          <cell r="C556">
            <v>189435.50080000001</v>
          </cell>
        </row>
        <row r="557">
          <cell r="B557" t="str">
            <v>1333R0030720V000134</v>
          </cell>
          <cell r="C557">
            <v>44584.467199999999</v>
          </cell>
        </row>
        <row r="558">
          <cell r="B558" t="str">
            <v>1333R0030720V000135</v>
          </cell>
          <cell r="C558">
            <v>39498.950400000002</v>
          </cell>
        </row>
        <row r="559">
          <cell r="B559" t="str">
            <v>1333R0030720V000136</v>
          </cell>
          <cell r="C559">
            <v>39498.950400000002</v>
          </cell>
        </row>
        <row r="560">
          <cell r="B560" t="str">
            <v>1333R0030720V000137</v>
          </cell>
          <cell r="C560">
            <v>121599.8784</v>
          </cell>
        </row>
        <row r="561">
          <cell r="B561" t="str">
            <v>1333R0030720V000139</v>
          </cell>
          <cell r="C561">
            <v>39498.950400000002</v>
          </cell>
        </row>
        <row r="562">
          <cell r="B562" t="str">
            <v>1333R0030720V000140</v>
          </cell>
          <cell r="C562">
            <v>24371.692800000001</v>
          </cell>
        </row>
        <row r="563">
          <cell r="B563" t="str">
            <v>1333R0030720V000141</v>
          </cell>
          <cell r="C563">
            <v>55488.159999999996</v>
          </cell>
        </row>
        <row r="564">
          <cell r="B564" t="str">
            <v>1333R0030720V000142</v>
          </cell>
          <cell r="C564">
            <v>39498.950400000002</v>
          </cell>
        </row>
        <row r="565">
          <cell r="B565" t="str">
            <v>1333R0030720V000143</v>
          </cell>
          <cell r="C565">
            <v>27496.268800000002</v>
          </cell>
        </row>
        <row r="566">
          <cell r="B566" t="str">
            <v>1333R0030720V000144</v>
          </cell>
          <cell r="C566">
            <v>39498.950400000002</v>
          </cell>
        </row>
        <row r="567">
          <cell r="B567" t="str">
            <v>1333R0030720V000145</v>
          </cell>
          <cell r="C567">
            <v>57061.222399999999</v>
          </cell>
        </row>
        <row r="568">
          <cell r="B568" t="str">
            <v>1333R0030720V000146</v>
          </cell>
          <cell r="C568">
            <v>44993.894400000005</v>
          </cell>
        </row>
        <row r="569">
          <cell r="B569" t="str">
            <v>1333R0030720V000147</v>
          </cell>
          <cell r="C569">
            <v>39498.950400000002</v>
          </cell>
        </row>
        <row r="570">
          <cell r="B570" t="str">
            <v>1333R0030720V000148</v>
          </cell>
          <cell r="C570">
            <v>39498.950400000002</v>
          </cell>
        </row>
        <row r="571">
          <cell r="B571" t="str">
            <v>1333R0030720V000149</v>
          </cell>
          <cell r="C571">
            <v>31612.089599999999</v>
          </cell>
        </row>
        <row r="572">
          <cell r="B572" t="str">
            <v>1333R0030720V000150</v>
          </cell>
          <cell r="C572">
            <v>39498.950400000002</v>
          </cell>
        </row>
        <row r="573">
          <cell r="B573" t="str">
            <v>1333R0030720V000151</v>
          </cell>
          <cell r="C573">
            <v>39498.950400000002</v>
          </cell>
        </row>
        <row r="574">
          <cell r="B574" t="str">
            <v>1333R0030720V000152</v>
          </cell>
          <cell r="C574">
            <v>39498.950400000002</v>
          </cell>
        </row>
        <row r="575">
          <cell r="B575" t="str">
            <v>1333R0030720V000153</v>
          </cell>
          <cell r="C575">
            <v>27496.268800000002</v>
          </cell>
        </row>
        <row r="576">
          <cell r="B576" t="str">
            <v>1333R0030720V000154</v>
          </cell>
          <cell r="C576">
            <v>39498.950400000002</v>
          </cell>
        </row>
        <row r="577">
          <cell r="B577" t="str">
            <v>1333R0030720V000156</v>
          </cell>
          <cell r="C577">
            <v>39498.950400000002</v>
          </cell>
        </row>
        <row r="578">
          <cell r="B578" t="str">
            <v>1333R0030720V000157</v>
          </cell>
          <cell r="C578">
            <v>73201.2736</v>
          </cell>
        </row>
        <row r="579">
          <cell r="B579" t="str">
            <v>1333R0030720V000158</v>
          </cell>
          <cell r="C579">
            <v>27496.268800000002</v>
          </cell>
        </row>
        <row r="580">
          <cell r="B580" t="str">
            <v>1333R0030720V000159</v>
          </cell>
          <cell r="C580">
            <v>95741.318400000004</v>
          </cell>
        </row>
        <row r="581">
          <cell r="B581" t="str">
            <v>1333R0030720V000160</v>
          </cell>
          <cell r="C581">
            <v>39498.950400000002</v>
          </cell>
        </row>
        <row r="582">
          <cell r="B582" t="str">
            <v>1333R0030720V000161</v>
          </cell>
          <cell r="C582">
            <v>39498.950400000002</v>
          </cell>
        </row>
        <row r="583">
          <cell r="B583" t="str">
            <v>1333R0030720V000162</v>
          </cell>
          <cell r="C583">
            <v>39498.950400000002</v>
          </cell>
        </row>
        <row r="584">
          <cell r="B584" t="str">
            <v>1333R0030720V000163</v>
          </cell>
          <cell r="C584">
            <v>27496.268800000002</v>
          </cell>
        </row>
        <row r="585">
          <cell r="B585" t="str">
            <v>1333R0030720V000164</v>
          </cell>
          <cell r="C585">
            <v>39498.950400000002</v>
          </cell>
        </row>
        <row r="586">
          <cell r="B586" t="str">
            <v>1333R0030720V000165</v>
          </cell>
          <cell r="C586">
            <v>39498.950400000002</v>
          </cell>
        </row>
        <row r="587">
          <cell r="B587" t="str">
            <v>1333R0030720V000167</v>
          </cell>
          <cell r="C587">
            <v>39498.950400000002</v>
          </cell>
        </row>
        <row r="588">
          <cell r="B588" t="str">
            <v>1333R0030720V000168</v>
          </cell>
          <cell r="C588">
            <v>65314.412799999998</v>
          </cell>
        </row>
        <row r="589">
          <cell r="B589" t="str">
            <v>1333R0030720V000169</v>
          </cell>
          <cell r="C589">
            <v>42860.563199999997</v>
          </cell>
        </row>
        <row r="590">
          <cell r="B590" t="str">
            <v>1333R0030720V000170</v>
          </cell>
          <cell r="C590">
            <v>189435.50080000001</v>
          </cell>
        </row>
        <row r="591">
          <cell r="B591" t="str">
            <v>1333R0030720V000171</v>
          </cell>
          <cell r="C591">
            <v>27496.268800000002</v>
          </cell>
        </row>
        <row r="592">
          <cell r="B592" t="str">
            <v>1333R0030720V000172</v>
          </cell>
          <cell r="C592">
            <v>39498.950400000002</v>
          </cell>
        </row>
        <row r="593">
          <cell r="B593" t="str">
            <v>1333R0030720V000173</v>
          </cell>
          <cell r="C593">
            <v>39498.950400000002</v>
          </cell>
        </row>
        <row r="594">
          <cell r="B594" t="str">
            <v>1333R0030720V000174</v>
          </cell>
          <cell r="C594">
            <v>39498.950400000002</v>
          </cell>
        </row>
        <row r="595">
          <cell r="B595" t="str">
            <v>1333R0030720V000175</v>
          </cell>
          <cell r="C595">
            <v>39498.950400000002</v>
          </cell>
        </row>
        <row r="596">
          <cell r="B596" t="str">
            <v>1333R0030720V000176</v>
          </cell>
          <cell r="C596">
            <v>39498.950400000002</v>
          </cell>
        </row>
        <row r="597">
          <cell r="B597" t="str">
            <v>1333R0030720V000177</v>
          </cell>
          <cell r="C597">
            <v>189435.50080000001</v>
          </cell>
        </row>
        <row r="598">
          <cell r="B598" t="str">
            <v>1333R0030720V000178</v>
          </cell>
          <cell r="C598">
            <v>189435.50080000001</v>
          </cell>
        </row>
        <row r="599">
          <cell r="B599" t="str">
            <v>1333R0030720V000179</v>
          </cell>
          <cell r="C599">
            <v>235097.408</v>
          </cell>
        </row>
        <row r="600">
          <cell r="B600" t="str">
            <v>1333R0030720V000180</v>
          </cell>
          <cell r="C600">
            <v>189435.50080000001</v>
          </cell>
        </row>
        <row r="601">
          <cell r="B601" t="str">
            <v>1333R0030720V000183</v>
          </cell>
          <cell r="C601">
            <v>189435.50080000001</v>
          </cell>
        </row>
        <row r="602">
          <cell r="B602" t="str">
            <v>1333R0030720V000184</v>
          </cell>
          <cell r="C602">
            <v>39498.950400000002</v>
          </cell>
        </row>
        <row r="603">
          <cell r="B603" t="str">
            <v>1333R0030720V000185</v>
          </cell>
          <cell r="C603">
            <v>189435.50080000001</v>
          </cell>
        </row>
        <row r="604">
          <cell r="B604" t="str">
            <v>1333R0030720V000186</v>
          </cell>
          <cell r="C604">
            <v>189435.50080000001</v>
          </cell>
        </row>
        <row r="605">
          <cell r="B605" t="str">
            <v>1333R0030720V000188</v>
          </cell>
          <cell r="C605">
            <v>189435.50080000001</v>
          </cell>
        </row>
        <row r="606">
          <cell r="B606" t="str">
            <v>1333R0030720V000194</v>
          </cell>
          <cell r="C606">
            <v>189435.50080000001</v>
          </cell>
        </row>
        <row r="607">
          <cell r="B607" t="str">
            <v>1333R0030720V000198</v>
          </cell>
          <cell r="C607">
            <v>189435.50080000001</v>
          </cell>
        </row>
        <row r="608">
          <cell r="B608" t="str">
            <v>1333R0030720V000200</v>
          </cell>
          <cell r="C608">
            <v>31612.089599999999</v>
          </cell>
        </row>
        <row r="609">
          <cell r="B609" t="str">
            <v>1333R0030720V000201</v>
          </cell>
          <cell r="C609">
            <v>189435.50080000001</v>
          </cell>
        </row>
        <row r="610">
          <cell r="B610" t="str">
            <v>1333R0030720V000202</v>
          </cell>
          <cell r="C610">
            <v>189435.50080000001</v>
          </cell>
        </row>
        <row r="611">
          <cell r="B611" t="str">
            <v>1333R0030720V000203</v>
          </cell>
          <cell r="C611">
            <v>189435.50080000001</v>
          </cell>
        </row>
        <row r="612">
          <cell r="B612" t="str">
            <v>1333R0030720V000204</v>
          </cell>
          <cell r="C612">
            <v>189435.50080000001</v>
          </cell>
        </row>
        <row r="613">
          <cell r="B613" t="str">
            <v>1333R0030720V000205</v>
          </cell>
          <cell r="C613">
            <v>189435.50080000001</v>
          </cell>
        </row>
        <row r="614">
          <cell r="B614" t="str">
            <v>1333R0030720V000206</v>
          </cell>
          <cell r="C614">
            <v>189435.50080000001</v>
          </cell>
        </row>
        <row r="615">
          <cell r="B615" t="str">
            <v>1333R0030720V000207</v>
          </cell>
          <cell r="C615">
            <v>189435.50080000001</v>
          </cell>
        </row>
        <row r="616">
          <cell r="B616" t="str">
            <v>1333R0030720V000208</v>
          </cell>
          <cell r="C616">
            <v>189435.50080000001</v>
          </cell>
        </row>
        <row r="617">
          <cell r="B617" t="str">
            <v>1333R0030720V000209</v>
          </cell>
          <cell r="C617">
            <v>189435.50080000001</v>
          </cell>
        </row>
        <row r="618">
          <cell r="B618" t="str">
            <v>1333R0030720V000210</v>
          </cell>
          <cell r="C618">
            <v>189435.50080000001</v>
          </cell>
        </row>
        <row r="619">
          <cell r="B619" t="str">
            <v>1333R0030720V000212</v>
          </cell>
          <cell r="C619">
            <v>189435.50080000001</v>
          </cell>
        </row>
        <row r="620">
          <cell r="B620" t="str">
            <v>1333R0030720V000215</v>
          </cell>
          <cell r="C620">
            <v>31612.089599999999</v>
          </cell>
        </row>
        <row r="621">
          <cell r="B621" t="str">
            <v>1333R0030720V000218</v>
          </cell>
          <cell r="C621">
            <v>31612.089599999999</v>
          </cell>
        </row>
        <row r="622">
          <cell r="B622" t="str">
            <v>1333R0030720V000219</v>
          </cell>
          <cell r="C622">
            <v>39498.950400000002</v>
          </cell>
        </row>
        <row r="623">
          <cell r="B623" t="str">
            <v>1333R0030720V000221</v>
          </cell>
          <cell r="C623">
            <v>189435.50080000001</v>
          </cell>
        </row>
        <row r="624">
          <cell r="B624" t="str">
            <v>1333R0030720V000222</v>
          </cell>
          <cell r="C624">
            <v>189435.50080000001</v>
          </cell>
        </row>
        <row r="625">
          <cell r="B625" t="str">
            <v>1333R0030720V000223</v>
          </cell>
          <cell r="C625">
            <v>189435.50080000001</v>
          </cell>
        </row>
        <row r="626">
          <cell r="B626" t="str">
            <v>1333R0030720V000224</v>
          </cell>
          <cell r="C626">
            <v>189435.50080000001</v>
          </cell>
        </row>
        <row r="627">
          <cell r="B627" t="str">
            <v>1333R0030720V000225</v>
          </cell>
          <cell r="C627">
            <v>189435.50080000001</v>
          </cell>
        </row>
        <row r="628">
          <cell r="B628" t="str">
            <v>1333R0030720V000226</v>
          </cell>
          <cell r="C628">
            <v>189435.50080000001</v>
          </cell>
        </row>
        <row r="629">
          <cell r="B629" t="str">
            <v>1333R0030720V000227</v>
          </cell>
          <cell r="C629">
            <v>189435.50080000001</v>
          </cell>
        </row>
        <row r="630">
          <cell r="B630" t="str">
            <v>1333R0030720V000228</v>
          </cell>
          <cell r="C630">
            <v>88177.689599999998</v>
          </cell>
        </row>
        <row r="631">
          <cell r="B631" t="str">
            <v>1333R0030720V000229</v>
          </cell>
          <cell r="C631">
            <v>189435.50080000001</v>
          </cell>
        </row>
        <row r="632">
          <cell r="B632" t="str">
            <v>1333R0030720V000230</v>
          </cell>
          <cell r="C632">
            <v>189435.50080000001</v>
          </cell>
        </row>
        <row r="633">
          <cell r="B633" t="str">
            <v>1333R0030720V000231</v>
          </cell>
          <cell r="C633">
            <v>39498.950400000002</v>
          </cell>
        </row>
        <row r="634">
          <cell r="B634" t="str">
            <v>1333R0030720V000232</v>
          </cell>
          <cell r="C634">
            <v>189435.50080000001</v>
          </cell>
        </row>
        <row r="635">
          <cell r="B635" t="str">
            <v>1333R0030720V000233</v>
          </cell>
          <cell r="C635">
            <v>88177.689599999998</v>
          </cell>
        </row>
        <row r="636">
          <cell r="B636" t="str">
            <v>1333R0030720V000234</v>
          </cell>
          <cell r="C636">
            <v>39498.950400000002</v>
          </cell>
        </row>
        <row r="637">
          <cell r="B637" t="str">
            <v>1333R0030720V000235</v>
          </cell>
          <cell r="C637">
            <v>39498.950400000002</v>
          </cell>
        </row>
        <row r="638">
          <cell r="B638" t="str">
            <v>1333R0030720V000236</v>
          </cell>
          <cell r="C638">
            <v>39498.950400000002</v>
          </cell>
        </row>
        <row r="639">
          <cell r="B639" t="str">
            <v>1333R0030720V000237</v>
          </cell>
          <cell r="C639">
            <v>39498.950400000002</v>
          </cell>
        </row>
        <row r="640">
          <cell r="B640" t="str">
            <v>1333R0030720V000238</v>
          </cell>
          <cell r="C640">
            <v>39498.950400000002</v>
          </cell>
        </row>
        <row r="641">
          <cell r="B641" t="str">
            <v>1333R0030720V000239</v>
          </cell>
          <cell r="C641">
            <v>39779.084799999997</v>
          </cell>
        </row>
        <row r="642">
          <cell r="B642" t="str">
            <v>1333R0030720V000240</v>
          </cell>
          <cell r="C642">
            <v>39498.950400000002</v>
          </cell>
        </row>
        <row r="643">
          <cell r="B643" t="str">
            <v>1333R0030720V000241</v>
          </cell>
          <cell r="C643">
            <v>39498.950400000002</v>
          </cell>
        </row>
        <row r="644">
          <cell r="B644" t="str">
            <v>1333R0030720V000242</v>
          </cell>
          <cell r="C644">
            <v>39498.950400000002</v>
          </cell>
        </row>
        <row r="645">
          <cell r="B645" t="str">
            <v>1333R0030720V000243</v>
          </cell>
          <cell r="C645">
            <v>88177.689599999998</v>
          </cell>
        </row>
        <row r="646">
          <cell r="B646" t="str">
            <v>1333R0030720V000244</v>
          </cell>
          <cell r="C646">
            <v>44584.467199999999</v>
          </cell>
        </row>
        <row r="647">
          <cell r="B647" t="str">
            <v>1333R0030720V000245</v>
          </cell>
          <cell r="C647">
            <v>39498.950400000002</v>
          </cell>
        </row>
        <row r="648">
          <cell r="B648" t="str">
            <v>1333R0030720V000246</v>
          </cell>
          <cell r="C648">
            <v>39498.950400000002</v>
          </cell>
        </row>
        <row r="649">
          <cell r="B649" t="str">
            <v>1333R0030720V000247</v>
          </cell>
          <cell r="C649">
            <v>39498.950400000002</v>
          </cell>
        </row>
        <row r="650">
          <cell r="B650" t="str">
            <v>1333R0030720V000248</v>
          </cell>
          <cell r="C650">
            <v>88177.689599999998</v>
          </cell>
        </row>
        <row r="651">
          <cell r="B651" t="str">
            <v>1333R0030720V000249</v>
          </cell>
          <cell r="C651">
            <v>88177.689599999998</v>
          </cell>
        </row>
        <row r="652">
          <cell r="B652" t="str">
            <v>1333R0030720V000250</v>
          </cell>
          <cell r="C652">
            <v>39498.950400000002</v>
          </cell>
        </row>
        <row r="653">
          <cell r="B653" t="str">
            <v>1333R0030720V000251</v>
          </cell>
          <cell r="C653">
            <v>59970.310399999995</v>
          </cell>
        </row>
        <row r="654">
          <cell r="B654" t="str">
            <v>1333R0030720V000252</v>
          </cell>
          <cell r="C654">
            <v>39498.950400000002</v>
          </cell>
        </row>
        <row r="655">
          <cell r="B655" t="str">
            <v>1333R0030720V000253</v>
          </cell>
          <cell r="C655">
            <v>39779.084799999997</v>
          </cell>
        </row>
        <row r="656">
          <cell r="B656" t="str">
            <v>1333R0030720V000254</v>
          </cell>
          <cell r="C656">
            <v>39498.950400000002</v>
          </cell>
        </row>
        <row r="657">
          <cell r="B657" t="str">
            <v>1333R0030720V000255</v>
          </cell>
          <cell r="C657">
            <v>39498.950400000002</v>
          </cell>
        </row>
        <row r="658">
          <cell r="B658" t="str">
            <v>1333R0030720V000256</v>
          </cell>
          <cell r="C658">
            <v>88177.689599999998</v>
          </cell>
        </row>
        <row r="659">
          <cell r="B659" t="str">
            <v>1333R0030720V000257</v>
          </cell>
          <cell r="C659">
            <v>39498.950400000002</v>
          </cell>
        </row>
        <row r="660">
          <cell r="B660" t="str">
            <v>1333R0030720V000258</v>
          </cell>
          <cell r="C660">
            <v>88177.689599999998</v>
          </cell>
        </row>
        <row r="661">
          <cell r="B661" t="str">
            <v>1333R0030720V000259</v>
          </cell>
          <cell r="C661">
            <v>29629.599999999999</v>
          </cell>
        </row>
        <row r="662">
          <cell r="B662" t="str">
            <v>1333R0030720V000260</v>
          </cell>
          <cell r="C662">
            <v>39498.950400000002</v>
          </cell>
        </row>
        <row r="663">
          <cell r="B663" t="str">
            <v>1333R0030720V000261</v>
          </cell>
          <cell r="C663">
            <v>88177.689599999998</v>
          </cell>
        </row>
        <row r="664">
          <cell r="B664" t="str">
            <v>1333R0030720V000262</v>
          </cell>
          <cell r="C664">
            <v>91603.948799999998</v>
          </cell>
        </row>
        <row r="665">
          <cell r="B665" t="str">
            <v>1333R0030720V000264</v>
          </cell>
          <cell r="C665">
            <v>39498.950400000002</v>
          </cell>
        </row>
        <row r="666">
          <cell r="B666" t="str">
            <v>1333R0030720V000265</v>
          </cell>
          <cell r="C666">
            <v>39498.950400000002</v>
          </cell>
        </row>
        <row r="667">
          <cell r="B667" t="str">
            <v>1333R0030720V000266</v>
          </cell>
          <cell r="C667">
            <v>24371.692800000001</v>
          </cell>
        </row>
        <row r="668">
          <cell r="B668" t="str">
            <v>1333R0030720V000267</v>
          </cell>
          <cell r="C668">
            <v>39498.950400000002</v>
          </cell>
        </row>
        <row r="669">
          <cell r="B669" t="str">
            <v>1333R0030720V000268</v>
          </cell>
          <cell r="C669">
            <v>39498.950400000002</v>
          </cell>
        </row>
        <row r="670">
          <cell r="B670" t="str">
            <v>1333R0030720V000269</v>
          </cell>
          <cell r="C670">
            <v>88177.689599999998</v>
          </cell>
        </row>
        <row r="671">
          <cell r="B671" t="str">
            <v>1333R0030720V000270</v>
          </cell>
          <cell r="C671">
            <v>88177.689599999998</v>
          </cell>
        </row>
        <row r="672">
          <cell r="B672" t="str">
            <v>1333R0030720V000271</v>
          </cell>
          <cell r="C672">
            <v>88177.689599999998</v>
          </cell>
        </row>
        <row r="673">
          <cell r="B673" t="str">
            <v>1333R0030720V000272</v>
          </cell>
          <cell r="C673">
            <v>39498.950400000002</v>
          </cell>
        </row>
        <row r="674">
          <cell r="B674" t="str">
            <v>1333R0030720V000273</v>
          </cell>
          <cell r="C674">
            <v>39498.950400000002</v>
          </cell>
        </row>
        <row r="675">
          <cell r="B675" t="str">
            <v>1333R0030720V000274</v>
          </cell>
          <cell r="C675">
            <v>39498.950400000002</v>
          </cell>
        </row>
        <row r="676">
          <cell r="B676" t="str">
            <v>1333R0030720V000275</v>
          </cell>
          <cell r="C676">
            <v>39498.950400000002</v>
          </cell>
        </row>
        <row r="677">
          <cell r="B677" t="str">
            <v>1333R0030720V000276</v>
          </cell>
          <cell r="C677">
            <v>39498.950400000002</v>
          </cell>
        </row>
        <row r="678">
          <cell r="B678" t="str">
            <v>1333R0030720V000277</v>
          </cell>
          <cell r="C678">
            <v>39498.950400000002</v>
          </cell>
        </row>
        <row r="679">
          <cell r="B679" t="str">
            <v>1333R0030720V000278</v>
          </cell>
          <cell r="C679">
            <v>39498.950400000002</v>
          </cell>
        </row>
        <row r="680">
          <cell r="B680" t="str">
            <v>1333R0030720V000279</v>
          </cell>
          <cell r="C680">
            <v>88177.689599999998</v>
          </cell>
        </row>
        <row r="681">
          <cell r="B681" t="str">
            <v>1333R0030720V000280</v>
          </cell>
          <cell r="C681">
            <v>39498.950400000002</v>
          </cell>
        </row>
        <row r="682">
          <cell r="B682" t="str">
            <v>1333R0030720V000281</v>
          </cell>
          <cell r="C682">
            <v>39498.950400000002</v>
          </cell>
        </row>
        <row r="683">
          <cell r="B683" t="str">
            <v>1333R0030720V000282</v>
          </cell>
          <cell r="C683">
            <v>39498.950400000002</v>
          </cell>
        </row>
        <row r="684">
          <cell r="B684" t="str">
            <v>1333R0030720V000283</v>
          </cell>
          <cell r="C684">
            <v>42860.563199999997</v>
          </cell>
        </row>
        <row r="685">
          <cell r="B685" t="str">
            <v>1333R0030720V000284</v>
          </cell>
          <cell r="C685">
            <v>39498.950400000002</v>
          </cell>
        </row>
        <row r="686">
          <cell r="B686" t="str">
            <v>1333R0030720V000285</v>
          </cell>
          <cell r="C686">
            <v>39498.950400000002</v>
          </cell>
        </row>
        <row r="687">
          <cell r="B687" t="str">
            <v>1333R0030720V000286</v>
          </cell>
          <cell r="C687">
            <v>39498.950400000002</v>
          </cell>
        </row>
        <row r="688">
          <cell r="B688" t="str">
            <v>1333R0030720V000287</v>
          </cell>
          <cell r="C688">
            <v>39498.950400000002</v>
          </cell>
        </row>
        <row r="689">
          <cell r="B689" t="str">
            <v>1333R0030720V000289</v>
          </cell>
          <cell r="C689">
            <v>42860.563199999997</v>
          </cell>
        </row>
        <row r="690">
          <cell r="B690" t="str">
            <v>1333R0030720V000290</v>
          </cell>
          <cell r="C690">
            <v>39498.950400000002</v>
          </cell>
        </row>
        <row r="691">
          <cell r="B691" t="str">
            <v>1333R0030720V000291</v>
          </cell>
          <cell r="C691">
            <v>39498.950400000002</v>
          </cell>
        </row>
        <row r="692">
          <cell r="B692" t="str">
            <v>1333R0030720V000292</v>
          </cell>
          <cell r="C692">
            <v>39498.950400000002</v>
          </cell>
        </row>
        <row r="693">
          <cell r="B693" t="str">
            <v>1333R0030720V000293</v>
          </cell>
          <cell r="C693">
            <v>39498.950400000002</v>
          </cell>
        </row>
        <row r="694">
          <cell r="B694" t="str">
            <v>1333R0030720V000295</v>
          </cell>
          <cell r="C694">
            <v>39498.950400000002</v>
          </cell>
        </row>
        <row r="695">
          <cell r="B695" t="str">
            <v>1333R0030720V000296</v>
          </cell>
          <cell r="C695">
            <v>39498.950400000002</v>
          </cell>
        </row>
        <row r="696">
          <cell r="B696" t="str">
            <v>1333R0030720V000297</v>
          </cell>
          <cell r="C696">
            <v>88177.689599999998</v>
          </cell>
        </row>
        <row r="697">
          <cell r="B697" t="str">
            <v>1333R0030720V000298</v>
          </cell>
          <cell r="C697">
            <v>39498.950400000002</v>
          </cell>
        </row>
        <row r="698">
          <cell r="B698" t="str">
            <v>1333R0030720V000300</v>
          </cell>
          <cell r="C698">
            <v>42860.563199999997</v>
          </cell>
        </row>
        <row r="699">
          <cell r="B699" t="str">
            <v>1333R0030720V000301</v>
          </cell>
          <cell r="C699">
            <v>91603.948799999998</v>
          </cell>
        </row>
        <row r="700">
          <cell r="B700" t="str">
            <v>1333R0030720V000302</v>
          </cell>
          <cell r="C700">
            <v>24371.692800000001</v>
          </cell>
        </row>
        <row r="701">
          <cell r="B701" t="str">
            <v>1333R0030720V000303</v>
          </cell>
          <cell r="C701">
            <v>39498.950400000002</v>
          </cell>
        </row>
        <row r="702">
          <cell r="B702" t="str">
            <v>1333R0030720V000304</v>
          </cell>
          <cell r="C702">
            <v>39498.950400000002</v>
          </cell>
        </row>
        <row r="703">
          <cell r="B703" t="str">
            <v>1333R0030720V000305</v>
          </cell>
          <cell r="C703">
            <v>29629.599999999999</v>
          </cell>
        </row>
        <row r="704">
          <cell r="B704" t="str">
            <v>1333R0030720V000306</v>
          </cell>
          <cell r="C704">
            <v>39498.950400000002</v>
          </cell>
        </row>
        <row r="705">
          <cell r="B705" t="str">
            <v>1333R0030720V000307</v>
          </cell>
          <cell r="C705">
            <v>39498.950400000002</v>
          </cell>
        </row>
        <row r="706">
          <cell r="B706" t="str">
            <v>1333R0030720V000308</v>
          </cell>
          <cell r="C706">
            <v>39498.950400000002</v>
          </cell>
        </row>
        <row r="707">
          <cell r="B707" t="str">
            <v>1333R0030720V000309</v>
          </cell>
          <cell r="C707">
            <v>24371.692800000001</v>
          </cell>
        </row>
        <row r="708">
          <cell r="B708" t="str">
            <v>1333R0030720V000310</v>
          </cell>
          <cell r="C708">
            <v>24371.692800000001</v>
          </cell>
        </row>
        <row r="709">
          <cell r="B709" t="str">
            <v>1333R0030720V000311</v>
          </cell>
          <cell r="C709">
            <v>63094.886400000003</v>
          </cell>
        </row>
        <row r="710">
          <cell r="B710" t="str">
            <v>1333R0030720V000312</v>
          </cell>
          <cell r="C710">
            <v>39498.950400000002</v>
          </cell>
        </row>
        <row r="711">
          <cell r="B711" t="str">
            <v>1333R0030720V000313</v>
          </cell>
          <cell r="C711">
            <v>39498.950400000002</v>
          </cell>
        </row>
        <row r="712">
          <cell r="B712" t="str">
            <v>1333R0030720V000314</v>
          </cell>
          <cell r="C712">
            <v>88177.689599999998</v>
          </cell>
        </row>
        <row r="713">
          <cell r="B713" t="str">
            <v>1333R0030720V000315</v>
          </cell>
          <cell r="C713">
            <v>39498.950400000002</v>
          </cell>
        </row>
        <row r="714">
          <cell r="B714" t="str">
            <v>1333R0030720V000316</v>
          </cell>
          <cell r="C714">
            <v>39498.950400000002</v>
          </cell>
        </row>
        <row r="715">
          <cell r="B715" t="str">
            <v>1333R0030720V000317</v>
          </cell>
          <cell r="C715">
            <v>39498.950400000002</v>
          </cell>
        </row>
        <row r="716">
          <cell r="B716" t="str">
            <v>1333R0030720V000318</v>
          </cell>
          <cell r="C716">
            <v>39498.950400000002</v>
          </cell>
        </row>
        <row r="717">
          <cell r="B717" t="str">
            <v>1333R0030720V000319</v>
          </cell>
          <cell r="C717">
            <v>39498.950400000002</v>
          </cell>
        </row>
        <row r="718">
          <cell r="B718" t="str">
            <v>1333R0030720V000320</v>
          </cell>
          <cell r="C718">
            <v>67943.366399999999</v>
          </cell>
        </row>
        <row r="719">
          <cell r="B719" t="str">
            <v>1333R0030720V000321</v>
          </cell>
          <cell r="C719">
            <v>39498.950400000002</v>
          </cell>
        </row>
        <row r="720">
          <cell r="B720" t="str">
            <v>1333R0030720V000322</v>
          </cell>
          <cell r="C720">
            <v>61801.958399999996</v>
          </cell>
        </row>
        <row r="721">
          <cell r="B721" t="str">
            <v>1333R0030720V000323</v>
          </cell>
          <cell r="C721">
            <v>39498.950400000002</v>
          </cell>
        </row>
        <row r="722">
          <cell r="B722" t="str">
            <v>1333R0030720V000324</v>
          </cell>
          <cell r="C722">
            <v>39498.950400000002</v>
          </cell>
        </row>
        <row r="723">
          <cell r="B723" t="str">
            <v>1333R0030720V000325</v>
          </cell>
          <cell r="C723">
            <v>39498.950400000002</v>
          </cell>
        </row>
        <row r="724">
          <cell r="B724" t="str">
            <v>1333R0030720V000327</v>
          </cell>
          <cell r="C724">
            <v>39498.950400000002</v>
          </cell>
        </row>
        <row r="725">
          <cell r="B725" t="str">
            <v>1333R0030720V000328</v>
          </cell>
          <cell r="C725">
            <v>42860.563199999997</v>
          </cell>
        </row>
        <row r="726">
          <cell r="B726" t="str">
            <v>1333R0030720V000329</v>
          </cell>
          <cell r="C726">
            <v>54647.756799999996</v>
          </cell>
        </row>
        <row r="727">
          <cell r="B727" t="str">
            <v>1333R0030720V000330</v>
          </cell>
          <cell r="C727">
            <v>39498.950400000002</v>
          </cell>
        </row>
        <row r="728">
          <cell r="B728" t="str">
            <v>1333R0030720V000331</v>
          </cell>
          <cell r="C728">
            <v>39498.950400000002</v>
          </cell>
        </row>
        <row r="729">
          <cell r="B729" t="str">
            <v>1333R0030720V000332</v>
          </cell>
          <cell r="C729">
            <v>39498.950400000002</v>
          </cell>
        </row>
        <row r="730">
          <cell r="B730" t="str">
            <v>1333R0030720V000333</v>
          </cell>
          <cell r="C730">
            <v>39498.950400000002</v>
          </cell>
        </row>
        <row r="731">
          <cell r="B731" t="str">
            <v>1333R0030720V000334</v>
          </cell>
          <cell r="C731">
            <v>39498.950400000002</v>
          </cell>
        </row>
        <row r="732">
          <cell r="B732" t="str">
            <v>1333R0030720V000335</v>
          </cell>
          <cell r="C732">
            <v>39498.950400000002</v>
          </cell>
        </row>
        <row r="733">
          <cell r="B733" t="str">
            <v>1333R0030720V000336</v>
          </cell>
          <cell r="C733">
            <v>61801.958399999996</v>
          </cell>
        </row>
        <row r="734">
          <cell r="B734" t="str">
            <v>1333R0030720V000337</v>
          </cell>
          <cell r="C734">
            <v>39498.950400000002</v>
          </cell>
        </row>
        <row r="735">
          <cell r="B735" t="str">
            <v>1333R0030720V000338</v>
          </cell>
          <cell r="C735">
            <v>39498.950400000002</v>
          </cell>
        </row>
        <row r="736">
          <cell r="B736" t="str">
            <v>1333R0030720V000339</v>
          </cell>
          <cell r="C736">
            <v>24371.692800000001</v>
          </cell>
        </row>
        <row r="737">
          <cell r="B737" t="str">
            <v>1333R0030720V000340</v>
          </cell>
          <cell r="C737">
            <v>39498.950400000002</v>
          </cell>
        </row>
        <row r="738">
          <cell r="B738" t="str">
            <v>1333R0030720V000341</v>
          </cell>
          <cell r="C738">
            <v>189435.50080000001</v>
          </cell>
        </row>
        <row r="739">
          <cell r="B739" t="str">
            <v>1333R0030720V000342</v>
          </cell>
          <cell r="C739">
            <v>88177.689599999998</v>
          </cell>
        </row>
        <row r="740">
          <cell r="B740" t="str">
            <v>1333R0030720V000344</v>
          </cell>
          <cell r="C740">
            <v>39779.084799999997</v>
          </cell>
        </row>
        <row r="741">
          <cell r="B741" t="str">
            <v>1333R0030720V000345</v>
          </cell>
          <cell r="C741">
            <v>39498.950400000002</v>
          </cell>
        </row>
        <row r="742">
          <cell r="B742" t="str">
            <v>1333R0030720V000346</v>
          </cell>
          <cell r="C742">
            <v>39498.950400000002</v>
          </cell>
        </row>
        <row r="743">
          <cell r="B743" t="str">
            <v>1333R0030720V000348</v>
          </cell>
          <cell r="C743">
            <v>42860.563199999997</v>
          </cell>
        </row>
        <row r="744">
          <cell r="B744" t="str">
            <v>1333R0030720V000349</v>
          </cell>
          <cell r="C744">
            <v>39779.084799999997</v>
          </cell>
        </row>
        <row r="745">
          <cell r="B745" t="str">
            <v>1333R0030720V000351</v>
          </cell>
          <cell r="C745">
            <v>39498.950400000002</v>
          </cell>
        </row>
        <row r="746">
          <cell r="B746" t="str">
            <v>1333R0030720V000352</v>
          </cell>
          <cell r="C746">
            <v>189435.50080000001</v>
          </cell>
        </row>
        <row r="747">
          <cell r="B747" t="str">
            <v>1333R0030720V000353</v>
          </cell>
          <cell r="C747">
            <v>39498.950400000002</v>
          </cell>
        </row>
        <row r="748">
          <cell r="B748" t="str">
            <v>1333R0030720V000355</v>
          </cell>
          <cell r="C748">
            <v>189435.50080000001</v>
          </cell>
        </row>
        <row r="749">
          <cell r="B749" t="str">
            <v>1333R0030720V000356</v>
          </cell>
          <cell r="C749">
            <v>189435.50080000001</v>
          </cell>
        </row>
        <row r="750">
          <cell r="B750" t="str">
            <v>1333R0030720V000357</v>
          </cell>
          <cell r="C750">
            <v>39779.084799999997</v>
          </cell>
        </row>
        <row r="751">
          <cell r="B751" t="str">
            <v>1333R0030720V000358</v>
          </cell>
          <cell r="C751">
            <v>189435.50080000001</v>
          </cell>
        </row>
        <row r="752">
          <cell r="B752" t="str">
            <v>1333R0030720V000359</v>
          </cell>
          <cell r="C752">
            <v>39498.950400000002</v>
          </cell>
        </row>
        <row r="753">
          <cell r="B753" t="str">
            <v>1333R0030720V000360</v>
          </cell>
          <cell r="C753">
            <v>39498.950400000002</v>
          </cell>
        </row>
        <row r="754">
          <cell r="B754" t="str">
            <v>1333R0030720V000361</v>
          </cell>
          <cell r="C754">
            <v>39779.084799999997</v>
          </cell>
        </row>
        <row r="755">
          <cell r="B755" t="str">
            <v>1333R0030720V000362</v>
          </cell>
          <cell r="C755">
            <v>39498.950400000002</v>
          </cell>
        </row>
        <row r="756">
          <cell r="B756" t="str">
            <v>1333R0030720V000363</v>
          </cell>
          <cell r="C756">
            <v>39498.950400000002</v>
          </cell>
        </row>
        <row r="757">
          <cell r="B757" t="str">
            <v>1333R0030720V000364</v>
          </cell>
          <cell r="C757">
            <v>189435.50080000001</v>
          </cell>
        </row>
        <row r="758">
          <cell r="B758" t="str">
            <v>1333R0030720V000365</v>
          </cell>
          <cell r="C758">
            <v>39498.950400000002</v>
          </cell>
        </row>
        <row r="759">
          <cell r="B759" t="str">
            <v>1333R0030720V000366</v>
          </cell>
          <cell r="C759">
            <v>88177.689599999998</v>
          </cell>
        </row>
        <row r="760">
          <cell r="B760" t="str">
            <v>1333R0030720V000367</v>
          </cell>
          <cell r="C760">
            <v>59970.310399999995</v>
          </cell>
        </row>
        <row r="761">
          <cell r="B761" t="str">
            <v>1333R0030720V000368</v>
          </cell>
          <cell r="C761">
            <v>39498.950400000002</v>
          </cell>
        </row>
        <row r="762">
          <cell r="B762" t="str">
            <v>1333R0030720V000369</v>
          </cell>
          <cell r="C762">
            <v>42860.563199999997</v>
          </cell>
        </row>
        <row r="763">
          <cell r="B763" t="str">
            <v>1333R0030720V000370</v>
          </cell>
          <cell r="C763">
            <v>53527.2192</v>
          </cell>
        </row>
        <row r="764">
          <cell r="B764" t="str">
            <v>1333R0030720V000371</v>
          </cell>
          <cell r="C764">
            <v>39498.950400000002</v>
          </cell>
        </row>
        <row r="765">
          <cell r="B765" t="str">
            <v>1333R0030720V000372</v>
          </cell>
          <cell r="C765">
            <v>39779.084799999997</v>
          </cell>
        </row>
        <row r="766">
          <cell r="B766" t="str">
            <v>1333R0030720V000373</v>
          </cell>
          <cell r="C766">
            <v>39498.950400000002</v>
          </cell>
        </row>
        <row r="767">
          <cell r="B767" t="str">
            <v>1333R0030720V000374</v>
          </cell>
          <cell r="C767">
            <v>39498.950400000002</v>
          </cell>
        </row>
        <row r="768">
          <cell r="B768" t="str">
            <v>1333R0030720V000376</v>
          </cell>
          <cell r="C768">
            <v>39498.950400000002</v>
          </cell>
        </row>
        <row r="769">
          <cell r="B769" t="str">
            <v>1333R0030720V000377</v>
          </cell>
          <cell r="C769">
            <v>39498.950400000002</v>
          </cell>
        </row>
        <row r="770">
          <cell r="B770" t="str">
            <v>1333R0030720V000379</v>
          </cell>
          <cell r="C770">
            <v>39498.950400000002</v>
          </cell>
        </row>
        <row r="771">
          <cell r="B771" t="str">
            <v>1333R0030720V000380</v>
          </cell>
          <cell r="C771">
            <v>39498.950400000002</v>
          </cell>
        </row>
        <row r="772">
          <cell r="B772" t="str">
            <v>1333R0030720V000386</v>
          </cell>
          <cell r="C772">
            <v>189435.50080000001</v>
          </cell>
        </row>
        <row r="773">
          <cell r="B773" t="str">
            <v>1333R0030720V000388</v>
          </cell>
          <cell r="C773">
            <v>189435.50080000001</v>
          </cell>
        </row>
        <row r="774">
          <cell r="B774" t="str">
            <v>1333R0030720V000389</v>
          </cell>
          <cell r="C774">
            <v>189435.50080000001</v>
          </cell>
        </row>
        <row r="775">
          <cell r="B775" t="str">
            <v>1333R0030720V000390</v>
          </cell>
          <cell r="C775">
            <v>189435.50080000001</v>
          </cell>
        </row>
        <row r="776">
          <cell r="B776" t="str">
            <v>1333R0030720V000391</v>
          </cell>
          <cell r="C776">
            <v>189435.50080000001</v>
          </cell>
        </row>
        <row r="777">
          <cell r="B777" t="str">
            <v>1333R0030720V000392</v>
          </cell>
          <cell r="C777">
            <v>189435.50080000001</v>
          </cell>
        </row>
        <row r="778">
          <cell r="B778" t="str">
            <v>1333R0030720V000393</v>
          </cell>
          <cell r="C778">
            <v>189435.50080000001</v>
          </cell>
        </row>
        <row r="779">
          <cell r="B779" t="str">
            <v>1333R0030720V000394</v>
          </cell>
          <cell r="C779">
            <v>189435.50080000001</v>
          </cell>
        </row>
        <row r="780">
          <cell r="B780" t="str">
            <v>1333R0030720V000395</v>
          </cell>
          <cell r="C780">
            <v>189435.50080000001</v>
          </cell>
        </row>
        <row r="781">
          <cell r="B781" t="str">
            <v>1333R0030720V000397</v>
          </cell>
          <cell r="C781">
            <v>39498.950400000002</v>
          </cell>
        </row>
        <row r="782">
          <cell r="B782" t="str">
            <v>1333R0030720V000399</v>
          </cell>
          <cell r="C782">
            <v>189435.50080000001</v>
          </cell>
        </row>
        <row r="783">
          <cell r="B783" t="str">
            <v>1333R0030720V000400</v>
          </cell>
          <cell r="C783">
            <v>189435.50080000001</v>
          </cell>
        </row>
        <row r="784">
          <cell r="B784" t="str">
            <v>1333R0030720V000401</v>
          </cell>
          <cell r="C784">
            <v>189435.50080000001</v>
          </cell>
        </row>
        <row r="785">
          <cell r="B785" t="str">
            <v>1333R0030720V000402</v>
          </cell>
          <cell r="C785">
            <v>27496.268800000002</v>
          </cell>
        </row>
        <row r="786">
          <cell r="B786" t="str">
            <v>1333R0030720V000404</v>
          </cell>
          <cell r="C786">
            <v>189435.50080000001</v>
          </cell>
        </row>
        <row r="787">
          <cell r="B787" t="str">
            <v>1333R0030720V000405</v>
          </cell>
          <cell r="C787">
            <v>67167.609599999996</v>
          </cell>
        </row>
        <row r="788">
          <cell r="B788" t="str">
            <v>1333R0030720V000406</v>
          </cell>
          <cell r="C788">
            <v>189435.50080000001</v>
          </cell>
        </row>
        <row r="789">
          <cell r="B789" t="str">
            <v>1333R0030720V000407</v>
          </cell>
          <cell r="C789">
            <v>67167.609599999996</v>
          </cell>
        </row>
        <row r="790">
          <cell r="B790" t="str">
            <v>1333R0030720V000408</v>
          </cell>
          <cell r="C790">
            <v>189435.50080000001</v>
          </cell>
        </row>
        <row r="791">
          <cell r="B791" t="str">
            <v>1333R0030720V000409</v>
          </cell>
          <cell r="C791">
            <v>189435.50080000001</v>
          </cell>
        </row>
        <row r="792">
          <cell r="B792" t="str">
            <v>1333R0030720V000410</v>
          </cell>
          <cell r="C792">
            <v>189435.50080000001</v>
          </cell>
        </row>
        <row r="793">
          <cell r="B793" t="str">
            <v>1333R0030720V000411</v>
          </cell>
          <cell r="C793">
            <v>189435.50080000001</v>
          </cell>
        </row>
        <row r="794">
          <cell r="B794" t="str">
            <v>1333R0030720V000413</v>
          </cell>
          <cell r="C794">
            <v>189435.50080000001</v>
          </cell>
        </row>
        <row r="795">
          <cell r="B795" t="str">
            <v>1333R0030720V000415</v>
          </cell>
          <cell r="C795">
            <v>73201.2736</v>
          </cell>
        </row>
        <row r="796">
          <cell r="B796" t="str">
            <v>1333R0030720V000420</v>
          </cell>
          <cell r="C796">
            <v>31612.089599999999</v>
          </cell>
        </row>
        <row r="797">
          <cell r="B797" t="str">
            <v>1333R0030720V000421</v>
          </cell>
          <cell r="C797">
            <v>31612.089599999999</v>
          </cell>
        </row>
        <row r="798">
          <cell r="B798" t="str">
            <v>1333R0030720V000423</v>
          </cell>
          <cell r="C798">
            <v>39498.950400000002</v>
          </cell>
        </row>
        <row r="799">
          <cell r="B799" t="str">
            <v>1333R0030720V000424</v>
          </cell>
          <cell r="C799">
            <v>39498.950400000002</v>
          </cell>
        </row>
        <row r="800">
          <cell r="B800" t="str">
            <v>1333R0030720V000425</v>
          </cell>
          <cell r="C800">
            <v>39498.950400000002</v>
          </cell>
        </row>
        <row r="801">
          <cell r="B801" t="str">
            <v>1333R0030720V000426</v>
          </cell>
          <cell r="C801">
            <v>42860.563199999997</v>
          </cell>
        </row>
        <row r="802">
          <cell r="B802" t="str">
            <v>1333R0030720V000427</v>
          </cell>
          <cell r="C802">
            <v>45985.139200000005</v>
          </cell>
        </row>
        <row r="803">
          <cell r="B803" t="str">
            <v>1333R0030720V000428</v>
          </cell>
          <cell r="C803">
            <v>45985.139200000005</v>
          </cell>
        </row>
        <row r="804">
          <cell r="B804" t="str">
            <v>1333R0030720V000429</v>
          </cell>
          <cell r="C804">
            <v>39498.950400000002</v>
          </cell>
        </row>
        <row r="805">
          <cell r="B805" t="str">
            <v>1333R0030720V000430</v>
          </cell>
          <cell r="C805">
            <v>39498.950400000002</v>
          </cell>
        </row>
        <row r="806">
          <cell r="B806" t="str">
            <v>1333R0030720V000432</v>
          </cell>
          <cell r="C806">
            <v>39498.950400000002</v>
          </cell>
        </row>
        <row r="807">
          <cell r="B807" t="str">
            <v>1333R0030720V000433</v>
          </cell>
          <cell r="C807">
            <v>39498.950400000002</v>
          </cell>
        </row>
        <row r="808">
          <cell r="B808" t="str">
            <v>1333R0030720V000434</v>
          </cell>
          <cell r="C808">
            <v>24371.692800000001</v>
          </cell>
        </row>
        <row r="809">
          <cell r="B809" t="str">
            <v>1333R0030720V000435</v>
          </cell>
          <cell r="C809">
            <v>39498.950400000002</v>
          </cell>
        </row>
        <row r="810">
          <cell r="B810" t="str">
            <v>1333R0030720V000436</v>
          </cell>
          <cell r="C810">
            <v>39498.950400000002</v>
          </cell>
        </row>
        <row r="811">
          <cell r="B811" t="str">
            <v>1333R0030720V000437</v>
          </cell>
          <cell r="C811">
            <v>39498.950400000002</v>
          </cell>
        </row>
        <row r="812">
          <cell r="B812" t="str">
            <v>1333R0030720V000439</v>
          </cell>
          <cell r="C812">
            <v>39498.950400000002</v>
          </cell>
        </row>
        <row r="813">
          <cell r="B813" t="str">
            <v>1333R0030720V000440</v>
          </cell>
          <cell r="C813">
            <v>39498.950400000002</v>
          </cell>
        </row>
        <row r="814">
          <cell r="B814" t="str">
            <v>1333R0030720V000441</v>
          </cell>
          <cell r="C814">
            <v>39498.950400000002</v>
          </cell>
        </row>
        <row r="815">
          <cell r="B815" t="str">
            <v>1333R0030720V000442</v>
          </cell>
          <cell r="C815">
            <v>27496.268800000002</v>
          </cell>
        </row>
        <row r="816">
          <cell r="B816" t="str">
            <v>1333R0030720V000443</v>
          </cell>
          <cell r="C816">
            <v>39498.950400000002</v>
          </cell>
        </row>
        <row r="817">
          <cell r="B817" t="str">
            <v>1333R0030720V000444</v>
          </cell>
          <cell r="C817">
            <v>39498.950400000002</v>
          </cell>
        </row>
        <row r="818">
          <cell r="B818" t="str">
            <v>1333R0030720V000445</v>
          </cell>
          <cell r="C818">
            <v>27496.268800000002</v>
          </cell>
        </row>
        <row r="819">
          <cell r="B819" t="str">
            <v>1333R0030720V000447</v>
          </cell>
          <cell r="C819">
            <v>39498.950400000002</v>
          </cell>
        </row>
        <row r="820">
          <cell r="B820" t="str">
            <v>1333R0030720V000448</v>
          </cell>
          <cell r="C820">
            <v>39498.950400000002</v>
          </cell>
        </row>
        <row r="821">
          <cell r="B821" t="str">
            <v>1333R0030720V000449</v>
          </cell>
          <cell r="C821">
            <v>39498.950400000002</v>
          </cell>
        </row>
        <row r="822">
          <cell r="B822" t="str">
            <v>1333R0030720V000450</v>
          </cell>
          <cell r="C822">
            <v>39498.950400000002</v>
          </cell>
        </row>
        <row r="823">
          <cell r="B823" t="str">
            <v>1333R0030720V000451</v>
          </cell>
          <cell r="C823">
            <v>27496.268800000002</v>
          </cell>
        </row>
        <row r="824">
          <cell r="B824" t="str">
            <v>1333R0030720V000452</v>
          </cell>
          <cell r="C824">
            <v>45985.139200000005</v>
          </cell>
        </row>
        <row r="825">
          <cell r="B825" t="str">
            <v>1333R0030720V000453</v>
          </cell>
          <cell r="C825">
            <v>42860.563199999997</v>
          </cell>
        </row>
        <row r="826">
          <cell r="B826" t="str">
            <v>1333R0030720V000454</v>
          </cell>
          <cell r="C826">
            <v>39498.950400000002</v>
          </cell>
        </row>
        <row r="827">
          <cell r="B827" t="str">
            <v>1333R0030720V000455</v>
          </cell>
          <cell r="C827">
            <v>39498.950400000002</v>
          </cell>
        </row>
        <row r="828">
          <cell r="B828" t="str">
            <v>1333R0030720V000456</v>
          </cell>
          <cell r="C828">
            <v>45985.139200000005</v>
          </cell>
        </row>
        <row r="829">
          <cell r="B829" t="str">
            <v>1333R0030720V000457</v>
          </cell>
          <cell r="C829">
            <v>27496.268800000002</v>
          </cell>
        </row>
        <row r="830">
          <cell r="B830" t="str">
            <v>1333R0030720V000458</v>
          </cell>
          <cell r="C830">
            <v>39498.950400000002</v>
          </cell>
        </row>
        <row r="831">
          <cell r="B831" t="str">
            <v>1333R0030720V000459</v>
          </cell>
          <cell r="C831">
            <v>189435.50080000001</v>
          </cell>
        </row>
        <row r="832">
          <cell r="B832" t="str">
            <v>1333R0030720V000460</v>
          </cell>
          <cell r="C832">
            <v>39498.950400000002</v>
          </cell>
        </row>
        <row r="833">
          <cell r="B833" t="str">
            <v>1333R0030720V000461</v>
          </cell>
          <cell r="C833">
            <v>39498.950400000002</v>
          </cell>
        </row>
        <row r="834">
          <cell r="B834" t="str">
            <v>1333R0030720V000462</v>
          </cell>
          <cell r="C834">
            <v>39498.950400000002</v>
          </cell>
        </row>
        <row r="835">
          <cell r="B835" t="str">
            <v>1333R0030720V000463</v>
          </cell>
          <cell r="C835">
            <v>45985.139200000005</v>
          </cell>
        </row>
        <row r="836">
          <cell r="B836" t="str">
            <v>1333R0030720V000464</v>
          </cell>
          <cell r="C836">
            <v>27496.268800000002</v>
          </cell>
        </row>
        <row r="837">
          <cell r="B837" t="str">
            <v>1333R0030720V000465</v>
          </cell>
          <cell r="C837">
            <v>39498.950400000002</v>
          </cell>
        </row>
        <row r="838">
          <cell r="B838" t="str">
            <v>1333R0030720V000466</v>
          </cell>
          <cell r="C838">
            <v>45985.139200000005</v>
          </cell>
        </row>
        <row r="839">
          <cell r="B839" t="str">
            <v>1333R0030720V000467</v>
          </cell>
          <cell r="C839">
            <v>39498.950400000002</v>
          </cell>
        </row>
        <row r="840">
          <cell r="B840" t="str">
            <v>1333R0030720V000468</v>
          </cell>
          <cell r="C840">
            <v>27496.268800000002</v>
          </cell>
        </row>
        <row r="841">
          <cell r="B841" t="str">
            <v>1333R0030720V000469</v>
          </cell>
          <cell r="C841">
            <v>39498.950400000002</v>
          </cell>
        </row>
        <row r="842">
          <cell r="B842" t="str">
            <v>1333R0030720V000470</v>
          </cell>
          <cell r="C842">
            <v>39498.950400000002</v>
          </cell>
        </row>
        <row r="843">
          <cell r="B843" t="str">
            <v>1333R0030720V000471</v>
          </cell>
          <cell r="C843">
            <v>39498.950400000002</v>
          </cell>
        </row>
        <row r="844">
          <cell r="B844" t="str">
            <v>1333R0030720V000472</v>
          </cell>
          <cell r="C844">
            <v>42343.392</v>
          </cell>
        </row>
        <row r="845">
          <cell r="B845" t="str">
            <v>1333R0030720V000473</v>
          </cell>
          <cell r="C845">
            <v>39498.950400000002</v>
          </cell>
        </row>
        <row r="846">
          <cell r="B846" t="str">
            <v>1333R0030720V000474</v>
          </cell>
          <cell r="C846">
            <v>39498.950400000002</v>
          </cell>
        </row>
        <row r="847">
          <cell r="B847" t="str">
            <v>1333R0030720V000475</v>
          </cell>
          <cell r="C847">
            <v>39498.950400000002</v>
          </cell>
        </row>
        <row r="848">
          <cell r="B848" t="str">
            <v>1333R0030720V000476</v>
          </cell>
          <cell r="C848">
            <v>39498.950400000002</v>
          </cell>
        </row>
        <row r="849">
          <cell r="B849" t="str">
            <v>1333R0030720V000477</v>
          </cell>
          <cell r="C849">
            <v>39498.950400000002</v>
          </cell>
        </row>
        <row r="850">
          <cell r="B850" t="str">
            <v>1333R0030720V000478</v>
          </cell>
          <cell r="C850">
            <v>39498.950400000002</v>
          </cell>
        </row>
        <row r="851">
          <cell r="B851" t="str">
            <v>1333R0030720V000479</v>
          </cell>
          <cell r="C851">
            <v>39498.950400000002</v>
          </cell>
        </row>
        <row r="852">
          <cell r="B852" t="str">
            <v>1333R0030720V000480</v>
          </cell>
          <cell r="C852">
            <v>27496.268800000002</v>
          </cell>
        </row>
        <row r="853">
          <cell r="B853" t="str">
            <v>1333R0030720V000481</v>
          </cell>
          <cell r="C853">
            <v>39498.950400000002</v>
          </cell>
        </row>
        <row r="854">
          <cell r="B854" t="str">
            <v>1333R0030720V000482</v>
          </cell>
          <cell r="C854">
            <v>39498.950400000002</v>
          </cell>
        </row>
        <row r="855">
          <cell r="B855" t="str">
            <v>1333R0030720V000484</v>
          </cell>
          <cell r="C855">
            <v>39498.950400000002</v>
          </cell>
        </row>
        <row r="856">
          <cell r="B856" t="str">
            <v>1333R0030720V000485</v>
          </cell>
          <cell r="C856">
            <v>27496.268800000002</v>
          </cell>
        </row>
        <row r="857">
          <cell r="B857" t="str">
            <v>1333R0030720V000486</v>
          </cell>
          <cell r="C857">
            <v>27496.268800000002</v>
          </cell>
        </row>
        <row r="858">
          <cell r="B858" t="str">
            <v>1333R0030720V000487</v>
          </cell>
          <cell r="C858">
            <v>39498.950400000002</v>
          </cell>
        </row>
        <row r="859">
          <cell r="B859" t="str">
            <v>1333R0030720V000488</v>
          </cell>
          <cell r="C859">
            <v>27496.268800000002</v>
          </cell>
        </row>
        <row r="860">
          <cell r="B860" t="str">
            <v>1333R0030720V000489</v>
          </cell>
          <cell r="C860">
            <v>42860.563199999997</v>
          </cell>
        </row>
        <row r="861">
          <cell r="B861" t="str">
            <v>1333R0030720V000490</v>
          </cell>
          <cell r="C861">
            <v>39498.950400000002</v>
          </cell>
        </row>
        <row r="862">
          <cell r="B862" t="str">
            <v>1333R0030720V000491</v>
          </cell>
          <cell r="C862">
            <v>39498.950400000002</v>
          </cell>
        </row>
        <row r="863">
          <cell r="B863" t="str">
            <v>1333R0030720V000492</v>
          </cell>
          <cell r="C863">
            <v>39779.084799999997</v>
          </cell>
        </row>
        <row r="864">
          <cell r="B864" t="str">
            <v>1333R0030720V000493</v>
          </cell>
          <cell r="C864">
            <v>39498.950400000002</v>
          </cell>
        </row>
        <row r="865">
          <cell r="B865" t="str">
            <v>1333R0030720V000494</v>
          </cell>
          <cell r="C865">
            <v>39498.950400000002</v>
          </cell>
        </row>
        <row r="866">
          <cell r="B866" t="str">
            <v>1333R0030720V000495</v>
          </cell>
          <cell r="C866">
            <v>42860.563199999997</v>
          </cell>
        </row>
        <row r="867">
          <cell r="B867" t="str">
            <v>1333R0030720V000496</v>
          </cell>
          <cell r="C867">
            <v>39498.950400000002</v>
          </cell>
        </row>
        <row r="868">
          <cell r="B868" t="str">
            <v>1333R0030720V000497</v>
          </cell>
          <cell r="C868">
            <v>39498.950400000002</v>
          </cell>
        </row>
        <row r="869">
          <cell r="B869" t="str">
            <v>1333R0030720V000498</v>
          </cell>
          <cell r="C869">
            <v>27496.268800000002</v>
          </cell>
        </row>
        <row r="870">
          <cell r="B870" t="str">
            <v>1333R0030720V000499</v>
          </cell>
          <cell r="C870">
            <v>39498.950400000002</v>
          </cell>
        </row>
        <row r="871">
          <cell r="B871" t="str">
            <v>1333R0030720V000500</v>
          </cell>
          <cell r="C871">
            <v>27496.268800000002</v>
          </cell>
        </row>
        <row r="872">
          <cell r="B872" t="str">
            <v>1333R0030720V000501</v>
          </cell>
          <cell r="C872">
            <v>59970.310399999995</v>
          </cell>
        </row>
        <row r="873">
          <cell r="B873" t="str">
            <v>1333R0030720V000502</v>
          </cell>
          <cell r="C873">
            <v>39498.950400000002</v>
          </cell>
        </row>
        <row r="874">
          <cell r="B874" t="str">
            <v>1333R0030720V000503</v>
          </cell>
          <cell r="C874">
            <v>27496.268800000002</v>
          </cell>
        </row>
        <row r="875">
          <cell r="B875" t="str">
            <v>1333R0030720V000504</v>
          </cell>
          <cell r="C875">
            <v>39498.950400000002</v>
          </cell>
        </row>
        <row r="876">
          <cell r="B876" t="str">
            <v>1333R0030720V000505</v>
          </cell>
          <cell r="C876">
            <v>27496.268800000002</v>
          </cell>
        </row>
        <row r="877">
          <cell r="B877" t="str">
            <v>1333R0030720V000506</v>
          </cell>
          <cell r="C877">
            <v>39498.950400000002</v>
          </cell>
        </row>
        <row r="878">
          <cell r="B878" t="str">
            <v>1333R0030720V000507</v>
          </cell>
          <cell r="C878">
            <v>39498.950400000002</v>
          </cell>
        </row>
        <row r="879">
          <cell r="B879" t="str">
            <v>1333R0030720V000508</v>
          </cell>
          <cell r="C879">
            <v>39498.950400000002</v>
          </cell>
        </row>
        <row r="880">
          <cell r="B880" t="str">
            <v>1333R0030720V000509</v>
          </cell>
          <cell r="C880">
            <v>39498.950400000002</v>
          </cell>
        </row>
        <row r="881">
          <cell r="B881" t="str">
            <v>1333R0030720V000511</v>
          </cell>
          <cell r="C881">
            <v>39498.950400000002</v>
          </cell>
        </row>
        <row r="882">
          <cell r="B882" t="str">
            <v>1333R0030720V000512</v>
          </cell>
          <cell r="C882">
            <v>39498.950400000002</v>
          </cell>
        </row>
        <row r="883">
          <cell r="B883" t="str">
            <v>1333R0030720V000513</v>
          </cell>
          <cell r="C883">
            <v>39498.950400000002</v>
          </cell>
        </row>
        <row r="884">
          <cell r="B884" t="str">
            <v>1333R0030720V000514</v>
          </cell>
          <cell r="C884">
            <v>39498.950400000002</v>
          </cell>
        </row>
        <row r="885">
          <cell r="B885" t="str">
            <v>1333R0030720V000515</v>
          </cell>
          <cell r="C885">
            <v>45985.139200000005</v>
          </cell>
        </row>
        <row r="886">
          <cell r="B886" t="str">
            <v>1333R0030720V000516</v>
          </cell>
          <cell r="C886">
            <v>39498.950400000002</v>
          </cell>
        </row>
        <row r="887">
          <cell r="B887" t="str">
            <v>1333R0030720V000517</v>
          </cell>
          <cell r="C887">
            <v>39498.950400000002</v>
          </cell>
        </row>
        <row r="888">
          <cell r="B888" t="str">
            <v>1333R0030720V000518</v>
          </cell>
          <cell r="C888">
            <v>39498.950400000002</v>
          </cell>
        </row>
        <row r="889">
          <cell r="B889" t="str">
            <v>1333R0030720V000519</v>
          </cell>
          <cell r="C889">
            <v>39498.950400000002</v>
          </cell>
        </row>
        <row r="890">
          <cell r="B890" t="str">
            <v>1333R0030720V000520</v>
          </cell>
          <cell r="C890">
            <v>39498.950400000002</v>
          </cell>
        </row>
        <row r="891">
          <cell r="B891" t="str">
            <v>1333R0030720V000521</v>
          </cell>
          <cell r="C891">
            <v>39498.950400000002</v>
          </cell>
        </row>
        <row r="892">
          <cell r="B892" t="str">
            <v>1333R0030720V000522</v>
          </cell>
          <cell r="C892">
            <v>42860.563199999997</v>
          </cell>
        </row>
        <row r="893">
          <cell r="B893" t="str">
            <v>1333R0030720V000523</v>
          </cell>
          <cell r="C893">
            <v>189435.50080000001</v>
          </cell>
        </row>
        <row r="894">
          <cell r="B894" t="str">
            <v>1333R0030720V000524</v>
          </cell>
          <cell r="C894">
            <v>39498.950400000002</v>
          </cell>
        </row>
        <row r="895">
          <cell r="B895" t="str">
            <v>1333R0030720V000525</v>
          </cell>
          <cell r="C895">
            <v>39498.950400000002</v>
          </cell>
        </row>
        <row r="896">
          <cell r="B896" t="str">
            <v>1333R0030720V000526</v>
          </cell>
          <cell r="C896">
            <v>45985.139200000005</v>
          </cell>
        </row>
        <row r="897">
          <cell r="B897" t="str">
            <v>1333R0030720V000527</v>
          </cell>
          <cell r="C897">
            <v>39498.950400000002</v>
          </cell>
        </row>
        <row r="898">
          <cell r="B898" t="str">
            <v>1333R0030720V000528</v>
          </cell>
          <cell r="C898">
            <v>39498.950400000002</v>
          </cell>
        </row>
        <row r="899">
          <cell r="B899" t="str">
            <v>1333R0030720V000529</v>
          </cell>
          <cell r="C899">
            <v>39498.950400000002</v>
          </cell>
        </row>
        <row r="900">
          <cell r="B900" t="str">
            <v>1333R0030720V000530</v>
          </cell>
          <cell r="C900">
            <v>42860.563199999997</v>
          </cell>
        </row>
        <row r="901">
          <cell r="B901" t="str">
            <v>1333R0030720V000531</v>
          </cell>
          <cell r="C901">
            <v>45985.139200000005</v>
          </cell>
        </row>
        <row r="902">
          <cell r="B902" t="str">
            <v>1333R0030720V000532</v>
          </cell>
          <cell r="C902">
            <v>39498.950400000002</v>
          </cell>
        </row>
        <row r="903">
          <cell r="B903" t="str">
            <v>1333R0030720V000533</v>
          </cell>
          <cell r="C903">
            <v>42860.563199999997</v>
          </cell>
        </row>
        <row r="904">
          <cell r="B904" t="str">
            <v>1333R0030720V000535</v>
          </cell>
          <cell r="C904">
            <v>29629.599999999999</v>
          </cell>
        </row>
        <row r="905">
          <cell r="B905" t="str">
            <v>1333R0030720V000536</v>
          </cell>
          <cell r="C905">
            <v>45985.139200000005</v>
          </cell>
        </row>
        <row r="906">
          <cell r="B906" t="str">
            <v>1333R0030720V000537</v>
          </cell>
          <cell r="C906">
            <v>189435.50080000001</v>
          </cell>
        </row>
        <row r="907">
          <cell r="B907" t="str">
            <v>1333R0030720V000538</v>
          </cell>
          <cell r="C907">
            <v>27496.268800000002</v>
          </cell>
        </row>
        <row r="908">
          <cell r="B908" t="str">
            <v>1333R0030720V000539</v>
          </cell>
          <cell r="C908">
            <v>39498.950400000002</v>
          </cell>
        </row>
        <row r="909">
          <cell r="B909" t="str">
            <v>1333R0030720V000540</v>
          </cell>
          <cell r="C909">
            <v>39498.950400000002</v>
          </cell>
        </row>
        <row r="910">
          <cell r="B910" t="str">
            <v>1333R0030720V000541</v>
          </cell>
          <cell r="C910">
            <v>39498.950400000002</v>
          </cell>
        </row>
        <row r="911">
          <cell r="B911" t="str">
            <v>1333R0030720V000542</v>
          </cell>
          <cell r="C911">
            <v>39779.084799999997</v>
          </cell>
        </row>
        <row r="912">
          <cell r="B912" t="str">
            <v>1333R0030720V000543</v>
          </cell>
          <cell r="C912">
            <v>39779.084799999997</v>
          </cell>
        </row>
        <row r="913">
          <cell r="B913" t="str">
            <v>1333R0030720V000544</v>
          </cell>
          <cell r="C913">
            <v>189435.50080000001</v>
          </cell>
        </row>
        <row r="914">
          <cell r="B914" t="str">
            <v>1333R0030720V000545</v>
          </cell>
          <cell r="C914">
            <v>39498.950400000002</v>
          </cell>
        </row>
        <row r="915">
          <cell r="B915" t="str">
            <v>1333R0030720V000546</v>
          </cell>
          <cell r="C915">
            <v>39498.950400000002</v>
          </cell>
        </row>
        <row r="916">
          <cell r="B916" t="str">
            <v>1333R0030720V000547</v>
          </cell>
          <cell r="C916">
            <v>45985.139200000005</v>
          </cell>
        </row>
        <row r="917">
          <cell r="B917" t="str">
            <v>1333R0030720V000548</v>
          </cell>
          <cell r="C917">
            <v>39498.950400000002</v>
          </cell>
        </row>
        <row r="918">
          <cell r="B918" t="str">
            <v>1333R0030720V000549</v>
          </cell>
          <cell r="C918">
            <v>39498.950400000002</v>
          </cell>
        </row>
        <row r="919">
          <cell r="B919" t="str">
            <v>1333R0030720V000550</v>
          </cell>
          <cell r="C919">
            <v>27496.268800000002</v>
          </cell>
        </row>
        <row r="920">
          <cell r="B920" t="str">
            <v>1333R0030720V000551</v>
          </cell>
          <cell r="C920">
            <v>39498.950400000002</v>
          </cell>
        </row>
        <row r="921">
          <cell r="B921" t="str">
            <v>1333R0030720V000552</v>
          </cell>
          <cell r="C921">
            <v>55488.159999999996</v>
          </cell>
        </row>
        <row r="922">
          <cell r="B922" t="str">
            <v>1333R0030720V000553</v>
          </cell>
          <cell r="C922">
            <v>27496.268800000002</v>
          </cell>
        </row>
        <row r="923">
          <cell r="B923" t="str">
            <v>1333R0030720V000554</v>
          </cell>
          <cell r="C923">
            <v>24371.692800000001</v>
          </cell>
        </row>
        <row r="924">
          <cell r="B924" t="str">
            <v>1333R0030720V000555</v>
          </cell>
          <cell r="C924">
            <v>39498.950400000002</v>
          </cell>
        </row>
        <row r="925">
          <cell r="B925" t="str">
            <v>1333R0030720V000556</v>
          </cell>
          <cell r="C925">
            <v>39498.950400000002</v>
          </cell>
        </row>
        <row r="926">
          <cell r="B926" t="str">
            <v>1333R0030720V000557</v>
          </cell>
          <cell r="C926">
            <v>27496.268800000002</v>
          </cell>
        </row>
        <row r="927">
          <cell r="B927" t="str">
            <v>1333R0030720V000558</v>
          </cell>
          <cell r="C927">
            <v>88177.689599999998</v>
          </cell>
        </row>
        <row r="928">
          <cell r="B928" t="str">
            <v>1333R0030720V000559</v>
          </cell>
          <cell r="C928">
            <v>39498.950400000002</v>
          </cell>
        </row>
        <row r="929">
          <cell r="B929" t="str">
            <v>1333R0030720V000561</v>
          </cell>
          <cell r="C929">
            <v>39498.950400000002</v>
          </cell>
        </row>
        <row r="930">
          <cell r="B930" t="str">
            <v>1333R0030720V000562</v>
          </cell>
          <cell r="C930">
            <v>39498.950400000002</v>
          </cell>
        </row>
        <row r="931">
          <cell r="B931" t="str">
            <v>1333R0030720V000564</v>
          </cell>
          <cell r="C931">
            <v>189435.50080000001</v>
          </cell>
        </row>
        <row r="932">
          <cell r="B932" t="str">
            <v>1333R0030720V000566</v>
          </cell>
          <cell r="C932">
            <v>39779.084799999997</v>
          </cell>
        </row>
        <row r="933">
          <cell r="B933" t="str">
            <v>1333R0030720V000567</v>
          </cell>
          <cell r="C933">
            <v>189435.50080000001</v>
          </cell>
        </row>
        <row r="934">
          <cell r="B934" t="str">
            <v>1333R0030720V000568</v>
          </cell>
          <cell r="C934">
            <v>39498.950400000002</v>
          </cell>
        </row>
        <row r="935">
          <cell r="B935" t="str">
            <v>1333R0030720V000569</v>
          </cell>
          <cell r="C935">
            <v>39498.950400000002</v>
          </cell>
        </row>
        <row r="936">
          <cell r="B936" t="str">
            <v>1333R0030720V000570</v>
          </cell>
          <cell r="C936">
            <v>189435.50080000001</v>
          </cell>
        </row>
        <row r="937">
          <cell r="B937" t="str">
            <v>1333R0030720V000571</v>
          </cell>
          <cell r="C937">
            <v>42860.563199999997</v>
          </cell>
        </row>
        <row r="938">
          <cell r="B938" t="str">
            <v>1333R0030720V000572</v>
          </cell>
          <cell r="C938">
            <v>39498.950400000002</v>
          </cell>
        </row>
        <row r="939">
          <cell r="B939" t="str">
            <v>1333R0030720V000574</v>
          </cell>
          <cell r="C939">
            <v>24371.692800000001</v>
          </cell>
        </row>
        <row r="940">
          <cell r="B940" t="str">
            <v>1333R0030720V000575</v>
          </cell>
          <cell r="C940">
            <v>39498.950400000002</v>
          </cell>
        </row>
        <row r="941">
          <cell r="B941" t="str">
            <v>1333R0030720V000576</v>
          </cell>
          <cell r="C941">
            <v>39498.950400000002</v>
          </cell>
        </row>
        <row r="942">
          <cell r="B942" t="str">
            <v>1333R0030720V000578</v>
          </cell>
          <cell r="C942">
            <v>39498.950400000002</v>
          </cell>
        </row>
        <row r="943">
          <cell r="B943" t="str">
            <v>1333R0030720V000579</v>
          </cell>
          <cell r="C943">
            <v>39498.950400000002</v>
          </cell>
        </row>
        <row r="944">
          <cell r="B944" t="str">
            <v>1333R0030720V000580</v>
          </cell>
          <cell r="C944">
            <v>42860.563199999997</v>
          </cell>
        </row>
        <row r="945">
          <cell r="B945" t="str">
            <v>1333R0030720V000581</v>
          </cell>
          <cell r="C945">
            <v>39498.950400000002</v>
          </cell>
        </row>
        <row r="946">
          <cell r="B946" t="str">
            <v>1333R0030720V000582</v>
          </cell>
          <cell r="C946">
            <v>39498.950400000002</v>
          </cell>
        </row>
        <row r="947">
          <cell r="B947" t="str">
            <v>1333R0030720V000583</v>
          </cell>
          <cell r="C947">
            <v>45985.139200000005</v>
          </cell>
        </row>
        <row r="948">
          <cell r="B948" t="str">
            <v>1333R0030720V000584</v>
          </cell>
          <cell r="C948">
            <v>39498.950400000002</v>
          </cell>
        </row>
        <row r="949">
          <cell r="B949" t="str">
            <v>1333R0030720V000585</v>
          </cell>
          <cell r="C949">
            <v>189435.50080000001</v>
          </cell>
        </row>
        <row r="950">
          <cell r="B950" t="str">
            <v>1333R0030720V000586</v>
          </cell>
          <cell r="C950">
            <v>39498.950400000002</v>
          </cell>
        </row>
        <row r="951">
          <cell r="B951" t="str">
            <v>1333R0030720V000587</v>
          </cell>
          <cell r="C951">
            <v>42860.563199999997</v>
          </cell>
        </row>
        <row r="952">
          <cell r="B952" t="str">
            <v>1333R0030720V000588</v>
          </cell>
          <cell r="C952">
            <v>189435.50080000001</v>
          </cell>
        </row>
        <row r="953">
          <cell r="B953" t="str">
            <v>1333R0030720V000589</v>
          </cell>
          <cell r="C953">
            <v>45985.139200000005</v>
          </cell>
        </row>
        <row r="954">
          <cell r="B954" t="str">
            <v>1333R0030720V000590</v>
          </cell>
          <cell r="C954">
            <v>39498.950400000002</v>
          </cell>
        </row>
        <row r="955">
          <cell r="B955" t="str">
            <v>1333R0030720V000591</v>
          </cell>
          <cell r="C955">
            <v>39498.950400000002</v>
          </cell>
        </row>
        <row r="956">
          <cell r="B956" t="str">
            <v>1333R0030720V000592</v>
          </cell>
          <cell r="C956">
            <v>39498.950400000002</v>
          </cell>
        </row>
        <row r="957">
          <cell r="B957" t="str">
            <v>1333R0030720V000593</v>
          </cell>
          <cell r="C957">
            <v>39498.950400000002</v>
          </cell>
        </row>
        <row r="958">
          <cell r="B958" t="str">
            <v>1333R0030720V000594</v>
          </cell>
          <cell r="C958">
            <v>39498.950400000002</v>
          </cell>
        </row>
        <row r="959">
          <cell r="B959" t="str">
            <v>1333R0030720V000595</v>
          </cell>
          <cell r="C959">
            <v>39498.950400000002</v>
          </cell>
        </row>
        <row r="960">
          <cell r="B960" t="str">
            <v>1333R0030720V000596</v>
          </cell>
          <cell r="C960">
            <v>189435.50080000001</v>
          </cell>
        </row>
        <row r="961">
          <cell r="B961" t="str">
            <v>1333R0030720V000597</v>
          </cell>
          <cell r="C961">
            <v>42343.392</v>
          </cell>
        </row>
        <row r="962">
          <cell r="B962" t="str">
            <v>1333R0030720V000599</v>
          </cell>
          <cell r="C962">
            <v>39779.084799999997</v>
          </cell>
        </row>
        <row r="963">
          <cell r="B963" t="str">
            <v>1333R0030720V000600</v>
          </cell>
          <cell r="C963">
            <v>57061.222399999999</v>
          </cell>
        </row>
        <row r="964">
          <cell r="B964" t="str">
            <v>1333R0030720V000601</v>
          </cell>
          <cell r="C964">
            <v>45985.139200000005</v>
          </cell>
        </row>
        <row r="965">
          <cell r="B965" t="str">
            <v>1333R0030720V000602</v>
          </cell>
          <cell r="C965">
            <v>39498.950400000002</v>
          </cell>
        </row>
        <row r="966">
          <cell r="B966" t="str">
            <v>1333R0030720V000603</v>
          </cell>
          <cell r="C966">
            <v>45985.139200000005</v>
          </cell>
        </row>
        <row r="967">
          <cell r="B967" t="str">
            <v>1333R0030720V000605</v>
          </cell>
          <cell r="C967">
            <v>39498.950400000002</v>
          </cell>
        </row>
        <row r="968">
          <cell r="B968" t="str">
            <v>1333R0030720V000606</v>
          </cell>
          <cell r="C968">
            <v>27496.268800000002</v>
          </cell>
        </row>
        <row r="969">
          <cell r="B969" t="str">
            <v>1333R0030720V000607</v>
          </cell>
          <cell r="C969">
            <v>39498.950400000002</v>
          </cell>
        </row>
        <row r="970">
          <cell r="B970" t="str">
            <v>1333R0030720V000608</v>
          </cell>
          <cell r="C970">
            <v>39779.084799999997</v>
          </cell>
        </row>
        <row r="971">
          <cell r="B971" t="str">
            <v>1333R0030720V000609</v>
          </cell>
          <cell r="C971">
            <v>189435.50080000001</v>
          </cell>
        </row>
        <row r="972">
          <cell r="B972" t="str">
            <v>1333R0030720V000610</v>
          </cell>
          <cell r="C972">
            <v>39498.950400000002</v>
          </cell>
        </row>
        <row r="973">
          <cell r="B973" t="str">
            <v>1333R0030720V000611</v>
          </cell>
          <cell r="C973">
            <v>39498.950400000002</v>
          </cell>
        </row>
        <row r="974">
          <cell r="B974" t="str">
            <v>1333R0030720V000612</v>
          </cell>
          <cell r="C974">
            <v>45985.139200000005</v>
          </cell>
        </row>
        <row r="975">
          <cell r="B975" t="str">
            <v>1333R0030720V000613</v>
          </cell>
          <cell r="C975">
            <v>29629.599999999999</v>
          </cell>
        </row>
        <row r="976">
          <cell r="B976" t="str">
            <v>1333R0030720V000614</v>
          </cell>
          <cell r="C976">
            <v>39498.950400000002</v>
          </cell>
        </row>
        <row r="977">
          <cell r="B977" t="str">
            <v>1333R0030720V000615</v>
          </cell>
          <cell r="C977">
            <v>39498.950400000002</v>
          </cell>
        </row>
        <row r="978">
          <cell r="B978" t="str">
            <v>1333R0030720V000616</v>
          </cell>
          <cell r="C978">
            <v>189435.50080000001</v>
          </cell>
        </row>
        <row r="979">
          <cell r="B979" t="str">
            <v>1333R0030720V000617</v>
          </cell>
          <cell r="C979">
            <v>39498.950400000002</v>
          </cell>
        </row>
        <row r="980">
          <cell r="B980" t="str">
            <v>1333R0030720V000618</v>
          </cell>
          <cell r="C980">
            <v>189435.50080000001</v>
          </cell>
        </row>
        <row r="981">
          <cell r="B981" t="str">
            <v>1333R0030720V000619</v>
          </cell>
          <cell r="C981">
            <v>39498.950400000002</v>
          </cell>
        </row>
        <row r="982">
          <cell r="B982" t="str">
            <v>1333R0030720V000620</v>
          </cell>
          <cell r="C982">
            <v>39779.084799999997</v>
          </cell>
        </row>
        <row r="983">
          <cell r="B983" t="str">
            <v>1333R0030720V000621</v>
          </cell>
          <cell r="C983">
            <v>39498.950400000002</v>
          </cell>
        </row>
        <row r="984">
          <cell r="B984" t="str">
            <v>1333R0030720V000622</v>
          </cell>
          <cell r="C984">
            <v>45985.139200000005</v>
          </cell>
        </row>
        <row r="985">
          <cell r="B985" t="str">
            <v>1333R0030720V000623</v>
          </cell>
          <cell r="C985">
            <v>39498.950400000002</v>
          </cell>
        </row>
        <row r="986">
          <cell r="B986" t="str">
            <v>1333R0030720V000624</v>
          </cell>
          <cell r="C986">
            <v>39498.950400000002</v>
          </cell>
        </row>
        <row r="987">
          <cell r="B987" t="str">
            <v>1333R0030720V000626</v>
          </cell>
          <cell r="C987">
            <v>39498.950400000002</v>
          </cell>
        </row>
        <row r="988">
          <cell r="B988" t="str">
            <v>1333R0030720V000627</v>
          </cell>
          <cell r="C988">
            <v>39498.950400000002</v>
          </cell>
        </row>
        <row r="989">
          <cell r="B989" t="str">
            <v>1333R0030720V000628</v>
          </cell>
          <cell r="C989">
            <v>39498.950400000002</v>
          </cell>
        </row>
        <row r="990">
          <cell r="B990" t="str">
            <v>1333R0030720V000630</v>
          </cell>
          <cell r="C990">
            <v>189435.50080000001</v>
          </cell>
        </row>
        <row r="991">
          <cell r="B991" t="str">
            <v>1333R0030720V000632</v>
          </cell>
          <cell r="C991">
            <v>39498.950400000002</v>
          </cell>
        </row>
        <row r="992">
          <cell r="B992" t="str">
            <v>1333R0030720V000633</v>
          </cell>
          <cell r="C992">
            <v>27496.268800000002</v>
          </cell>
        </row>
        <row r="993">
          <cell r="B993" t="str">
            <v>1333R0030720V000634</v>
          </cell>
          <cell r="C993">
            <v>42860.563199999997</v>
          </cell>
        </row>
        <row r="994">
          <cell r="B994" t="str">
            <v>1333R0030720V000635</v>
          </cell>
          <cell r="C994">
            <v>27496.268800000002</v>
          </cell>
        </row>
        <row r="995">
          <cell r="B995" t="str">
            <v>1333R0030720V000636</v>
          </cell>
          <cell r="C995">
            <v>39498.950400000002</v>
          </cell>
        </row>
        <row r="996">
          <cell r="B996" t="str">
            <v>1333R0030720V000637</v>
          </cell>
          <cell r="C996">
            <v>39498.950400000002</v>
          </cell>
        </row>
        <row r="997">
          <cell r="B997" t="str">
            <v>1333R0030720V000638</v>
          </cell>
          <cell r="C997">
            <v>44584.467199999999</v>
          </cell>
        </row>
        <row r="998">
          <cell r="B998" t="str">
            <v>1333R0030720V000639</v>
          </cell>
          <cell r="C998">
            <v>39498.950400000002</v>
          </cell>
        </row>
        <row r="999">
          <cell r="B999" t="str">
            <v>1333R0030720V000640</v>
          </cell>
          <cell r="C999">
            <v>189435.50080000001</v>
          </cell>
        </row>
        <row r="1000">
          <cell r="B1000" t="str">
            <v>1333R0030720V000641</v>
          </cell>
          <cell r="C1000">
            <v>39498.950400000002</v>
          </cell>
        </row>
        <row r="1001">
          <cell r="B1001" t="str">
            <v>1333R0030720V000642</v>
          </cell>
          <cell r="C1001">
            <v>39498.950400000002</v>
          </cell>
        </row>
        <row r="1002">
          <cell r="B1002" t="str">
            <v>1333R0030720V000643</v>
          </cell>
          <cell r="C1002">
            <v>189435.50080000001</v>
          </cell>
        </row>
        <row r="1003">
          <cell r="B1003" t="str">
            <v>1333R0030720V000644</v>
          </cell>
          <cell r="C1003">
            <v>39498.950400000002</v>
          </cell>
        </row>
        <row r="1004">
          <cell r="B1004" t="str">
            <v>1333R0030720V000645</v>
          </cell>
          <cell r="C1004">
            <v>189435.50080000001</v>
          </cell>
        </row>
        <row r="1005">
          <cell r="B1005" t="str">
            <v>1333R0030720V000646</v>
          </cell>
          <cell r="C1005">
            <v>39498.950400000002</v>
          </cell>
        </row>
        <row r="1006">
          <cell r="B1006" t="str">
            <v>1333R0030720V000647</v>
          </cell>
          <cell r="C1006">
            <v>189435.50080000001</v>
          </cell>
        </row>
        <row r="1007">
          <cell r="B1007" t="str">
            <v>1333R0030720V000649</v>
          </cell>
          <cell r="C1007">
            <v>39498.950400000002</v>
          </cell>
        </row>
        <row r="1008">
          <cell r="B1008" t="str">
            <v>1333R0030720V000650</v>
          </cell>
          <cell r="C1008">
            <v>39498.950400000002</v>
          </cell>
        </row>
        <row r="1009">
          <cell r="B1009" t="str">
            <v>1333R0030720V000651</v>
          </cell>
          <cell r="C1009">
            <v>39498.950400000002</v>
          </cell>
        </row>
        <row r="1010">
          <cell r="B1010" t="str">
            <v>1333R0030720V000652</v>
          </cell>
          <cell r="C1010">
            <v>39498.950400000002</v>
          </cell>
        </row>
        <row r="1011">
          <cell r="B1011" t="str">
            <v>1333R0030720V000654</v>
          </cell>
          <cell r="C1011">
            <v>42860.563199999997</v>
          </cell>
        </row>
        <row r="1012">
          <cell r="B1012" t="str">
            <v>1333R0030720V000655</v>
          </cell>
          <cell r="C1012">
            <v>189435.50080000001</v>
          </cell>
        </row>
        <row r="1013">
          <cell r="B1013" t="str">
            <v>1333R0030720V000656</v>
          </cell>
          <cell r="C1013">
            <v>39498.950400000002</v>
          </cell>
        </row>
        <row r="1014">
          <cell r="B1014" t="str">
            <v>1333R0030720V000657</v>
          </cell>
          <cell r="C1014">
            <v>39779.084799999997</v>
          </cell>
        </row>
        <row r="1015">
          <cell r="B1015" t="str">
            <v>1333R0030720V000659</v>
          </cell>
          <cell r="C1015">
            <v>45985.139200000005</v>
          </cell>
        </row>
        <row r="1016">
          <cell r="B1016" t="str">
            <v>1333R0030720V000660</v>
          </cell>
          <cell r="C1016">
            <v>39498.950400000002</v>
          </cell>
        </row>
        <row r="1017">
          <cell r="B1017" t="str">
            <v>1333R0030720V000661</v>
          </cell>
          <cell r="C1017">
            <v>39498.950400000002</v>
          </cell>
        </row>
        <row r="1018">
          <cell r="B1018" t="str">
            <v>1333R0030720V000662</v>
          </cell>
          <cell r="C1018">
            <v>39498.950400000002</v>
          </cell>
        </row>
        <row r="1019">
          <cell r="B1019" t="str">
            <v>1333R0030720V000663</v>
          </cell>
          <cell r="C1019">
            <v>39498.950400000002</v>
          </cell>
        </row>
        <row r="1020">
          <cell r="B1020" t="str">
            <v>1333R0030720V000664</v>
          </cell>
          <cell r="C1020">
            <v>39498.950400000002</v>
          </cell>
        </row>
        <row r="1021">
          <cell r="B1021" t="str">
            <v>1333R0030720V000665</v>
          </cell>
          <cell r="C1021">
            <v>39498.950400000002</v>
          </cell>
        </row>
        <row r="1022">
          <cell r="B1022" t="str">
            <v>1333R0030720V000666</v>
          </cell>
          <cell r="C1022">
            <v>39498.950400000002</v>
          </cell>
        </row>
        <row r="1023">
          <cell r="B1023" t="str">
            <v>1333R0030720V000668</v>
          </cell>
          <cell r="C1023">
            <v>39498.950400000002</v>
          </cell>
        </row>
        <row r="1024">
          <cell r="B1024" t="str">
            <v>1333R0030720V000669</v>
          </cell>
          <cell r="C1024">
            <v>39498.950400000002</v>
          </cell>
        </row>
        <row r="1025">
          <cell r="B1025" t="str">
            <v>1333R0030720V000670</v>
          </cell>
          <cell r="C1025">
            <v>189435.50080000001</v>
          </cell>
        </row>
        <row r="1026">
          <cell r="B1026" t="str">
            <v>1333R0030720V000671</v>
          </cell>
          <cell r="C1026">
            <v>39498.950400000002</v>
          </cell>
        </row>
        <row r="1027">
          <cell r="B1027" t="str">
            <v>1333R0030720V000672</v>
          </cell>
          <cell r="C1027">
            <v>27496.268800000002</v>
          </cell>
        </row>
        <row r="1028">
          <cell r="B1028" t="str">
            <v>1333R0030720V000673</v>
          </cell>
          <cell r="C1028">
            <v>39498.950400000002</v>
          </cell>
        </row>
        <row r="1029">
          <cell r="B1029" t="str">
            <v>1333R0030720V000674</v>
          </cell>
          <cell r="C1029">
            <v>189435.50080000001</v>
          </cell>
        </row>
        <row r="1030">
          <cell r="B1030" t="str">
            <v>1333R0030720V000675</v>
          </cell>
          <cell r="C1030">
            <v>27496.268800000002</v>
          </cell>
        </row>
        <row r="1031">
          <cell r="B1031" t="str">
            <v>1333R0030720V000677</v>
          </cell>
          <cell r="C1031">
            <v>24371.692800000001</v>
          </cell>
        </row>
        <row r="1032">
          <cell r="B1032" t="str">
            <v>1333R0030720V000678</v>
          </cell>
          <cell r="C1032">
            <v>189435.50080000001</v>
          </cell>
        </row>
        <row r="1033">
          <cell r="B1033" t="str">
            <v>1333R0030720V000679</v>
          </cell>
          <cell r="C1033">
            <v>39498.950400000002</v>
          </cell>
        </row>
        <row r="1034">
          <cell r="B1034" t="str">
            <v>1333R0030720V000681</v>
          </cell>
          <cell r="C1034">
            <v>39498.950400000002</v>
          </cell>
        </row>
        <row r="1035">
          <cell r="B1035" t="str">
            <v>1333R0030720V000682</v>
          </cell>
          <cell r="C1035">
            <v>27496.268800000002</v>
          </cell>
        </row>
        <row r="1036">
          <cell r="B1036" t="str">
            <v>1333R0030720V000683</v>
          </cell>
          <cell r="C1036">
            <v>27496.268800000002</v>
          </cell>
        </row>
        <row r="1037">
          <cell r="B1037" t="str">
            <v>1333R0030720V000684</v>
          </cell>
          <cell r="C1037">
            <v>39498.950400000002</v>
          </cell>
        </row>
        <row r="1038">
          <cell r="B1038" t="str">
            <v>1333R0030720V000685</v>
          </cell>
          <cell r="C1038">
            <v>39498.950400000002</v>
          </cell>
        </row>
        <row r="1039">
          <cell r="B1039" t="str">
            <v>1333R0030720V000686</v>
          </cell>
          <cell r="C1039">
            <v>42860.563199999997</v>
          </cell>
        </row>
        <row r="1040">
          <cell r="B1040" t="str">
            <v>1333R0030720V000687</v>
          </cell>
          <cell r="C1040">
            <v>42860.563199999997</v>
          </cell>
        </row>
        <row r="1041">
          <cell r="B1041" t="str">
            <v>1333R0030720V000689</v>
          </cell>
          <cell r="C1041">
            <v>45985.139200000005</v>
          </cell>
        </row>
        <row r="1042">
          <cell r="B1042" t="str">
            <v>1333R0030720V000690</v>
          </cell>
          <cell r="C1042">
            <v>189435.50080000001</v>
          </cell>
        </row>
        <row r="1043">
          <cell r="B1043" t="str">
            <v>1333R0030720V000691</v>
          </cell>
          <cell r="C1043">
            <v>39498.950400000002</v>
          </cell>
        </row>
        <row r="1044">
          <cell r="B1044" t="str">
            <v>1333R0030720V000692</v>
          </cell>
          <cell r="C1044">
            <v>39498.950400000002</v>
          </cell>
        </row>
        <row r="1045">
          <cell r="B1045" t="str">
            <v>1333R0030720V000694</v>
          </cell>
          <cell r="C1045">
            <v>39498.950400000002</v>
          </cell>
        </row>
        <row r="1046">
          <cell r="B1046" t="str">
            <v>1333R0030720V000696</v>
          </cell>
          <cell r="C1046">
            <v>39498.950400000002</v>
          </cell>
        </row>
        <row r="1047">
          <cell r="B1047" t="str">
            <v>1333R0030720V000697</v>
          </cell>
          <cell r="C1047">
            <v>39498.950400000002</v>
          </cell>
        </row>
        <row r="1048">
          <cell r="B1048" t="str">
            <v>1333R0030720V000699</v>
          </cell>
          <cell r="C1048">
            <v>189435.50080000001</v>
          </cell>
        </row>
        <row r="1049">
          <cell r="B1049" t="str">
            <v>1333R0030720V000701</v>
          </cell>
          <cell r="C1049">
            <v>189435.50080000001</v>
          </cell>
        </row>
        <row r="1050">
          <cell r="B1050" t="str">
            <v>1333R0030720V000702</v>
          </cell>
          <cell r="C1050">
            <v>39498.950400000002</v>
          </cell>
        </row>
        <row r="1051">
          <cell r="B1051" t="str">
            <v>1333R0030720V000706</v>
          </cell>
          <cell r="C1051">
            <v>189435.50080000001</v>
          </cell>
        </row>
        <row r="1052">
          <cell r="B1052" t="str">
            <v>1333R0030720V000708</v>
          </cell>
          <cell r="C1052">
            <v>45985.139200000005</v>
          </cell>
        </row>
        <row r="1053">
          <cell r="B1053" t="str">
            <v>1333R0030720V000711</v>
          </cell>
          <cell r="C1053">
            <v>39498.950400000002</v>
          </cell>
        </row>
        <row r="1054">
          <cell r="B1054" t="str">
            <v>1333R0030720V000712</v>
          </cell>
          <cell r="C1054">
            <v>189435.50080000001</v>
          </cell>
        </row>
        <row r="1055">
          <cell r="B1055" t="str">
            <v>1333R0030720V000714</v>
          </cell>
          <cell r="C1055">
            <v>31612.089599999999</v>
          </cell>
        </row>
        <row r="1056">
          <cell r="B1056" t="str">
            <v>1333R0030720V000715</v>
          </cell>
          <cell r="C1056">
            <v>189435.50080000001</v>
          </cell>
        </row>
        <row r="1057">
          <cell r="B1057" t="str">
            <v>1333R0030720V000718</v>
          </cell>
          <cell r="C1057">
            <v>189435.50080000001</v>
          </cell>
        </row>
        <row r="1058">
          <cell r="B1058" t="str">
            <v>1333R0030720V000719</v>
          </cell>
          <cell r="C1058">
            <v>189435.50080000001</v>
          </cell>
        </row>
        <row r="1059">
          <cell r="B1059" t="str">
            <v>1333R0030720V000720</v>
          </cell>
          <cell r="C1059">
            <v>189435.50080000001</v>
          </cell>
        </row>
        <row r="1060">
          <cell r="B1060" t="str">
            <v>1333R0030720V000722</v>
          </cell>
          <cell r="C1060">
            <v>39498.950400000002</v>
          </cell>
        </row>
        <row r="1061">
          <cell r="B1061" t="str">
            <v>1333R0030720V000724</v>
          </cell>
          <cell r="C1061">
            <v>39498.950400000002</v>
          </cell>
        </row>
        <row r="1062">
          <cell r="B1062" t="str">
            <v>1333R0030720V000727</v>
          </cell>
          <cell r="C1062">
            <v>67167.609599999996</v>
          </cell>
        </row>
        <row r="1063">
          <cell r="B1063" t="str">
            <v>1333R0030720V000728</v>
          </cell>
          <cell r="C1063">
            <v>54604.659200000002</v>
          </cell>
        </row>
        <row r="1064">
          <cell r="B1064" t="str">
            <v>1333R0030720V000729</v>
          </cell>
          <cell r="C1064">
            <v>189435.50080000001</v>
          </cell>
        </row>
        <row r="1065">
          <cell r="B1065" t="str">
            <v>1333R0030720V000730</v>
          </cell>
          <cell r="C1065">
            <v>39779.084799999997</v>
          </cell>
        </row>
        <row r="1066">
          <cell r="B1066" t="str">
            <v>1333R0030720V000732</v>
          </cell>
          <cell r="C1066">
            <v>189435.50080000001</v>
          </cell>
        </row>
        <row r="1067">
          <cell r="B1067" t="str">
            <v>1333R0030720V000733</v>
          </cell>
          <cell r="C1067">
            <v>189435.50080000001</v>
          </cell>
        </row>
        <row r="1068">
          <cell r="B1068" t="str">
            <v>1333R0030720V000734</v>
          </cell>
          <cell r="C1068">
            <v>189435.50080000001</v>
          </cell>
        </row>
        <row r="1069">
          <cell r="B1069" t="str">
            <v>1333R0030720V000735</v>
          </cell>
          <cell r="C1069">
            <v>189435.50080000001</v>
          </cell>
        </row>
        <row r="1070">
          <cell r="B1070" t="str">
            <v>1333R0030720V000736</v>
          </cell>
          <cell r="C1070">
            <v>189435.50080000001</v>
          </cell>
        </row>
        <row r="1071">
          <cell r="B1071" t="str">
            <v>1333R0030720V000737</v>
          </cell>
          <cell r="C1071">
            <v>189435.50080000001</v>
          </cell>
        </row>
        <row r="1072">
          <cell r="B1072" t="str">
            <v>1333R0030720V000738</v>
          </cell>
          <cell r="C1072">
            <v>189435.50080000001</v>
          </cell>
        </row>
        <row r="1073">
          <cell r="B1073" t="str">
            <v>1333R0030720V000739</v>
          </cell>
          <cell r="C1073">
            <v>189435.50080000001</v>
          </cell>
        </row>
        <row r="1074">
          <cell r="B1074" t="str">
            <v>1333R0030720V000740</v>
          </cell>
          <cell r="C1074">
            <v>189435.50080000001</v>
          </cell>
        </row>
        <row r="1075">
          <cell r="B1075" t="str">
            <v>1333R0030720V000741</v>
          </cell>
          <cell r="C1075">
            <v>189435.50080000001</v>
          </cell>
        </row>
        <row r="1076">
          <cell r="B1076" t="str">
            <v>1333R0030720V000742</v>
          </cell>
          <cell r="C1076">
            <v>31612.089599999999</v>
          </cell>
        </row>
        <row r="1077">
          <cell r="B1077" t="str">
            <v>1333R0030720V000743</v>
          </cell>
          <cell r="C1077">
            <v>31612.089599999999</v>
          </cell>
        </row>
        <row r="1078">
          <cell r="B1078" t="str">
            <v>1333R0030720V000744</v>
          </cell>
          <cell r="C1078">
            <v>67167.609599999996</v>
          </cell>
        </row>
        <row r="1079">
          <cell r="B1079" t="str">
            <v>1333R0030720V000745</v>
          </cell>
          <cell r="C1079">
            <v>67167.609599999996</v>
          </cell>
        </row>
        <row r="1080">
          <cell r="B1080" t="str">
            <v>1333R0030720V000746</v>
          </cell>
          <cell r="C1080">
            <v>189435.50080000001</v>
          </cell>
        </row>
        <row r="1081">
          <cell r="B1081" t="str">
            <v>1333R0030720V000747</v>
          </cell>
          <cell r="C1081">
            <v>189435.50080000001</v>
          </cell>
        </row>
        <row r="1082">
          <cell r="B1082" t="str">
            <v>1333R0030720V000748</v>
          </cell>
          <cell r="C1082">
            <v>189435.50080000001</v>
          </cell>
        </row>
        <row r="1083">
          <cell r="B1083" t="str">
            <v>1333R0030720V000749</v>
          </cell>
          <cell r="C1083">
            <v>189435.50080000001</v>
          </cell>
        </row>
        <row r="1084">
          <cell r="B1084" t="str">
            <v>1333R0030720V000750</v>
          </cell>
          <cell r="C1084">
            <v>189435.50080000001</v>
          </cell>
        </row>
        <row r="1085">
          <cell r="B1085" t="str">
            <v>1333R0030720V000751</v>
          </cell>
          <cell r="C1085">
            <v>189435.50080000001</v>
          </cell>
        </row>
        <row r="1086">
          <cell r="B1086" t="str">
            <v>1333R0030720V000752</v>
          </cell>
          <cell r="C1086">
            <v>189435.50080000001</v>
          </cell>
        </row>
        <row r="1087">
          <cell r="B1087" t="str">
            <v>1333R0030720V000753</v>
          </cell>
          <cell r="C1087">
            <v>189435.50080000001</v>
          </cell>
        </row>
        <row r="1088">
          <cell r="B1088" t="str">
            <v>1333R0030720V000754</v>
          </cell>
          <cell r="C1088">
            <v>189435.50080000001</v>
          </cell>
        </row>
        <row r="1089">
          <cell r="B1089" t="str">
            <v>1333R0030720V000755</v>
          </cell>
          <cell r="C1089">
            <v>189435.50080000001</v>
          </cell>
        </row>
        <row r="1090">
          <cell r="B1090" t="str">
            <v>1333R0030720V000756</v>
          </cell>
          <cell r="C1090">
            <v>189435.50080000001</v>
          </cell>
        </row>
        <row r="1091">
          <cell r="B1091" t="str">
            <v>1333R0030720V000757</v>
          </cell>
          <cell r="C1091">
            <v>189435.50080000001</v>
          </cell>
        </row>
        <row r="1092">
          <cell r="B1092" t="str">
            <v>1333R0030720V000758</v>
          </cell>
          <cell r="C1092">
            <v>189435.50080000001</v>
          </cell>
        </row>
        <row r="1093">
          <cell r="B1093" t="str">
            <v>1333R0030720V000759</v>
          </cell>
          <cell r="C1093">
            <v>189435.50080000001</v>
          </cell>
        </row>
        <row r="1094">
          <cell r="B1094" t="str">
            <v>1333R0030720V000763</v>
          </cell>
          <cell r="C1094">
            <v>30189.8688</v>
          </cell>
        </row>
        <row r="1095">
          <cell r="B1095" t="str">
            <v>1333R0030720V000764</v>
          </cell>
          <cell r="C1095">
            <v>189435.50080000001</v>
          </cell>
        </row>
        <row r="1096">
          <cell r="B1096" t="str">
            <v>1333R0030720V000765</v>
          </cell>
          <cell r="C1096">
            <v>189435.50080000001</v>
          </cell>
        </row>
        <row r="1097">
          <cell r="B1097" t="str">
            <v>1333R0030720V000766</v>
          </cell>
          <cell r="C1097">
            <v>189435.50080000001</v>
          </cell>
        </row>
        <row r="1098">
          <cell r="B1098" t="str">
            <v>1333R0030720V000767</v>
          </cell>
          <cell r="C1098">
            <v>189435.50080000001</v>
          </cell>
        </row>
        <row r="1099">
          <cell r="B1099" t="str">
            <v>1333R0030720V000768</v>
          </cell>
          <cell r="C1099">
            <v>189435.50080000001</v>
          </cell>
        </row>
        <row r="1100">
          <cell r="B1100" t="str">
            <v>1333R0030720V000769</v>
          </cell>
          <cell r="C1100">
            <v>189435.50080000001</v>
          </cell>
        </row>
        <row r="1101">
          <cell r="B1101" t="str">
            <v>1333R0030720V000770</v>
          </cell>
          <cell r="C1101">
            <v>44584.467199999999</v>
          </cell>
        </row>
        <row r="1102">
          <cell r="B1102" t="str">
            <v>1333R0030720V000771</v>
          </cell>
          <cell r="C1102">
            <v>189435.50080000001</v>
          </cell>
        </row>
        <row r="1103">
          <cell r="B1103" t="str">
            <v>1333R0030720V000772</v>
          </cell>
          <cell r="C1103">
            <v>189435.50080000001</v>
          </cell>
        </row>
        <row r="1104">
          <cell r="B1104" t="str">
            <v>1333R0030720V000774</v>
          </cell>
          <cell r="C1104">
            <v>189435.50080000001</v>
          </cell>
        </row>
        <row r="1105">
          <cell r="B1105" t="str">
            <v>1333R0030720V000775</v>
          </cell>
          <cell r="C1105">
            <v>189435.50080000001</v>
          </cell>
        </row>
        <row r="1106">
          <cell r="B1106" t="str">
            <v>1333R0030720V000776</v>
          </cell>
          <cell r="C1106">
            <v>189435.50080000001</v>
          </cell>
        </row>
        <row r="1107">
          <cell r="B1107" t="str">
            <v>1333R0030720V000777</v>
          </cell>
          <cell r="C1107">
            <v>205123.02719999998</v>
          </cell>
        </row>
        <row r="1108">
          <cell r="B1108" t="str">
            <v>1333R0030720V000778</v>
          </cell>
          <cell r="C1108">
            <v>31612.089599999999</v>
          </cell>
        </row>
        <row r="1109">
          <cell r="B1109" t="str">
            <v>1333R0030720V000779</v>
          </cell>
          <cell r="C1109">
            <v>31612.089599999999</v>
          </cell>
        </row>
        <row r="1110">
          <cell r="B1110" t="str">
            <v>1333R0030720V000780</v>
          </cell>
          <cell r="C1110">
            <v>31612.089599999999</v>
          </cell>
        </row>
        <row r="1111">
          <cell r="B1111" t="str">
            <v>1333R0030720V000781</v>
          </cell>
          <cell r="C1111">
            <v>189435.50080000001</v>
          </cell>
        </row>
        <row r="1112">
          <cell r="B1112" t="str">
            <v>1333R0030720V000782</v>
          </cell>
          <cell r="C1112">
            <v>189435.50080000001</v>
          </cell>
        </row>
        <row r="1113">
          <cell r="B1113" t="str">
            <v>1333R0030720V000783</v>
          </cell>
          <cell r="C1113">
            <v>189435.50080000001</v>
          </cell>
        </row>
        <row r="1114">
          <cell r="B1114" t="str">
            <v>1333R0030720V000784</v>
          </cell>
          <cell r="C1114">
            <v>189435.50080000001</v>
          </cell>
        </row>
        <row r="1115">
          <cell r="B1115" t="str">
            <v>1333R0030720V000785</v>
          </cell>
          <cell r="C1115">
            <v>189435.50080000001</v>
          </cell>
        </row>
        <row r="1116">
          <cell r="B1116" t="str">
            <v>1333R0030720V000786</v>
          </cell>
          <cell r="C1116">
            <v>189435.50080000001</v>
          </cell>
        </row>
        <row r="1117">
          <cell r="B1117" t="str">
            <v>1333R0030720V000787</v>
          </cell>
          <cell r="C1117">
            <v>189435.50080000001</v>
          </cell>
        </row>
        <row r="1118">
          <cell r="B1118" t="str">
            <v>1333R0030720V000788</v>
          </cell>
          <cell r="C1118">
            <v>63030.240000000005</v>
          </cell>
        </row>
        <row r="1119">
          <cell r="B1119" t="str">
            <v>1333R0030720V000789</v>
          </cell>
          <cell r="C1119">
            <v>189435.50080000001</v>
          </cell>
        </row>
        <row r="1120">
          <cell r="B1120" t="str">
            <v>1333R0030720V000791</v>
          </cell>
          <cell r="C1120">
            <v>42860.563199999997</v>
          </cell>
        </row>
        <row r="1121">
          <cell r="B1121" t="str">
            <v>1333R0030720V000793</v>
          </cell>
          <cell r="C1121">
            <v>53527.2192</v>
          </cell>
        </row>
        <row r="1122">
          <cell r="B1122" t="str">
            <v>1333R0030720V000795</v>
          </cell>
          <cell r="C1122">
            <v>67167.609599999996</v>
          </cell>
        </row>
        <row r="1123">
          <cell r="B1123" t="str">
            <v>1333R0030720V000796</v>
          </cell>
          <cell r="C1123">
            <v>39779.084799999997</v>
          </cell>
        </row>
        <row r="1124">
          <cell r="B1124" t="str">
            <v>1333R0030720V000797</v>
          </cell>
          <cell r="C1124">
            <v>39498.950400000002</v>
          </cell>
        </row>
        <row r="1125">
          <cell r="B1125" t="str">
            <v>1333R0030720V000799</v>
          </cell>
          <cell r="C1125">
            <v>31612.089599999999</v>
          </cell>
        </row>
        <row r="1126">
          <cell r="B1126" t="str">
            <v>1333R0030720V000800</v>
          </cell>
          <cell r="C1126">
            <v>31612.089599999999</v>
          </cell>
        </row>
        <row r="1127">
          <cell r="B1127" t="str">
            <v>1333R0030720V000801</v>
          </cell>
          <cell r="C1127">
            <v>31612.089599999999</v>
          </cell>
        </row>
        <row r="1128">
          <cell r="B1128" t="str">
            <v>1333R0030720V000813</v>
          </cell>
          <cell r="C1128">
            <v>63030.240000000005</v>
          </cell>
        </row>
        <row r="1129">
          <cell r="B1129" t="str">
            <v>1333R0030720V000815</v>
          </cell>
          <cell r="C1129">
            <v>39779.084799999997</v>
          </cell>
        </row>
        <row r="1130">
          <cell r="B1130" t="str">
            <v>1333R0030720V000816</v>
          </cell>
          <cell r="C1130">
            <v>39779.084799999997</v>
          </cell>
        </row>
        <row r="1131">
          <cell r="B1131" t="str">
            <v>1333R0030720V000817</v>
          </cell>
          <cell r="C1131">
            <v>39779.084799999997</v>
          </cell>
        </row>
        <row r="1132">
          <cell r="B1132" t="str">
            <v>1333R0030720V000820</v>
          </cell>
          <cell r="C1132">
            <v>31612.089599999999</v>
          </cell>
        </row>
        <row r="1133">
          <cell r="B1133" t="str">
            <v>1333R0030720V000821</v>
          </cell>
          <cell r="C1133">
            <v>39498.950400000002</v>
          </cell>
        </row>
        <row r="1134">
          <cell r="B1134" t="str">
            <v>1333R0030720V000822</v>
          </cell>
          <cell r="C1134">
            <v>31612.089599999999</v>
          </cell>
        </row>
        <row r="1135">
          <cell r="B1135" t="str">
            <v>1333R0030720V000823</v>
          </cell>
          <cell r="C1135">
            <v>39498.950400000002</v>
          </cell>
        </row>
        <row r="1136">
          <cell r="B1136" t="str">
            <v>1333R0030720V000824</v>
          </cell>
          <cell r="C1136">
            <v>27496.268800000002</v>
          </cell>
        </row>
        <row r="1137">
          <cell r="B1137" t="str">
            <v>1333R0030720V000825</v>
          </cell>
          <cell r="C1137">
            <v>39498.950400000002</v>
          </cell>
        </row>
        <row r="1138">
          <cell r="B1138" t="str">
            <v>1333R0030720V000826</v>
          </cell>
          <cell r="C1138">
            <v>39498.950400000002</v>
          </cell>
        </row>
        <row r="1139">
          <cell r="B1139" t="str">
            <v>1333R0030720V000827</v>
          </cell>
          <cell r="C1139">
            <v>27496.268800000002</v>
          </cell>
        </row>
        <row r="1140">
          <cell r="B1140" t="str">
            <v>1333R0030720V000828</v>
          </cell>
          <cell r="C1140">
            <v>42860.563199999997</v>
          </cell>
        </row>
        <row r="1141">
          <cell r="B1141" t="str">
            <v>1333R0030720V000829</v>
          </cell>
          <cell r="C1141">
            <v>39498.950400000002</v>
          </cell>
        </row>
        <row r="1142">
          <cell r="B1142" t="str">
            <v>1333R0030720V000830</v>
          </cell>
          <cell r="C1142">
            <v>39498.950400000002</v>
          </cell>
        </row>
        <row r="1143">
          <cell r="B1143" t="str">
            <v>1333R0030720V000831</v>
          </cell>
          <cell r="C1143">
            <v>39498.950400000002</v>
          </cell>
        </row>
        <row r="1144">
          <cell r="B1144" t="str">
            <v>1333R0030720V000832</v>
          </cell>
          <cell r="C1144">
            <v>39498.950400000002</v>
          </cell>
        </row>
        <row r="1145">
          <cell r="B1145" t="str">
            <v>1333R0030720V000833</v>
          </cell>
          <cell r="C1145">
            <v>39498.950400000002</v>
          </cell>
        </row>
        <row r="1146">
          <cell r="B1146" t="str">
            <v>1333R0030720V000834</v>
          </cell>
          <cell r="C1146">
            <v>27496.268800000002</v>
          </cell>
        </row>
        <row r="1147">
          <cell r="B1147" t="str">
            <v>1333R0030720V000835</v>
          </cell>
          <cell r="C1147">
            <v>27496.268800000002</v>
          </cell>
        </row>
        <row r="1148">
          <cell r="B1148" t="str">
            <v>1333R0030720V000836</v>
          </cell>
          <cell r="C1148">
            <v>27496.268800000002</v>
          </cell>
        </row>
        <row r="1149">
          <cell r="B1149" t="str">
            <v>1333R0030720V000837</v>
          </cell>
          <cell r="C1149">
            <v>73201.2736</v>
          </cell>
        </row>
        <row r="1150">
          <cell r="B1150" t="str">
            <v>1333R0030720V000838</v>
          </cell>
          <cell r="C1150">
            <v>39498.950400000002</v>
          </cell>
        </row>
        <row r="1151">
          <cell r="B1151" t="str">
            <v>1333R0030720V000839</v>
          </cell>
          <cell r="C1151">
            <v>39498.950400000002</v>
          </cell>
        </row>
        <row r="1152">
          <cell r="B1152" t="str">
            <v>1333R0030720V000840</v>
          </cell>
          <cell r="C1152">
            <v>39498.950400000002</v>
          </cell>
        </row>
        <row r="1153">
          <cell r="B1153" t="str">
            <v>1333R0030720V000841</v>
          </cell>
          <cell r="C1153">
            <v>27496.268800000002</v>
          </cell>
        </row>
        <row r="1154">
          <cell r="B1154" t="str">
            <v>1333R0030720V000842</v>
          </cell>
          <cell r="C1154">
            <v>39498.950400000002</v>
          </cell>
        </row>
        <row r="1155">
          <cell r="B1155" t="str">
            <v>1333R0030720V000843</v>
          </cell>
          <cell r="C1155">
            <v>39498.950400000002</v>
          </cell>
        </row>
        <row r="1156">
          <cell r="B1156" t="str">
            <v>1333R0030720V000844</v>
          </cell>
          <cell r="C1156">
            <v>39498.950400000002</v>
          </cell>
        </row>
        <row r="1157">
          <cell r="B1157" t="str">
            <v>1333R0030720V000845</v>
          </cell>
          <cell r="C1157">
            <v>39498.950400000002</v>
          </cell>
        </row>
        <row r="1158">
          <cell r="B1158" t="str">
            <v>1333R0030720V000846</v>
          </cell>
          <cell r="C1158">
            <v>39498.950400000002</v>
          </cell>
        </row>
        <row r="1159">
          <cell r="B1159" t="str">
            <v>1333R0030720V000847</v>
          </cell>
          <cell r="C1159">
            <v>39498.950400000002</v>
          </cell>
        </row>
        <row r="1160">
          <cell r="B1160" t="str">
            <v>1333R0030720V000848</v>
          </cell>
          <cell r="C1160">
            <v>39498.950400000002</v>
          </cell>
        </row>
        <row r="1161">
          <cell r="B1161" t="str">
            <v>1333R0030720V000849</v>
          </cell>
          <cell r="C1161">
            <v>45985.139200000005</v>
          </cell>
        </row>
        <row r="1162">
          <cell r="B1162" t="str">
            <v>1333R0030720V000850</v>
          </cell>
          <cell r="C1162">
            <v>39498.950400000002</v>
          </cell>
        </row>
        <row r="1163">
          <cell r="B1163" t="str">
            <v>1333R0030720V000851</v>
          </cell>
          <cell r="C1163">
            <v>39498.950400000002</v>
          </cell>
        </row>
        <row r="1164">
          <cell r="B1164" t="str">
            <v>1333R0030720V000852</v>
          </cell>
          <cell r="C1164">
            <v>39498.950400000002</v>
          </cell>
        </row>
        <row r="1165">
          <cell r="B1165" t="str">
            <v>1333R0030720V000853</v>
          </cell>
          <cell r="C1165">
            <v>39498.950400000002</v>
          </cell>
        </row>
        <row r="1166">
          <cell r="B1166" t="str">
            <v>1333R0030720V000854</v>
          </cell>
          <cell r="C1166">
            <v>39498.950400000002</v>
          </cell>
        </row>
        <row r="1167">
          <cell r="B1167" t="str">
            <v>1333R0030720V000855</v>
          </cell>
          <cell r="C1167">
            <v>39498.950400000002</v>
          </cell>
        </row>
        <row r="1168">
          <cell r="B1168" t="str">
            <v>1333R0030720V000856</v>
          </cell>
          <cell r="C1168">
            <v>189435.50080000001</v>
          </cell>
        </row>
        <row r="1169">
          <cell r="B1169" t="str">
            <v>1333R0030720V000857</v>
          </cell>
          <cell r="C1169">
            <v>39498.950400000002</v>
          </cell>
        </row>
        <row r="1170">
          <cell r="B1170" t="str">
            <v>1333R0030720V000858</v>
          </cell>
          <cell r="C1170">
            <v>39498.950400000002</v>
          </cell>
        </row>
        <row r="1171">
          <cell r="B1171" t="str">
            <v>1333R0030720V000859</v>
          </cell>
          <cell r="C1171">
            <v>189435.50080000001</v>
          </cell>
        </row>
        <row r="1172">
          <cell r="B1172" t="str">
            <v>1333R0030720V000860</v>
          </cell>
          <cell r="C1172">
            <v>39498.950400000002</v>
          </cell>
        </row>
        <row r="1173">
          <cell r="B1173" t="str">
            <v>1333R0030720V000861</v>
          </cell>
          <cell r="C1173">
            <v>27496.268800000002</v>
          </cell>
        </row>
        <row r="1174">
          <cell r="B1174" t="str">
            <v>1333R0030720V000862</v>
          </cell>
          <cell r="C1174">
            <v>27496.268800000002</v>
          </cell>
        </row>
        <row r="1175">
          <cell r="B1175" t="str">
            <v>1333R0030720V000863</v>
          </cell>
          <cell r="C1175">
            <v>39498.950400000002</v>
          </cell>
        </row>
        <row r="1176">
          <cell r="B1176" t="str">
            <v>1333R0030720V000864</v>
          </cell>
          <cell r="C1176">
            <v>189435.50080000001</v>
          </cell>
        </row>
        <row r="1177">
          <cell r="B1177" t="str">
            <v>1333R0030720V000865</v>
          </cell>
          <cell r="C1177">
            <v>39498.950400000002</v>
          </cell>
        </row>
        <row r="1178">
          <cell r="B1178" t="str">
            <v>1333R0030720V000866</v>
          </cell>
          <cell r="C1178">
            <v>57061.222399999999</v>
          </cell>
        </row>
        <row r="1179">
          <cell r="B1179" t="str">
            <v>1333R0030720V000867</v>
          </cell>
          <cell r="C1179">
            <v>189435.50080000001</v>
          </cell>
        </row>
        <row r="1180">
          <cell r="B1180" t="str">
            <v>1333R0030720V000868</v>
          </cell>
          <cell r="C1180">
            <v>39498.950400000002</v>
          </cell>
        </row>
        <row r="1181">
          <cell r="B1181" t="str">
            <v>1333R0030720V000869</v>
          </cell>
          <cell r="C1181">
            <v>39498.950400000002</v>
          </cell>
        </row>
        <row r="1182">
          <cell r="B1182" t="str">
            <v>1333R0030720V000870</v>
          </cell>
          <cell r="C1182">
            <v>39498.950400000002</v>
          </cell>
        </row>
        <row r="1183">
          <cell r="B1183" t="str">
            <v>1333R0030720V000872</v>
          </cell>
          <cell r="C1183">
            <v>39498.950400000002</v>
          </cell>
        </row>
        <row r="1184">
          <cell r="B1184" t="str">
            <v>1333R0030720V000873</v>
          </cell>
          <cell r="C1184">
            <v>39498.950400000002</v>
          </cell>
        </row>
        <row r="1185">
          <cell r="B1185" t="str">
            <v>1333R0030720V000874</v>
          </cell>
          <cell r="C1185">
            <v>27496.268800000002</v>
          </cell>
        </row>
        <row r="1186">
          <cell r="B1186" t="str">
            <v>1333R0030720V000875</v>
          </cell>
          <cell r="C1186">
            <v>24371.692800000001</v>
          </cell>
        </row>
        <row r="1187">
          <cell r="B1187" t="str">
            <v>1333R0030720V000876</v>
          </cell>
          <cell r="C1187">
            <v>39498.950400000002</v>
          </cell>
        </row>
        <row r="1188">
          <cell r="B1188" t="str">
            <v>1333R0030720V000877</v>
          </cell>
          <cell r="C1188">
            <v>27496.268800000002</v>
          </cell>
        </row>
        <row r="1189">
          <cell r="B1189" t="str">
            <v>1333R0030720V000878</v>
          </cell>
          <cell r="C1189">
            <v>39498.950400000002</v>
          </cell>
        </row>
        <row r="1190">
          <cell r="B1190" t="str">
            <v>1333R0030720V000879</v>
          </cell>
          <cell r="C1190">
            <v>27496.268800000002</v>
          </cell>
        </row>
        <row r="1191">
          <cell r="B1191" t="str">
            <v>1333R0030720V000880</v>
          </cell>
          <cell r="C1191">
            <v>39498.950400000002</v>
          </cell>
        </row>
        <row r="1192">
          <cell r="B1192" t="str">
            <v>1333R0030720V000881</v>
          </cell>
          <cell r="C1192">
            <v>39498.950400000002</v>
          </cell>
        </row>
        <row r="1193">
          <cell r="B1193" t="str">
            <v>1333R0030720V000882</v>
          </cell>
          <cell r="C1193">
            <v>27496.268800000002</v>
          </cell>
        </row>
        <row r="1194">
          <cell r="B1194" t="str">
            <v>1333R0030720V000883</v>
          </cell>
          <cell r="C1194">
            <v>45985.139200000005</v>
          </cell>
        </row>
        <row r="1195">
          <cell r="B1195" t="str">
            <v>1333R0030720V000884</v>
          </cell>
          <cell r="C1195">
            <v>39498.950400000002</v>
          </cell>
        </row>
        <row r="1196">
          <cell r="B1196" t="str">
            <v>1333R0030720V000885</v>
          </cell>
          <cell r="C1196">
            <v>39498.950400000002</v>
          </cell>
        </row>
        <row r="1197">
          <cell r="B1197" t="str">
            <v>1333R0030720V000886</v>
          </cell>
          <cell r="C1197">
            <v>39498.950400000002</v>
          </cell>
        </row>
        <row r="1198">
          <cell r="B1198" t="str">
            <v>1333R0030720V000887</v>
          </cell>
          <cell r="C1198">
            <v>45985.139200000005</v>
          </cell>
        </row>
        <row r="1199">
          <cell r="B1199" t="str">
            <v>1333R0030720V000888</v>
          </cell>
          <cell r="C1199">
            <v>27496.268800000002</v>
          </cell>
        </row>
        <row r="1200">
          <cell r="B1200" t="str">
            <v>1333R0030720V000889</v>
          </cell>
          <cell r="C1200">
            <v>73201.2736</v>
          </cell>
        </row>
        <row r="1201">
          <cell r="B1201" t="str">
            <v>1333R0030720V000890</v>
          </cell>
          <cell r="C1201">
            <v>39498.950400000002</v>
          </cell>
        </row>
        <row r="1202">
          <cell r="B1202" t="str">
            <v>1333R0030720V000891</v>
          </cell>
          <cell r="C1202">
            <v>63030.240000000005</v>
          </cell>
        </row>
        <row r="1203">
          <cell r="B1203" t="str">
            <v>1333R0030720V000892</v>
          </cell>
          <cell r="C1203">
            <v>39498.950400000002</v>
          </cell>
        </row>
        <row r="1204">
          <cell r="B1204" t="str">
            <v>1333R0030720V000893</v>
          </cell>
          <cell r="C1204">
            <v>39498.950400000002</v>
          </cell>
        </row>
        <row r="1205">
          <cell r="B1205" t="str">
            <v>1333R0030720V000894</v>
          </cell>
          <cell r="C1205">
            <v>189435.50080000001</v>
          </cell>
        </row>
        <row r="1206">
          <cell r="B1206" t="str">
            <v>1333R0030720V000895</v>
          </cell>
          <cell r="C1206">
            <v>27496.268800000002</v>
          </cell>
        </row>
        <row r="1207">
          <cell r="B1207" t="str">
            <v>1333R0030720V000896</v>
          </cell>
          <cell r="C1207">
            <v>189435.50080000001</v>
          </cell>
        </row>
        <row r="1208">
          <cell r="B1208" t="str">
            <v>1333R0030720V000897</v>
          </cell>
          <cell r="C1208">
            <v>45985.139200000005</v>
          </cell>
        </row>
        <row r="1209">
          <cell r="B1209" t="str">
            <v>1333R0030720V000898</v>
          </cell>
          <cell r="C1209">
            <v>45985.139200000005</v>
          </cell>
        </row>
        <row r="1210">
          <cell r="B1210" t="str">
            <v>1333R0030720V000899</v>
          </cell>
          <cell r="C1210">
            <v>39498.950400000002</v>
          </cell>
        </row>
        <row r="1211">
          <cell r="B1211" t="str">
            <v>1333R0030720V000900</v>
          </cell>
          <cell r="C1211">
            <v>27496.268800000002</v>
          </cell>
        </row>
        <row r="1212">
          <cell r="B1212" t="str">
            <v>1333R0030720V000901</v>
          </cell>
          <cell r="C1212">
            <v>39498.950400000002</v>
          </cell>
        </row>
        <row r="1213">
          <cell r="B1213" t="str">
            <v>1333R0030720V000902</v>
          </cell>
          <cell r="C1213">
            <v>189435.50080000001</v>
          </cell>
        </row>
        <row r="1214">
          <cell r="B1214" t="str">
            <v>1333R0030720V000903</v>
          </cell>
          <cell r="C1214">
            <v>39498.950400000002</v>
          </cell>
        </row>
        <row r="1215">
          <cell r="B1215" t="str">
            <v>1333R0030720V000904</v>
          </cell>
          <cell r="C1215">
            <v>39498.950400000002</v>
          </cell>
        </row>
        <row r="1216">
          <cell r="B1216" t="str">
            <v>1333R0030720V000905</v>
          </cell>
          <cell r="C1216">
            <v>27496.268800000002</v>
          </cell>
        </row>
        <row r="1217">
          <cell r="B1217" t="str">
            <v>1333R0030720V000906</v>
          </cell>
          <cell r="C1217">
            <v>189435.50080000001</v>
          </cell>
        </row>
        <row r="1218">
          <cell r="B1218" t="str">
            <v>1333R0030720V000907</v>
          </cell>
          <cell r="C1218">
            <v>27496.268800000002</v>
          </cell>
        </row>
        <row r="1219">
          <cell r="B1219" t="str">
            <v>1333R0030720V000909</v>
          </cell>
          <cell r="C1219">
            <v>39498.950400000002</v>
          </cell>
        </row>
        <row r="1220">
          <cell r="B1220" t="str">
            <v>1333R0030720V000910</v>
          </cell>
          <cell r="C1220">
            <v>39498.950400000002</v>
          </cell>
        </row>
        <row r="1221">
          <cell r="B1221" t="str">
            <v>1333R0030720V000911</v>
          </cell>
          <cell r="C1221">
            <v>39498.950400000002</v>
          </cell>
        </row>
        <row r="1222">
          <cell r="B1222" t="str">
            <v>1333R0030720V000912</v>
          </cell>
          <cell r="C1222">
            <v>189435.50080000001</v>
          </cell>
        </row>
        <row r="1223">
          <cell r="B1223" t="str">
            <v>1333R0030720V000913</v>
          </cell>
          <cell r="C1223">
            <v>39498.950400000002</v>
          </cell>
        </row>
        <row r="1224">
          <cell r="B1224" t="str">
            <v>1333R0030720V000914</v>
          </cell>
          <cell r="C1224">
            <v>39498.950400000002</v>
          </cell>
        </row>
        <row r="1225">
          <cell r="B1225" t="str">
            <v>1333R0030720V000915</v>
          </cell>
          <cell r="C1225">
            <v>39498.950400000002</v>
          </cell>
        </row>
        <row r="1226">
          <cell r="B1226" t="str">
            <v>1333R0030720V000916</v>
          </cell>
          <cell r="C1226">
            <v>27496.268800000002</v>
          </cell>
        </row>
        <row r="1227">
          <cell r="B1227" t="str">
            <v>1333R0030720V000917</v>
          </cell>
          <cell r="C1227">
            <v>39498.950400000002</v>
          </cell>
        </row>
        <row r="1228">
          <cell r="B1228" t="str">
            <v>1333R0030720V000918</v>
          </cell>
          <cell r="C1228">
            <v>39498.950400000002</v>
          </cell>
        </row>
        <row r="1229">
          <cell r="B1229" t="str">
            <v>1333R0030720V000919</v>
          </cell>
          <cell r="C1229">
            <v>27496.268800000002</v>
          </cell>
        </row>
        <row r="1230">
          <cell r="B1230" t="str">
            <v>1333R0030720V000920</v>
          </cell>
          <cell r="C1230">
            <v>39498.950400000002</v>
          </cell>
        </row>
        <row r="1231">
          <cell r="B1231" t="str">
            <v>1333R0030720V000922</v>
          </cell>
          <cell r="C1231">
            <v>39498.950400000002</v>
          </cell>
        </row>
        <row r="1232">
          <cell r="B1232" t="str">
            <v>1333R0030720V000924</v>
          </cell>
          <cell r="C1232">
            <v>45985.139200000005</v>
          </cell>
        </row>
        <row r="1233">
          <cell r="B1233" t="str">
            <v>1333R0030720V000925</v>
          </cell>
          <cell r="C1233">
            <v>39498.950400000002</v>
          </cell>
        </row>
        <row r="1234">
          <cell r="B1234" t="str">
            <v>1333R0030720V000926</v>
          </cell>
          <cell r="C1234">
            <v>39498.950400000002</v>
          </cell>
        </row>
        <row r="1235">
          <cell r="B1235" t="str">
            <v>1333R0030720V000928</v>
          </cell>
          <cell r="C1235">
            <v>39498.950400000002</v>
          </cell>
        </row>
        <row r="1236">
          <cell r="B1236" t="str">
            <v>1333R0030720V000929</v>
          </cell>
          <cell r="C1236">
            <v>39498.950400000002</v>
          </cell>
        </row>
        <row r="1237">
          <cell r="B1237" t="str">
            <v>1333R0030720V000930</v>
          </cell>
          <cell r="C1237">
            <v>39498.950400000002</v>
          </cell>
        </row>
        <row r="1238">
          <cell r="B1238" t="str">
            <v>1333R0030720V000931</v>
          </cell>
          <cell r="C1238">
            <v>39498.950400000002</v>
          </cell>
        </row>
        <row r="1239">
          <cell r="B1239" t="str">
            <v>1333R0030720V000932</v>
          </cell>
          <cell r="C1239">
            <v>42860.563199999997</v>
          </cell>
        </row>
        <row r="1240">
          <cell r="B1240" t="str">
            <v>1333R0030720V000933</v>
          </cell>
          <cell r="C1240">
            <v>189435.50080000001</v>
          </cell>
        </row>
        <row r="1241">
          <cell r="B1241" t="str">
            <v>1333R0030720V000934</v>
          </cell>
          <cell r="C1241">
            <v>39498.950400000002</v>
          </cell>
        </row>
        <row r="1242">
          <cell r="B1242" t="str">
            <v>1333R0030720V000935</v>
          </cell>
          <cell r="C1242">
            <v>189435.50080000001</v>
          </cell>
        </row>
        <row r="1243">
          <cell r="B1243" t="str">
            <v>1333R0030720V000936</v>
          </cell>
          <cell r="C1243">
            <v>39498.950400000002</v>
          </cell>
        </row>
        <row r="1244">
          <cell r="B1244" t="str">
            <v>1333R0030720V000937</v>
          </cell>
          <cell r="C1244">
            <v>39498.950400000002</v>
          </cell>
        </row>
        <row r="1245">
          <cell r="B1245" t="str">
            <v>1333R0030720V000938</v>
          </cell>
          <cell r="C1245">
            <v>39498.950400000002</v>
          </cell>
        </row>
        <row r="1246">
          <cell r="B1246" t="str">
            <v>1333R0030720V000939</v>
          </cell>
          <cell r="C1246">
            <v>39498.950400000002</v>
          </cell>
        </row>
        <row r="1247">
          <cell r="B1247" t="str">
            <v>1333R0030720V000940</v>
          </cell>
          <cell r="C1247">
            <v>39498.950400000002</v>
          </cell>
        </row>
        <row r="1248">
          <cell r="B1248" t="str">
            <v>1333R0030720V000941</v>
          </cell>
          <cell r="C1248">
            <v>39498.950400000002</v>
          </cell>
        </row>
        <row r="1249">
          <cell r="B1249" t="str">
            <v>1333R0030720V000942</v>
          </cell>
          <cell r="C1249">
            <v>73201.2736</v>
          </cell>
        </row>
        <row r="1250">
          <cell r="B1250" t="str">
            <v>1333R0030720V000943</v>
          </cell>
          <cell r="C1250">
            <v>39498.950400000002</v>
          </cell>
        </row>
        <row r="1251">
          <cell r="B1251" t="str">
            <v>1333R0030720V000944</v>
          </cell>
          <cell r="C1251">
            <v>39498.950400000002</v>
          </cell>
        </row>
        <row r="1252">
          <cell r="B1252" t="str">
            <v>1333R0030720V000945</v>
          </cell>
          <cell r="C1252">
            <v>39498.950400000002</v>
          </cell>
        </row>
        <row r="1253">
          <cell r="B1253" t="str">
            <v>1333R0030720V000946</v>
          </cell>
          <cell r="C1253">
            <v>27496.268800000002</v>
          </cell>
        </row>
        <row r="1254">
          <cell r="B1254" t="str">
            <v>1333R0030720V000948</v>
          </cell>
          <cell r="C1254">
            <v>39498.950400000002</v>
          </cell>
        </row>
        <row r="1255">
          <cell r="B1255" t="str">
            <v>1333R0030720V000949</v>
          </cell>
          <cell r="C1255">
            <v>24371.692800000001</v>
          </cell>
        </row>
        <row r="1256">
          <cell r="B1256" t="str">
            <v>1333R0030720V000950</v>
          </cell>
          <cell r="C1256">
            <v>39498.950400000002</v>
          </cell>
        </row>
        <row r="1257">
          <cell r="B1257" t="str">
            <v>1333R0030720V000951</v>
          </cell>
          <cell r="C1257">
            <v>39498.950400000002</v>
          </cell>
        </row>
        <row r="1258">
          <cell r="B1258" t="str">
            <v>1333R0030720V000952</v>
          </cell>
          <cell r="C1258">
            <v>45985.139200000005</v>
          </cell>
        </row>
        <row r="1259">
          <cell r="B1259" t="str">
            <v>1333R0030720V000953</v>
          </cell>
          <cell r="C1259">
            <v>39498.950400000002</v>
          </cell>
        </row>
        <row r="1260">
          <cell r="B1260" t="str">
            <v>1333R0030720V000954</v>
          </cell>
          <cell r="C1260">
            <v>39498.950400000002</v>
          </cell>
        </row>
        <row r="1261">
          <cell r="B1261" t="str">
            <v>1333R0030720V000955</v>
          </cell>
          <cell r="C1261">
            <v>27496.268800000002</v>
          </cell>
        </row>
        <row r="1262">
          <cell r="B1262" t="str">
            <v>1333R0030720V000956</v>
          </cell>
          <cell r="C1262">
            <v>39498.950400000002</v>
          </cell>
        </row>
        <row r="1263">
          <cell r="B1263" t="str">
            <v>1333R0030720V000957</v>
          </cell>
          <cell r="C1263">
            <v>39498.950400000002</v>
          </cell>
        </row>
        <row r="1264">
          <cell r="B1264" t="str">
            <v>1333R0030720V000958</v>
          </cell>
          <cell r="C1264">
            <v>39498.950400000002</v>
          </cell>
        </row>
        <row r="1265">
          <cell r="B1265" t="str">
            <v>1333R0030720V000959</v>
          </cell>
          <cell r="C1265">
            <v>39498.950400000002</v>
          </cell>
        </row>
        <row r="1266">
          <cell r="B1266" t="str">
            <v>1333R0030720V000960</v>
          </cell>
          <cell r="C1266">
            <v>42860.563199999997</v>
          </cell>
        </row>
        <row r="1267">
          <cell r="B1267" t="str">
            <v>1333R0030720V000961</v>
          </cell>
          <cell r="C1267">
            <v>39498.950400000002</v>
          </cell>
        </row>
        <row r="1268">
          <cell r="B1268" t="str">
            <v>1333R0030720V000962</v>
          </cell>
          <cell r="C1268">
            <v>24371.692800000001</v>
          </cell>
        </row>
        <row r="1269">
          <cell r="B1269" t="str">
            <v>1333R0030720V000963</v>
          </cell>
          <cell r="C1269">
            <v>39498.950400000002</v>
          </cell>
        </row>
        <row r="1270">
          <cell r="B1270" t="str">
            <v>1333R0030720V000964</v>
          </cell>
          <cell r="C1270">
            <v>42860.563199999997</v>
          </cell>
        </row>
        <row r="1271">
          <cell r="B1271" t="str">
            <v>1333R0030720V000965</v>
          </cell>
          <cell r="C1271">
            <v>57061.222399999999</v>
          </cell>
        </row>
        <row r="1272">
          <cell r="B1272" t="str">
            <v>1333R0030720V000967</v>
          </cell>
          <cell r="C1272">
            <v>189435.50080000001</v>
          </cell>
        </row>
        <row r="1273">
          <cell r="B1273" t="str">
            <v>1333R0030720V000968</v>
          </cell>
          <cell r="C1273">
            <v>39498.950400000002</v>
          </cell>
        </row>
        <row r="1274">
          <cell r="B1274" t="str">
            <v>1333R0030720V000969</v>
          </cell>
          <cell r="C1274">
            <v>39498.950400000002</v>
          </cell>
        </row>
        <row r="1275">
          <cell r="B1275" t="str">
            <v>1333R0030720V000970</v>
          </cell>
          <cell r="C1275">
            <v>75420.800000000003</v>
          </cell>
        </row>
        <row r="1276">
          <cell r="B1276" t="str">
            <v>1333R0030720V000971</v>
          </cell>
          <cell r="C1276">
            <v>39498.950400000002</v>
          </cell>
        </row>
        <row r="1277">
          <cell r="B1277" t="str">
            <v>1333R0030720V000972</v>
          </cell>
          <cell r="C1277">
            <v>39498.950400000002</v>
          </cell>
        </row>
        <row r="1278">
          <cell r="B1278" t="str">
            <v>1333R0030720V000973</v>
          </cell>
          <cell r="C1278">
            <v>39498.950400000002</v>
          </cell>
        </row>
        <row r="1279">
          <cell r="B1279" t="str">
            <v>1333R0030720V000974</v>
          </cell>
          <cell r="C1279">
            <v>39498.950400000002</v>
          </cell>
        </row>
        <row r="1280">
          <cell r="B1280" t="str">
            <v>1333R0030720V000975</v>
          </cell>
          <cell r="C1280">
            <v>39498.950400000002</v>
          </cell>
        </row>
        <row r="1281">
          <cell r="B1281" t="str">
            <v>1333R0030720V000976</v>
          </cell>
          <cell r="C1281">
            <v>39498.950400000002</v>
          </cell>
        </row>
        <row r="1282">
          <cell r="B1282" t="str">
            <v>1333R0030720V000977</v>
          </cell>
          <cell r="C1282">
            <v>189435.50080000001</v>
          </cell>
        </row>
        <row r="1283">
          <cell r="B1283" t="str">
            <v>1333R0030720V000978</v>
          </cell>
          <cell r="C1283">
            <v>39498.950400000002</v>
          </cell>
        </row>
        <row r="1284">
          <cell r="B1284" t="str">
            <v>1333R0030720V000979</v>
          </cell>
          <cell r="C1284">
            <v>42860.563199999997</v>
          </cell>
        </row>
        <row r="1285">
          <cell r="B1285" t="str">
            <v>1333R0030720V000980</v>
          </cell>
          <cell r="C1285">
            <v>39498.950400000002</v>
          </cell>
        </row>
        <row r="1286">
          <cell r="B1286" t="str">
            <v>1333R0030720V000981</v>
          </cell>
          <cell r="C1286">
            <v>39498.950400000002</v>
          </cell>
        </row>
        <row r="1287">
          <cell r="B1287" t="str">
            <v>1333R0030720V000982</v>
          </cell>
          <cell r="C1287">
            <v>189435.50080000001</v>
          </cell>
        </row>
        <row r="1288">
          <cell r="B1288" t="str">
            <v>1333R0030720V000983</v>
          </cell>
          <cell r="C1288">
            <v>42860.563199999997</v>
          </cell>
        </row>
        <row r="1289">
          <cell r="B1289" t="str">
            <v>1333R0030720V000984</v>
          </cell>
          <cell r="C1289">
            <v>39498.950400000002</v>
          </cell>
        </row>
        <row r="1290">
          <cell r="B1290" t="str">
            <v>1333R0030720V000985</v>
          </cell>
          <cell r="C1290">
            <v>39498.950400000002</v>
          </cell>
        </row>
        <row r="1291">
          <cell r="B1291" t="str">
            <v>1333R0030720V000986</v>
          </cell>
          <cell r="C1291">
            <v>39498.950400000002</v>
          </cell>
        </row>
        <row r="1292">
          <cell r="B1292" t="str">
            <v>1333R0030720V000987</v>
          </cell>
          <cell r="C1292">
            <v>189435.50080000001</v>
          </cell>
        </row>
        <row r="1293">
          <cell r="B1293" t="str">
            <v>1333R0030720V000988</v>
          </cell>
          <cell r="C1293">
            <v>39498.950400000002</v>
          </cell>
        </row>
        <row r="1294">
          <cell r="B1294" t="str">
            <v>1333R0030720V000989</v>
          </cell>
          <cell r="C1294">
            <v>121599.8784</v>
          </cell>
        </row>
        <row r="1295">
          <cell r="B1295" t="str">
            <v>1333R0030720V000990</v>
          </cell>
          <cell r="C1295">
            <v>27496.268800000002</v>
          </cell>
        </row>
        <row r="1296">
          <cell r="B1296" t="str">
            <v>1333R0030720V000991</v>
          </cell>
          <cell r="C1296">
            <v>39498.950400000002</v>
          </cell>
        </row>
        <row r="1297">
          <cell r="B1297" t="str">
            <v>1333R0030720V000992</v>
          </cell>
          <cell r="C1297">
            <v>39498.950400000002</v>
          </cell>
        </row>
        <row r="1298">
          <cell r="B1298" t="str">
            <v>1333R0030720V000993</v>
          </cell>
          <cell r="C1298">
            <v>57061.222399999999</v>
          </cell>
        </row>
        <row r="1299">
          <cell r="B1299" t="str">
            <v>1333R0030720V000994</v>
          </cell>
          <cell r="C1299">
            <v>39498.950400000002</v>
          </cell>
        </row>
        <row r="1300">
          <cell r="B1300" t="str">
            <v>1333R0030720V000995</v>
          </cell>
          <cell r="C1300">
            <v>39498.950400000002</v>
          </cell>
        </row>
        <row r="1301">
          <cell r="B1301" t="str">
            <v>1333R0030720V000996</v>
          </cell>
          <cell r="C1301">
            <v>24371.692800000001</v>
          </cell>
        </row>
        <row r="1302">
          <cell r="B1302" t="str">
            <v>1333R0030720V000997</v>
          </cell>
          <cell r="C1302">
            <v>75420.800000000003</v>
          </cell>
        </row>
        <row r="1303">
          <cell r="B1303" t="str">
            <v>1333R0030720V000998</v>
          </cell>
          <cell r="C1303">
            <v>27496.268800000002</v>
          </cell>
        </row>
        <row r="1304">
          <cell r="B1304" t="str">
            <v>1333R0030720V000999</v>
          </cell>
          <cell r="C1304">
            <v>39498.950400000002</v>
          </cell>
        </row>
        <row r="1305">
          <cell r="B1305" t="str">
            <v>1333R0030720V001000</v>
          </cell>
          <cell r="C1305">
            <v>45985.139200000005</v>
          </cell>
        </row>
        <row r="1306">
          <cell r="B1306" t="str">
            <v>1333R0030720V001001</v>
          </cell>
          <cell r="C1306">
            <v>39498.950400000002</v>
          </cell>
        </row>
        <row r="1307">
          <cell r="B1307" t="str">
            <v>1333R0030720V001002</v>
          </cell>
          <cell r="C1307">
            <v>27496.268800000002</v>
          </cell>
        </row>
        <row r="1308">
          <cell r="B1308" t="str">
            <v>1333R0030720V001003</v>
          </cell>
          <cell r="C1308">
            <v>39498.950400000002</v>
          </cell>
        </row>
        <row r="1309">
          <cell r="B1309" t="str">
            <v>1333R0030720V001004</v>
          </cell>
          <cell r="C1309">
            <v>39498.950400000002</v>
          </cell>
        </row>
        <row r="1310">
          <cell r="B1310" t="str">
            <v>1333R0030720V001005</v>
          </cell>
          <cell r="C1310">
            <v>65314.412799999998</v>
          </cell>
        </row>
        <row r="1311">
          <cell r="B1311" t="str">
            <v>1333R0030720V001006</v>
          </cell>
          <cell r="C1311">
            <v>42860.563199999997</v>
          </cell>
        </row>
        <row r="1312">
          <cell r="B1312" t="str">
            <v>1333R0030720V001007</v>
          </cell>
          <cell r="C1312">
            <v>39498.950400000002</v>
          </cell>
        </row>
        <row r="1313">
          <cell r="B1313" t="str">
            <v>1333R0030720V001009</v>
          </cell>
          <cell r="C1313">
            <v>39498.950400000002</v>
          </cell>
        </row>
        <row r="1314">
          <cell r="B1314" t="str">
            <v>1333R0030720V001010</v>
          </cell>
          <cell r="C1314">
            <v>64043.033600000002</v>
          </cell>
        </row>
        <row r="1315">
          <cell r="B1315" t="str">
            <v>1333R0030720V001011</v>
          </cell>
          <cell r="C1315">
            <v>27496.268800000002</v>
          </cell>
        </row>
        <row r="1316">
          <cell r="B1316" t="str">
            <v>1333R0030720V001013</v>
          </cell>
          <cell r="C1316">
            <v>39498.950400000002</v>
          </cell>
        </row>
        <row r="1317">
          <cell r="B1317" t="str">
            <v>1333R0030720V001014</v>
          </cell>
          <cell r="C1317">
            <v>27496.268800000002</v>
          </cell>
        </row>
        <row r="1318">
          <cell r="B1318" t="str">
            <v>1333R0030720V001015</v>
          </cell>
          <cell r="C1318">
            <v>39498.950400000002</v>
          </cell>
        </row>
        <row r="1319">
          <cell r="B1319" t="str">
            <v>1333R0030720V001016</v>
          </cell>
          <cell r="C1319">
            <v>39498.950400000002</v>
          </cell>
        </row>
        <row r="1320">
          <cell r="B1320" t="str">
            <v>1333R0030720V001017</v>
          </cell>
          <cell r="C1320">
            <v>39498.950400000002</v>
          </cell>
        </row>
        <row r="1321">
          <cell r="B1321" t="str">
            <v>1333R0030720V001018</v>
          </cell>
          <cell r="C1321">
            <v>39498.950400000002</v>
          </cell>
        </row>
        <row r="1322">
          <cell r="B1322" t="str">
            <v>1333R0030720V001019</v>
          </cell>
          <cell r="C1322">
            <v>45985.139200000005</v>
          </cell>
        </row>
        <row r="1323">
          <cell r="B1323" t="str">
            <v>1333R0030720V001020</v>
          </cell>
          <cell r="C1323">
            <v>27496.268800000002</v>
          </cell>
        </row>
        <row r="1324">
          <cell r="B1324" t="str">
            <v>1333R0030720V001021</v>
          </cell>
          <cell r="C1324">
            <v>39498.950400000002</v>
          </cell>
        </row>
        <row r="1325">
          <cell r="B1325" t="str">
            <v>1333R0030720V001022</v>
          </cell>
          <cell r="C1325">
            <v>27496.268800000002</v>
          </cell>
        </row>
        <row r="1326">
          <cell r="B1326" t="str">
            <v>1333R0030720V001023</v>
          </cell>
          <cell r="C1326">
            <v>30189.8688</v>
          </cell>
        </row>
        <row r="1327">
          <cell r="B1327" t="str">
            <v>1333R0030720V001024</v>
          </cell>
          <cell r="C1327">
            <v>39498.950400000002</v>
          </cell>
        </row>
        <row r="1328">
          <cell r="B1328" t="str">
            <v>1333R0030720V001025</v>
          </cell>
          <cell r="C1328">
            <v>39498.950400000002</v>
          </cell>
        </row>
        <row r="1329">
          <cell r="B1329" t="str">
            <v>1333R0030720V001026</v>
          </cell>
          <cell r="C1329">
            <v>39498.950400000002</v>
          </cell>
        </row>
        <row r="1330">
          <cell r="B1330" t="str">
            <v>1333R0030720V001027</v>
          </cell>
          <cell r="C1330">
            <v>189435.50080000001</v>
          </cell>
        </row>
        <row r="1331">
          <cell r="B1331" t="str">
            <v>1333R0030720V001029</v>
          </cell>
          <cell r="C1331">
            <v>39498.950400000002</v>
          </cell>
        </row>
        <row r="1332">
          <cell r="B1332" t="str">
            <v>1333R0030720V001030</v>
          </cell>
          <cell r="C1332">
            <v>27496.268800000002</v>
          </cell>
        </row>
        <row r="1333">
          <cell r="B1333" t="str">
            <v>1333R0030720V001031</v>
          </cell>
          <cell r="C1333">
            <v>27496.268800000002</v>
          </cell>
        </row>
        <row r="1334">
          <cell r="B1334" t="str">
            <v>1333R0030720V001032</v>
          </cell>
          <cell r="C1334">
            <v>39498.950400000002</v>
          </cell>
        </row>
        <row r="1335">
          <cell r="B1335" t="str">
            <v>1333R0030720V001033</v>
          </cell>
          <cell r="C1335">
            <v>39498.950400000002</v>
          </cell>
        </row>
        <row r="1336">
          <cell r="B1336" t="str">
            <v>1333R0030720V001034</v>
          </cell>
          <cell r="C1336">
            <v>42860.563199999997</v>
          </cell>
        </row>
        <row r="1337">
          <cell r="B1337" t="str">
            <v>1333R0030720V001035</v>
          </cell>
          <cell r="C1337">
            <v>39498.950400000002</v>
          </cell>
        </row>
        <row r="1338">
          <cell r="B1338" t="str">
            <v>1333R0030720V001036</v>
          </cell>
          <cell r="C1338">
            <v>39498.950400000002</v>
          </cell>
        </row>
        <row r="1339">
          <cell r="B1339" t="str">
            <v>1333R0030720V001037</v>
          </cell>
          <cell r="C1339">
            <v>205123.02719999998</v>
          </cell>
        </row>
        <row r="1340">
          <cell r="B1340" t="str">
            <v>1333R0030720V001038</v>
          </cell>
          <cell r="C1340">
            <v>113475.9808</v>
          </cell>
        </row>
        <row r="1341">
          <cell r="B1341" t="str">
            <v>1333R0030720V001039</v>
          </cell>
          <cell r="C1341">
            <v>27496.268800000002</v>
          </cell>
        </row>
        <row r="1342">
          <cell r="B1342" t="str">
            <v>1333R0030720V001040</v>
          </cell>
          <cell r="C1342">
            <v>39498.950400000002</v>
          </cell>
        </row>
        <row r="1343">
          <cell r="B1343" t="str">
            <v>1333R0030720V001041</v>
          </cell>
          <cell r="C1343">
            <v>39498.950400000002</v>
          </cell>
        </row>
        <row r="1344">
          <cell r="B1344" t="str">
            <v>1333R0030720V001042</v>
          </cell>
          <cell r="C1344">
            <v>39498.950400000002</v>
          </cell>
        </row>
        <row r="1345">
          <cell r="B1345" t="str">
            <v>1333R0030720V001044</v>
          </cell>
          <cell r="C1345">
            <v>42860.563199999997</v>
          </cell>
        </row>
        <row r="1346">
          <cell r="B1346" t="str">
            <v>1333R0030720V001045</v>
          </cell>
          <cell r="C1346">
            <v>72210.0288</v>
          </cell>
        </row>
        <row r="1347">
          <cell r="B1347" t="str">
            <v>1333R0030720V001046</v>
          </cell>
          <cell r="C1347">
            <v>45985.139200000005</v>
          </cell>
        </row>
        <row r="1348">
          <cell r="B1348" t="str">
            <v>1333R0030720V001047</v>
          </cell>
          <cell r="C1348">
            <v>42860.563199999997</v>
          </cell>
        </row>
        <row r="1349">
          <cell r="B1349" t="str">
            <v>1333R0030720V001048</v>
          </cell>
          <cell r="C1349">
            <v>27496.268800000002</v>
          </cell>
        </row>
        <row r="1350">
          <cell r="B1350" t="str">
            <v>1333R0030720V001049</v>
          </cell>
          <cell r="C1350">
            <v>39498.950400000002</v>
          </cell>
        </row>
        <row r="1351">
          <cell r="B1351" t="str">
            <v>1333R0030720V001050</v>
          </cell>
          <cell r="C1351">
            <v>45985.139200000005</v>
          </cell>
        </row>
        <row r="1352">
          <cell r="B1352" t="str">
            <v>1333R0030720V001051</v>
          </cell>
          <cell r="C1352">
            <v>39498.950400000002</v>
          </cell>
        </row>
        <row r="1353">
          <cell r="B1353" t="str">
            <v>1333R0030720V001052</v>
          </cell>
          <cell r="C1353">
            <v>39498.950400000002</v>
          </cell>
        </row>
        <row r="1354">
          <cell r="B1354" t="str">
            <v>1333R0030720V001053</v>
          </cell>
          <cell r="C1354">
            <v>39498.950400000002</v>
          </cell>
        </row>
        <row r="1355">
          <cell r="B1355" t="str">
            <v>1333R0030720V001054</v>
          </cell>
          <cell r="C1355">
            <v>42860.563199999997</v>
          </cell>
        </row>
        <row r="1356">
          <cell r="B1356" t="str">
            <v>1333R0030720V001055</v>
          </cell>
          <cell r="C1356">
            <v>39498.950400000002</v>
          </cell>
        </row>
        <row r="1357">
          <cell r="B1357" t="str">
            <v>1333R0030720V001056</v>
          </cell>
          <cell r="C1357">
            <v>189435.50080000001</v>
          </cell>
        </row>
        <row r="1358">
          <cell r="B1358" t="str">
            <v>1333R0030720V001057</v>
          </cell>
          <cell r="C1358">
            <v>39498.950400000002</v>
          </cell>
        </row>
        <row r="1359">
          <cell r="B1359" t="str">
            <v>1333R0030720V001058</v>
          </cell>
          <cell r="C1359">
            <v>39498.950400000002</v>
          </cell>
        </row>
        <row r="1360">
          <cell r="B1360" t="str">
            <v>1333R0030720V001059</v>
          </cell>
          <cell r="C1360">
            <v>24371.692800000001</v>
          </cell>
        </row>
        <row r="1361">
          <cell r="B1361" t="str">
            <v>1333R0030720V001061</v>
          </cell>
          <cell r="C1361">
            <v>24371.692800000001</v>
          </cell>
        </row>
        <row r="1362">
          <cell r="B1362" t="str">
            <v>1333R0030720V001062</v>
          </cell>
          <cell r="C1362">
            <v>39498.950400000002</v>
          </cell>
        </row>
        <row r="1363">
          <cell r="B1363" t="str">
            <v>1333R0030720V001063</v>
          </cell>
          <cell r="C1363">
            <v>189435.50080000001</v>
          </cell>
        </row>
        <row r="1364">
          <cell r="B1364" t="str">
            <v>1333R0030720V001066</v>
          </cell>
          <cell r="C1364">
            <v>39498.950400000002</v>
          </cell>
        </row>
        <row r="1365">
          <cell r="B1365" t="str">
            <v>1333R0030720V001067</v>
          </cell>
          <cell r="C1365">
            <v>39498.950400000002</v>
          </cell>
        </row>
        <row r="1366">
          <cell r="B1366" t="str">
            <v>1333R0030720V001068</v>
          </cell>
          <cell r="C1366">
            <v>39498.950400000002</v>
          </cell>
        </row>
        <row r="1367">
          <cell r="B1367" t="str">
            <v>1333R0030720V001069</v>
          </cell>
          <cell r="C1367">
            <v>39498.950400000002</v>
          </cell>
        </row>
        <row r="1368">
          <cell r="B1368" t="str">
            <v>1333R0030720V001070</v>
          </cell>
          <cell r="C1368">
            <v>189435.50080000001</v>
          </cell>
        </row>
        <row r="1369">
          <cell r="B1369" t="str">
            <v>1333R0030720V001071</v>
          </cell>
          <cell r="C1369">
            <v>189435.50080000001</v>
          </cell>
        </row>
        <row r="1370">
          <cell r="B1370" t="str">
            <v>1333R0030720V001072</v>
          </cell>
          <cell r="C1370">
            <v>189435.50080000001</v>
          </cell>
        </row>
        <row r="1371">
          <cell r="B1371" t="str">
            <v>1333R0030720V001073</v>
          </cell>
          <cell r="C1371">
            <v>189435.50080000001</v>
          </cell>
        </row>
        <row r="1372">
          <cell r="B1372" t="str">
            <v>1333R0030720V001074</v>
          </cell>
          <cell r="C1372">
            <v>42860.563199999997</v>
          </cell>
        </row>
        <row r="1373">
          <cell r="B1373" t="str">
            <v>1333R0030720V001077</v>
          </cell>
          <cell r="C1373">
            <v>39498.950400000002</v>
          </cell>
        </row>
        <row r="1374">
          <cell r="B1374" t="str">
            <v>1333R0030720V001078</v>
          </cell>
          <cell r="C1374">
            <v>189435.50080000001</v>
          </cell>
        </row>
        <row r="1375">
          <cell r="B1375" t="str">
            <v>1333R0030720V001080</v>
          </cell>
          <cell r="C1375">
            <v>39498.950400000002</v>
          </cell>
        </row>
        <row r="1376">
          <cell r="B1376" t="str">
            <v>1333R0030720V001087</v>
          </cell>
          <cell r="C1376">
            <v>189435.50080000001</v>
          </cell>
        </row>
        <row r="1377">
          <cell r="B1377" t="str">
            <v>1333R0030720V001088</v>
          </cell>
          <cell r="C1377">
            <v>189435.50080000001</v>
          </cell>
        </row>
        <row r="1378">
          <cell r="B1378" t="str">
            <v>1333R0030720V001090</v>
          </cell>
          <cell r="C1378">
            <v>189435.50080000001</v>
          </cell>
        </row>
        <row r="1379">
          <cell r="B1379" t="str">
            <v>1333R0030720V001094</v>
          </cell>
          <cell r="C1379">
            <v>189435.50080000001</v>
          </cell>
        </row>
        <row r="1380">
          <cell r="B1380" t="str">
            <v>1333R0030720V001099</v>
          </cell>
          <cell r="C1380">
            <v>189435.50080000001</v>
          </cell>
        </row>
        <row r="1381">
          <cell r="B1381" t="str">
            <v>1333R0030720V001102</v>
          </cell>
          <cell r="C1381">
            <v>113475.9808</v>
          </cell>
        </row>
        <row r="1382">
          <cell r="B1382" t="str">
            <v>1333R0030720V001103</v>
          </cell>
          <cell r="C1382">
            <v>189435.50080000001</v>
          </cell>
        </row>
        <row r="1383">
          <cell r="B1383" t="str">
            <v>1333R0030720V001104</v>
          </cell>
          <cell r="C1383">
            <v>189435.50080000001</v>
          </cell>
        </row>
        <row r="1384">
          <cell r="B1384" t="str">
            <v>1333R0030720V001105</v>
          </cell>
          <cell r="C1384">
            <v>39498.950400000002</v>
          </cell>
        </row>
        <row r="1385">
          <cell r="B1385" t="str">
            <v>1333R0030720V001107</v>
          </cell>
          <cell r="C1385">
            <v>189435.50080000001</v>
          </cell>
        </row>
        <row r="1386">
          <cell r="B1386" t="str">
            <v>1333R0030720V001108</v>
          </cell>
          <cell r="C1386">
            <v>189435.50080000001</v>
          </cell>
        </row>
        <row r="1387">
          <cell r="B1387" t="str">
            <v>1333R0030720V001109</v>
          </cell>
          <cell r="C1387">
            <v>189435.50080000001</v>
          </cell>
        </row>
        <row r="1388">
          <cell r="B1388" t="str">
            <v>1333R0030720V001110</v>
          </cell>
          <cell r="C1388">
            <v>189435.50080000001</v>
          </cell>
        </row>
        <row r="1389">
          <cell r="B1389" t="str">
            <v>1333R0030720V001115</v>
          </cell>
          <cell r="C1389">
            <v>39779.084799999997</v>
          </cell>
        </row>
        <row r="1390">
          <cell r="B1390" t="str">
            <v>1333R0030720V001116</v>
          </cell>
          <cell r="C1390">
            <v>31612.089599999999</v>
          </cell>
        </row>
        <row r="1391">
          <cell r="B1391" t="str">
            <v>1333R0030720V001117</v>
          </cell>
          <cell r="C1391">
            <v>39779.084799999997</v>
          </cell>
        </row>
        <row r="1392">
          <cell r="B1392" t="str">
            <v>1333R0030720V001118</v>
          </cell>
          <cell r="C1392">
            <v>39498.950400000002</v>
          </cell>
        </row>
        <row r="1393">
          <cell r="B1393" t="str">
            <v>1333R0030720V001120</v>
          </cell>
          <cell r="C1393">
            <v>39498.950400000002</v>
          </cell>
        </row>
        <row r="1394">
          <cell r="B1394" t="str">
            <v>1333R0030720V001121</v>
          </cell>
          <cell r="C1394">
            <v>39498.950400000002</v>
          </cell>
        </row>
        <row r="1395">
          <cell r="B1395" t="str">
            <v>1333R0030720V001122</v>
          </cell>
          <cell r="C1395">
            <v>39498.950400000002</v>
          </cell>
        </row>
        <row r="1396">
          <cell r="B1396" t="str">
            <v>1333R0030720V001123</v>
          </cell>
          <cell r="C1396">
            <v>39498.950400000002</v>
          </cell>
        </row>
        <row r="1397">
          <cell r="B1397" t="str">
            <v>1333R0030720V001124</v>
          </cell>
          <cell r="C1397">
            <v>54647.756799999996</v>
          </cell>
        </row>
        <row r="1398">
          <cell r="B1398" t="str">
            <v>1333R0030720V001125</v>
          </cell>
          <cell r="C1398">
            <v>39498.950400000002</v>
          </cell>
        </row>
        <row r="1399">
          <cell r="B1399" t="str">
            <v>1333R0030720V001126</v>
          </cell>
          <cell r="C1399">
            <v>39498.950400000002</v>
          </cell>
        </row>
        <row r="1400">
          <cell r="B1400" t="str">
            <v>1333R0030720V001127</v>
          </cell>
          <cell r="C1400">
            <v>39498.950400000002</v>
          </cell>
        </row>
        <row r="1401">
          <cell r="B1401" t="str">
            <v>1333R0030720V001128</v>
          </cell>
          <cell r="C1401">
            <v>61801.958399999996</v>
          </cell>
        </row>
        <row r="1402">
          <cell r="B1402" t="str">
            <v>1333R0030720V001129</v>
          </cell>
          <cell r="C1402">
            <v>39498.950400000002</v>
          </cell>
        </row>
        <row r="1403">
          <cell r="B1403" t="str">
            <v>1333R0030720V001131</v>
          </cell>
          <cell r="C1403">
            <v>39498.950400000002</v>
          </cell>
        </row>
        <row r="1404">
          <cell r="B1404" t="str">
            <v>1333R0030720V001132</v>
          </cell>
          <cell r="C1404">
            <v>39498.950400000002</v>
          </cell>
        </row>
        <row r="1405">
          <cell r="B1405" t="str">
            <v>1333R0030720V001133</v>
          </cell>
          <cell r="C1405">
            <v>67167.609599999996</v>
          </cell>
        </row>
        <row r="1406">
          <cell r="B1406" t="str">
            <v>1333R0030720V001134</v>
          </cell>
          <cell r="C1406">
            <v>39779.084799999997</v>
          </cell>
        </row>
        <row r="1407">
          <cell r="B1407" t="str">
            <v>1333R0030720V001135</v>
          </cell>
          <cell r="C1407">
            <v>39498.950400000002</v>
          </cell>
        </row>
        <row r="1408">
          <cell r="B1408" t="str">
            <v>1333R0030720V001136</v>
          </cell>
          <cell r="C1408">
            <v>39498.950400000002</v>
          </cell>
        </row>
        <row r="1409">
          <cell r="B1409" t="str">
            <v>1333R0030720V001137</v>
          </cell>
          <cell r="C1409">
            <v>39498.950400000002</v>
          </cell>
        </row>
        <row r="1410">
          <cell r="B1410" t="str">
            <v>1333R0030720V001138</v>
          </cell>
          <cell r="C1410">
            <v>39498.950400000002</v>
          </cell>
        </row>
        <row r="1411">
          <cell r="B1411" t="str">
            <v>1333R0030720V001139</v>
          </cell>
          <cell r="C1411">
            <v>67943.366399999999</v>
          </cell>
        </row>
        <row r="1412">
          <cell r="B1412" t="str">
            <v>1333R0030720V001140</v>
          </cell>
          <cell r="C1412">
            <v>39498.950400000002</v>
          </cell>
        </row>
        <row r="1413">
          <cell r="B1413" t="str">
            <v>1333R0030720V001141</v>
          </cell>
          <cell r="C1413">
            <v>54647.756799999996</v>
          </cell>
        </row>
        <row r="1414">
          <cell r="B1414" t="str">
            <v>1333R0030720V001142</v>
          </cell>
          <cell r="C1414">
            <v>39498.950400000002</v>
          </cell>
        </row>
        <row r="1415">
          <cell r="B1415" t="str">
            <v>1333R0030720V001143</v>
          </cell>
          <cell r="C1415">
            <v>39498.950400000002</v>
          </cell>
        </row>
        <row r="1416">
          <cell r="B1416" t="str">
            <v>1333R0030720V001144</v>
          </cell>
          <cell r="C1416">
            <v>88177.689599999998</v>
          </cell>
        </row>
        <row r="1417">
          <cell r="B1417" t="str">
            <v>1333R0030720V001145</v>
          </cell>
          <cell r="C1417">
            <v>42860.563199999997</v>
          </cell>
        </row>
        <row r="1418">
          <cell r="B1418" t="str">
            <v>1333R0030720V001146</v>
          </cell>
          <cell r="C1418">
            <v>39498.950400000002</v>
          </cell>
        </row>
        <row r="1419">
          <cell r="B1419" t="str">
            <v>1333R0030720V001147</v>
          </cell>
          <cell r="C1419">
            <v>39498.950400000002</v>
          </cell>
        </row>
        <row r="1420">
          <cell r="B1420" t="str">
            <v>1333R0030720V001148</v>
          </cell>
          <cell r="C1420">
            <v>88177.689599999998</v>
          </cell>
        </row>
        <row r="1421">
          <cell r="B1421" t="str">
            <v>1333R0030720V001149</v>
          </cell>
          <cell r="C1421">
            <v>61801.958399999996</v>
          </cell>
        </row>
        <row r="1422">
          <cell r="B1422" t="str">
            <v>1333R0030720V001150</v>
          </cell>
          <cell r="C1422">
            <v>39498.950400000002</v>
          </cell>
        </row>
        <row r="1423">
          <cell r="B1423" t="str">
            <v>1333R0030720V001151</v>
          </cell>
          <cell r="C1423">
            <v>42343.392</v>
          </cell>
        </row>
        <row r="1424">
          <cell r="B1424" t="str">
            <v>1333R0030720V001152</v>
          </cell>
          <cell r="C1424">
            <v>39498.950400000002</v>
          </cell>
        </row>
        <row r="1425">
          <cell r="B1425" t="str">
            <v>1333R0030720V001153</v>
          </cell>
          <cell r="C1425">
            <v>91603.948799999998</v>
          </cell>
        </row>
        <row r="1426">
          <cell r="B1426" t="str">
            <v>1333R0030720V001154</v>
          </cell>
          <cell r="C1426">
            <v>91603.948799999998</v>
          </cell>
        </row>
        <row r="1427">
          <cell r="B1427" t="str">
            <v>1333R0030720V001155</v>
          </cell>
          <cell r="C1427">
            <v>39498.950400000002</v>
          </cell>
        </row>
        <row r="1428">
          <cell r="B1428" t="str">
            <v>1333R0030720V001156</v>
          </cell>
          <cell r="C1428">
            <v>39498.950400000002</v>
          </cell>
        </row>
        <row r="1429">
          <cell r="B1429" t="str">
            <v>1333R0030720V001157</v>
          </cell>
          <cell r="C1429">
            <v>24371.692800000001</v>
          </cell>
        </row>
        <row r="1430">
          <cell r="B1430" t="str">
            <v>1333R0030720V001158</v>
          </cell>
          <cell r="C1430">
            <v>39498.950400000002</v>
          </cell>
        </row>
        <row r="1431">
          <cell r="B1431" t="str">
            <v>1333R0030720V001159</v>
          </cell>
          <cell r="C1431">
            <v>42860.563199999997</v>
          </cell>
        </row>
        <row r="1432">
          <cell r="B1432" t="str">
            <v>1333R0030720V001160</v>
          </cell>
          <cell r="C1432">
            <v>39498.950400000002</v>
          </cell>
        </row>
        <row r="1433">
          <cell r="B1433" t="str">
            <v>1333R0030720V001161</v>
          </cell>
          <cell r="C1433">
            <v>39498.950400000002</v>
          </cell>
        </row>
        <row r="1434">
          <cell r="B1434" t="str">
            <v>1333R0030720V001162</v>
          </cell>
          <cell r="C1434">
            <v>24371.692800000001</v>
          </cell>
        </row>
        <row r="1435">
          <cell r="B1435" t="str">
            <v>1333R0030720V001163</v>
          </cell>
          <cell r="C1435">
            <v>42860.563199999997</v>
          </cell>
        </row>
        <row r="1436">
          <cell r="B1436" t="str">
            <v>1333R0030720V001164</v>
          </cell>
          <cell r="C1436">
            <v>39498.950400000002</v>
          </cell>
        </row>
        <row r="1437">
          <cell r="B1437" t="str">
            <v>1333R0030720V001165</v>
          </cell>
          <cell r="C1437">
            <v>42860.563199999997</v>
          </cell>
        </row>
        <row r="1438">
          <cell r="B1438" t="str">
            <v>1333R0030720V001167</v>
          </cell>
          <cell r="C1438">
            <v>39498.950400000002</v>
          </cell>
        </row>
        <row r="1439">
          <cell r="B1439" t="str">
            <v>1333R0030720V001168</v>
          </cell>
          <cell r="C1439">
            <v>88177.689599999998</v>
          </cell>
        </row>
        <row r="1440">
          <cell r="B1440" t="str">
            <v>1333R0030720V001169</v>
          </cell>
          <cell r="C1440">
            <v>29629.599999999999</v>
          </cell>
        </row>
        <row r="1441">
          <cell r="B1441" t="str">
            <v>1333R0030720V001170</v>
          </cell>
          <cell r="C1441">
            <v>39498.950400000002</v>
          </cell>
        </row>
        <row r="1442">
          <cell r="B1442" t="str">
            <v>1333R0030720V001171</v>
          </cell>
          <cell r="C1442">
            <v>189435.50080000001</v>
          </cell>
        </row>
        <row r="1443">
          <cell r="B1443" t="str">
            <v>1333R0030720V001172</v>
          </cell>
          <cell r="C1443">
            <v>39498.950400000002</v>
          </cell>
        </row>
        <row r="1444">
          <cell r="B1444" t="str">
            <v>1333R0030720V001173</v>
          </cell>
          <cell r="C1444">
            <v>189435.50080000001</v>
          </cell>
        </row>
        <row r="1445">
          <cell r="B1445" t="str">
            <v>1333R0030720V001174</v>
          </cell>
          <cell r="C1445">
            <v>88177.689599999998</v>
          </cell>
        </row>
        <row r="1446">
          <cell r="B1446" t="str">
            <v>1333R0030720V001175</v>
          </cell>
          <cell r="C1446">
            <v>189435.50080000001</v>
          </cell>
        </row>
        <row r="1447">
          <cell r="B1447" t="str">
            <v>1333R0030720V001176</v>
          </cell>
          <cell r="C1447">
            <v>39498.950400000002</v>
          </cell>
        </row>
        <row r="1448">
          <cell r="B1448" t="str">
            <v>1333R0030720V001177</v>
          </cell>
          <cell r="C1448">
            <v>39498.950400000002</v>
          </cell>
        </row>
        <row r="1449">
          <cell r="B1449" t="str">
            <v>1333R0030720V001178</v>
          </cell>
          <cell r="C1449">
            <v>189435.50080000001</v>
          </cell>
        </row>
        <row r="1450">
          <cell r="B1450" t="str">
            <v>1333R0030720V001179</v>
          </cell>
          <cell r="C1450">
            <v>39779.084799999997</v>
          </cell>
        </row>
        <row r="1451">
          <cell r="B1451" t="str">
            <v>1333R0030720V001180</v>
          </cell>
          <cell r="C1451">
            <v>189435.50080000001</v>
          </cell>
        </row>
        <row r="1452">
          <cell r="B1452" t="str">
            <v>1333R0030720V001181</v>
          </cell>
          <cell r="C1452">
            <v>88177.689599999998</v>
          </cell>
        </row>
        <row r="1453">
          <cell r="B1453" t="str">
            <v>1333R0030720V001182</v>
          </cell>
          <cell r="C1453">
            <v>54647.756799999996</v>
          </cell>
        </row>
        <row r="1454">
          <cell r="B1454" t="str">
            <v>1333R0030720V001183</v>
          </cell>
          <cell r="C1454">
            <v>189435.50080000001</v>
          </cell>
        </row>
        <row r="1455">
          <cell r="B1455" t="str">
            <v>1333R0030720V001184</v>
          </cell>
          <cell r="C1455">
            <v>42860.563199999997</v>
          </cell>
        </row>
        <row r="1456">
          <cell r="B1456" t="str">
            <v>1333R0030720V001185</v>
          </cell>
          <cell r="C1456">
            <v>39498.950400000002</v>
          </cell>
        </row>
        <row r="1457">
          <cell r="B1457" t="str">
            <v>1333R0030720V001186</v>
          </cell>
          <cell r="C1457">
            <v>91603.948799999998</v>
          </cell>
        </row>
        <row r="1458">
          <cell r="B1458" t="str">
            <v>1333R0030720V001187</v>
          </cell>
          <cell r="C1458">
            <v>39779.084799999997</v>
          </cell>
        </row>
        <row r="1459">
          <cell r="B1459" t="str">
            <v>1333R0030720V001188</v>
          </cell>
          <cell r="C1459">
            <v>39498.950400000002</v>
          </cell>
        </row>
        <row r="1460">
          <cell r="B1460" t="str">
            <v>1333R0030720V001189</v>
          </cell>
          <cell r="C1460">
            <v>42860.563199999997</v>
          </cell>
        </row>
        <row r="1461">
          <cell r="B1461" t="str">
            <v>1333R0030720V001190</v>
          </cell>
          <cell r="C1461">
            <v>189435.50080000001</v>
          </cell>
        </row>
        <row r="1462">
          <cell r="B1462" t="str">
            <v>1333R0030720V001191</v>
          </cell>
          <cell r="C1462">
            <v>39498.950400000002</v>
          </cell>
        </row>
        <row r="1463">
          <cell r="B1463" t="str">
            <v>1333R0030720V001192</v>
          </cell>
          <cell r="C1463">
            <v>39498.950400000002</v>
          </cell>
        </row>
        <row r="1464">
          <cell r="B1464" t="str">
            <v>1333R0030720V001193</v>
          </cell>
          <cell r="C1464">
            <v>39498.950400000002</v>
          </cell>
        </row>
        <row r="1465">
          <cell r="B1465" t="str">
            <v>1333R0030720V001194</v>
          </cell>
          <cell r="C1465">
            <v>39498.950400000002</v>
          </cell>
        </row>
        <row r="1466">
          <cell r="B1466" t="str">
            <v>1333R0030720V001195</v>
          </cell>
          <cell r="C1466">
            <v>39498.950400000002</v>
          </cell>
        </row>
        <row r="1467">
          <cell r="B1467" t="str">
            <v>1333R0030720V001196</v>
          </cell>
          <cell r="C1467">
            <v>39498.950400000002</v>
          </cell>
        </row>
        <row r="1468">
          <cell r="B1468" t="str">
            <v>1333R0030720V001197</v>
          </cell>
          <cell r="C1468">
            <v>39498.950400000002</v>
          </cell>
        </row>
        <row r="1469">
          <cell r="B1469" t="str">
            <v>1333R0030720V001198</v>
          </cell>
          <cell r="C1469">
            <v>91603.948799999998</v>
          </cell>
        </row>
        <row r="1470">
          <cell r="B1470" t="str">
            <v>1333R0030720V001199</v>
          </cell>
          <cell r="C1470">
            <v>39498.950400000002</v>
          </cell>
        </row>
        <row r="1471">
          <cell r="B1471" t="str">
            <v>1333R0030720V001200</v>
          </cell>
          <cell r="C1471">
            <v>39498.950400000002</v>
          </cell>
        </row>
        <row r="1472">
          <cell r="B1472" t="str">
            <v>1333R0030720V001201</v>
          </cell>
          <cell r="C1472">
            <v>59970.310399999995</v>
          </cell>
        </row>
        <row r="1473">
          <cell r="B1473" t="str">
            <v>1333R0030720V001202</v>
          </cell>
          <cell r="C1473">
            <v>39498.950400000002</v>
          </cell>
        </row>
        <row r="1474">
          <cell r="B1474" t="str">
            <v>1333R0030720V001203</v>
          </cell>
          <cell r="C1474">
            <v>39498.950400000002</v>
          </cell>
        </row>
        <row r="1475">
          <cell r="B1475" t="str">
            <v>1333R0030720V001204</v>
          </cell>
          <cell r="C1475">
            <v>189435.50080000001</v>
          </cell>
        </row>
        <row r="1476">
          <cell r="B1476" t="str">
            <v>1333R0030720V001205</v>
          </cell>
          <cell r="C1476">
            <v>39498.950400000002</v>
          </cell>
        </row>
        <row r="1477">
          <cell r="B1477" t="str">
            <v>1333R0030720V001206</v>
          </cell>
          <cell r="C1477">
            <v>24371.692800000001</v>
          </cell>
        </row>
        <row r="1478">
          <cell r="B1478" t="str">
            <v>1333R0030720V001207</v>
          </cell>
          <cell r="C1478">
            <v>24371.692800000001</v>
          </cell>
        </row>
        <row r="1479">
          <cell r="B1479" t="str">
            <v>1333R0030720V001208</v>
          </cell>
          <cell r="C1479">
            <v>39498.950400000002</v>
          </cell>
        </row>
        <row r="1480">
          <cell r="B1480" t="str">
            <v>1333R0030720V001209</v>
          </cell>
          <cell r="C1480">
            <v>39498.950400000002</v>
          </cell>
        </row>
        <row r="1481">
          <cell r="B1481" t="str">
            <v>1333R0030720V001210</v>
          </cell>
          <cell r="C1481">
            <v>39498.950400000002</v>
          </cell>
        </row>
        <row r="1482">
          <cell r="B1482" t="str">
            <v>1333R0030720V001211</v>
          </cell>
          <cell r="C1482">
            <v>189435.50080000001</v>
          </cell>
        </row>
        <row r="1483">
          <cell r="B1483" t="str">
            <v>1333R0030720V001212</v>
          </cell>
          <cell r="C1483">
            <v>189435.50080000001</v>
          </cell>
        </row>
        <row r="1484">
          <cell r="B1484" t="str">
            <v>1333R0030720V001213</v>
          </cell>
          <cell r="C1484">
            <v>24371.692800000001</v>
          </cell>
        </row>
        <row r="1485">
          <cell r="B1485" t="str">
            <v>1333R0030720V001214</v>
          </cell>
          <cell r="C1485">
            <v>39498.950400000002</v>
          </cell>
        </row>
        <row r="1486">
          <cell r="B1486" t="str">
            <v>1333R0030720V001215</v>
          </cell>
          <cell r="C1486">
            <v>39779.084799999997</v>
          </cell>
        </row>
        <row r="1487">
          <cell r="B1487" t="str">
            <v>1333R0030720V001216</v>
          </cell>
          <cell r="C1487">
            <v>189435.50080000001</v>
          </cell>
        </row>
        <row r="1488">
          <cell r="B1488" t="str">
            <v>1333R0030720V001217</v>
          </cell>
          <cell r="C1488">
            <v>39498.950400000002</v>
          </cell>
        </row>
        <row r="1489">
          <cell r="B1489" t="str">
            <v>1333R0030720V001218</v>
          </cell>
          <cell r="C1489">
            <v>39498.950400000002</v>
          </cell>
        </row>
        <row r="1490">
          <cell r="B1490" t="str">
            <v>1333R0030720V001219</v>
          </cell>
          <cell r="C1490">
            <v>67943.366399999999</v>
          </cell>
        </row>
        <row r="1491">
          <cell r="B1491" t="str">
            <v>1333R0030720V001220</v>
          </cell>
          <cell r="C1491">
            <v>54647.756799999996</v>
          </cell>
        </row>
        <row r="1492">
          <cell r="B1492" t="str">
            <v>1333R0030720V001221</v>
          </cell>
          <cell r="C1492">
            <v>189435.50080000001</v>
          </cell>
        </row>
        <row r="1493">
          <cell r="B1493" t="str">
            <v>1333R0030720V001222</v>
          </cell>
          <cell r="C1493">
            <v>39498.950400000002</v>
          </cell>
        </row>
        <row r="1494">
          <cell r="B1494" t="str">
            <v>1333R0030720V001223</v>
          </cell>
          <cell r="C1494">
            <v>42860.563199999997</v>
          </cell>
        </row>
        <row r="1495">
          <cell r="B1495" t="str">
            <v>1333R0030720V001224</v>
          </cell>
          <cell r="C1495">
            <v>39498.950400000002</v>
          </cell>
        </row>
        <row r="1496">
          <cell r="B1496" t="str">
            <v>1333R0030720V001225</v>
          </cell>
          <cell r="C1496">
            <v>42860.563199999997</v>
          </cell>
        </row>
        <row r="1497">
          <cell r="B1497" t="str">
            <v>1333R0030720V001226</v>
          </cell>
          <cell r="C1497">
            <v>67943.366399999999</v>
          </cell>
        </row>
        <row r="1498">
          <cell r="B1498" t="str">
            <v>1333R0030720V001228</v>
          </cell>
          <cell r="C1498">
            <v>42860.563199999997</v>
          </cell>
        </row>
        <row r="1499">
          <cell r="B1499" t="str">
            <v>1333R0030720V001229</v>
          </cell>
          <cell r="C1499">
            <v>42860.563199999997</v>
          </cell>
        </row>
        <row r="1500">
          <cell r="B1500" t="str">
            <v>1333R0030720V001230</v>
          </cell>
          <cell r="C1500">
            <v>39498.950400000002</v>
          </cell>
        </row>
        <row r="1501">
          <cell r="B1501" t="str">
            <v>1333R0030720V001231</v>
          </cell>
          <cell r="C1501">
            <v>88177.689599999998</v>
          </cell>
        </row>
        <row r="1502">
          <cell r="B1502" t="str">
            <v>1333R0030720V001232</v>
          </cell>
          <cell r="C1502">
            <v>61801.958399999996</v>
          </cell>
        </row>
        <row r="1503">
          <cell r="B1503" t="str">
            <v>1333R0030720V001233</v>
          </cell>
          <cell r="C1503">
            <v>189435.50080000001</v>
          </cell>
        </row>
        <row r="1504">
          <cell r="B1504" t="str">
            <v>1333R0030720V001234</v>
          </cell>
          <cell r="C1504">
            <v>39498.950400000002</v>
          </cell>
        </row>
        <row r="1505">
          <cell r="B1505" t="str">
            <v>1333R0030720V001235</v>
          </cell>
          <cell r="C1505">
            <v>39498.950400000002</v>
          </cell>
        </row>
        <row r="1506">
          <cell r="B1506" t="str">
            <v>1333R0030720V001236</v>
          </cell>
          <cell r="C1506">
            <v>189435.50080000001</v>
          </cell>
        </row>
        <row r="1507">
          <cell r="B1507" t="str">
            <v>1333R0030720V001237</v>
          </cell>
          <cell r="C1507">
            <v>29629.599999999999</v>
          </cell>
        </row>
        <row r="1508">
          <cell r="B1508" t="str">
            <v>1333R0030720V001238</v>
          </cell>
          <cell r="C1508">
            <v>57061.222399999999</v>
          </cell>
        </row>
        <row r="1509">
          <cell r="B1509" t="str">
            <v>1333R0030720V001240</v>
          </cell>
          <cell r="C1509">
            <v>39498.950400000002</v>
          </cell>
        </row>
        <row r="1510">
          <cell r="B1510" t="str">
            <v>1333R0030720V001241</v>
          </cell>
          <cell r="C1510">
            <v>39779.084799999997</v>
          </cell>
        </row>
        <row r="1511">
          <cell r="B1511" t="str">
            <v>1333R0030720V001242</v>
          </cell>
          <cell r="C1511">
            <v>88177.689599999998</v>
          </cell>
        </row>
        <row r="1512">
          <cell r="B1512" t="str">
            <v>1333R0030720V001243</v>
          </cell>
          <cell r="C1512">
            <v>39498.950400000002</v>
          </cell>
        </row>
        <row r="1513">
          <cell r="B1513" t="str">
            <v>1333R0030720V001244</v>
          </cell>
          <cell r="C1513">
            <v>39498.950400000002</v>
          </cell>
        </row>
        <row r="1514">
          <cell r="B1514" t="str">
            <v>1333R0030720V001245</v>
          </cell>
          <cell r="C1514">
            <v>39779.084799999997</v>
          </cell>
        </row>
        <row r="1515">
          <cell r="B1515" t="str">
            <v>1333R0030720V001246</v>
          </cell>
          <cell r="C1515">
            <v>29629.599999999999</v>
          </cell>
        </row>
        <row r="1516">
          <cell r="B1516" t="str">
            <v>1333R0030720V001247</v>
          </cell>
          <cell r="C1516">
            <v>29629.599999999999</v>
          </cell>
        </row>
        <row r="1517">
          <cell r="B1517" t="str">
            <v>1333R0030720V001248</v>
          </cell>
          <cell r="C1517">
            <v>29629.599999999999</v>
          </cell>
        </row>
        <row r="1518">
          <cell r="B1518" t="str">
            <v>1333R0030720V001249</v>
          </cell>
          <cell r="C1518">
            <v>39779.084799999997</v>
          </cell>
        </row>
        <row r="1519">
          <cell r="B1519" t="str">
            <v>1333R0030720V001250</v>
          </cell>
          <cell r="C1519">
            <v>39498.950400000002</v>
          </cell>
        </row>
        <row r="1520">
          <cell r="B1520" t="str">
            <v>1333R0030720V001251</v>
          </cell>
          <cell r="C1520">
            <v>67943.366399999999</v>
          </cell>
        </row>
        <row r="1521">
          <cell r="B1521" t="str">
            <v>1333R0030720V001252</v>
          </cell>
          <cell r="C1521">
            <v>42860.563199999997</v>
          </cell>
        </row>
        <row r="1522">
          <cell r="B1522" t="str">
            <v>1333R0030720V001253</v>
          </cell>
          <cell r="C1522">
            <v>29629.599999999999</v>
          </cell>
        </row>
        <row r="1523">
          <cell r="B1523" t="str">
            <v>1333R0030720V001254</v>
          </cell>
          <cell r="C1523">
            <v>39498.950400000002</v>
          </cell>
        </row>
        <row r="1524">
          <cell r="B1524" t="str">
            <v>1333R0030720V001255</v>
          </cell>
          <cell r="C1524">
            <v>20255.871999999999</v>
          </cell>
        </row>
        <row r="1525">
          <cell r="B1525" t="str">
            <v>1333R0030720V001256</v>
          </cell>
          <cell r="C1525">
            <v>39498.950400000002</v>
          </cell>
        </row>
        <row r="1526">
          <cell r="B1526" t="str">
            <v>1333R0030720V001257</v>
          </cell>
          <cell r="C1526">
            <v>39498.950400000002</v>
          </cell>
        </row>
        <row r="1527">
          <cell r="B1527" t="str">
            <v>1333R0030720V001258</v>
          </cell>
          <cell r="C1527">
            <v>39779.084799999997</v>
          </cell>
        </row>
        <row r="1528">
          <cell r="B1528" t="str">
            <v>1333R0030720V001259</v>
          </cell>
          <cell r="C1528">
            <v>39498.950400000002</v>
          </cell>
        </row>
        <row r="1529">
          <cell r="B1529" t="str">
            <v>1333R0030720V001260</v>
          </cell>
          <cell r="C1529">
            <v>39498.950400000002</v>
          </cell>
        </row>
        <row r="1530">
          <cell r="B1530" t="str">
            <v>1333R0030720V001261</v>
          </cell>
          <cell r="C1530">
            <v>24371.692800000001</v>
          </cell>
        </row>
        <row r="1531">
          <cell r="B1531" t="str">
            <v>1333R0030720V001263</v>
          </cell>
          <cell r="C1531">
            <v>39498.950400000002</v>
          </cell>
        </row>
        <row r="1532">
          <cell r="B1532" t="str">
            <v>1333R0030720V001264</v>
          </cell>
          <cell r="C1532">
            <v>24371.692800000001</v>
          </cell>
        </row>
        <row r="1533">
          <cell r="B1533" t="str">
            <v>1333R0030720V001266</v>
          </cell>
          <cell r="C1533">
            <v>39498.950400000002</v>
          </cell>
        </row>
        <row r="1534">
          <cell r="B1534" t="str">
            <v>1333R0030720V001267</v>
          </cell>
          <cell r="C1534">
            <v>39498.950400000002</v>
          </cell>
        </row>
        <row r="1535">
          <cell r="B1535" t="str">
            <v>1333R0030720V001268</v>
          </cell>
          <cell r="C1535">
            <v>39498.950400000002</v>
          </cell>
        </row>
        <row r="1536">
          <cell r="B1536" t="str">
            <v>1333R0030720V001269</v>
          </cell>
          <cell r="C1536">
            <v>39779.084799999997</v>
          </cell>
        </row>
        <row r="1537">
          <cell r="B1537" t="str">
            <v>1333R0030720V001271</v>
          </cell>
          <cell r="C1537">
            <v>24371.692800000001</v>
          </cell>
        </row>
        <row r="1538">
          <cell r="B1538" t="str">
            <v>1333R0030720V001272</v>
          </cell>
          <cell r="C1538">
            <v>65314.412799999998</v>
          </cell>
        </row>
        <row r="1539">
          <cell r="B1539" t="str">
            <v>1333R0030720V001273</v>
          </cell>
          <cell r="C1539">
            <v>189435.50080000001</v>
          </cell>
        </row>
        <row r="1540">
          <cell r="B1540" t="str">
            <v>1333R0030720V001274</v>
          </cell>
          <cell r="C1540">
            <v>39498.950400000002</v>
          </cell>
        </row>
        <row r="1541">
          <cell r="B1541" t="str">
            <v>1333R0030720V001275</v>
          </cell>
          <cell r="C1541">
            <v>39498.950400000002</v>
          </cell>
        </row>
        <row r="1542">
          <cell r="B1542" t="str">
            <v>1333R0030720V001276</v>
          </cell>
          <cell r="C1542">
            <v>67943.366399999999</v>
          </cell>
        </row>
        <row r="1543">
          <cell r="B1543" t="str">
            <v>1333R0030720V001277</v>
          </cell>
          <cell r="C1543">
            <v>39498.950400000002</v>
          </cell>
        </row>
        <row r="1544">
          <cell r="B1544" t="str">
            <v>1333R0030720V001278</v>
          </cell>
          <cell r="C1544">
            <v>39498.950400000002</v>
          </cell>
        </row>
        <row r="1545">
          <cell r="B1545" t="str">
            <v>1333R0030720V001280</v>
          </cell>
          <cell r="C1545">
            <v>39498.950400000002</v>
          </cell>
        </row>
        <row r="1546">
          <cell r="B1546" t="str">
            <v>1333R0030720V001281</v>
          </cell>
          <cell r="C1546">
            <v>67943.366399999999</v>
          </cell>
        </row>
        <row r="1547">
          <cell r="B1547" t="str">
            <v>1333R0030720V001282</v>
          </cell>
          <cell r="C1547">
            <v>65314.412799999998</v>
          </cell>
        </row>
        <row r="1548">
          <cell r="B1548" t="str">
            <v>1333R0030720V001283</v>
          </cell>
          <cell r="C1548">
            <v>39498.950400000002</v>
          </cell>
        </row>
        <row r="1549">
          <cell r="B1549" t="str">
            <v>1333R0030720V001284</v>
          </cell>
          <cell r="C1549">
            <v>39498.950400000002</v>
          </cell>
        </row>
        <row r="1550">
          <cell r="B1550" t="str">
            <v>1333R0030720V001285</v>
          </cell>
          <cell r="C1550">
            <v>39498.950400000002</v>
          </cell>
        </row>
        <row r="1551">
          <cell r="B1551" t="str">
            <v>1333R0030720V001286</v>
          </cell>
          <cell r="C1551">
            <v>39498.950400000002</v>
          </cell>
        </row>
        <row r="1552">
          <cell r="B1552" t="str">
            <v>1333R0030720V001287</v>
          </cell>
          <cell r="C1552">
            <v>39498.950400000002</v>
          </cell>
        </row>
        <row r="1553">
          <cell r="B1553" t="str">
            <v>1333R0030720V001288</v>
          </cell>
          <cell r="C1553">
            <v>39498.950400000002</v>
          </cell>
        </row>
        <row r="1554">
          <cell r="B1554" t="str">
            <v>1333R0030720V001289</v>
          </cell>
          <cell r="C1554">
            <v>24371.692800000001</v>
          </cell>
        </row>
        <row r="1555">
          <cell r="B1555" t="str">
            <v>1333R0030720V001291</v>
          </cell>
          <cell r="C1555">
            <v>39498.950400000002</v>
          </cell>
        </row>
        <row r="1556">
          <cell r="B1556" t="str">
            <v>1333R0030720V001292</v>
          </cell>
          <cell r="C1556">
            <v>39779.084799999997</v>
          </cell>
        </row>
        <row r="1557">
          <cell r="B1557" t="str">
            <v>1333R0030720V001293</v>
          </cell>
          <cell r="C1557">
            <v>39498.950400000002</v>
          </cell>
        </row>
        <row r="1558">
          <cell r="B1558" t="str">
            <v>1333R0030720V001294</v>
          </cell>
          <cell r="C1558">
            <v>39498.950400000002</v>
          </cell>
        </row>
        <row r="1559">
          <cell r="B1559" t="str">
            <v>1333R0030720V001295</v>
          </cell>
          <cell r="C1559">
            <v>39498.950400000002</v>
          </cell>
        </row>
        <row r="1560">
          <cell r="B1560" t="str">
            <v>1333R0030720V001296</v>
          </cell>
          <cell r="C1560">
            <v>39498.950400000002</v>
          </cell>
        </row>
        <row r="1561">
          <cell r="B1561" t="str">
            <v>1333R0030720V001297</v>
          </cell>
          <cell r="C1561">
            <v>39498.950400000002</v>
          </cell>
        </row>
        <row r="1562">
          <cell r="B1562" t="str">
            <v>1333R0030720V001298</v>
          </cell>
          <cell r="C1562">
            <v>54647.756799999996</v>
          </cell>
        </row>
        <row r="1563">
          <cell r="B1563" t="str">
            <v>1333R0030720V001299</v>
          </cell>
          <cell r="C1563">
            <v>61801.958399999996</v>
          </cell>
        </row>
        <row r="1564">
          <cell r="B1564" t="str">
            <v>1333R0030720V001300</v>
          </cell>
          <cell r="C1564">
            <v>39498.950400000002</v>
          </cell>
        </row>
        <row r="1565">
          <cell r="B1565" t="str">
            <v>1333R0030720V001301</v>
          </cell>
          <cell r="C1565">
            <v>39498.950400000002</v>
          </cell>
        </row>
        <row r="1566">
          <cell r="B1566" t="str">
            <v>1333R0030720V001302</v>
          </cell>
          <cell r="C1566">
            <v>39498.950400000002</v>
          </cell>
        </row>
        <row r="1567">
          <cell r="B1567" t="str">
            <v>1333R0030720V001303</v>
          </cell>
          <cell r="C1567">
            <v>65314.412799999998</v>
          </cell>
        </row>
        <row r="1568">
          <cell r="B1568" t="str">
            <v>1333R0030720V001304</v>
          </cell>
          <cell r="C1568">
            <v>67943.366399999999</v>
          </cell>
        </row>
        <row r="1569">
          <cell r="B1569" t="str">
            <v>1333R0030720V001305</v>
          </cell>
          <cell r="C1569">
            <v>39498.950400000002</v>
          </cell>
        </row>
        <row r="1570">
          <cell r="B1570" t="str">
            <v>1333R0030720V001306</v>
          </cell>
          <cell r="C1570">
            <v>39498.950400000002</v>
          </cell>
        </row>
        <row r="1571">
          <cell r="B1571" t="str">
            <v>1333R0030720V001307</v>
          </cell>
          <cell r="C1571">
            <v>39498.950400000002</v>
          </cell>
        </row>
        <row r="1572">
          <cell r="B1572" t="str">
            <v>1333R0030720V001308</v>
          </cell>
          <cell r="C1572">
            <v>39498.950400000002</v>
          </cell>
        </row>
        <row r="1573">
          <cell r="B1573" t="str">
            <v>1333R0030720V001309</v>
          </cell>
          <cell r="C1573">
            <v>39498.950400000002</v>
          </cell>
        </row>
        <row r="1574">
          <cell r="B1574" t="str">
            <v>1333R0030720V001310</v>
          </cell>
          <cell r="C1574">
            <v>39498.950400000002</v>
          </cell>
        </row>
        <row r="1575">
          <cell r="B1575" t="str">
            <v>1333R0030720V001311</v>
          </cell>
          <cell r="C1575">
            <v>39498.950400000002</v>
          </cell>
        </row>
        <row r="1576">
          <cell r="B1576" t="str">
            <v>1333R0030720V001312</v>
          </cell>
          <cell r="C1576">
            <v>39498.950400000002</v>
          </cell>
        </row>
        <row r="1577">
          <cell r="B1577" t="str">
            <v>1333R0030720V001313</v>
          </cell>
          <cell r="C1577">
            <v>39498.950400000002</v>
          </cell>
        </row>
        <row r="1578">
          <cell r="B1578" t="str">
            <v>1333R0030720V001314</v>
          </cell>
          <cell r="C1578">
            <v>39498.950400000002</v>
          </cell>
        </row>
        <row r="1579">
          <cell r="B1579" t="str">
            <v>1333R0030720V001315</v>
          </cell>
          <cell r="C1579">
            <v>54647.756799999996</v>
          </cell>
        </row>
        <row r="1580">
          <cell r="B1580" t="str">
            <v>1333R0030720V001316</v>
          </cell>
          <cell r="C1580">
            <v>39498.950400000002</v>
          </cell>
        </row>
        <row r="1581">
          <cell r="B1581" t="str">
            <v>1333R0030720V001317</v>
          </cell>
          <cell r="C1581">
            <v>54647.756799999996</v>
          </cell>
        </row>
        <row r="1582">
          <cell r="B1582" t="str">
            <v>1333R0030720V001318</v>
          </cell>
          <cell r="C1582">
            <v>39498.950400000002</v>
          </cell>
        </row>
        <row r="1583">
          <cell r="B1583" t="str">
            <v>1333R0030720V001319</v>
          </cell>
          <cell r="C1583">
            <v>39498.950400000002</v>
          </cell>
        </row>
        <row r="1584">
          <cell r="B1584" t="str">
            <v>1333R0030720V001320</v>
          </cell>
          <cell r="C1584">
            <v>39498.950400000002</v>
          </cell>
        </row>
        <row r="1585">
          <cell r="B1585" t="str">
            <v>1333R0030720V001321</v>
          </cell>
          <cell r="C1585">
            <v>61801.958399999996</v>
          </cell>
        </row>
        <row r="1586">
          <cell r="B1586" t="str">
            <v>1333R0030720V001322</v>
          </cell>
          <cell r="C1586">
            <v>39498.950400000002</v>
          </cell>
        </row>
        <row r="1587">
          <cell r="B1587" t="str">
            <v>1333R0030720V001323</v>
          </cell>
          <cell r="C1587">
            <v>39498.950400000002</v>
          </cell>
        </row>
        <row r="1588">
          <cell r="B1588" t="str">
            <v>1333R0030720V001324</v>
          </cell>
          <cell r="C1588">
            <v>39498.950400000002</v>
          </cell>
        </row>
        <row r="1589">
          <cell r="B1589" t="str">
            <v>1333R0030720V001325</v>
          </cell>
          <cell r="C1589">
            <v>39498.950400000002</v>
          </cell>
        </row>
        <row r="1590">
          <cell r="B1590" t="str">
            <v>1333R0030720V001326</v>
          </cell>
          <cell r="C1590">
            <v>67943.366399999999</v>
          </cell>
        </row>
        <row r="1591">
          <cell r="B1591" t="str">
            <v>1333R0030720V001328</v>
          </cell>
          <cell r="C1591">
            <v>39498.950400000002</v>
          </cell>
        </row>
        <row r="1592">
          <cell r="B1592" t="str">
            <v>1333R0030720V001330</v>
          </cell>
          <cell r="C1592">
            <v>235097.408</v>
          </cell>
        </row>
        <row r="1593">
          <cell r="B1593" t="str">
            <v>1333R0030720V001331</v>
          </cell>
          <cell r="C1593">
            <v>39498.950400000002</v>
          </cell>
        </row>
        <row r="1594">
          <cell r="B1594" t="str">
            <v>1333R0030720V001332</v>
          </cell>
          <cell r="C1594">
            <v>39498.950400000002</v>
          </cell>
        </row>
        <row r="1595">
          <cell r="B1595" t="str">
            <v>1333R0030720V001333</v>
          </cell>
          <cell r="C1595">
            <v>189435.50080000001</v>
          </cell>
        </row>
        <row r="1596">
          <cell r="B1596" t="str">
            <v>1333R0030720V001334</v>
          </cell>
          <cell r="C1596">
            <v>29629.599999999999</v>
          </cell>
        </row>
        <row r="1597">
          <cell r="B1597" t="str">
            <v>1333R0030720V001335</v>
          </cell>
          <cell r="C1597">
            <v>54647.756799999996</v>
          </cell>
        </row>
        <row r="1598">
          <cell r="B1598" t="str">
            <v>1333R0030720V001336</v>
          </cell>
          <cell r="C1598">
            <v>189435.50080000001</v>
          </cell>
        </row>
        <row r="1599">
          <cell r="B1599" t="str">
            <v>1333R0030720V001337</v>
          </cell>
          <cell r="C1599">
            <v>189435.50080000001</v>
          </cell>
        </row>
        <row r="1600">
          <cell r="B1600" t="str">
            <v>1333R0030720V001338</v>
          </cell>
          <cell r="C1600">
            <v>39498.950400000002</v>
          </cell>
        </row>
        <row r="1601">
          <cell r="B1601" t="str">
            <v>1333R0030720V001340</v>
          </cell>
          <cell r="C1601">
            <v>39498.950400000002</v>
          </cell>
        </row>
        <row r="1602">
          <cell r="B1602" t="str">
            <v>1333R0030720V001341</v>
          </cell>
          <cell r="C1602">
            <v>189435.50080000001</v>
          </cell>
        </row>
        <row r="1603">
          <cell r="B1603" t="str">
            <v>1333R0030720V001342</v>
          </cell>
          <cell r="C1603">
            <v>39498.950400000002</v>
          </cell>
        </row>
        <row r="1604">
          <cell r="B1604" t="str">
            <v>1333R0030720V001343</v>
          </cell>
          <cell r="C1604">
            <v>39498.950400000002</v>
          </cell>
        </row>
        <row r="1605">
          <cell r="B1605" t="str">
            <v>1333R0030720V001344</v>
          </cell>
          <cell r="C1605">
            <v>39779.084799999997</v>
          </cell>
        </row>
        <row r="1606">
          <cell r="B1606" t="str">
            <v>1333R0030720V001345</v>
          </cell>
          <cell r="C1606">
            <v>39498.950400000002</v>
          </cell>
        </row>
        <row r="1607">
          <cell r="B1607" t="str">
            <v>1333R0030720V001346</v>
          </cell>
          <cell r="C1607">
            <v>39498.950400000002</v>
          </cell>
        </row>
        <row r="1608">
          <cell r="B1608" t="str">
            <v>1333R0030720V001347</v>
          </cell>
          <cell r="C1608">
            <v>39498.950400000002</v>
          </cell>
        </row>
        <row r="1609">
          <cell r="B1609" t="str">
            <v>1333R0030720V001348</v>
          </cell>
          <cell r="C1609">
            <v>39498.950400000002</v>
          </cell>
        </row>
        <row r="1610">
          <cell r="B1610" t="str">
            <v>1333R0030720V001349</v>
          </cell>
          <cell r="C1610">
            <v>29629.599999999999</v>
          </cell>
        </row>
        <row r="1611">
          <cell r="B1611" t="str">
            <v>1333R0030720V001351</v>
          </cell>
          <cell r="C1611">
            <v>91603.948799999998</v>
          </cell>
        </row>
        <row r="1612">
          <cell r="B1612" t="str">
            <v>1333R0030720V001352</v>
          </cell>
          <cell r="C1612">
            <v>39498.950400000002</v>
          </cell>
        </row>
        <row r="1613">
          <cell r="B1613" t="str">
            <v>1333R0030720V001353</v>
          </cell>
          <cell r="C1613">
            <v>39498.950400000002</v>
          </cell>
        </row>
        <row r="1614">
          <cell r="B1614" t="str">
            <v>1333R0030720V001354</v>
          </cell>
          <cell r="C1614">
            <v>39498.950400000002</v>
          </cell>
        </row>
        <row r="1615">
          <cell r="B1615" t="str">
            <v>1333R0030720V001359</v>
          </cell>
          <cell r="C1615">
            <v>189435.50080000001</v>
          </cell>
        </row>
        <row r="1616">
          <cell r="B1616" t="str">
            <v>1333R0030720V001361</v>
          </cell>
          <cell r="C1616">
            <v>189435.50080000001</v>
          </cell>
        </row>
        <row r="1617">
          <cell r="B1617" t="str">
            <v>1333R0030720V001362</v>
          </cell>
          <cell r="C1617">
            <v>189435.50080000001</v>
          </cell>
        </row>
        <row r="1618">
          <cell r="B1618" t="str">
            <v>1333R0030720V001363</v>
          </cell>
          <cell r="C1618">
            <v>189435.50080000001</v>
          </cell>
        </row>
        <row r="1619">
          <cell r="B1619" t="str">
            <v>1333R0030720V001365</v>
          </cell>
          <cell r="C1619">
            <v>39498.950400000002</v>
          </cell>
        </row>
        <row r="1620">
          <cell r="B1620" t="str">
            <v>1333R0030720V001366</v>
          </cell>
          <cell r="C1620">
            <v>189435.50080000001</v>
          </cell>
        </row>
        <row r="1621">
          <cell r="B1621" t="str">
            <v>1333R0030720V001369</v>
          </cell>
          <cell r="C1621">
            <v>31612.089599999999</v>
          </cell>
        </row>
        <row r="1622">
          <cell r="B1622" t="str">
            <v>1333R0030720V001371</v>
          </cell>
          <cell r="C1622">
            <v>189435.50080000001</v>
          </cell>
        </row>
        <row r="1623">
          <cell r="B1623" t="str">
            <v>1333R0030720V001372</v>
          </cell>
          <cell r="C1623">
            <v>54604.659200000002</v>
          </cell>
        </row>
        <row r="1624">
          <cell r="B1624" t="str">
            <v>1333R0030720V001373</v>
          </cell>
          <cell r="C1624">
            <v>189435.50080000001</v>
          </cell>
        </row>
        <row r="1625">
          <cell r="B1625" t="str">
            <v>1333R0030720V001374</v>
          </cell>
          <cell r="C1625">
            <v>189435.50080000001</v>
          </cell>
        </row>
        <row r="1626">
          <cell r="B1626" t="str">
            <v>1333R0030720V001375</v>
          </cell>
          <cell r="C1626">
            <v>39779.084799999997</v>
          </cell>
        </row>
        <row r="1627">
          <cell r="B1627" t="str">
            <v>1333R0030720V001376</v>
          </cell>
          <cell r="C1627">
            <v>189435.50080000001</v>
          </cell>
        </row>
        <row r="1628">
          <cell r="B1628" t="str">
            <v>1333R0030720V001377</v>
          </cell>
          <cell r="C1628">
            <v>189435.50080000001</v>
          </cell>
        </row>
        <row r="1629">
          <cell r="B1629" t="str">
            <v>1333R0030720V001379</v>
          </cell>
          <cell r="C1629">
            <v>189435.50080000001</v>
          </cell>
        </row>
        <row r="1630">
          <cell r="B1630" t="str">
            <v>1333R0030720V001380</v>
          </cell>
          <cell r="C1630">
            <v>189435.50080000001</v>
          </cell>
        </row>
        <row r="1631">
          <cell r="B1631" t="str">
            <v>1333R0030720V001381</v>
          </cell>
          <cell r="C1631">
            <v>189435.50080000001</v>
          </cell>
        </row>
        <row r="1632">
          <cell r="B1632" t="str">
            <v>1333R0030720V001382</v>
          </cell>
          <cell r="C1632">
            <v>189435.50080000001</v>
          </cell>
        </row>
        <row r="1633">
          <cell r="B1633" t="str">
            <v>1333R0030720V001383</v>
          </cell>
          <cell r="C1633">
            <v>189435.50080000001</v>
          </cell>
        </row>
        <row r="1634">
          <cell r="B1634" t="str">
            <v>1333R0030720V001384</v>
          </cell>
          <cell r="C1634">
            <v>189435.50080000001</v>
          </cell>
        </row>
        <row r="1635">
          <cell r="B1635" t="str">
            <v>1333R0030720V001385</v>
          </cell>
          <cell r="C1635">
            <v>31612.089599999999</v>
          </cell>
        </row>
        <row r="1636">
          <cell r="B1636" t="str">
            <v>1333R0030720V001386</v>
          </cell>
          <cell r="C1636">
            <v>31612.089599999999</v>
          </cell>
        </row>
        <row r="1637">
          <cell r="B1637" t="str">
            <v>1333R0030720V001387</v>
          </cell>
          <cell r="C1637">
            <v>31612.089599999999</v>
          </cell>
        </row>
        <row r="1638">
          <cell r="B1638" t="str">
            <v>1333R0030720V001388</v>
          </cell>
          <cell r="C1638">
            <v>44584.467199999999</v>
          </cell>
        </row>
        <row r="1639">
          <cell r="B1639" t="str">
            <v>1333R0030720V001391</v>
          </cell>
          <cell r="C1639">
            <v>39779.084799999997</v>
          </cell>
        </row>
        <row r="1640">
          <cell r="B1640" t="str">
            <v>1333R0030720V001393</v>
          </cell>
          <cell r="C1640">
            <v>31612.089599999999</v>
          </cell>
        </row>
        <row r="1641">
          <cell r="B1641" t="str">
            <v>1333R0030720V001394</v>
          </cell>
          <cell r="C1641">
            <v>31612.089599999999</v>
          </cell>
        </row>
        <row r="1642">
          <cell r="B1642" t="str">
            <v>1333R0030720V001395</v>
          </cell>
          <cell r="C1642">
            <v>67167.609599999996</v>
          </cell>
        </row>
        <row r="1643">
          <cell r="B1643" t="str">
            <v>1333R0030720V001396</v>
          </cell>
          <cell r="C1643">
            <v>45985.139200000005</v>
          </cell>
        </row>
        <row r="1644">
          <cell r="B1644" t="str">
            <v>1333R0030720V001397</v>
          </cell>
          <cell r="C1644">
            <v>27496.268800000002</v>
          </cell>
        </row>
        <row r="1645">
          <cell r="B1645" t="str">
            <v>1333R0030720V001398</v>
          </cell>
          <cell r="C1645">
            <v>27496.268800000002</v>
          </cell>
        </row>
        <row r="1646">
          <cell r="B1646" t="str">
            <v>1333R0030720V001399</v>
          </cell>
          <cell r="C1646">
            <v>39498.950400000002</v>
          </cell>
        </row>
        <row r="1647">
          <cell r="B1647" t="str">
            <v>1333R0030720V001400</v>
          </cell>
          <cell r="C1647">
            <v>39498.950400000002</v>
          </cell>
        </row>
        <row r="1648">
          <cell r="B1648" t="str">
            <v>1333R0030720V001401</v>
          </cell>
          <cell r="C1648">
            <v>39498.950400000002</v>
          </cell>
        </row>
        <row r="1649">
          <cell r="B1649" t="str">
            <v>1333R0030720V001402</v>
          </cell>
          <cell r="C1649">
            <v>27496.268800000002</v>
          </cell>
        </row>
        <row r="1650">
          <cell r="B1650" t="str">
            <v>1333R0030720V001403</v>
          </cell>
          <cell r="C1650">
            <v>45985.139200000005</v>
          </cell>
        </row>
        <row r="1651">
          <cell r="B1651" t="str">
            <v>1333R0030720V001404</v>
          </cell>
          <cell r="C1651">
            <v>39498.950400000002</v>
          </cell>
        </row>
        <row r="1652">
          <cell r="B1652" t="str">
            <v>1333R0030720V001405</v>
          </cell>
          <cell r="C1652">
            <v>27496.268800000002</v>
          </cell>
        </row>
        <row r="1653">
          <cell r="B1653" t="str">
            <v>1333R0030720V001406</v>
          </cell>
          <cell r="C1653">
            <v>39498.950400000002</v>
          </cell>
        </row>
        <row r="1654">
          <cell r="B1654" t="str">
            <v>1333R0030720V001407</v>
          </cell>
          <cell r="C1654">
            <v>39498.950400000002</v>
          </cell>
        </row>
        <row r="1655">
          <cell r="B1655" t="str">
            <v>1333R0030720V001408</v>
          </cell>
          <cell r="C1655">
            <v>39498.950400000002</v>
          </cell>
        </row>
        <row r="1656">
          <cell r="B1656" t="str">
            <v>1333R0030720V001409</v>
          </cell>
          <cell r="C1656">
            <v>39498.950400000002</v>
          </cell>
        </row>
        <row r="1657">
          <cell r="B1657" t="str">
            <v>1333R0030720V001410</v>
          </cell>
          <cell r="C1657">
            <v>39498.950400000002</v>
          </cell>
        </row>
        <row r="1658">
          <cell r="B1658" t="str">
            <v>1333R0030720V001411</v>
          </cell>
          <cell r="C1658">
            <v>39498.950400000002</v>
          </cell>
        </row>
        <row r="1659">
          <cell r="B1659" t="str">
            <v>1333R0030720V001412</v>
          </cell>
          <cell r="C1659">
            <v>39498.950400000002</v>
          </cell>
        </row>
        <row r="1660">
          <cell r="B1660" t="str">
            <v>1333R0030720V001413</v>
          </cell>
          <cell r="C1660">
            <v>39498.950400000002</v>
          </cell>
        </row>
        <row r="1661">
          <cell r="B1661" t="str">
            <v>1333R0030720V001414</v>
          </cell>
          <cell r="C1661">
            <v>27496.268800000002</v>
          </cell>
        </row>
        <row r="1662">
          <cell r="B1662" t="str">
            <v>1333R0030720V001415</v>
          </cell>
          <cell r="C1662">
            <v>39498.950400000002</v>
          </cell>
        </row>
        <row r="1663">
          <cell r="B1663" t="str">
            <v>1333R0030720V001416</v>
          </cell>
          <cell r="C1663">
            <v>39498.950400000002</v>
          </cell>
        </row>
        <row r="1664">
          <cell r="B1664" t="str">
            <v>1333R0030720V001417</v>
          </cell>
          <cell r="C1664">
            <v>27496.268800000002</v>
          </cell>
        </row>
        <row r="1665">
          <cell r="B1665" t="str">
            <v>1333R0030720V001418</v>
          </cell>
          <cell r="C1665">
            <v>39498.950400000002</v>
          </cell>
        </row>
        <row r="1666">
          <cell r="B1666" t="str">
            <v>1333R0030720V001419</v>
          </cell>
          <cell r="C1666">
            <v>45985.139200000005</v>
          </cell>
        </row>
        <row r="1667">
          <cell r="B1667" t="str">
            <v>1333R0030720V001420</v>
          </cell>
          <cell r="C1667">
            <v>39498.950400000002</v>
          </cell>
        </row>
        <row r="1668">
          <cell r="B1668" t="str">
            <v>1333R0030720V001421</v>
          </cell>
          <cell r="C1668">
            <v>27496.268800000002</v>
          </cell>
        </row>
        <row r="1669">
          <cell r="B1669" t="str">
            <v>1333R0030720V001422</v>
          </cell>
          <cell r="C1669">
            <v>39498.950400000002</v>
          </cell>
        </row>
        <row r="1670">
          <cell r="B1670" t="str">
            <v>1333R0030720V001423</v>
          </cell>
          <cell r="C1670">
            <v>39498.950400000002</v>
          </cell>
        </row>
        <row r="1671">
          <cell r="B1671" t="str">
            <v>1333R0030720V001424</v>
          </cell>
          <cell r="C1671">
            <v>39498.950400000002</v>
          </cell>
        </row>
        <row r="1672">
          <cell r="B1672" t="str">
            <v>1333R0030720V001425</v>
          </cell>
          <cell r="C1672">
            <v>39498.950400000002</v>
          </cell>
        </row>
        <row r="1673">
          <cell r="B1673" t="str">
            <v>1333R0030720V001426</v>
          </cell>
          <cell r="C1673">
            <v>39498.950400000002</v>
          </cell>
        </row>
        <row r="1674">
          <cell r="B1674" t="str">
            <v>1333R0030720V001427</v>
          </cell>
          <cell r="C1674">
            <v>39498.950400000002</v>
          </cell>
        </row>
        <row r="1675">
          <cell r="B1675" t="str">
            <v>1333R0030720V001428</v>
          </cell>
          <cell r="C1675">
            <v>39498.950400000002</v>
          </cell>
        </row>
        <row r="1676">
          <cell r="B1676" t="str">
            <v>1333R0030720V001429</v>
          </cell>
          <cell r="C1676">
            <v>39498.950400000002</v>
          </cell>
        </row>
        <row r="1677">
          <cell r="B1677" t="str">
            <v>1333R0030720V001430</v>
          </cell>
          <cell r="C1677">
            <v>39498.950400000002</v>
          </cell>
        </row>
        <row r="1678">
          <cell r="B1678" t="str">
            <v>1333R0030720V001431</v>
          </cell>
          <cell r="C1678">
            <v>39498.950400000002</v>
          </cell>
        </row>
        <row r="1679">
          <cell r="B1679" t="str">
            <v>1333R0030720V001432</v>
          </cell>
          <cell r="C1679">
            <v>85699.577600000004</v>
          </cell>
        </row>
        <row r="1680">
          <cell r="B1680" t="str">
            <v>1333R0030720V001433</v>
          </cell>
          <cell r="C1680">
            <v>45985.139200000005</v>
          </cell>
        </row>
        <row r="1681">
          <cell r="B1681" t="str">
            <v>1333R0030720V001435</v>
          </cell>
          <cell r="C1681">
            <v>39498.950400000002</v>
          </cell>
        </row>
        <row r="1682">
          <cell r="B1682" t="str">
            <v>1333R0030720V001436</v>
          </cell>
          <cell r="C1682">
            <v>27496.268800000002</v>
          </cell>
        </row>
        <row r="1683">
          <cell r="B1683" t="str">
            <v>1333R0030720V001437</v>
          </cell>
          <cell r="C1683">
            <v>39498.950400000002</v>
          </cell>
        </row>
        <row r="1684">
          <cell r="B1684" t="str">
            <v>1333R0030720V001438</v>
          </cell>
          <cell r="C1684">
            <v>27496.268800000002</v>
          </cell>
        </row>
        <row r="1685">
          <cell r="B1685" t="str">
            <v>1333R0030720V001439</v>
          </cell>
          <cell r="C1685">
            <v>39498.950400000002</v>
          </cell>
        </row>
        <row r="1686">
          <cell r="B1686" t="str">
            <v>1333R0030720V001440</v>
          </cell>
          <cell r="C1686">
            <v>45985.139200000005</v>
          </cell>
        </row>
        <row r="1687">
          <cell r="B1687" t="str">
            <v>1333R0030720V001441</v>
          </cell>
          <cell r="C1687">
            <v>73201.2736</v>
          </cell>
        </row>
        <row r="1688">
          <cell r="B1688" t="str">
            <v>1333R0030720V001443</v>
          </cell>
          <cell r="C1688">
            <v>39498.950400000002</v>
          </cell>
        </row>
        <row r="1689">
          <cell r="B1689" t="str">
            <v>1333R0030720V001444</v>
          </cell>
          <cell r="C1689">
            <v>81863.891199999998</v>
          </cell>
        </row>
        <row r="1690">
          <cell r="B1690" t="str">
            <v>1333R0030720V001445</v>
          </cell>
          <cell r="C1690">
            <v>39498.950400000002</v>
          </cell>
        </row>
        <row r="1691">
          <cell r="B1691" t="str">
            <v>1333R0030720V001446</v>
          </cell>
          <cell r="C1691">
            <v>39498.950400000002</v>
          </cell>
        </row>
        <row r="1692">
          <cell r="B1692" t="str">
            <v>1333R0030720V001447</v>
          </cell>
          <cell r="C1692">
            <v>39498.950400000002</v>
          </cell>
        </row>
        <row r="1693">
          <cell r="B1693" t="str">
            <v>1333R0030720V001448</v>
          </cell>
          <cell r="C1693">
            <v>39498.950400000002</v>
          </cell>
        </row>
        <row r="1694">
          <cell r="B1694" t="str">
            <v>1333R0030720V001450</v>
          </cell>
          <cell r="C1694">
            <v>45985.139200000005</v>
          </cell>
        </row>
        <row r="1695">
          <cell r="B1695" t="str">
            <v>1333R0030720V001451</v>
          </cell>
          <cell r="C1695">
            <v>27496.268800000002</v>
          </cell>
        </row>
        <row r="1696">
          <cell r="B1696" t="str">
            <v>1333R0030720V001452</v>
          </cell>
          <cell r="C1696">
            <v>39498.950400000002</v>
          </cell>
        </row>
        <row r="1697">
          <cell r="B1697" t="str">
            <v>1333R0030720V001453</v>
          </cell>
          <cell r="C1697">
            <v>24371.692800000001</v>
          </cell>
        </row>
        <row r="1698">
          <cell r="B1698" t="str">
            <v>1333R0030720V001454</v>
          </cell>
          <cell r="C1698">
            <v>39498.950400000002</v>
          </cell>
        </row>
        <row r="1699">
          <cell r="B1699" t="str">
            <v>1333R0030720V001455</v>
          </cell>
          <cell r="C1699">
            <v>39498.950400000002</v>
          </cell>
        </row>
        <row r="1700">
          <cell r="B1700" t="str">
            <v>1333R0030720V001456</v>
          </cell>
          <cell r="C1700">
            <v>27496.268800000002</v>
          </cell>
        </row>
        <row r="1701">
          <cell r="B1701" t="str">
            <v>1333R0030720V001457</v>
          </cell>
          <cell r="C1701">
            <v>39498.950400000002</v>
          </cell>
        </row>
        <row r="1702">
          <cell r="B1702" t="str">
            <v>1333R0030720V001458</v>
          </cell>
          <cell r="C1702">
            <v>39498.950400000002</v>
          </cell>
        </row>
        <row r="1703">
          <cell r="B1703" t="str">
            <v>1333R0030720V001459</v>
          </cell>
          <cell r="C1703">
            <v>39498.950400000002</v>
          </cell>
        </row>
        <row r="1704">
          <cell r="B1704" t="str">
            <v>1333R0030720V001460</v>
          </cell>
          <cell r="C1704">
            <v>39498.950400000002</v>
          </cell>
        </row>
        <row r="1705">
          <cell r="B1705" t="str">
            <v>1333R0030720V001461</v>
          </cell>
          <cell r="C1705">
            <v>39498.950400000002</v>
          </cell>
        </row>
        <row r="1706">
          <cell r="B1706" t="str">
            <v>1333R0030720V001462</v>
          </cell>
          <cell r="C1706">
            <v>39498.950400000002</v>
          </cell>
        </row>
        <row r="1707">
          <cell r="B1707" t="str">
            <v>1333R0030720V001463</v>
          </cell>
          <cell r="C1707">
            <v>27496.268800000002</v>
          </cell>
        </row>
        <row r="1708">
          <cell r="B1708" t="str">
            <v>1333R0030720V001464</v>
          </cell>
          <cell r="C1708">
            <v>45985.139200000005</v>
          </cell>
        </row>
        <row r="1709">
          <cell r="B1709" t="str">
            <v>1333R0030720V001465</v>
          </cell>
          <cell r="C1709">
            <v>39498.950400000002</v>
          </cell>
        </row>
        <row r="1710">
          <cell r="B1710" t="str">
            <v>1333R0030720V001466</v>
          </cell>
          <cell r="C1710">
            <v>27496.268800000002</v>
          </cell>
        </row>
        <row r="1711">
          <cell r="B1711" t="str">
            <v>1333R0030720V001467</v>
          </cell>
          <cell r="C1711">
            <v>39498.950400000002</v>
          </cell>
        </row>
        <row r="1712">
          <cell r="B1712" t="str">
            <v>1333R0030720V001468</v>
          </cell>
          <cell r="C1712">
            <v>39498.950400000002</v>
          </cell>
        </row>
        <row r="1713">
          <cell r="B1713" t="str">
            <v>1333R0030720V001469</v>
          </cell>
          <cell r="C1713">
            <v>45985.139200000005</v>
          </cell>
        </row>
        <row r="1714">
          <cell r="B1714" t="str">
            <v>1333R0030720V001470</v>
          </cell>
          <cell r="C1714">
            <v>27496.268800000002</v>
          </cell>
        </row>
        <row r="1715">
          <cell r="B1715" t="str">
            <v>1333R0030720V001471</v>
          </cell>
          <cell r="C1715">
            <v>39498.950400000002</v>
          </cell>
        </row>
        <row r="1716">
          <cell r="B1716" t="str">
            <v>1333R0030720V001472</v>
          </cell>
          <cell r="C1716">
            <v>39498.950400000002</v>
          </cell>
        </row>
        <row r="1717">
          <cell r="B1717" t="str">
            <v>1333R0030720V001473</v>
          </cell>
          <cell r="C1717">
            <v>235097.408</v>
          </cell>
        </row>
        <row r="1718">
          <cell r="B1718" t="str">
            <v>1333R0030720V001474</v>
          </cell>
          <cell r="C1718">
            <v>24371.692800000001</v>
          </cell>
        </row>
        <row r="1719">
          <cell r="B1719" t="str">
            <v>1333R0030720V001475</v>
          </cell>
          <cell r="C1719">
            <v>27496.268800000002</v>
          </cell>
        </row>
        <row r="1720">
          <cell r="B1720" t="str">
            <v>1333R0030720V001476</v>
          </cell>
          <cell r="C1720">
            <v>39498.950400000002</v>
          </cell>
        </row>
        <row r="1721">
          <cell r="B1721" t="str">
            <v>1333R0030720V001477</v>
          </cell>
          <cell r="C1721">
            <v>39498.950400000002</v>
          </cell>
        </row>
        <row r="1722">
          <cell r="B1722" t="str">
            <v>1333R0030720V001478</v>
          </cell>
          <cell r="C1722">
            <v>27496.268800000002</v>
          </cell>
        </row>
        <row r="1723">
          <cell r="B1723" t="str">
            <v>1333R0030720V001479</v>
          </cell>
          <cell r="C1723">
            <v>39498.950400000002</v>
          </cell>
        </row>
        <row r="1724">
          <cell r="B1724" t="str">
            <v>1333R0030720V001480</v>
          </cell>
          <cell r="C1724">
            <v>39498.950400000002</v>
          </cell>
        </row>
        <row r="1725">
          <cell r="B1725" t="str">
            <v>1333R0030720V001481</v>
          </cell>
          <cell r="C1725">
            <v>42860.563199999997</v>
          </cell>
        </row>
        <row r="1726">
          <cell r="B1726" t="str">
            <v>1333R0030720V001482</v>
          </cell>
          <cell r="C1726">
            <v>39498.950400000002</v>
          </cell>
        </row>
        <row r="1727">
          <cell r="B1727" t="str">
            <v>1333R0030720V001483</v>
          </cell>
          <cell r="C1727">
            <v>39498.950400000002</v>
          </cell>
        </row>
        <row r="1728">
          <cell r="B1728" t="str">
            <v>1333R0030720V001484</v>
          </cell>
          <cell r="C1728">
            <v>39498.950400000002</v>
          </cell>
        </row>
        <row r="1729">
          <cell r="B1729" t="str">
            <v>1333R0030720V001485</v>
          </cell>
          <cell r="C1729">
            <v>27496.268800000002</v>
          </cell>
        </row>
        <row r="1730">
          <cell r="B1730" t="str">
            <v>1333R0030720V001486</v>
          </cell>
          <cell r="C1730">
            <v>39498.950400000002</v>
          </cell>
        </row>
        <row r="1731">
          <cell r="B1731" t="str">
            <v>1333R0030720V001487</v>
          </cell>
          <cell r="C1731">
            <v>189435.50080000001</v>
          </cell>
        </row>
        <row r="1732">
          <cell r="B1732" t="str">
            <v>1333R0030720V001488</v>
          </cell>
          <cell r="C1732">
            <v>39498.950400000002</v>
          </cell>
        </row>
        <row r="1733">
          <cell r="B1733" t="str">
            <v>1333R0030720V001489</v>
          </cell>
          <cell r="C1733">
            <v>27496.268800000002</v>
          </cell>
        </row>
        <row r="1734">
          <cell r="B1734" t="str">
            <v>1333R0030720V001490</v>
          </cell>
          <cell r="C1734">
            <v>39498.950400000002</v>
          </cell>
        </row>
        <row r="1735">
          <cell r="B1735" t="str">
            <v>1333R0030720V001491</v>
          </cell>
          <cell r="C1735">
            <v>27496.268800000002</v>
          </cell>
        </row>
        <row r="1736">
          <cell r="B1736" t="str">
            <v>1333R0030720V001492</v>
          </cell>
          <cell r="C1736">
            <v>39498.950400000002</v>
          </cell>
        </row>
        <row r="1737">
          <cell r="B1737" t="str">
            <v>1333R0030720V001493</v>
          </cell>
          <cell r="C1737">
            <v>39498.950400000002</v>
          </cell>
        </row>
        <row r="1738">
          <cell r="B1738" t="str">
            <v>1333R0030720V001494</v>
          </cell>
          <cell r="C1738">
            <v>39498.950400000002</v>
          </cell>
        </row>
        <row r="1739">
          <cell r="B1739" t="str">
            <v>1333R0030720V001495</v>
          </cell>
          <cell r="C1739">
            <v>39498.950400000002</v>
          </cell>
        </row>
        <row r="1740">
          <cell r="B1740" t="str">
            <v>1333R0030720V001496</v>
          </cell>
          <cell r="C1740">
            <v>39498.950400000002</v>
          </cell>
        </row>
        <row r="1741">
          <cell r="B1741" t="str">
            <v>1333R0030720V001497</v>
          </cell>
          <cell r="C1741">
            <v>27496.268800000002</v>
          </cell>
        </row>
        <row r="1742">
          <cell r="B1742" t="str">
            <v>1333R0030720V001498</v>
          </cell>
          <cell r="C1742">
            <v>27496.268800000002</v>
          </cell>
        </row>
        <row r="1743">
          <cell r="B1743" t="str">
            <v>1333R0030720V001499</v>
          </cell>
          <cell r="C1743">
            <v>54647.756799999996</v>
          </cell>
        </row>
        <row r="1744">
          <cell r="B1744" t="str">
            <v>1333R0030720V001500</v>
          </cell>
          <cell r="C1744">
            <v>39498.950400000002</v>
          </cell>
        </row>
        <row r="1745">
          <cell r="B1745" t="str">
            <v>1333R0030720V001501</v>
          </cell>
          <cell r="C1745">
            <v>39498.950400000002</v>
          </cell>
        </row>
        <row r="1746">
          <cell r="B1746" t="str">
            <v>1333R0030720V001502</v>
          </cell>
          <cell r="C1746">
            <v>39498.950400000002</v>
          </cell>
        </row>
        <row r="1747">
          <cell r="B1747" t="str">
            <v>1333R0030720V001503</v>
          </cell>
          <cell r="C1747">
            <v>39498.950400000002</v>
          </cell>
        </row>
        <row r="1748">
          <cell r="B1748" t="str">
            <v>1333R0030720V001504</v>
          </cell>
          <cell r="C1748">
            <v>27496.268800000002</v>
          </cell>
        </row>
        <row r="1749">
          <cell r="B1749" t="str">
            <v>1333R0030720V001505</v>
          </cell>
          <cell r="C1749">
            <v>39498.950400000002</v>
          </cell>
        </row>
        <row r="1750">
          <cell r="B1750" t="str">
            <v>1333R0030720V001506</v>
          </cell>
          <cell r="C1750">
            <v>39498.950400000002</v>
          </cell>
        </row>
        <row r="1751">
          <cell r="B1751" t="str">
            <v>1333R0030720V001507</v>
          </cell>
          <cell r="C1751">
            <v>39498.950400000002</v>
          </cell>
        </row>
        <row r="1752">
          <cell r="B1752" t="str">
            <v>1333R0030720V001508</v>
          </cell>
          <cell r="C1752">
            <v>27496.268800000002</v>
          </cell>
        </row>
        <row r="1753">
          <cell r="B1753" t="str">
            <v>1333R0030720V001509</v>
          </cell>
          <cell r="C1753">
            <v>39498.950400000002</v>
          </cell>
        </row>
        <row r="1754">
          <cell r="B1754" t="str">
            <v>1333R0030720V001510</v>
          </cell>
          <cell r="C1754">
            <v>39498.950400000002</v>
          </cell>
        </row>
        <row r="1755">
          <cell r="B1755" t="str">
            <v>1333R0030720V001512</v>
          </cell>
          <cell r="C1755">
            <v>39498.950400000002</v>
          </cell>
        </row>
        <row r="1756">
          <cell r="B1756" t="str">
            <v>1333R0030720V001513</v>
          </cell>
          <cell r="C1756">
            <v>39498.950400000002</v>
          </cell>
        </row>
        <row r="1757">
          <cell r="B1757" t="str">
            <v>1333R0030720V001514</v>
          </cell>
          <cell r="C1757">
            <v>27496.268800000002</v>
          </cell>
        </row>
        <row r="1758">
          <cell r="B1758" t="str">
            <v>1333R0030720V001515</v>
          </cell>
          <cell r="C1758">
            <v>39498.950400000002</v>
          </cell>
        </row>
        <row r="1759">
          <cell r="B1759" t="str">
            <v>1333R0030720V001516</v>
          </cell>
          <cell r="C1759">
            <v>39498.950400000002</v>
          </cell>
        </row>
        <row r="1760">
          <cell r="B1760" t="str">
            <v>1333R0030720V001517</v>
          </cell>
          <cell r="C1760">
            <v>39498.950400000002</v>
          </cell>
        </row>
        <row r="1761">
          <cell r="B1761" t="str">
            <v>1333R0030720V001518</v>
          </cell>
          <cell r="C1761">
            <v>27496.268800000002</v>
          </cell>
        </row>
        <row r="1762">
          <cell r="B1762" t="str">
            <v>1333R0030720V001519</v>
          </cell>
          <cell r="C1762">
            <v>39498.950400000002</v>
          </cell>
        </row>
        <row r="1763">
          <cell r="B1763" t="str">
            <v>1333R0030720V001521</v>
          </cell>
          <cell r="C1763">
            <v>39498.950400000002</v>
          </cell>
        </row>
        <row r="1764">
          <cell r="B1764" t="str">
            <v>1333R0030720V001522</v>
          </cell>
          <cell r="C1764">
            <v>42860.563199999997</v>
          </cell>
        </row>
        <row r="1765">
          <cell r="B1765" t="str">
            <v>1333R0030720V001523</v>
          </cell>
          <cell r="C1765">
            <v>39498.950400000002</v>
          </cell>
        </row>
        <row r="1766">
          <cell r="B1766" t="str">
            <v>1333R0030720V001524</v>
          </cell>
          <cell r="C1766">
            <v>39498.950400000002</v>
          </cell>
        </row>
        <row r="1767">
          <cell r="B1767" t="str">
            <v>1333R0030720V001525</v>
          </cell>
          <cell r="C1767">
            <v>45985.139200000005</v>
          </cell>
        </row>
        <row r="1768">
          <cell r="B1768" t="str">
            <v>1333R0030720V001526</v>
          </cell>
          <cell r="C1768">
            <v>39498.950400000002</v>
          </cell>
        </row>
        <row r="1769">
          <cell r="B1769" t="str">
            <v>1333R0030720V001527</v>
          </cell>
          <cell r="C1769">
            <v>39498.950400000002</v>
          </cell>
        </row>
        <row r="1770">
          <cell r="B1770" t="str">
            <v>1333R0030720V001528</v>
          </cell>
          <cell r="C1770">
            <v>27496.268800000002</v>
          </cell>
        </row>
        <row r="1771">
          <cell r="B1771" t="str">
            <v>1333R0030720V001529</v>
          </cell>
          <cell r="C1771">
            <v>39498.950400000002</v>
          </cell>
        </row>
        <row r="1772">
          <cell r="B1772" t="str">
            <v>1333R0030720V001530</v>
          </cell>
          <cell r="C1772">
            <v>39498.950400000002</v>
          </cell>
        </row>
        <row r="1773">
          <cell r="B1773" t="str">
            <v>1333R0030720V001531</v>
          </cell>
          <cell r="C1773">
            <v>27496.268800000002</v>
          </cell>
        </row>
        <row r="1774">
          <cell r="B1774" t="str">
            <v>1333R0030720V001532</v>
          </cell>
          <cell r="C1774">
            <v>39498.950400000002</v>
          </cell>
        </row>
        <row r="1775">
          <cell r="B1775" t="str">
            <v>1333R0030720V001533</v>
          </cell>
          <cell r="C1775">
            <v>39498.950400000002</v>
          </cell>
        </row>
        <row r="1776">
          <cell r="B1776" t="str">
            <v>1333R0030720V001534</v>
          </cell>
          <cell r="C1776">
            <v>39498.950400000002</v>
          </cell>
        </row>
        <row r="1777">
          <cell r="B1777" t="str">
            <v>1333R0030720V001535</v>
          </cell>
          <cell r="C1777">
            <v>39498.950400000002</v>
          </cell>
        </row>
        <row r="1778">
          <cell r="B1778" t="str">
            <v>1333R0030720V001537</v>
          </cell>
          <cell r="C1778">
            <v>39498.950400000002</v>
          </cell>
        </row>
        <row r="1779">
          <cell r="B1779" t="str">
            <v>1333R0030720V001538</v>
          </cell>
          <cell r="C1779">
            <v>39498.950400000002</v>
          </cell>
        </row>
        <row r="1780">
          <cell r="B1780" t="str">
            <v>1333R0030720V001539</v>
          </cell>
          <cell r="C1780">
            <v>39498.950400000002</v>
          </cell>
        </row>
        <row r="1781">
          <cell r="B1781" t="str">
            <v>1333R0030720V001540</v>
          </cell>
          <cell r="C1781">
            <v>39498.950400000002</v>
          </cell>
        </row>
        <row r="1782">
          <cell r="B1782" t="str">
            <v>1333R0030720V001541</v>
          </cell>
          <cell r="C1782">
            <v>45985.139200000005</v>
          </cell>
        </row>
        <row r="1783">
          <cell r="B1783" t="str">
            <v>1333R0030720V001542</v>
          </cell>
          <cell r="C1783">
            <v>39498.950400000002</v>
          </cell>
        </row>
        <row r="1784">
          <cell r="B1784" t="str">
            <v>1333R0030720V001543</v>
          </cell>
          <cell r="C1784">
            <v>24371.692800000001</v>
          </cell>
        </row>
        <row r="1785">
          <cell r="B1785" t="str">
            <v>1333R0030720V001544</v>
          </cell>
          <cell r="C1785">
            <v>39498.950400000002</v>
          </cell>
        </row>
        <row r="1786">
          <cell r="B1786" t="str">
            <v>1333R0030720V001545</v>
          </cell>
          <cell r="C1786">
            <v>39498.950400000002</v>
          </cell>
        </row>
        <row r="1787">
          <cell r="B1787" t="str">
            <v>1333R0030720V001546</v>
          </cell>
          <cell r="C1787">
            <v>88177.689599999998</v>
          </cell>
        </row>
        <row r="1788">
          <cell r="B1788" t="str">
            <v>1333R0030720V001547</v>
          </cell>
          <cell r="C1788">
            <v>39498.950400000002</v>
          </cell>
        </row>
        <row r="1789">
          <cell r="B1789" t="str">
            <v>1333R0030720V001548</v>
          </cell>
          <cell r="C1789">
            <v>45985.139200000005</v>
          </cell>
        </row>
        <row r="1790">
          <cell r="B1790" t="str">
            <v>1333R0030720V001549</v>
          </cell>
          <cell r="C1790">
            <v>39498.950400000002</v>
          </cell>
        </row>
        <row r="1791">
          <cell r="B1791" t="str">
            <v>1333R0030720V001550</v>
          </cell>
          <cell r="C1791">
            <v>39498.950400000002</v>
          </cell>
        </row>
        <row r="1792">
          <cell r="B1792" t="str">
            <v>1333R0030720V001551</v>
          </cell>
          <cell r="C1792">
            <v>39498.950400000002</v>
          </cell>
        </row>
        <row r="1793">
          <cell r="B1793" t="str">
            <v>1333R0030720V001552</v>
          </cell>
          <cell r="C1793">
            <v>39498.950400000002</v>
          </cell>
        </row>
        <row r="1794">
          <cell r="B1794" t="str">
            <v>1333R0030720V001553</v>
          </cell>
          <cell r="C1794">
            <v>73201.2736</v>
          </cell>
        </row>
        <row r="1795">
          <cell r="B1795" t="str">
            <v>1333R0030720V001555</v>
          </cell>
          <cell r="C1795">
            <v>39498.950400000002</v>
          </cell>
        </row>
        <row r="1796">
          <cell r="B1796" t="str">
            <v>1333R0030720V001556</v>
          </cell>
          <cell r="C1796">
            <v>39498.950400000002</v>
          </cell>
        </row>
        <row r="1797">
          <cell r="B1797" t="str">
            <v>1333R0030720V001557</v>
          </cell>
          <cell r="C1797">
            <v>39498.950400000002</v>
          </cell>
        </row>
        <row r="1798">
          <cell r="B1798" t="str">
            <v>1333R0030720V001559</v>
          </cell>
          <cell r="C1798">
            <v>27496.268800000002</v>
          </cell>
        </row>
        <row r="1799">
          <cell r="B1799" t="str">
            <v>1333R0030720V001560</v>
          </cell>
          <cell r="C1799">
            <v>39498.950400000002</v>
          </cell>
        </row>
        <row r="1800">
          <cell r="B1800" t="str">
            <v>1333R0030720V001561</v>
          </cell>
          <cell r="C1800">
            <v>39498.950400000002</v>
          </cell>
        </row>
        <row r="1801">
          <cell r="B1801" t="str">
            <v>1333R0030720V001562</v>
          </cell>
          <cell r="C1801">
            <v>39498.950400000002</v>
          </cell>
        </row>
        <row r="1802">
          <cell r="B1802" t="str">
            <v>1333R0030720V001564</v>
          </cell>
          <cell r="C1802">
            <v>39498.950400000002</v>
          </cell>
        </row>
        <row r="1803">
          <cell r="B1803" t="str">
            <v>1333R0030720V001565</v>
          </cell>
          <cell r="C1803">
            <v>39498.950400000002</v>
          </cell>
        </row>
        <row r="1804">
          <cell r="B1804" t="str">
            <v>1333R0030720V001566</v>
          </cell>
          <cell r="C1804">
            <v>27496.268800000002</v>
          </cell>
        </row>
        <row r="1805">
          <cell r="B1805" t="str">
            <v>1333R0030720V001567</v>
          </cell>
          <cell r="C1805">
            <v>27496.268800000002</v>
          </cell>
        </row>
        <row r="1806">
          <cell r="B1806" t="str">
            <v>1333R0030720V001568</v>
          </cell>
          <cell r="C1806">
            <v>27496.268800000002</v>
          </cell>
        </row>
        <row r="1807">
          <cell r="B1807" t="str">
            <v>1333R0030720V001569</v>
          </cell>
          <cell r="C1807">
            <v>39498.950400000002</v>
          </cell>
        </row>
        <row r="1808">
          <cell r="B1808" t="str">
            <v>1333R0030720V001570</v>
          </cell>
          <cell r="C1808">
            <v>39498.950400000002</v>
          </cell>
        </row>
        <row r="1809">
          <cell r="B1809" t="str">
            <v>1333R0030720V001571</v>
          </cell>
          <cell r="C1809">
            <v>189435.50080000001</v>
          </cell>
        </row>
        <row r="1810">
          <cell r="B1810" t="str">
            <v>1333R0030720V001572</v>
          </cell>
          <cell r="C1810">
            <v>39498.950400000002</v>
          </cell>
        </row>
        <row r="1811">
          <cell r="B1811" t="str">
            <v>1333R0030720V001573</v>
          </cell>
          <cell r="C1811">
            <v>45985.139200000005</v>
          </cell>
        </row>
        <row r="1812">
          <cell r="B1812" t="str">
            <v>1333R0030720V001574</v>
          </cell>
          <cell r="C1812">
            <v>39498.950400000002</v>
          </cell>
        </row>
        <row r="1813">
          <cell r="B1813" t="str">
            <v>1333R0030720V001575</v>
          </cell>
          <cell r="C1813">
            <v>189435.50080000001</v>
          </cell>
        </row>
        <row r="1814">
          <cell r="B1814" t="str">
            <v>1333R0030720V001576</v>
          </cell>
          <cell r="C1814">
            <v>189435.50080000001</v>
          </cell>
        </row>
        <row r="1815">
          <cell r="B1815" t="str">
            <v>1333R0030720V001577</v>
          </cell>
          <cell r="C1815">
            <v>73201.2736</v>
          </cell>
        </row>
        <row r="1816">
          <cell r="B1816" t="str">
            <v>1333R0030720V001578</v>
          </cell>
          <cell r="C1816">
            <v>27496.268800000002</v>
          </cell>
        </row>
        <row r="1817">
          <cell r="B1817" t="str">
            <v>1333R0030720V001579</v>
          </cell>
          <cell r="C1817">
            <v>64581.753599999996</v>
          </cell>
        </row>
        <row r="1818">
          <cell r="B1818" t="str">
            <v>1333R0030720V001580</v>
          </cell>
          <cell r="C1818">
            <v>189435.50080000001</v>
          </cell>
        </row>
        <row r="1819">
          <cell r="B1819" t="str">
            <v>1333R0030720V001581</v>
          </cell>
          <cell r="C1819">
            <v>189435.50080000001</v>
          </cell>
        </row>
        <row r="1820">
          <cell r="B1820" t="str">
            <v>1333R0030720V001582</v>
          </cell>
          <cell r="C1820">
            <v>189435.50080000001</v>
          </cell>
        </row>
        <row r="1821">
          <cell r="B1821" t="str">
            <v>1333R0030720V001583</v>
          </cell>
          <cell r="C1821">
            <v>39498.950400000002</v>
          </cell>
        </row>
        <row r="1822">
          <cell r="B1822" t="str">
            <v>1333R0030720V001584</v>
          </cell>
          <cell r="C1822">
            <v>39498.950400000002</v>
          </cell>
        </row>
        <row r="1823">
          <cell r="B1823" t="str">
            <v>1333R0030720V001585</v>
          </cell>
          <cell r="C1823">
            <v>39498.950400000002</v>
          </cell>
        </row>
        <row r="1824">
          <cell r="B1824" t="str">
            <v>1333R0030720V001586</v>
          </cell>
          <cell r="C1824">
            <v>39498.950400000002</v>
          </cell>
        </row>
        <row r="1825">
          <cell r="B1825" t="str">
            <v>1333R0030720V001588</v>
          </cell>
          <cell r="C1825">
            <v>75420.800000000003</v>
          </cell>
        </row>
        <row r="1826">
          <cell r="B1826" t="str">
            <v>1333R0030720V001589</v>
          </cell>
          <cell r="C1826">
            <v>39498.950400000002</v>
          </cell>
        </row>
        <row r="1827">
          <cell r="B1827" t="str">
            <v>1333R0030720V001590</v>
          </cell>
          <cell r="C1827">
            <v>39498.950400000002</v>
          </cell>
        </row>
        <row r="1828">
          <cell r="B1828" t="str">
            <v>1333R0030720V001591</v>
          </cell>
          <cell r="C1828">
            <v>39498.950400000002</v>
          </cell>
        </row>
        <row r="1829">
          <cell r="B1829" t="str">
            <v>1333R0030720V001593</v>
          </cell>
          <cell r="C1829">
            <v>39498.950400000002</v>
          </cell>
        </row>
        <row r="1830">
          <cell r="B1830" t="str">
            <v>1333R0030720V001594</v>
          </cell>
          <cell r="C1830">
            <v>39498.950400000002</v>
          </cell>
        </row>
        <row r="1831">
          <cell r="B1831" t="str">
            <v>1333R0030720V001595</v>
          </cell>
          <cell r="C1831">
            <v>39498.950400000002</v>
          </cell>
        </row>
        <row r="1832">
          <cell r="B1832" t="str">
            <v>1333R0030720V001596</v>
          </cell>
          <cell r="C1832">
            <v>39498.950400000002</v>
          </cell>
        </row>
        <row r="1833">
          <cell r="B1833" t="str">
            <v>1333R0030720V001597</v>
          </cell>
          <cell r="C1833">
            <v>189435.50080000001</v>
          </cell>
        </row>
        <row r="1834">
          <cell r="B1834" t="str">
            <v>1333R0030720V001598</v>
          </cell>
          <cell r="C1834">
            <v>189435.50080000001</v>
          </cell>
        </row>
        <row r="1835">
          <cell r="B1835" t="str">
            <v>1333R0030720V001599</v>
          </cell>
          <cell r="C1835">
            <v>189435.50080000001</v>
          </cell>
        </row>
        <row r="1836">
          <cell r="B1836" t="str">
            <v>1333R0030720V001600</v>
          </cell>
          <cell r="C1836">
            <v>27496.268800000002</v>
          </cell>
        </row>
        <row r="1837">
          <cell r="B1837" t="str">
            <v>1333R0030720V001601</v>
          </cell>
          <cell r="C1837">
            <v>39498.950400000002</v>
          </cell>
        </row>
        <row r="1838">
          <cell r="B1838" t="str">
            <v>1333R0030720V001602</v>
          </cell>
          <cell r="C1838">
            <v>39498.950400000002</v>
          </cell>
        </row>
        <row r="1839">
          <cell r="B1839" t="str">
            <v>1333R0030720V001603</v>
          </cell>
          <cell r="C1839">
            <v>189435.50080000001</v>
          </cell>
        </row>
        <row r="1840">
          <cell r="B1840" t="str">
            <v>1333R0030720V001605</v>
          </cell>
          <cell r="C1840">
            <v>189435.50080000001</v>
          </cell>
        </row>
        <row r="1841">
          <cell r="B1841" t="str">
            <v>1333R0030720V001606</v>
          </cell>
          <cell r="C1841">
            <v>189435.50080000001</v>
          </cell>
        </row>
        <row r="1842">
          <cell r="B1842" t="str">
            <v>1333R0030720V001607</v>
          </cell>
          <cell r="C1842">
            <v>189435.50080000001</v>
          </cell>
        </row>
        <row r="1843">
          <cell r="B1843" t="str">
            <v>1333R0030720V001608</v>
          </cell>
          <cell r="C1843">
            <v>45985.139200000005</v>
          </cell>
        </row>
        <row r="1844">
          <cell r="B1844" t="str">
            <v>1333R0030720V001609</v>
          </cell>
          <cell r="C1844">
            <v>189435.50080000001</v>
          </cell>
        </row>
        <row r="1845">
          <cell r="B1845" t="str">
            <v>1333R0030720V001610</v>
          </cell>
          <cell r="C1845">
            <v>39498.950400000002</v>
          </cell>
        </row>
        <row r="1846">
          <cell r="B1846" t="str">
            <v>1333R0030720V001611</v>
          </cell>
          <cell r="C1846">
            <v>39498.950400000002</v>
          </cell>
        </row>
        <row r="1847">
          <cell r="B1847" t="str">
            <v>1333R0030720V001612</v>
          </cell>
          <cell r="C1847">
            <v>39498.950400000002</v>
          </cell>
        </row>
        <row r="1848">
          <cell r="B1848" t="str">
            <v>1333R0030720V001614</v>
          </cell>
          <cell r="C1848">
            <v>39498.950400000002</v>
          </cell>
        </row>
        <row r="1849">
          <cell r="B1849" t="str">
            <v>1333R0030720V001615</v>
          </cell>
          <cell r="C1849">
            <v>39498.950400000002</v>
          </cell>
        </row>
        <row r="1850">
          <cell r="B1850" t="str">
            <v>1333R0030720V001616</v>
          </cell>
          <cell r="C1850">
            <v>39498.950400000002</v>
          </cell>
        </row>
        <row r="1851">
          <cell r="B1851" t="str">
            <v>1333R0030720V001617</v>
          </cell>
          <cell r="C1851">
            <v>39498.950400000002</v>
          </cell>
        </row>
        <row r="1852">
          <cell r="B1852" t="str">
            <v>1333R0030720V001618</v>
          </cell>
          <cell r="C1852">
            <v>39498.950400000002</v>
          </cell>
        </row>
        <row r="1853">
          <cell r="B1853" t="str">
            <v>1333R0030720V001619</v>
          </cell>
          <cell r="C1853">
            <v>39498.950400000002</v>
          </cell>
        </row>
        <row r="1854">
          <cell r="B1854" t="str">
            <v>1333R0030720V001620</v>
          </cell>
          <cell r="C1854">
            <v>39498.950400000002</v>
          </cell>
        </row>
        <row r="1855">
          <cell r="B1855" t="str">
            <v>1333R0030720V001621</v>
          </cell>
          <cell r="C1855">
            <v>39498.950400000002</v>
          </cell>
        </row>
        <row r="1856">
          <cell r="B1856" t="str">
            <v>1333R0030720V001622</v>
          </cell>
          <cell r="C1856">
            <v>39498.950400000002</v>
          </cell>
        </row>
        <row r="1857">
          <cell r="B1857" t="str">
            <v>1333R0030720V001623</v>
          </cell>
          <cell r="C1857">
            <v>39498.950400000002</v>
          </cell>
        </row>
        <row r="1858">
          <cell r="B1858" t="str">
            <v>1333R0030720V001624</v>
          </cell>
          <cell r="C1858">
            <v>39498.950400000002</v>
          </cell>
        </row>
        <row r="1859">
          <cell r="B1859" t="str">
            <v>1333R0030720V001625</v>
          </cell>
          <cell r="C1859">
            <v>39498.950400000002</v>
          </cell>
        </row>
        <row r="1860">
          <cell r="B1860" t="str">
            <v>1333R0030720V001626</v>
          </cell>
          <cell r="C1860">
            <v>39498.950400000002</v>
          </cell>
        </row>
        <row r="1861">
          <cell r="B1861" t="str">
            <v>1333R0030720V001627</v>
          </cell>
          <cell r="C1861">
            <v>39498.950400000002</v>
          </cell>
        </row>
        <row r="1862">
          <cell r="B1862" t="str">
            <v>1333R0030720V001628</v>
          </cell>
          <cell r="C1862">
            <v>42860.563199999997</v>
          </cell>
        </row>
        <row r="1863">
          <cell r="B1863" t="str">
            <v>1333R0030720V001629</v>
          </cell>
          <cell r="C1863">
            <v>27496.268800000002</v>
          </cell>
        </row>
        <row r="1864">
          <cell r="B1864" t="str">
            <v>1333R0030720V001631</v>
          </cell>
          <cell r="C1864">
            <v>39498.950400000002</v>
          </cell>
        </row>
        <row r="1865">
          <cell r="B1865" t="str">
            <v>1333R0030720V001633</v>
          </cell>
          <cell r="C1865">
            <v>39498.950400000002</v>
          </cell>
        </row>
        <row r="1866">
          <cell r="B1866" t="str">
            <v>1333R0030720V001634</v>
          </cell>
          <cell r="C1866">
            <v>39498.950400000002</v>
          </cell>
        </row>
        <row r="1867">
          <cell r="B1867" t="str">
            <v>1333R0030720V001635</v>
          </cell>
          <cell r="C1867">
            <v>27496.268800000002</v>
          </cell>
        </row>
        <row r="1868">
          <cell r="B1868" t="str">
            <v>1333R0030720V001636</v>
          </cell>
          <cell r="C1868">
            <v>189435.50080000001</v>
          </cell>
        </row>
        <row r="1869">
          <cell r="B1869" t="str">
            <v>1333R0030720V001637</v>
          </cell>
          <cell r="C1869">
            <v>39498.950400000002</v>
          </cell>
        </row>
        <row r="1870">
          <cell r="B1870" t="str">
            <v>1333R0030720V001638</v>
          </cell>
          <cell r="C1870">
            <v>39498.950400000002</v>
          </cell>
        </row>
        <row r="1871">
          <cell r="B1871" t="str">
            <v>1333R0030720V001639</v>
          </cell>
          <cell r="C1871">
            <v>42860.563199999997</v>
          </cell>
        </row>
        <row r="1872">
          <cell r="B1872" t="str">
            <v>1333R0030720V001640</v>
          </cell>
          <cell r="C1872">
            <v>189435.50080000001</v>
          </cell>
        </row>
        <row r="1873">
          <cell r="B1873" t="str">
            <v>1333R0030720V001641</v>
          </cell>
          <cell r="C1873">
            <v>39498.950400000002</v>
          </cell>
        </row>
        <row r="1874">
          <cell r="B1874" t="str">
            <v>1333R0030720V001642</v>
          </cell>
          <cell r="C1874">
            <v>189435.50080000001</v>
          </cell>
        </row>
        <row r="1875">
          <cell r="B1875" t="str">
            <v>1333R0030720V001643</v>
          </cell>
          <cell r="C1875">
            <v>45985.139200000005</v>
          </cell>
        </row>
        <row r="1876">
          <cell r="B1876" t="str">
            <v>1333R0030720V001644</v>
          </cell>
          <cell r="C1876">
            <v>27496.268800000002</v>
          </cell>
        </row>
        <row r="1877">
          <cell r="B1877" t="str">
            <v>1333R0030720V001645</v>
          </cell>
          <cell r="C1877">
            <v>39498.950400000002</v>
          </cell>
        </row>
        <row r="1878">
          <cell r="B1878" t="str">
            <v>1333R0030720V001646</v>
          </cell>
          <cell r="C1878">
            <v>39498.950400000002</v>
          </cell>
        </row>
        <row r="1879">
          <cell r="B1879" t="str">
            <v>1333R0030720V001647</v>
          </cell>
          <cell r="C1879">
            <v>39779.084799999997</v>
          </cell>
        </row>
        <row r="1880">
          <cell r="B1880" t="str">
            <v>1333R0030720V001648</v>
          </cell>
          <cell r="C1880">
            <v>39498.950400000002</v>
          </cell>
        </row>
        <row r="1881">
          <cell r="B1881" t="str">
            <v>1333R0030720V001650</v>
          </cell>
          <cell r="C1881">
            <v>39498.950400000002</v>
          </cell>
        </row>
        <row r="1882">
          <cell r="B1882" t="str">
            <v>1333R0030720V001651</v>
          </cell>
          <cell r="C1882">
            <v>39498.950400000002</v>
          </cell>
        </row>
        <row r="1883">
          <cell r="B1883" t="str">
            <v>1333R0030720V001652</v>
          </cell>
          <cell r="C1883">
            <v>189435.50080000001</v>
          </cell>
        </row>
        <row r="1884">
          <cell r="B1884" t="str">
            <v>1333R0030720V001653</v>
          </cell>
          <cell r="C1884">
            <v>27496.268800000002</v>
          </cell>
        </row>
        <row r="1885">
          <cell r="B1885" t="str">
            <v>1333R0030720V001654</v>
          </cell>
          <cell r="C1885">
            <v>39498.950400000002</v>
          </cell>
        </row>
        <row r="1886">
          <cell r="B1886" t="str">
            <v>1333R0030720V001655</v>
          </cell>
          <cell r="C1886">
            <v>39498.950400000002</v>
          </cell>
        </row>
        <row r="1887">
          <cell r="B1887" t="str">
            <v>1333R0030720V001656</v>
          </cell>
          <cell r="C1887">
            <v>39498.950400000002</v>
          </cell>
        </row>
        <row r="1888">
          <cell r="B1888" t="str">
            <v>1333R0030720V001657</v>
          </cell>
          <cell r="C1888">
            <v>39498.950400000002</v>
          </cell>
        </row>
        <row r="1889">
          <cell r="B1889" t="str">
            <v>1333R0030720V001658</v>
          </cell>
          <cell r="C1889">
            <v>39498.950400000002</v>
          </cell>
        </row>
        <row r="1890">
          <cell r="B1890" t="str">
            <v>1333R0030720V001660</v>
          </cell>
          <cell r="C1890">
            <v>39498.950400000002</v>
          </cell>
        </row>
        <row r="1891">
          <cell r="B1891" t="str">
            <v>1333R0030720V001661</v>
          </cell>
          <cell r="C1891">
            <v>39498.950400000002</v>
          </cell>
        </row>
        <row r="1892">
          <cell r="B1892" t="str">
            <v>1333R0030720V001662</v>
          </cell>
          <cell r="C1892">
            <v>39498.950400000002</v>
          </cell>
        </row>
        <row r="1893">
          <cell r="B1893" t="str">
            <v>1333R0030720V001665</v>
          </cell>
          <cell r="C1893">
            <v>39498.950400000002</v>
          </cell>
        </row>
        <row r="1894">
          <cell r="B1894" t="str">
            <v>1333R0030720V001669</v>
          </cell>
          <cell r="C1894">
            <v>39498.950400000002</v>
          </cell>
        </row>
        <row r="1895">
          <cell r="B1895" t="str">
            <v>1333R0030720V001670</v>
          </cell>
          <cell r="C1895">
            <v>31612.089599999999</v>
          </cell>
        </row>
        <row r="1896">
          <cell r="B1896" t="str">
            <v>1333R0030720V001671</v>
          </cell>
          <cell r="C1896">
            <v>189435.50080000001</v>
          </cell>
        </row>
        <row r="1897">
          <cell r="B1897" t="str">
            <v>1333R0030720V001673</v>
          </cell>
          <cell r="C1897">
            <v>189435.50080000001</v>
          </cell>
        </row>
        <row r="1898">
          <cell r="B1898" t="str">
            <v>1333R0030720V001674</v>
          </cell>
          <cell r="C1898">
            <v>189435.50080000001</v>
          </cell>
        </row>
        <row r="1899">
          <cell r="B1899" t="str">
            <v>1333R0030720V001675</v>
          </cell>
          <cell r="C1899">
            <v>189435.50080000001</v>
          </cell>
        </row>
        <row r="1900">
          <cell r="B1900" t="str">
            <v>1333R0030720V001677</v>
          </cell>
          <cell r="C1900">
            <v>189435.50080000001</v>
          </cell>
        </row>
        <row r="1901">
          <cell r="B1901" t="str">
            <v>1333R0030720V001682</v>
          </cell>
          <cell r="C1901">
            <v>39498.950400000002</v>
          </cell>
        </row>
        <row r="1902">
          <cell r="B1902" t="str">
            <v>1333R0030720V001684</v>
          </cell>
          <cell r="C1902">
            <v>189435.50080000001</v>
          </cell>
        </row>
        <row r="1903">
          <cell r="B1903" t="str">
            <v>1333R0030720V001686</v>
          </cell>
          <cell r="C1903">
            <v>189435.50080000001</v>
          </cell>
        </row>
        <row r="1904">
          <cell r="B1904" t="str">
            <v>1333R0030720V001687</v>
          </cell>
          <cell r="C1904">
            <v>31612.089599999999</v>
          </cell>
        </row>
        <row r="1905">
          <cell r="B1905" t="str">
            <v>1333R0030720V001690</v>
          </cell>
          <cell r="C1905">
            <v>31612.089599999999</v>
          </cell>
        </row>
        <row r="1906">
          <cell r="B1906" t="str">
            <v>1333R0030720V001693</v>
          </cell>
          <cell r="C1906">
            <v>189435.50080000001</v>
          </cell>
        </row>
        <row r="1907">
          <cell r="B1907" t="str">
            <v>1333R0030720V001694</v>
          </cell>
          <cell r="C1907">
            <v>189435.50080000001</v>
          </cell>
        </row>
        <row r="1908">
          <cell r="B1908" t="str">
            <v>1333R0030720V001695</v>
          </cell>
          <cell r="C1908">
            <v>189435.50080000001</v>
          </cell>
        </row>
        <row r="1909">
          <cell r="B1909" t="str">
            <v>1333R0030720V001696</v>
          </cell>
          <cell r="C1909">
            <v>189435.50080000001</v>
          </cell>
        </row>
        <row r="1910">
          <cell r="B1910" t="str">
            <v>1333R0030720V001697</v>
          </cell>
          <cell r="C1910">
            <v>189435.50080000001</v>
          </cell>
        </row>
        <row r="1911">
          <cell r="B1911" t="str">
            <v>1333R0030720V001698</v>
          </cell>
          <cell r="C1911">
            <v>189435.50080000001</v>
          </cell>
        </row>
        <row r="1912">
          <cell r="B1912" t="str">
            <v>1333R0030720V001699</v>
          </cell>
          <cell r="C1912">
            <v>189435.50080000001</v>
          </cell>
        </row>
        <row r="1913">
          <cell r="B1913" t="str">
            <v>1333R0030720V001701</v>
          </cell>
          <cell r="C1913">
            <v>189435.50080000001</v>
          </cell>
        </row>
        <row r="1914">
          <cell r="B1914" t="str">
            <v>1333R0030720V001702</v>
          </cell>
          <cell r="C1914">
            <v>189435.50080000001</v>
          </cell>
        </row>
        <row r="1915">
          <cell r="B1915" t="str">
            <v>1333R0030720V001703</v>
          </cell>
          <cell r="C1915">
            <v>189435.50080000001</v>
          </cell>
        </row>
        <row r="1916">
          <cell r="B1916" t="str">
            <v>1333R0030720V001704</v>
          </cell>
          <cell r="C1916">
            <v>189435.50080000001</v>
          </cell>
        </row>
        <row r="1917">
          <cell r="B1917" t="str">
            <v>1333R0030720V001705</v>
          </cell>
          <cell r="C1917">
            <v>189435.50080000001</v>
          </cell>
        </row>
        <row r="1918">
          <cell r="B1918" t="str">
            <v>1333R0030720V001706</v>
          </cell>
          <cell r="C1918">
            <v>63094.886400000003</v>
          </cell>
        </row>
        <row r="1919">
          <cell r="B1919" t="str">
            <v>1333R0030720V001712</v>
          </cell>
          <cell r="C1919">
            <v>91603.948799999998</v>
          </cell>
        </row>
        <row r="1920">
          <cell r="B1920" t="str">
            <v>1333R0030720V001713</v>
          </cell>
          <cell r="C1920">
            <v>39498.950400000002</v>
          </cell>
        </row>
        <row r="1921">
          <cell r="B1921" t="str">
            <v>1333R0030720V001714</v>
          </cell>
          <cell r="C1921">
            <v>39498.950400000002</v>
          </cell>
        </row>
        <row r="1922">
          <cell r="B1922" t="str">
            <v>1333R0030720V001715</v>
          </cell>
          <cell r="C1922">
            <v>39498.950400000002</v>
          </cell>
        </row>
        <row r="1923">
          <cell r="B1923" t="str">
            <v>1333R0030720V001716</v>
          </cell>
          <cell r="C1923">
            <v>39498.950400000002</v>
          </cell>
        </row>
        <row r="1924">
          <cell r="B1924" t="str">
            <v>1333R0030720V001717</v>
          </cell>
          <cell r="C1924">
            <v>39779.084799999997</v>
          </cell>
        </row>
        <row r="1925">
          <cell r="B1925" t="str">
            <v>1333R0030720V001718</v>
          </cell>
          <cell r="C1925">
            <v>88177.689599999998</v>
          </cell>
        </row>
        <row r="1926">
          <cell r="B1926" t="str">
            <v>1333R0030720V001719</v>
          </cell>
          <cell r="C1926">
            <v>39498.950400000002</v>
          </cell>
        </row>
        <row r="1927">
          <cell r="B1927" t="str">
            <v>1333R0030720V001720</v>
          </cell>
          <cell r="C1927">
            <v>88177.689599999998</v>
          </cell>
        </row>
        <row r="1928">
          <cell r="B1928" t="str">
            <v>1333R0030720V001721</v>
          </cell>
          <cell r="C1928">
            <v>39498.950400000002</v>
          </cell>
        </row>
        <row r="1929">
          <cell r="B1929" t="str">
            <v>1333R0030720V001722</v>
          </cell>
          <cell r="C1929">
            <v>39498.950400000002</v>
          </cell>
        </row>
        <row r="1930">
          <cell r="B1930" t="str">
            <v>1333R0030720V001723</v>
          </cell>
          <cell r="C1930">
            <v>91603.948799999998</v>
          </cell>
        </row>
        <row r="1931">
          <cell r="B1931" t="str">
            <v>1333R0030720V001724</v>
          </cell>
          <cell r="C1931">
            <v>39498.950400000002</v>
          </cell>
        </row>
        <row r="1932">
          <cell r="B1932" t="str">
            <v>1333R0030720V001725</v>
          </cell>
          <cell r="C1932">
            <v>39498.950400000002</v>
          </cell>
        </row>
        <row r="1933">
          <cell r="B1933" t="str">
            <v>1333R0030720V001726</v>
          </cell>
          <cell r="C1933">
            <v>205123.02719999998</v>
          </cell>
        </row>
        <row r="1934">
          <cell r="B1934" t="str">
            <v>1333R0030720V001727</v>
          </cell>
          <cell r="C1934">
            <v>39498.950400000002</v>
          </cell>
        </row>
        <row r="1935">
          <cell r="B1935" t="str">
            <v>1333R0030720V001728</v>
          </cell>
          <cell r="C1935">
            <v>39498.950400000002</v>
          </cell>
        </row>
        <row r="1936">
          <cell r="B1936" t="str">
            <v>1333R0030720V001729</v>
          </cell>
          <cell r="C1936">
            <v>39498.950400000002</v>
          </cell>
        </row>
        <row r="1937">
          <cell r="B1937" t="str">
            <v>1333R0030720V001730</v>
          </cell>
          <cell r="C1937">
            <v>88177.689599999998</v>
          </cell>
        </row>
        <row r="1938">
          <cell r="B1938" t="str">
            <v>1333R0030720V001731</v>
          </cell>
          <cell r="C1938">
            <v>39498.950400000002</v>
          </cell>
        </row>
        <row r="1939">
          <cell r="B1939" t="str">
            <v>1333R0030720V001732</v>
          </cell>
          <cell r="C1939">
            <v>88177.689599999998</v>
          </cell>
        </row>
        <row r="1940">
          <cell r="B1940" t="str">
            <v>1333R0030720V001733</v>
          </cell>
          <cell r="C1940">
            <v>88177.689599999998</v>
          </cell>
        </row>
        <row r="1941">
          <cell r="B1941" t="str">
            <v>1333R0030720V001734</v>
          </cell>
          <cell r="C1941">
            <v>39498.950400000002</v>
          </cell>
        </row>
        <row r="1942">
          <cell r="B1942" t="str">
            <v>1333R0030720V001735</v>
          </cell>
          <cell r="C1942">
            <v>67943.366399999999</v>
          </cell>
        </row>
        <row r="1943">
          <cell r="B1943" t="str">
            <v>1333R0030720V001736</v>
          </cell>
          <cell r="C1943">
            <v>24371.692800000001</v>
          </cell>
        </row>
        <row r="1944">
          <cell r="B1944" t="str">
            <v>1333R0030720V001737</v>
          </cell>
          <cell r="C1944">
            <v>88177.689599999998</v>
          </cell>
        </row>
        <row r="1945">
          <cell r="B1945" t="str">
            <v>1333R0030720V001738</v>
          </cell>
          <cell r="C1945">
            <v>39498.950400000002</v>
          </cell>
        </row>
        <row r="1946">
          <cell r="B1946" t="str">
            <v>1333R0030720V001739</v>
          </cell>
          <cell r="C1946">
            <v>39498.950400000002</v>
          </cell>
        </row>
        <row r="1947">
          <cell r="B1947" t="str">
            <v>1333R0030720V001740</v>
          </cell>
          <cell r="C1947">
            <v>39498.950400000002</v>
          </cell>
        </row>
        <row r="1948">
          <cell r="B1948" t="str">
            <v>1333R0030720V001741</v>
          </cell>
          <cell r="C1948">
            <v>39498.950400000002</v>
          </cell>
        </row>
        <row r="1949">
          <cell r="B1949" t="str">
            <v>1333R0030720V001742</v>
          </cell>
          <cell r="C1949">
            <v>39498.950400000002</v>
          </cell>
        </row>
        <row r="1950">
          <cell r="B1950" t="str">
            <v>1333R0030720V001743</v>
          </cell>
          <cell r="C1950">
            <v>39498.950400000002</v>
          </cell>
        </row>
        <row r="1951">
          <cell r="B1951" t="str">
            <v>1333R0030720V001744</v>
          </cell>
          <cell r="C1951">
            <v>88177.689599999998</v>
          </cell>
        </row>
        <row r="1952">
          <cell r="B1952" t="str">
            <v>1333R0030720V001745</v>
          </cell>
          <cell r="C1952">
            <v>39498.950400000002</v>
          </cell>
        </row>
        <row r="1953">
          <cell r="B1953" t="str">
            <v>1333R0030720V001746</v>
          </cell>
          <cell r="C1953">
            <v>39498.950400000002</v>
          </cell>
        </row>
        <row r="1954">
          <cell r="B1954" t="str">
            <v>1333R0030720V001747</v>
          </cell>
          <cell r="C1954">
            <v>39498.950400000002</v>
          </cell>
        </row>
        <row r="1955">
          <cell r="B1955" t="str">
            <v>1333R0030720V001748</v>
          </cell>
          <cell r="C1955">
            <v>39498.950400000002</v>
          </cell>
        </row>
        <row r="1956">
          <cell r="B1956" t="str">
            <v>1333R0030720V001749</v>
          </cell>
          <cell r="C1956">
            <v>91603.948799999998</v>
          </cell>
        </row>
        <row r="1957">
          <cell r="B1957" t="str">
            <v>1333R0030720V001750</v>
          </cell>
          <cell r="C1957">
            <v>189435.50080000001</v>
          </cell>
        </row>
        <row r="1958">
          <cell r="B1958" t="str">
            <v>1333R0030720V001751</v>
          </cell>
          <cell r="C1958">
            <v>54647.756799999996</v>
          </cell>
        </row>
        <row r="1959">
          <cell r="B1959" t="str">
            <v>1333R0030720V001752</v>
          </cell>
          <cell r="C1959">
            <v>54647.756799999996</v>
          </cell>
        </row>
        <row r="1960">
          <cell r="B1960" t="str">
            <v>1333R0030720V001753</v>
          </cell>
          <cell r="C1960">
            <v>88177.689599999998</v>
          </cell>
        </row>
        <row r="1961">
          <cell r="B1961" t="str">
            <v>1333R0030720V001754</v>
          </cell>
          <cell r="C1961">
            <v>39498.950400000002</v>
          </cell>
        </row>
        <row r="1962">
          <cell r="B1962" t="str">
            <v>1333R0030720V001755</v>
          </cell>
          <cell r="C1962">
            <v>39498.950400000002</v>
          </cell>
        </row>
        <row r="1963">
          <cell r="B1963" t="str">
            <v>1333R0030720V001756</v>
          </cell>
          <cell r="C1963">
            <v>88177.689599999998</v>
          </cell>
        </row>
        <row r="1964">
          <cell r="B1964" t="str">
            <v>1333R0030720V001757</v>
          </cell>
          <cell r="C1964">
            <v>24371.692800000001</v>
          </cell>
        </row>
        <row r="1965">
          <cell r="B1965" t="str">
            <v>1333R0030720V001758</v>
          </cell>
          <cell r="C1965">
            <v>91603.948799999998</v>
          </cell>
        </row>
        <row r="1966">
          <cell r="B1966" t="str">
            <v>1333R0030720V001759</v>
          </cell>
          <cell r="C1966">
            <v>39498.950400000002</v>
          </cell>
        </row>
        <row r="1967">
          <cell r="B1967" t="str">
            <v>1333R0030720V001760</v>
          </cell>
          <cell r="C1967">
            <v>39498.950400000002</v>
          </cell>
        </row>
        <row r="1968">
          <cell r="B1968" t="str">
            <v>1333R0030720V001761</v>
          </cell>
          <cell r="C1968">
            <v>88177.689599999998</v>
          </cell>
        </row>
        <row r="1969">
          <cell r="B1969" t="str">
            <v>1333R0030720V001762</v>
          </cell>
          <cell r="C1969">
            <v>42860.563199999997</v>
          </cell>
        </row>
        <row r="1970">
          <cell r="B1970" t="str">
            <v>1333R0030720V001763</v>
          </cell>
          <cell r="C1970">
            <v>39498.950400000002</v>
          </cell>
        </row>
        <row r="1971">
          <cell r="B1971" t="str">
            <v>1333R0030720V001764</v>
          </cell>
          <cell r="C1971">
            <v>189435.50080000001</v>
          </cell>
        </row>
        <row r="1972">
          <cell r="B1972" t="str">
            <v>1333R0030720V001765</v>
          </cell>
          <cell r="C1972">
            <v>88177.689599999998</v>
          </cell>
        </row>
        <row r="1973">
          <cell r="B1973" t="str">
            <v>1333R0030720V001766</v>
          </cell>
          <cell r="C1973">
            <v>189435.50080000001</v>
          </cell>
        </row>
        <row r="1974">
          <cell r="B1974" t="str">
            <v>1333R0030720V001767</v>
          </cell>
          <cell r="C1974">
            <v>88177.689599999998</v>
          </cell>
        </row>
        <row r="1975">
          <cell r="B1975" t="str">
            <v>1333R0030720V001768</v>
          </cell>
          <cell r="C1975">
            <v>44993.894400000005</v>
          </cell>
        </row>
        <row r="1976">
          <cell r="B1976" t="str">
            <v>1333R0030720V001769</v>
          </cell>
          <cell r="C1976">
            <v>189435.50080000001</v>
          </cell>
        </row>
        <row r="1977">
          <cell r="B1977" t="str">
            <v>1333R0030720V001770</v>
          </cell>
          <cell r="C1977">
            <v>189435.50080000001</v>
          </cell>
        </row>
        <row r="1978">
          <cell r="B1978" t="str">
            <v>1333R0030720V001771</v>
          </cell>
          <cell r="C1978">
            <v>39498.950400000002</v>
          </cell>
        </row>
        <row r="1979">
          <cell r="B1979" t="str">
            <v>1333R0030720V001772</v>
          </cell>
          <cell r="C1979">
            <v>189435.50080000001</v>
          </cell>
        </row>
        <row r="1980">
          <cell r="B1980" t="str">
            <v>1333R0030720V001773</v>
          </cell>
          <cell r="C1980">
            <v>189435.50080000001</v>
          </cell>
        </row>
        <row r="1981">
          <cell r="B1981" t="str">
            <v>1333R0030720V001774</v>
          </cell>
          <cell r="C1981">
            <v>189435.50080000001</v>
          </cell>
        </row>
        <row r="1982">
          <cell r="B1982" t="str">
            <v>1333R0030720V001775</v>
          </cell>
          <cell r="C1982">
            <v>59970.310399999995</v>
          </cell>
        </row>
        <row r="1983">
          <cell r="B1983" t="str">
            <v>1333R0030720V001776</v>
          </cell>
          <cell r="C1983">
            <v>189435.50080000001</v>
          </cell>
        </row>
        <row r="1984">
          <cell r="B1984" t="str">
            <v>1333R0030720V001777</v>
          </cell>
          <cell r="C1984">
            <v>24371.692800000001</v>
          </cell>
        </row>
        <row r="1985">
          <cell r="B1985" t="str">
            <v>1333R0030720V001778</v>
          </cell>
          <cell r="C1985">
            <v>189435.50080000001</v>
          </cell>
        </row>
        <row r="1986">
          <cell r="B1986" t="str">
            <v>1333R0030720V001779</v>
          </cell>
          <cell r="C1986">
            <v>39498.950400000002</v>
          </cell>
        </row>
        <row r="1987">
          <cell r="B1987" t="str">
            <v>1333R0030720V001780</v>
          </cell>
          <cell r="C1987">
            <v>88177.689599999998</v>
          </cell>
        </row>
        <row r="1988">
          <cell r="B1988" t="str">
            <v>1333R0030720V001781</v>
          </cell>
          <cell r="C1988">
            <v>39498.950400000002</v>
          </cell>
        </row>
        <row r="1989">
          <cell r="B1989" t="str">
            <v>1333R0030720V001782</v>
          </cell>
          <cell r="C1989">
            <v>29629.599999999999</v>
          </cell>
        </row>
        <row r="1990">
          <cell r="B1990" t="str">
            <v>1333R0030720V001783</v>
          </cell>
          <cell r="C1990">
            <v>39498.950400000002</v>
          </cell>
        </row>
        <row r="1991">
          <cell r="B1991" t="str">
            <v>1333R0030720V001784</v>
          </cell>
          <cell r="C1991">
            <v>189435.50080000001</v>
          </cell>
        </row>
        <row r="1992">
          <cell r="B1992" t="str">
            <v>1333R0030720V001785</v>
          </cell>
          <cell r="C1992">
            <v>39498.950400000002</v>
          </cell>
        </row>
        <row r="1993">
          <cell r="B1993" t="str">
            <v>1333R0030720V001786</v>
          </cell>
          <cell r="C1993">
            <v>24371.692800000001</v>
          </cell>
        </row>
        <row r="1994">
          <cell r="B1994" t="str">
            <v>1333R0030720V001787</v>
          </cell>
          <cell r="C1994">
            <v>88177.689599999998</v>
          </cell>
        </row>
        <row r="1995">
          <cell r="B1995" t="str">
            <v>1333R0030720V001788</v>
          </cell>
          <cell r="C1995">
            <v>88177.689599999998</v>
          </cell>
        </row>
        <row r="1996">
          <cell r="B1996" t="str">
            <v>1333R0030720V001789</v>
          </cell>
          <cell r="C1996">
            <v>67943.366399999999</v>
          </cell>
        </row>
        <row r="1997">
          <cell r="B1997" t="str">
            <v>1333R0030720V001790</v>
          </cell>
          <cell r="C1997">
            <v>39498.950400000002</v>
          </cell>
        </row>
        <row r="1998">
          <cell r="B1998" t="str">
            <v>1333R0030720V001792</v>
          </cell>
          <cell r="C1998">
            <v>24371.692800000001</v>
          </cell>
        </row>
        <row r="1999">
          <cell r="B1999" t="str">
            <v>1333R0030720V001793</v>
          </cell>
          <cell r="C1999">
            <v>189435.50080000001</v>
          </cell>
        </row>
        <row r="2000">
          <cell r="B2000" t="str">
            <v>1333R0030720V001794</v>
          </cell>
          <cell r="C2000">
            <v>189435.50080000001</v>
          </cell>
        </row>
        <row r="2001">
          <cell r="B2001" t="str">
            <v>1333R0030720V001795</v>
          </cell>
          <cell r="C2001">
            <v>39498.950400000002</v>
          </cell>
        </row>
        <row r="2002">
          <cell r="B2002" t="str">
            <v>1333R0030720V001796</v>
          </cell>
          <cell r="C2002">
            <v>39498.950400000002</v>
          </cell>
        </row>
        <row r="2003">
          <cell r="B2003" t="str">
            <v>1333R0030720V001797</v>
          </cell>
          <cell r="C2003">
            <v>54647.756799999996</v>
          </cell>
        </row>
        <row r="2004">
          <cell r="B2004" t="str">
            <v>1333R0030720V001798</v>
          </cell>
          <cell r="C2004">
            <v>39498.950400000002</v>
          </cell>
        </row>
        <row r="2005">
          <cell r="B2005" t="str">
            <v>1333R0030720V001799</v>
          </cell>
          <cell r="C2005">
            <v>39498.950400000002</v>
          </cell>
        </row>
        <row r="2006">
          <cell r="B2006" t="str">
            <v>1333R0030720V001800</v>
          </cell>
          <cell r="C2006">
            <v>42860.563199999997</v>
          </cell>
        </row>
        <row r="2007">
          <cell r="B2007" t="str">
            <v>1333R0030720V001801</v>
          </cell>
          <cell r="C2007">
            <v>61801.958399999996</v>
          </cell>
        </row>
        <row r="2008">
          <cell r="B2008" t="str">
            <v>1333R0030720V001802</v>
          </cell>
          <cell r="C2008">
            <v>67943.366399999999</v>
          </cell>
        </row>
        <row r="2009">
          <cell r="B2009" t="str">
            <v>1333R0030720V001803</v>
          </cell>
          <cell r="C2009">
            <v>39498.950400000002</v>
          </cell>
        </row>
        <row r="2010">
          <cell r="B2010" t="str">
            <v>1333R0030720V001804</v>
          </cell>
          <cell r="C2010">
            <v>39498.950400000002</v>
          </cell>
        </row>
        <row r="2011">
          <cell r="B2011" t="str">
            <v>1333R0030720V001805</v>
          </cell>
          <cell r="C2011">
            <v>24371.692800000001</v>
          </cell>
        </row>
        <row r="2012">
          <cell r="B2012" t="str">
            <v>1333R0030720V001806</v>
          </cell>
          <cell r="C2012">
            <v>20255.871999999999</v>
          </cell>
        </row>
        <row r="2013">
          <cell r="B2013" t="str">
            <v>1333R0030720V001807</v>
          </cell>
          <cell r="C2013">
            <v>59970.310399999995</v>
          </cell>
        </row>
        <row r="2014">
          <cell r="B2014" t="str">
            <v>1333R0030720V001808</v>
          </cell>
          <cell r="C2014">
            <v>24371.692800000001</v>
          </cell>
        </row>
        <row r="2015">
          <cell r="B2015" t="str">
            <v>1333R0030720V001810</v>
          </cell>
          <cell r="C2015">
            <v>59970.310399999995</v>
          </cell>
        </row>
        <row r="2016">
          <cell r="B2016" t="str">
            <v>1333R0030720V001811</v>
          </cell>
          <cell r="C2016">
            <v>24371.692800000001</v>
          </cell>
        </row>
        <row r="2017">
          <cell r="B2017" t="str">
            <v>1333R0030720V001812</v>
          </cell>
          <cell r="C2017">
            <v>29629.599999999999</v>
          </cell>
        </row>
        <row r="2018">
          <cell r="B2018" t="str">
            <v>1333R0030720V001813</v>
          </cell>
          <cell r="C2018">
            <v>54647.756799999996</v>
          </cell>
        </row>
        <row r="2019">
          <cell r="B2019" t="str">
            <v>1333R0030720V001814</v>
          </cell>
          <cell r="C2019">
            <v>67943.366399999999</v>
          </cell>
        </row>
        <row r="2020">
          <cell r="B2020" t="str">
            <v>1333R0030720V001815</v>
          </cell>
          <cell r="C2020">
            <v>67943.366399999999</v>
          </cell>
        </row>
        <row r="2021">
          <cell r="B2021" t="str">
            <v>1333R0030720V001816</v>
          </cell>
          <cell r="C2021">
            <v>24371.692800000001</v>
          </cell>
        </row>
        <row r="2022">
          <cell r="B2022" t="str">
            <v>1333R0030720V001817</v>
          </cell>
          <cell r="C2022">
            <v>67943.366399999999</v>
          </cell>
        </row>
        <row r="2023">
          <cell r="B2023" t="str">
            <v>1333R0030720V001818</v>
          </cell>
          <cell r="C2023">
            <v>39498.950400000002</v>
          </cell>
        </row>
        <row r="2024">
          <cell r="B2024" t="str">
            <v>1333R0030720V001819</v>
          </cell>
          <cell r="C2024">
            <v>67943.366399999999</v>
          </cell>
        </row>
        <row r="2025">
          <cell r="B2025" t="str">
            <v>1333R0030720V001820</v>
          </cell>
          <cell r="C2025">
            <v>39498.950400000002</v>
          </cell>
        </row>
        <row r="2026">
          <cell r="B2026" t="str">
            <v>1333R0030720V001821</v>
          </cell>
          <cell r="C2026">
            <v>39498.950400000002</v>
          </cell>
        </row>
        <row r="2027">
          <cell r="B2027" t="str">
            <v>1333R0030720V001822</v>
          </cell>
          <cell r="C2027">
            <v>31913.772800000002</v>
          </cell>
        </row>
        <row r="2028">
          <cell r="B2028" t="str">
            <v>1333R0030720V001823</v>
          </cell>
          <cell r="C2028">
            <v>61801.958399999996</v>
          </cell>
        </row>
        <row r="2029">
          <cell r="B2029" t="str">
            <v>1333R0030720V001824</v>
          </cell>
          <cell r="C2029">
            <v>39498.950400000002</v>
          </cell>
        </row>
        <row r="2030">
          <cell r="B2030" t="str">
            <v>1333R0030720V001825</v>
          </cell>
          <cell r="C2030">
            <v>39498.950400000002</v>
          </cell>
        </row>
        <row r="2031">
          <cell r="B2031" t="str">
            <v>1333R0030720V001826</v>
          </cell>
          <cell r="C2031">
            <v>39498.950400000002</v>
          </cell>
        </row>
        <row r="2032">
          <cell r="B2032" t="str">
            <v>1333R0030720V001827</v>
          </cell>
          <cell r="C2032">
            <v>39498.950400000002</v>
          </cell>
        </row>
        <row r="2033">
          <cell r="B2033" t="str">
            <v>1333R0030720V001828</v>
          </cell>
          <cell r="C2033">
            <v>42860.563199999997</v>
          </cell>
        </row>
        <row r="2034">
          <cell r="B2034" t="str">
            <v>1333R0030720V001829</v>
          </cell>
          <cell r="C2034">
            <v>39498.950400000002</v>
          </cell>
        </row>
        <row r="2035">
          <cell r="B2035" t="str">
            <v>1333R0030720V001830</v>
          </cell>
          <cell r="C2035">
            <v>42860.563199999997</v>
          </cell>
        </row>
        <row r="2036">
          <cell r="B2036" t="str">
            <v>1333R0030720V001831</v>
          </cell>
          <cell r="C2036">
            <v>54647.756799999996</v>
          </cell>
        </row>
        <row r="2037">
          <cell r="B2037" t="str">
            <v>1333R0030720V001832</v>
          </cell>
          <cell r="C2037">
            <v>29629.599999999999</v>
          </cell>
        </row>
        <row r="2038">
          <cell r="B2038" t="str">
            <v>1333R0030720V001833</v>
          </cell>
          <cell r="C2038">
            <v>39498.950400000002</v>
          </cell>
        </row>
        <row r="2039">
          <cell r="B2039" t="str">
            <v>1333R0030720V001835</v>
          </cell>
          <cell r="C2039">
            <v>42860.563199999997</v>
          </cell>
        </row>
        <row r="2040">
          <cell r="B2040" t="str">
            <v>1333R0030720V001836</v>
          </cell>
          <cell r="C2040">
            <v>88177.689599999998</v>
          </cell>
        </row>
        <row r="2041">
          <cell r="B2041" t="str">
            <v>1333R0030720V001837</v>
          </cell>
          <cell r="C2041">
            <v>54647.756799999996</v>
          </cell>
        </row>
        <row r="2042">
          <cell r="B2042" t="str">
            <v>1333R0030720V001838</v>
          </cell>
          <cell r="C2042">
            <v>39498.950400000002</v>
          </cell>
        </row>
        <row r="2043">
          <cell r="B2043" t="str">
            <v>1333R0030720V001839</v>
          </cell>
          <cell r="C2043">
            <v>39498.950400000002</v>
          </cell>
        </row>
        <row r="2044">
          <cell r="B2044" t="str">
            <v>1333R0030720V001840</v>
          </cell>
          <cell r="C2044">
            <v>39498.950400000002</v>
          </cell>
        </row>
        <row r="2045">
          <cell r="B2045" t="str">
            <v>1333R0030720V001841</v>
          </cell>
          <cell r="C2045">
            <v>39498.950400000002</v>
          </cell>
        </row>
        <row r="2046">
          <cell r="B2046" t="str">
            <v>1333R0030720V001842</v>
          </cell>
          <cell r="C2046">
            <v>39498.950400000002</v>
          </cell>
        </row>
        <row r="2047">
          <cell r="B2047" t="str">
            <v>1333R0030720V001843</v>
          </cell>
          <cell r="C2047">
            <v>39498.950400000002</v>
          </cell>
        </row>
        <row r="2048">
          <cell r="B2048" t="str">
            <v>1333R0030720V001844</v>
          </cell>
          <cell r="C2048">
            <v>29629.599999999999</v>
          </cell>
        </row>
        <row r="2049">
          <cell r="B2049" t="str">
            <v>1333R0030720V001845</v>
          </cell>
          <cell r="C2049">
            <v>39498.950400000002</v>
          </cell>
        </row>
        <row r="2050">
          <cell r="B2050" t="str">
            <v>1333R0030720V001846</v>
          </cell>
          <cell r="C2050">
            <v>42860.563199999997</v>
          </cell>
        </row>
        <row r="2051">
          <cell r="B2051" t="str">
            <v>1333R0030720V001847</v>
          </cell>
          <cell r="C2051">
            <v>39498.950400000002</v>
          </cell>
        </row>
        <row r="2052">
          <cell r="B2052" t="str">
            <v>1333R0030720V001848</v>
          </cell>
          <cell r="C2052">
            <v>39498.950400000002</v>
          </cell>
        </row>
        <row r="2053">
          <cell r="B2053" t="str">
            <v>1333R0030720V001849</v>
          </cell>
          <cell r="C2053">
            <v>39498.950400000002</v>
          </cell>
        </row>
        <row r="2054">
          <cell r="B2054" t="str">
            <v>1333R0030720V001850</v>
          </cell>
          <cell r="C2054">
            <v>67943.366399999999</v>
          </cell>
        </row>
        <row r="2055">
          <cell r="B2055" t="str">
            <v>1333R0030720V001851</v>
          </cell>
          <cell r="C2055">
            <v>39498.950400000002</v>
          </cell>
        </row>
        <row r="2056">
          <cell r="B2056" t="str">
            <v>1333R0030720V001852</v>
          </cell>
          <cell r="C2056">
            <v>39498.950400000002</v>
          </cell>
        </row>
        <row r="2057">
          <cell r="B2057" t="str">
            <v>1333R0030720V001853</v>
          </cell>
          <cell r="C2057">
            <v>39498.950400000002</v>
          </cell>
        </row>
        <row r="2058">
          <cell r="B2058" t="str">
            <v>1333R0030720V001854</v>
          </cell>
          <cell r="C2058">
            <v>39498.950400000002</v>
          </cell>
        </row>
        <row r="2059">
          <cell r="B2059" t="str">
            <v>1333R0030720V001855</v>
          </cell>
          <cell r="C2059">
            <v>39498.950400000002</v>
          </cell>
        </row>
        <row r="2060">
          <cell r="B2060" t="str">
            <v>1333R0030720V001857</v>
          </cell>
          <cell r="C2060">
            <v>39498.950400000002</v>
          </cell>
        </row>
        <row r="2061">
          <cell r="B2061" t="str">
            <v>1333R0030720V001858</v>
          </cell>
          <cell r="C2061">
            <v>39498.950400000002</v>
          </cell>
        </row>
        <row r="2062">
          <cell r="B2062" t="str">
            <v>1333R0030720V001859</v>
          </cell>
          <cell r="C2062">
            <v>42860.563199999997</v>
          </cell>
        </row>
        <row r="2063">
          <cell r="B2063" t="str">
            <v>1333R0030720V001860</v>
          </cell>
          <cell r="C2063">
            <v>189435.50080000001</v>
          </cell>
        </row>
        <row r="2064">
          <cell r="B2064" t="str">
            <v>1333R0030720V001861</v>
          </cell>
          <cell r="C2064">
            <v>39498.950400000002</v>
          </cell>
        </row>
        <row r="2065">
          <cell r="B2065" t="str">
            <v>1333R0030720V001862</v>
          </cell>
          <cell r="C2065">
            <v>39498.950400000002</v>
          </cell>
        </row>
        <row r="2066">
          <cell r="B2066" t="str">
            <v>1333R0030720V001863</v>
          </cell>
          <cell r="C2066">
            <v>39498.950400000002</v>
          </cell>
        </row>
        <row r="2067">
          <cell r="B2067" t="str">
            <v>1333R0030720V001864</v>
          </cell>
          <cell r="C2067">
            <v>39498.950400000002</v>
          </cell>
        </row>
        <row r="2068">
          <cell r="B2068" t="str">
            <v>1333R0030720V001865</v>
          </cell>
          <cell r="C2068">
            <v>54647.756799999996</v>
          </cell>
        </row>
        <row r="2069">
          <cell r="B2069" t="str">
            <v>1333R0030720V001866</v>
          </cell>
          <cell r="C2069">
            <v>39779.084799999997</v>
          </cell>
        </row>
        <row r="2070">
          <cell r="B2070" t="str">
            <v>1333R0030720V001867</v>
          </cell>
          <cell r="C2070">
            <v>39498.950400000002</v>
          </cell>
        </row>
        <row r="2071">
          <cell r="B2071" t="str">
            <v>1333R0030720V001868</v>
          </cell>
          <cell r="C2071">
            <v>39498.950400000002</v>
          </cell>
        </row>
        <row r="2072">
          <cell r="B2072" t="str">
            <v>1333R0030720V001869</v>
          </cell>
          <cell r="C2072">
            <v>39498.950400000002</v>
          </cell>
        </row>
        <row r="2073">
          <cell r="B2073" t="str">
            <v>1333R0030720V001870</v>
          </cell>
          <cell r="C2073">
            <v>39779.084799999997</v>
          </cell>
        </row>
        <row r="2074">
          <cell r="B2074" t="str">
            <v>1333R0030720V001871</v>
          </cell>
          <cell r="C2074">
            <v>24371.692800000001</v>
          </cell>
        </row>
        <row r="2075">
          <cell r="B2075" t="str">
            <v>1333R0030720V001873</v>
          </cell>
          <cell r="C2075">
            <v>39498.950400000002</v>
          </cell>
        </row>
        <row r="2076">
          <cell r="B2076" t="str">
            <v>1333R0030720V001874</v>
          </cell>
          <cell r="C2076">
            <v>44993.894400000005</v>
          </cell>
        </row>
        <row r="2077">
          <cell r="B2077" t="str">
            <v>1333R0030720V001876</v>
          </cell>
          <cell r="C2077">
            <v>189435.50080000001</v>
          </cell>
        </row>
        <row r="2078">
          <cell r="B2078" t="str">
            <v>1333R0030720V001877</v>
          </cell>
          <cell r="C2078">
            <v>189435.50080000001</v>
          </cell>
        </row>
        <row r="2079">
          <cell r="B2079" t="str">
            <v>1333R0030720V001878</v>
          </cell>
          <cell r="C2079">
            <v>189435.50080000001</v>
          </cell>
        </row>
        <row r="2080">
          <cell r="B2080" t="str">
            <v>1333R0030720V001879</v>
          </cell>
          <cell r="C2080">
            <v>189435.50080000001</v>
          </cell>
        </row>
        <row r="2081">
          <cell r="B2081" t="str">
            <v>1333R0030720V001880</v>
          </cell>
          <cell r="C2081">
            <v>54647.756799999996</v>
          </cell>
        </row>
        <row r="2082">
          <cell r="B2082" t="str">
            <v>1333R0030720V001886</v>
          </cell>
          <cell r="C2082">
            <v>39498.950400000002</v>
          </cell>
        </row>
        <row r="2083">
          <cell r="B2083" t="str">
            <v>1333R0030720V001888</v>
          </cell>
          <cell r="C2083">
            <v>189435.50080000001</v>
          </cell>
        </row>
        <row r="2084">
          <cell r="B2084" t="str">
            <v>1333R0030720V001889</v>
          </cell>
          <cell r="C2084">
            <v>31612.089599999999</v>
          </cell>
        </row>
        <row r="2085">
          <cell r="B2085" t="str">
            <v>1333R0030720V001890</v>
          </cell>
          <cell r="C2085">
            <v>189435.50080000001</v>
          </cell>
        </row>
        <row r="2086">
          <cell r="B2086" t="str">
            <v>1333R0030720V001892</v>
          </cell>
          <cell r="C2086">
            <v>189435.50080000001</v>
          </cell>
        </row>
        <row r="2087">
          <cell r="B2087" t="str">
            <v>1333R0030720V001893</v>
          </cell>
          <cell r="C2087">
            <v>189435.50080000001</v>
          </cell>
        </row>
        <row r="2088">
          <cell r="B2088" t="str">
            <v>1333R0030720V001894</v>
          </cell>
          <cell r="C2088">
            <v>189435.50080000001</v>
          </cell>
        </row>
        <row r="2089">
          <cell r="B2089" t="str">
            <v>1333R0030720V001895</v>
          </cell>
          <cell r="C2089">
            <v>189435.50080000001</v>
          </cell>
        </row>
        <row r="2090">
          <cell r="B2090" t="str">
            <v>1333R0030720V001898</v>
          </cell>
          <cell r="C2090">
            <v>189435.50080000001</v>
          </cell>
        </row>
        <row r="2091">
          <cell r="B2091" t="str">
            <v>1333R0030720V001899</v>
          </cell>
          <cell r="C2091">
            <v>189435.50080000001</v>
          </cell>
        </row>
        <row r="2092">
          <cell r="B2092" t="str">
            <v>1333R0030720V001900</v>
          </cell>
          <cell r="C2092">
            <v>39779.084799999997</v>
          </cell>
        </row>
        <row r="2093">
          <cell r="B2093" t="str">
            <v>1333R0030720V001901</v>
          </cell>
          <cell r="C2093">
            <v>44584.467199999999</v>
          </cell>
        </row>
        <row r="2094">
          <cell r="B2094" t="str">
            <v>1333R0030720V001902</v>
          </cell>
          <cell r="C2094">
            <v>189435.50080000001</v>
          </cell>
        </row>
        <row r="2095">
          <cell r="B2095" t="str">
            <v>1333R0030720V001903</v>
          </cell>
          <cell r="C2095">
            <v>189435.50080000001</v>
          </cell>
        </row>
        <row r="2096">
          <cell r="B2096" t="str">
            <v>1333R0030720V001905</v>
          </cell>
          <cell r="C2096">
            <v>189435.50080000001</v>
          </cell>
        </row>
        <row r="2097">
          <cell r="B2097" t="str">
            <v>1333R0030720V001906</v>
          </cell>
          <cell r="C2097">
            <v>189435.50080000001</v>
          </cell>
        </row>
        <row r="2098">
          <cell r="B2098" t="str">
            <v>1333R0030720V001907</v>
          </cell>
          <cell r="C2098">
            <v>189435.50080000001</v>
          </cell>
        </row>
        <row r="2099">
          <cell r="B2099" t="str">
            <v>1333R0030720V001908</v>
          </cell>
          <cell r="C2099">
            <v>63030.240000000005</v>
          </cell>
        </row>
        <row r="2100">
          <cell r="B2100" t="str">
            <v>1333R0030720V001910</v>
          </cell>
          <cell r="C2100">
            <v>31612.089599999999</v>
          </cell>
        </row>
        <row r="2101">
          <cell r="B2101" t="str">
            <v>1333R0030720V001912</v>
          </cell>
          <cell r="C2101">
            <v>31612.089599999999</v>
          </cell>
        </row>
        <row r="2102">
          <cell r="B2102" t="str">
            <v>1333R0030720V001914</v>
          </cell>
          <cell r="C2102">
            <v>39498.950400000002</v>
          </cell>
        </row>
        <row r="2103">
          <cell r="B2103" t="str">
            <v>1333R0030720V001915</v>
          </cell>
          <cell r="C2103">
            <v>42860.563199999997</v>
          </cell>
        </row>
        <row r="2104">
          <cell r="B2104" t="str">
            <v>1333R0030720V001916</v>
          </cell>
          <cell r="C2104">
            <v>39498.950400000002</v>
          </cell>
        </row>
        <row r="2105">
          <cell r="B2105" t="str">
            <v>1333R0030720V001918</v>
          </cell>
          <cell r="C2105">
            <v>30642.393600000003</v>
          </cell>
        </row>
        <row r="2106">
          <cell r="B2106" t="str">
            <v>1333R0030720V001919</v>
          </cell>
          <cell r="C2106">
            <v>39498.950400000002</v>
          </cell>
        </row>
        <row r="2107">
          <cell r="B2107" t="str">
            <v>1333R0030720V001921</v>
          </cell>
          <cell r="C2107">
            <v>39498.950400000002</v>
          </cell>
        </row>
        <row r="2108">
          <cell r="B2108" t="str">
            <v>1333R0030720V001922</v>
          </cell>
          <cell r="C2108">
            <v>39498.950400000002</v>
          </cell>
        </row>
        <row r="2109">
          <cell r="B2109" t="str">
            <v>1333R0030720V001923</v>
          </cell>
          <cell r="C2109">
            <v>39498.950400000002</v>
          </cell>
        </row>
        <row r="2110">
          <cell r="B2110" t="str">
            <v>1333R0030720V001924</v>
          </cell>
          <cell r="C2110">
            <v>39498.950400000002</v>
          </cell>
        </row>
        <row r="2111">
          <cell r="B2111" t="str">
            <v>1333R0030720V001927</v>
          </cell>
          <cell r="C2111">
            <v>39498.950400000002</v>
          </cell>
        </row>
        <row r="2112">
          <cell r="B2112" t="str">
            <v>1333R0030720V001928</v>
          </cell>
          <cell r="C2112">
            <v>27496.268800000002</v>
          </cell>
        </row>
        <row r="2113">
          <cell r="B2113" t="str">
            <v>1333R0030720V001930</v>
          </cell>
          <cell r="C2113">
            <v>27496.268800000002</v>
          </cell>
        </row>
        <row r="2114">
          <cell r="B2114" t="str">
            <v>1333R0030720V001931</v>
          </cell>
          <cell r="C2114">
            <v>39498.950400000002</v>
          </cell>
        </row>
        <row r="2115">
          <cell r="B2115" t="str">
            <v>1333R0030720V001932</v>
          </cell>
          <cell r="C2115">
            <v>45985.139200000005</v>
          </cell>
        </row>
        <row r="2116">
          <cell r="B2116" t="str">
            <v>1333R0030720V001933</v>
          </cell>
          <cell r="C2116">
            <v>39498.950400000002</v>
          </cell>
        </row>
        <row r="2117">
          <cell r="B2117" t="str">
            <v>1333R0030720V001934</v>
          </cell>
          <cell r="C2117">
            <v>42860.563199999997</v>
          </cell>
        </row>
        <row r="2118">
          <cell r="B2118" t="str">
            <v>1333R0030720V001936</v>
          </cell>
          <cell r="C2118">
            <v>27496.268800000002</v>
          </cell>
        </row>
        <row r="2119">
          <cell r="B2119" t="str">
            <v>1333R0030720V001937</v>
          </cell>
          <cell r="C2119">
            <v>39498.950400000002</v>
          </cell>
        </row>
        <row r="2120">
          <cell r="B2120" t="str">
            <v>1333R0030720V001938</v>
          </cell>
          <cell r="C2120">
            <v>73201.2736</v>
          </cell>
        </row>
        <row r="2121">
          <cell r="B2121" t="str">
            <v>1333R0030720V001939</v>
          </cell>
          <cell r="C2121">
            <v>39498.950400000002</v>
          </cell>
        </row>
        <row r="2122">
          <cell r="B2122" t="str">
            <v>1333R0030720V001940</v>
          </cell>
          <cell r="C2122">
            <v>39498.950400000002</v>
          </cell>
        </row>
        <row r="2123">
          <cell r="B2123" t="str">
            <v>1333R0030720V001941</v>
          </cell>
          <cell r="C2123">
            <v>39498.950400000002</v>
          </cell>
        </row>
        <row r="2124">
          <cell r="B2124" t="str">
            <v>1333R0030720V001942</v>
          </cell>
          <cell r="C2124">
            <v>39498.950400000002</v>
          </cell>
        </row>
        <row r="2125">
          <cell r="B2125" t="str">
            <v>1333R0030720V001943</v>
          </cell>
          <cell r="C2125">
            <v>27496.268800000002</v>
          </cell>
        </row>
        <row r="2126">
          <cell r="B2126" t="str">
            <v>1333R0030720V001944</v>
          </cell>
          <cell r="C2126">
            <v>39498.950400000002</v>
          </cell>
        </row>
        <row r="2127">
          <cell r="B2127" t="str">
            <v>1333R0030720V001945</v>
          </cell>
          <cell r="C2127">
            <v>39498.950400000002</v>
          </cell>
        </row>
        <row r="2128">
          <cell r="B2128" t="str">
            <v>1333R0030720V001946</v>
          </cell>
          <cell r="C2128">
            <v>27496.268800000002</v>
          </cell>
        </row>
        <row r="2129">
          <cell r="B2129" t="str">
            <v>1333R0030720V001947</v>
          </cell>
          <cell r="C2129">
            <v>39498.950400000002</v>
          </cell>
        </row>
        <row r="2130">
          <cell r="B2130" t="str">
            <v>1333R0030720V001949</v>
          </cell>
          <cell r="C2130">
            <v>39498.950400000002</v>
          </cell>
        </row>
        <row r="2131">
          <cell r="B2131" t="str">
            <v>1333R0030720V001950</v>
          </cell>
          <cell r="C2131">
            <v>42860.563199999997</v>
          </cell>
        </row>
        <row r="2132">
          <cell r="B2132" t="str">
            <v>1333R0030720V001951</v>
          </cell>
          <cell r="C2132">
            <v>39498.950400000002</v>
          </cell>
        </row>
        <row r="2133">
          <cell r="B2133" t="str">
            <v>1333R0030720V001952</v>
          </cell>
          <cell r="C2133">
            <v>39498.950400000002</v>
          </cell>
        </row>
        <row r="2134">
          <cell r="B2134" t="str">
            <v>1333R0030720V001953</v>
          </cell>
          <cell r="C2134">
            <v>27496.268800000002</v>
          </cell>
        </row>
        <row r="2135">
          <cell r="B2135" t="str">
            <v>1333R0030720V001954</v>
          </cell>
          <cell r="C2135">
            <v>39498.950400000002</v>
          </cell>
        </row>
        <row r="2136">
          <cell r="B2136" t="str">
            <v>1333R0030720V001955</v>
          </cell>
          <cell r="C2136">
            <v>27496.268800000002</v>
          </cell>
        </row>
        <row r="2137">
          <cell r="B2137" t="str">
            <v>1333R0030720V001956</v>
          </cell>
          <cell r="C2137">
            <v>39498.950400000002</v>
          </cell>
        </row>
        <row r="2138">
          <cell r="B2138" t="str">
            <v>1333R0030720V001957</v>
          </cell>
          <cell r="C2138">
            <v>39498.950400000002</v>
          </cell>
        </row>
        <row r="2139">
          <cell r="B2139" t="str">
            <v>1333R0030720V001958</v>
          </cell>
          <cell r="C2139">
            <v>39498.950400000002</v>
          </cell>
        </row>
        <row r="2140">
          <cell r="B2140" t="str">
            <v>1333R0030720V001959</v>
          </cell>
          <cell r="C2140">
            <v>27496.268800000002</v>
          </cell>
        </row>
        <row r="2141">
          <cell r="B2141" t="str">
            <v>1333R0030720V001960</v>
          </cell>
          <cell r="C2141">
            <v>39498.950400000002</v>
          </cell>
        </row>
        <row r="2142">
          <cell r="B2142" t="str">
            <v>1333R0030720V001961</v>
          </cell>
          <cell r="C2142">
            <v>39498.950400000002</v>
          </cell>
        </row>
        <row r="2143">
          <cell r="B2143" t="str">
            <v>1333R0030720V001962</v>
          </cell>
          <cell r="C2143">
            <v>39498.950400000002</v>
          </cell>
        </row>
        <row r="2144">
          <cell r="B2144" t="str">
            <v>1333R0030720V001963</v>
          </cell>
          <cell r="C2144">
            <v>39498.950400000002</v>
          </cell>
        </row>
        <row r="2145">
          <cell r="B2145" t="str">
            <v>1333R0030720V001964</v>
          </cell>
          <cell r="C2145">
            <v>39779.084799999997</v>
          </cell>
        </row>
        <row r="2146">
          <cell r="B2146" t="str">
            <v>1333R0030720V001965</v>
          </cell>
          <cell r="C2146">
            <v>39498.950400000002</v>
          </cell>
        </row>
        <row r="2147">
          <cell r="B2147" t="str">
            <v>1333R0030720V001966</v>
          </cell>
          <cell r="C2147">
            <v>39498.950400000002</v>
          </cell>
        </row>
        <row r="2148">
          <cell r="B2148" t="str">
            <v>1333R0030720V001967</v>
          </cell>
          <cell r="C2148">
            <v>39498.950400000002</v>
          </cell>
        </row>
        <row r="2149">
          <cell r="B2149" t="str">
            <v>1333R0030720V001968</v>
          </cell>
          <cell r="C2149">
            <v>42860.563199999997</v>
          </cell>
        </row>
        <row r="2150">
          <cell r="B2150" t="str">
            <v>1333R0030720V001969</v>
          </cell>
          <cell r="C2150">
            <v>39498.950400000002</v>
          </cell>
        </row>
        <row r="2151">
          <cell r="B2151" t="str">
            <v>1333R0030720V001970</v>
          </cell>
          <cell r="C2151">
            <v>39498.950400000002</v>
          </cell>
        </row>
        <row r="2152">
          <cell r="B2152" t="str">
            <v>1333R0030720V001971</v>
          </cell>
          <cell r="C2152">
            <v>39498.950400000002</v>
          </cell>
        </row>
        <row r="2153">
          <cell r="B2153" t="str">
            <v>1333R0030720V001972</v>
          </cell>
          <cell r="C2153">
            <v>39498.950400000002</v>
          </cell>
        </row>
        <row r="2154">
          <cell r="B2154" t="str">
            <v>1333R0030720V001973</v>
          </cell>
          <cell r="C2154">
            <v>63094.886400000003</v>
          </cell>
        </row>
        <row r="2155">
          <cell r="B2155" t="str">
            <v>1333R0030720V001974</v>
          </cell>
          <cell r="C2155">
            <v>39498.950400000002</v>
          </cell>
        </row>
        <row r="2156">
          <cell r="B2156" t="str">
            <v>1333R0030720V001975</v>
          </cell>
          <cell r="C2156">
            <v>27496.268800000002</v>
          </cell>
        </row>
        <row r="2157">
          <cell r="B2157" t="str">
            <v>1333R0030720V001976</v>
          </cell>
          <cell r="C2157">
            <v>39779.084799999997</v>
          </cell>
        </row>
        <row r="2158">
          <cell r="B2158" t="str">
            <v>1333R0030720V001977</v>
          </cell>
          <cell r="C2158">
            <v>67943.366399999999</v>
          </cell>
        </row>
        <row r="2159">
          <cell r="B2159" t="str">
            <v>1333R0030720V001978</v>
          </cell>
          <cell r="C2159">
            <v>39498.950400000002</v>
          </cell>
        </row>
        <row r="2160">
          <cell r="B2160" t="str">
            <v>1333R0030720V001979</v>
          </cell>
          <cell r="C2160">
            <v>39498.950400000002</v>
          </cell>
        </row>
        <row r="2161">
          <cell r="B2161" t="str">
            <v>1333R0030720V001980</v>
          </cell>
          <cell r="C2161">
            <v>27496.268800000002</v>
          </cell>
        </row>
        <row r="2162">
          <cell r="B2162" t="str">
            <v>1333R0030720V001981</v>
          </cell>
          <cell r="C2162">
            <v>39498.950400000002</v>
          </cell>
        </row>
        <row r="2163">
          <cell r="B2163" t="str">
            <v>1333R0030720V001982</v>
          </cell>
          <cell r="C2163">
            <v>67943.366399999999</v>
          </cell>
        </row>
        <row r="2164">
          <cell r="B2164" t="str">
            <v>1333R0030720V001983</v>
          </cell>
          <cell r="C2164">
            <v>27496.268800000002</v>
          </cell>
        </row>
        <row r="2165">
          <cell r="B2165" t="str">
            <v>1333R0030720V001984</v>
          </cell>
          <cell r="C2165">
            <v>39498.950400000002</v>
          </cell>
        </row>
        <row r="2166">
          <cell r="B2166" t="str">
            <v>1333R0030720V001985</v>
          </cell>
          <cell r="C2166">
            <v>42860.563199999997</v>
          </cell>
        </row>
        <row r="2167">
          <cell r="B2167" t="str">
            <v>1333R0030720V001986</v>
          </cell>
          <cell r="C2167">
            <v>45985.139200000005</v>
          </cell>
        </row>
        <row r="2168">
          <cell r="B2168" t="str">
            <v>1333R0030720V001987</v>
          </cell>
          <cell r="C2168">
            <v>39498.950400000002</v>
          </cell>
        </row>
        <row r="2169">
          <cell r="B2169" t="str">
            <v>1333R0030720V001988</v>
          </cell>
          <cell r="C2169">
            <v>39498.950400000002</v>
          </cell>
        </row>
        <row r="2170">
          <cell r="B2170" t="str">
            <v>1333R0030720V001990</v>
          </cell>
          <cell r="C2170">
            <v>27496.268800000002</v>
          </cell>
        </row>
        <row r="2171">
          <cell r="B2171" t="str">
            <v>1333R0030720V001991</v>
          </cell>
          <cell r="C2171">
            <v>45985.139200000005</v>
          </cell>
        </row>
        <row r="2172">
          <cell r="B2172" t="str">
            <v>1333R0030720V001992</v>
          </cell>
          <cell r="C2172">
            <v>39498.950400000002</v>
          </cell>
        </row>
        <row r="2173">
          <cell r="B2173" t="str">
            <v>1333R0030720V001993</v>
          </cell>
          <cell r="C2173">
            <v>39498.950400000002</v>
          </cell>
        </row>
        <row r="2174">
          <cell r="B2174" t="str">
            <v>1333R0030720V001994</v>
          </cell>
          <cell r="C2174">
            <v>39498.950400000002</v>
          </cell>
        </row>
        <row r="2175">
          <cell r="B2175" t="str">
            <v>1333R0030720V001995</v>
          </cell>
          <cell r="C2175">
            <v>39498.950400000002</v>
          </cell>
        </row>
        <row r="2176">
          <cell r="B2176" t="str">
            <v>1333R0030720V001996</v>
          </cell>
          <cell r="C2176">
            <v>59970.310399999995</v>
          </cell>
        </row>
        <row r="2177">
          <cell r="B2177" t="str">
            <v>1333R0030720V001997</v>
          </cell>
          <cell r="C2177">
            <v>57061.222399999999</v>
          </cell>
        </row>
        <row r="2178">
          <cell r="B2178" t="str">
            <v>1333R0030720V001998</v>
          </cell>
          <cell r="C2178">
            <v>39498.950400000002</v>
          </cell>
        </row>
        <row r="2179">
          <cell r="B2179" t="str">
            <v>1333R0030720V001999</v>
          </cell>
          <cell r="C2179">
            <v>27496.268800000002</v>
          </cell>
        </row>
        <row r="2180">
          <cell r="B2180" t="str">
            <v>1333R0030720V002000</v>
          </cell>
          <cell r="C2180">
            <v>39498.950400000002</v>
          </cell>
        </row>
        <row r="2181">
          <cell r="B2181" t="str">
            <v>1333R0030720V002001</v>
          </cell>
          <cell r="C2181">
            <v>39498.950400000002</v>
          </cell>
        </row>
        <row r="2182">
          <cell r="B2182" t="str">
            <v>1333R0030720V002002</v>
          </cell>
          <cell r="C2182">
            <v>29629.599999999999</v>
          </cell>
        </row>
        <row r="2183">
          <cell r="B2183" t="str">
            <v>1333R0030720V002003</v>
          </cell>
          <cell r="C2183">
            <v>39498.950400000002</v>
          </cell>
        </row>
        <row r="2184">
          <cell r="B2184" t="str">
            <v>1333R0030720V002004</v>
          </cell>
          <cell r="C2184">
            <v>39498.950400000002</v>
          </cell>
        </row>
        <row r="2185">
          <cell r="B2185" t="str">
            <v>1333R0030720V002005</v>
          </cell>
          <cell r="C2185">
            <v>39498.950400000002</v>
          </cell>
        </row>
        <row r="2186">
          <cell r="B2186" t="str">
            <v>1333R0030720V002006</v>
          </cell>
          <cell r="C2186">
            <v>67943.366399999999</v>
          </cell>
        </row>
        <row r="2187">
          <cell r="B2187" t="str">
            <v>1333R0030720V002007</v>
          </cell>
          <cell r="C2187">
            <v>39498.950400000002</v>
          </cell>
        </row>
        <row r="2188">
          <cell r="B2188" t="str">
            <v>1333R0030720V002008</v>
          </cell>
          <cell r="C2188">
            <v>39498.950400000002</v>
          </cell>
        </row>
        <row r="2189">
          <cell r="B2189" t="str">
            <v>1333R0030720V002009</v>
          </cell>
          <cell r="C2189">
            <v>39498.950400000002</v>
          </cell>
        </row>
        <row r="2190">
          <cell r="B2190" t="str">
            <v>1333R0030720V002010</v>
          </cell>
          <cell r="C2190">
            <v>39498.950400000002</v>
          </cell>
        </row>
        <row r="2191">
          <cell r="B2191" t="str">
            <v>1333R0030720V002011</v>
          </cell>
          <cell r="C2191">
            <v>39498.950400000002</v>
          </cell>
        </row>
        <row r="2192">
          <cell r="B2192" t="str">
            <v>1333R0030720V002012</v>
          </cell>
          <cell r="C2192">
            <v>39498.950400000002</v>
          </cell>
        </row>
        <row r="2193">
          <cell r="B2193" t="str">
            <v>1333R0030720V002013</v>
          </cell>
          <cell r="C2193">
            <v>39498.950400000002</v>
          </cell>
        </row>
        <row r="2194">
          <cell r="B2194" t="str">
            <v>1333R0030720V002014</v>
          </cell>
          <cell r="C2194">
            <v>39498.950400000002</v>
          </cell>
        </row>
        <row r="2195">
          <cell r="B2195" t="str">
            <v>1333R0030720V002015</v>
          </cell>
          <cell r="C2195">
            <v>39498.950400000002</v>
          </cell>
        </row>
        <row r="2196">
          <cell r="B2196" t="str">
            <v>1333R0030720V002016</v>
          </cell>
          <cell r="C2196">
            <v>39498.950400000002</v>
          </cell>
        </row>
        <row r="2197">
          <cell r="B2197" t="str">
            <v>1333R0030720V002017</v>
          </cell>
          <cell r="C2197">
            <v>27496.268800000002</v>
          </cell>
        </row>
        <row r="2198">
          <cell r="B2198" t="str">
            <v>1333R0030720V002018</v>
          </cell>
          <cell r="C2198">
            <v>39498.950400000002</v>
          </cell>
        </row>
        <row r="2199">
          <cell r="B2199" t="str">
            <v>1333R0030720V002019</v>
          </cell>
          <cell r="C2199">
            <v>39498.950400000002</v>
          </cell>
        </row>
        <row r="2200">
          <cell r="B2200" t="str">
            <v>1333R0030720V002020</v>
          </cell>
          <cell r="C2200">
            <v>39498.950400000002</v>
          </cell>
        </row>
        <row r="2201">
          <cell r="B2201" t="str">
            <v>1333R0030720V002021</v>
          </cell>
          <cell r="C2201">
            <v>39498.950400000002</v>
          </cell>
        </row>
        <row r="2202">
          <cell r="B2202" t="str">
            <v>1333R0030720V002022</v>
          </cell>
          <cell r="C2202">
            <v>39498.950400000002</v>
          </cell>
        </row>
        <row r="2203">
          <cell r="B2203" t="str">
            <v>1333R0030720V002023</v>
          </cell>
          <cell r="C2203">
            <v>39498.950400000002</v>
          </cell>
        </row>
        <row r="2204">
          <cell r="B2204" t="str">
            <v>1333R0030720V002024</v>
          </cell>
          <cell r="C2204">
            <v>27496.268800000002</v>
          </cell>
        </row>
        <row r="2205">
          <cell r="B2205" t="str">
            <v>1333R0030720V002025</v>
          </cell>
          <cell r="C2205">
            <v>27496.268800000002</v>
          </cell>
        </row>
        <row r="2206">
          <cell r="B2206" t="str">
            <v>1333R0030720V002026</v>
          </cell>
          <cell r="C2206">
            <v>39498.950400000002</v>
          </cell>
        </row>
        <row r="2207">
          <cell r="B2207" t="str">
            <v>1333R0030720V002027</v>
          </cell>
          <cell r="C2207">
            <v>39498.950400000002</v>
          </cell>
        </row>
        <row r="2208">
          <cell r="B2208" t="str">
            <v>1333R0030720V002028</v>
          </cell>
          <cell r="C2208">
            <v>39498.950400000002</v>
          </cell>
        </row>
        <row r="2209">
          <cell r="B2209" t="str">
            <v>1333R0030720V002029</v>
          </cell>
          <cell r="C2209">
            <v>189435.50080000001</v>
          </cell>
        </row>
        <row r="2210">
          <cell r="B2210" t="str">
            <v>1333R0030720V002030</v>
          </cell>
          <cell r="C2210">
            <v>39498.950400000002</v>
          </cell>
        </row>
        <row r="2211">
          <cell r="B2211" t="str">
            <v>1333R0030720V002031</v>
          </cell>
          <cell r="C2211">
            <v>39498.950400000002</v>
          </cell>
        </row>
        <row r="2212">
          <cell r="B2212" t="str">
            <v>1333R0030720V002032</v>
          </cell>
          <cell r="C2212">
            <v>27496.268800000002</v>
          </cell>
        </row>
        <row r="2213">
          <cell r="B2213" t="str">
            <v>1333R0030720V002033</v>
          </cell>
          <cell r="C2213">
            <v>189435.50080000001</v>
          </cell>
        </row>
        <row r="2214">
          <cell r="B2214" t="str">
            <v>1333R0030720V002035</v>
          </cell>
          <cell r="C2214">
            <v>67943.366399999999</v>
          </cell>
        </row>
        <row r="2215">
          <cell r="B2215" t="str">
            <v>1333R0030720V002036</v>
          </cell>
          <cell r="C2215">
            <v>189435.50080000001</v>
          </cell>
        </row>
        <row r="2216">
          <cell r="B2216" t="str">
            <v>1333R0030720V002037</v>
          </cell>
          <cell r="C2216">
            <v>39498.950400000002</v>
          </cell>
        </row>
        <row r="2217">
          <cell r="B2217" t="str">
            <v>1333R0030720V002038</v>
          </cell>
          <cell r="C2217">
            <v>88177.689599999998</v>
          </cell>
        </row>
        <row r="2218">
          <cell r="B2218" t="str">
            <v>1333R0030720V002040</v>
          </cell>
          <cell r="C2218">
            <v>189435.50080000001</v>
          </cell>
        </row>
        <row r="2219">
          <cell r="B2219" t="str">
            <v>1333R0030720V002041</v>
          </cell>
          <cell r="C2219">
            <v>39498.950400000002</v>
          </cell>
        </row>
        <row r="2220">
          <cell r="B2220" t="str">
            <v>1333R0030720V002042</v>
          </cell>
          <cell r="C2220">
            <v>39779.084799999997</v>
          </cell>
        </row>
        <row r="2221">
          <cell r="B2221" t="str">
            <v>1333R0030720V002043</v>
          </cell>
          <cell r="C2221">
            <v>88177.689599999998</v>
          </cell>
        </row>
        <row r="2222">
          <cell r="B2222" t="str">
            <v>1333R0030720V002044</v>
          </cell>
          <cell r="C2222">
            <v>39498.950400000002</v>
          </cell>
        </row>
        <row r="2223">
          <cell r="B2223" t="str">
            <v>1333R0030720V002045</v>
          </cell>
          <cell r="C2223">
            <v>27496.268800000002</v>
          </cell>
        </row>
        <row r="2224">
          <cell r="B2224" t="str">
            <v>1333R0030720V002046</v>
          </cell>
          <cell r="C2224">
            <v>39498.950400000002</v>
          </cell>
        </row>
        <row r="2225">
          <cell r="B2225" t="str">
            <v>1333R0030720V002047</v>
          </cell>
          <cell r="C2225">
            <v>189435.50080000001</v>
          </cell>
        </row>
        <row r="2226">
          <cell r="B2226" t="str">
            <v>1333R0030720V002048</v>
          </cell>
          <cell r="C2226">
            <v>39498.950400000002</v>
          </cell>
        </row>
        <row r="2227">
          <cell r="B2227" t="str">
            <v>1333R0030720V002049</v>
          </cell>
          <cell r="C2227">
            <v>189435.50080000001</v>
          </cell>
        </row>
        <row r="2228">
          <cell r="B2228" t="str">
            <v>1333R0030720V002051</v>
          </cell>
          <cell r="C2228">
            <v>39498.950400000002</v>
          </cell>
        </row>
        <row r="2229">
          <cell r="B2229" t="str">
            <v>1333R0030720V002052</v>
          </cell>
          <cell r="C2229">
            <v>45985.139200000005</v>
          </cell>
        </row>
        <row r="2230">
          <cell r="B2230" t="str">
            <v>1333R0030720V002053</v>
          </cell>
          <cell r="C2230">
            <v>189435.50080000001</v>
          </cell>
        </row>
        <row r="2231">
          <cell r="B2231" t="str">
            <v>1333R0030720V002054</v>
          </cell>
          <cell r="C2231">
            <v>44584.467199999999</v>
          </cell>
        </row>
        <row r="2232">
          <cell r="B2232" t="str">
            <v>1333R0030720V002055</v>
          </cell>
          <cell r="C2232">
            <v>39498.950400000002</v>
          </cell>
        </row>
        <row r="2233">
          <cell r="B2233" t="str">
            <v>1333R0030720V002056</v>
          </cell>
          <cell r="C2233">
            <v>189435.50080000001</v>
          </cell>
        </row>
        <row r="2234">
          <cell r="B2234" t="str">
            <v>1333R0030720V002057</v>
          </cell>
          <cell r="C2234">
            <v>189435.50080000001</v>
          </cell>
        </row>
        <row r="2235">
          <cell r="B2235" t="str">
            <v>1333R0030720V002058</v>
          </cell>
          <cell r="C2235">
            <v>45985.139200000005</v>
          </cell>
        </row>
        <row r="2236">
          <cell r="B2236" t="str">
            <v>1333R0030720V002059</v>
          </cell>
          <cell r="C2236">
            <v>39779.084799999997</v>
          </cell>
        </row>
        <row r="2237">
          <cell r="B2237" t="str">
            <v>1333R0030720V002060</v>
          </cell>
          <cell r="C2237">
            <v>39498.950400000002</v>
          </cell>
        </row>
        <row r="2238">
          <cell r="B2238" t="str">
            <v>1333R0030720V002061</v>
          </cell>
          <cell r="C2238">
            <v>189435.50080000001</v>
          </cell>
        </row>
        <row r="2239">
          <cell r="B2239" t="str">
            <v>1333R0030720V002062</v>
          </cell>
          <cell r="C2239">
            <v>39498.950400000002</v>
          </cell>
        </row>
        <row r="2240">
          <cell r="B2240" t="str">
            <v>1333R0030720V002063</v>
          </cell>
          <cell r="C2240">
            <v>39498.950400000002</v>
          </cell>
        </row>
        <row r="2241">
          <cell r="B2241" t="str">
            <v>1333R0030720V002064</v>
          </cell>
          <cell r="C2241">
            <v>39498.950400000002</v>
          </cell>
        </row>
        <row r="2242">
          <cell r="B2242" t="str">
            <v>1333R0030720V002065</v>
          </cell>
          <cell r="C2242">
            <v>24371.692800000001</v>
          </cell>
        </row>
        <row r="2243">
          <cell r="B2243" t="str">
            <v>1333R0030720V002066</v>
          </cell>
          <cell r="C2243">
            <v>189435.50080000001</v>
          </cell>
        </row>
        <row r="2244">
          <cell r="B2244" t="str">
            <v>1333R0030720V002067</v>
          </cell>
          <cell r="C2244">
            <v>39498.950400000002</v>
          </cell>
        </row>
        <row r="2245">
          <cell r="B2245" t="str">
            <v>1333R0030720V002068</v>
          </cell>
          <cell r="C2245">
            <v>39498.950400000002</v>
          </cell>
        </row>
        <row r="2246">
          <cell r="B2246" t="str">
            <v>1333R0030720V002069</v>
          </cell>
          <cell r="C2246">
            <v>39498.950400000002</v>
          </cell>
        </row>
        <row r="2247">
          <cell r="B2247" t="str">
            <v>1333R0030720V002070</v>
          </cell>
          <cell r="C2247">
            <v>189435.50080000001</v>
          </cell>
        </row>
        <row r="2248">
          <cell r="B2248" t="str">
            <v>1333R0030720V002071</v>
          </cell>
          <cell r="C2248">
            <v>27496.268800000002</v>
          </cell>
        </row>
        <row r="2249">
          <cell r="B2249" t="str">
            <v>1333R0030720V002072</v>
          </cell>
          <cell r="C2249">
            <v>57061.222399999999</v>
          </cell>
        </row>
        <row r="2250">
          <cell r="B2250" t="str">
            <v>1333R0030720V002073</v>
          </cell>
          <cell r="C2250">
            <v>67943.366399999999</v>
          </cell>
        </row>
        <row r="2251">
          <cell r="B2251" t="str">
            <v>1333R0030720V002074</v>
          </cell>
          <cell r="C2251">
            <v>189435.50080000001</v>
          </cell>
        </row>
        <row r="2252">
          <cell r="B2252" t="str">
            <v>1333R0030720V002075</v>
          </cell>
          <cell r="C2252">
            <v>39498.950400000002</v>
          </cell>
        </row>
        <row r="2253">
          <cell r="B2253" t="str">
            <v>1333R0030720V002076</v>
          </cell>
          <cell r="C2253">
            <v>39498.950400000002</v>
          </cell>
        </row>
        <row r="2254">
          <cell r="B2254" t="str">
            <v>1333R0030720V002077</v>
          </cell>
          <cell r="C2254">
            <v>39498.950400000002</v>
          </cell>
        </row>
        <row r="2255">
          <cell r="B2255" t="str">
            <v>1333R0030720V002078</v>
          </cell>
          <cell r="C2255">
            <v>189435.50080000001</v>
          </cell>
        </row>
        <row r="2256">
          <cell r="B2256" t="str">
            <v>1333R0030720V002079</v>
          </cell>
          <cell r="C2256">
            <v>39498.950400000002</v>
          </cell>
        </row>
        <row r="2257">
          <cell r="B2257" t="str">
            <v>1333R0030720V002080</v>
          </cell>
          <cell r="C2257">
            <v>39498.950400000002</v>
          </cell>
        </row>
        <row r="2258">
          <cell r="B2258" t="str">
            <v>1333R0030720V002081</v>
          </cell>
          <cell r="C2258">
            <v>121599.8784</v>
          </cell>
        </row>
        <row r="2259">
          <cell r="B2259" t="str">
            <v>1333R0030720V002082</v>
          </cell>
          <cell r="C2259">
            <v>39498.950400000002</v>
          </cell>
        </row>
        <row r="2260">
          <cell r="B2260" t="str">
            <v>1333R0030720V002083</v>
          </cell>
          <cell r="C2260">
            <v>39498.950400000002</v>
          </cell>
        </row>
        <row r="2261">
          <cell r="B2261" t="str">
            <v>1333R0030720V002084</v>
          </cell>
          <cell r="C2261">
            <v>39498.950400000002</v>
          </cell>
        </row>
        <row r="2262">
          <cell r="B2262" t="str">
            <v>1333R0030720V002085</v>
          </cell>
          <cell r="C2262">
            <v>31030.272000000001</v>
          </cell>
        </row>
        <row r="2263">
          <cell r="B2263" t="str">
            <v>1333R0030720V002086</v>
          </cell>
          <cell r="C2263">
            <v>39498.950400000002</v>
          </cell>
        </row>
        <row r="2264">
          <cell r="B2264" t="str">
            <v>1333R0030720V002087</v>
          </cell>
          <cell r="C2264">
            <v>39498.950400000002</v>
          </cell>
        </row>
        <row r="2265">
          <cell r="B2265" t="str">
            <v>1333R0030720V002088</v>
          </cell>
          <cell r="C2265">
            <v>39498.950400000002</v>
          </cell>
        </row>
        <row r="2266">
          <cell r="B2266" t="str">
            <v>1333R0030720V002089</v>
          </cell>
          <cell r="C2266">
            <v>39498.950400000002</v>
          </cell>
        </row>
        <row r="2267">
          <cell r="B2267" t="str">
            <v>1333R0030720V002090</v>
          </cell>
          <cell r="C2267">
            <v>39498.950400000002</v>
          </cell>
        </row>
        <row r="2268">
          <cell r="B2268" t="str">
            <v>1333R0030720V002091</v>
          </cell>
          <cell r="C2268">
            <v>39498.950400000002</v>
          </cell>
        </row>
        <row r="2269">
          <cell r="B2269" t="str">
            <v>1333R0030720V002092</v>
          </cell>
          <cell r="C2269">
            <v>45985.139200000005</v>
          </cell>
        </row>
        <row r="2270">
          <cell r="B2270" t="str">
            <v>1333R0030720V002093</v>
          </cell>
          <cell r="C2270">
            <v>39498.950400000002</v>
          </cell>
        </row>
        <row r="2271">
          <cell r="B2271" t="str">
            <v>1333R0030720V002094</v>
          </cell>
          <cell r="C2271">
            <v>42860.563199999997</v>
          </cell>
        </row>
        <row r="2272">
          <cell r="B2272" t="str">
            <v>1333R0030720V002095</v>
          </cell>
          <cell r="C2272">
            <v>39498.950400000002</v>
          </cell>
        </row>
        <row r="2273">
          <cell r="B2273" t="str">
            <v>1333R0030720V002096</v>
          </cell>
          <cell r="C2273">
            <v>39498.950400000002</v>
          </cell>
        </row>
        <row r="2274">
          <cell r="B2274" t="str">
            <v>1333R0030720V002097</v>
          </cell>
          <cell r="C2274">
            <v>45985.139200000005</v>
          </cell>
        </row>
        <row r="2275">
          <cell r="B2275" t="str">
            <v>1333R0030720V002099</v>
          </cell>
          <cell r="C2275">
            <v>189435.50080000001</v>
          </cell>
        </row>
        <row r="2276">
          <cell r="B2276" t="str">
            <v>1333R0030720V002100</v>
          </cell>
          <cell r="C2276">
            <v>39498.950400000002</v>
          </cell>
        </row>
        <row r="2277">
          <cell r="B2277" t="str">
            <v>1333R0030720V002101</v>
          </cell>
          <cell r="C2277">
            <v>55488.159999999996</v>
          </cell>
        </row>
        <row r="2278">
          <cell r="B2278" t="str">
            <v>1333R0030720V002103</v>
          </cell>
          <cell r="C2278">
            <v>67943.366399999999</v>
          </cell>
        </row>
        <row r="2279">
          <cell r="B2279" t="str">
            <v>1333R0030720V002104</v>
          </cell>
          <cell r="C2279">
            <v>39498.950400000002</v>
          </cell>
        </row>
        <row r="2280">
          <cell r="B2280" t="str">
            <v>1333R0030720V002105</v>
          </cell>
          <cell r="C2280">
            <v>39498.950400000002</v>
          </cell>
        </row>
        <row r="2281">
          <cell r="B2281" t="str">
            <v>1333R0030720V002106</v>
          </cell>
          <cell r="C2281">
            <v>39498.950400000002</v>
          </cell>
        </row>
        <row r="2282">
          <cell r="B2282" t="str">
            <v>1333R0030720V002107</v>
          </cell>
          <cell r="C2282">
            <v>39498.950400000002</v>
          </cell>
        </row>
        <row r="2283">
          <cell r="B2283" t="str">
            <v>1333R0030720V002108</v>
          </cell>
          <cell r="C2283">
            <v>54647.756799999996</v>
          </cell>
        </row>
        <row r="2284">
          <cell r="B2284" t="str">
            <v>1333R0030720V002109</v>
          </cell>
          <cell r="C2284">
            <v>39498.950400000002</v>
          </cell>
        </row>
        <row r="2285">
          <cell r="B2285" t="str">
            <v>1333R0030720V002110</v>
          </cell>
          <cell r="C2285">
            <v>39498.950400000002</v>
          </cell>
        </row>
        <row r="2286">
          <cell r="B2286" t="str">
            <v>1333R0030720V002111</v>
          </cell>
          <cell r="C2286">
            <v>42860.563199999997</v>
          </cell>
        </row>
        <row r="2287">
          <cell r="B2287" t="str">
            <v>1333R0030720V002112</v>
          </cell>
          <cell r="C2287">
            <v>189435.50080000001</v>
          </cell>
        </row>
        <row r="2288">
          <cell r="B2288" t="str">
            <v>1333R0030720V002113</v>
          </cell>
          <cell r="C2288">
            <v>39498.950400000002</v>
          </cell>
        </row>
        <row r="2289">
          <cell r="B2289" t="str">
            <v>1333R0030720V002114</v>
          </cell>
          <cell r="C2289">
            <v>29629.599999999999</v>
          </cell>
        </row>
        <row r="2290">
          <cell r="B2290" t="str">
            <v>1333R0030720V002115</v>
          </cell>
          <cell r="C2290">
            <v>39498.950400000002</v>
          </cell>
        </row>
        <row r="2291">
          <cell r="B2291" t="str">
            <v>1333R0030720V002116</v>
          </cell>
          <cell r="C2291">
            <v>189435.50080000001</v>
          </cell>
        </row>
        <row r="2292">
          <cell r="B2292" t="str">
            <v>1333R0030720V002117</v>
          </cell>
          <cell r="C2292">
            <v>39498.950400000002</v>
          </cell>
        </row>
        <row r="2293">
          <cell r="B2293" t="str">
            <v>1333R0030720V002118</v>
          </cell>
          <cell r="C2293">
            <v>42860.563199999997</v>
          </cell>
        </row>
        <row r="2294">
          <cell r="B2294" t="str">
            <v>1333R0030720V002119</v>
          </cell>
          <cell r="C2294">
            <v>39498.950400000002</v>
          </cell>
        </row>
        <row r="2295">
          <cell r="B2295" t="str">
            <v>1333R0030720V002120</v>
          </cell>
          <cell r="C2295">
            <v>27496.268800000002</v>
          </cell>
        </row>
        <row r="2296">
          <cell r="B2296" t="str">
            <v>1333R0030720V002121</v>
          </cell>
          <cell r="C2296">
            <v>24371.692800000001</v>
          </cell>
        </row>
        <row r="2297">
          <cell r="B2297" t="str">
            <v>1333R0030720V002122</v>
          </cell>
          <cell r="C2297">
            <v>189435.50080000001</v>
          </cell>
        </row>
        <row r="2298">
          <cell r="B2298" t="str">
            <v>1333R0030720V002123</v>
          </cell>
          <cell r="C2298">
            <v>39498.950400000002</v>
          </cell>
        </row>
        <row r="2299">
          <cell r="B2299" t="str">
            <v>1333R0030720V002124</v>
          </cell>
          <cell r="C2299">
            <v>39498.950400000002</v>
          </cell>
        </row>
        <row r="2300">
          <cell r="B2300" t="str">
            <v>1333R0030720V002125</v>
          </cell>
          <cell r="C2300">
            <v>39498.950400000002</v>
          </cell>
        </row>
        <row r="2301">
          <cell r="B2301" t="str">
            <v>1333R0030720V002126</v>
          </cell>
          <cell r="C2301">
            <v>27496.268800000002</v>
          </cell>
        </row>
        <row r="2302">
          <cell r="B2302" t="str">
            <v>1333R0030720V002127</v>
          </cell>
          <cell r="C2302">
            <v>39498.950400000002</v>
          </cell>
        </row>
        <row r="2303">
          <cell r="B2303" t="str">
            <v>1333R0030720V002128</v>
          </cell>
          <cell r="C2303">
            <v>27496.268800000002</v>
          </cell>
        </row>
        <row r="2304">
          <cell r="B2304" t="str">
            <v>1333R0030720V002129</v>
          </cell>
          <cell r="C2304">
            <v>39498.950400000002</v>
          </cell>
        </row>
        <row r="2305">
          <cell r="B2305" t="str">
            <v>1333R0030720V002130</v>
          </cell>
          <cell r="C2305">
            <v>54647.756799999996</v>
          </cell>
        </row>
        <row r="2306">
          <cell r="B2306" t="str">
            <v>1333R0030720V002131</v>
          </cell>
          <cell r="C2306">
            <v>39498.950400000002</v>
          </cell>
        </row>
        <row r="2307">
          <cell r="B2307" t="str">
            <v>1333R0030720V002133</v>
          </cell>
          <cell r="C2307">
            <v>39498.950400000002</v>
          </cell>
        </row>
        <row r="2308">
          <cell r="B2308" t="str">
            <v>1333R0030720V002134</v>
          </cell>
          <cell r="C2308">
            <v>39498.950400000002</v>
          </cell>
        </row>
        <row r="2309">
          <cell r="B2309" t="str">
            <v>1333R0030720V002135</v>
          </cell>
          <cell r="C2309">
            <v>39498.950400000002</v>
          </cell>
        </row>
        <row r="2310">
          <cell r="B2310" t="str">
            <v>1333R0030720V002136</v>
          </cell>
          <cell r="C2310">
            <v>39498.950400000002</v>
          </cell>
        </row>
        <row r="2311">
          <cell r="B2311" t="str">
            <v>1333R0030720V002137</v>
          </cell>
          <cell r="C2311">
            <v>45985.139200000005</v>
          </cell>
        </row>
        <row r="2312">
          <cell r="B2312" t="str">
            <v>1333R0030720V002138</v>
          </cell>
          <cell r="C2312">
            <v>189435.50080000001</v>
          </cell>
        </row>
        <row r="2313">
          <cell r="B2313" t="str">
            <v>1333R0030720V002139</v>
          </cell>
          <cell r="C2313">
            <v>39498.950400000002</v>
          </cell>
        </row>
        <row r="2314">
          <cell r="B2314" t="str">
            <v>1333R0030720V002140</v>
          </cell>
          <cell r="C2314">
            <v>39498.950400000002</v>
          </cell>
        </row>
        <row r="2315">
          <cell r="B2315" t="str">
            <v>1333R0030720V002141</v>
          </cell>
          <cell r="C2315">
            <v>39498.950400000002</v>
          </cell>
        </row>
        <row r="2316">
          <cell r="B2316" t="str">
            <v>1333R0030720V002142</v>
          </cell>
          <cell r="C2316">
            <v>39498.950400000002</v>
          </cell>
        </row>
        <row r="2317">
          <cell r="B2317" t="str">
            <v>1333R0030720V002143</v>
          </cell>
          <cell r="C2317">
            <v>29629.599999999999</v>
          </cell>
        </row>
        <row r="2318">
          <cell r="B2318" t="str">
            <v>1333R0030720V002144</v>
          </cell>
          <cell r="C2318">
            <v>39498.950400000002</v>
          </cell>
        </row>
        <row r="2319">
          <cell r="B2319" t="str">
            <v>1333R0030720V002145</v>
          </cell>
          <cell r="C2319">
            <v>189435.50080000001</v>
          </cell>
        </row>
        <row r="2320">
          <cell r="B2320" t="str">
            <v>1333R0030720V002146</v>
          </cell>
          <cell r="C2320">
            <v>39498.950400000002</v>
          </cell>
        </row>
        <row r="2321">
          <cell r="B2321" t="str">
            <v>1333R0030720V002147</v>
          </cell>
          <cell r="C2321">
            <v>39498.950400000002</v>
          </cell>
        </row>
        <row r="2322">
          <cell r="B2322" t="str">
            <v>1333R0030720V002148</v>
          </cell>
          <cell r="C2322">
            <v>24371.692800000001</v>
          </cell>
        </row>
        <row r="2323">
          <cell r="B2323" t="str">
            <v>1333R0030720V002149</v>
          </cell>
          <cell r="C2323">
            <v>42860.563199999997</v>
          </cell>
        </row>
        <row r="2324">
          <cell r="B2324" t="str">
            <v>1333R0030720V002150</v>
          </cell>
          <cell r="C2324">
            <v>189435.50080000001</v>
          </cell>
        </row>
        <row r="2325">
          <cell r="B2325" t="str">
            <v>1333R0030720V002151</v>
          </cell>
          <cell r="C2325">
            <v>42860.563199999997</v>
          </cell>
        </row>
        <row r="2326">
          <cell r="B2326" t="str">
            <v>1333R0030720V002152</v>
          </cell>
          <cell r="C2326">
            <v>39498.950400000002</v>
          </cell>
        </row>
        <row r="2327">
          <cell r="B2327" t="str">
            <v>1333R0030720V002153</v>
          </cell>
          <cell r="C2327">
            <v>39498.950400000002</v>
          </cell>
        </row>
        <row r="2328">
          <cell r="B2328" t="str">
            <v>1333R0030720V002154</v>
          </cell>
          <cell r="C2328">
            <v>39498.950400000002</v>
          </cell>
        </row>
        <row r="2329">
          <cell r="B2329" t="str">
            <v>1333R0030720V002155</v>
          </cell>
          <cell r="C2329">
            <v>39779.084799999997</v>
          </cell>
        </row>
        <row r="2330">
          <cell r="B2330" t="str">
            <v>1333R0030720V002156</v>
          </cell>
          <cell r="C2330">
            <v>39498.950400000002</v>
          </cell>
        </row>
        <row r="2331">
          <cell r="B2331" t="str">
            <v>1333R0030720V002157</v>
          </cell>
          <cell r="C2331">
            <v>42860.563199999997</v>
          </cell>
        </row>
        <row r="2332">
          <cell r="B2332" t="str">
            <v>1333R0030720V002158</v>
          </cell>
          <cell r="C2332">
            <v>39498.950400000002</v>
          </cell>
        </row>
        <row r="2333">
          <cell r="B2333" t="str">
            <v>1333R0030720V002159</v>
          </cell>
          <cell r="C2333">
            <v>42860.563199999997</v>
          </cell>
        </row>
        <row r="2334">
          <cell r="B2334" t="str">
            <v>1333R0030720V002160</v>
          </cell>
          <cell r="C2334">
            <v>39498.950400000002</v>
          </cell>
        </row>
        <row r="2335">
          <cell r="B2335" t="str">
            <v>1333R0030720V002161</v>
          </cell>
          <cell r="C2335">
            <v>42860.563199999997</v>
          </cell>
        </row>
        <row r="2336">
          <cell r="B2336" t="str">
            <v>1333R0030720V002162</v>
          </cell>
          <cell r="C2336">
            <v>67943.366399999999</v>
          </cell>
        </row>
        <row r="2337">
          <cell r="B2337" t="str">
            <v>1333R0030720V002163</v>
          </cell>
          <cell r="C2337">
            <v>39498.950400000002</v>
          </cell>
        </row>
        <row r="2338">
          <cell r="B2338" t="str">
            <v>1333R0030720V002164</v>
          </cell>
          <cell r="C2338">
            <v>39498.950400000002</v>
          </cell>
        </row>
        <row r="2339">
          <cell r="B2339" t="str">
            <v>1333R0030720V002165</v>
          </cell>
          <cell r="C2339">
            <v>39498.950400000002</v>
          </cell>
        </row>
        <row r="2340">
          <cell r="B2340" t="str">
            <v>1333R0030720V002167</v>
          </cell>
          <cell r="C2340">
            <v>24371.692800000001</v>
          </cell>
        </row>
        <row r="2341">
          <cell r="B2341" t="str">
            <v>1333R0030720V002168</v>
          </cell>
          <cell r="C2341">
            <v>39498.950400000002</v>
          </cell>
        </row>
        <row r="2342">
          <cell r="B2342" t="str">
            <v>1333R0030720V002170</v>
          </cell>
          <cell r="C2342">
            <v>27496.268800000002</v>
          </cell>
        </row>
        <row r="2343">
          <cell r="B2343" t="str">
            <v>1333R0030720V002172</v>
          </cell>
          <cell r="C2343">
            <v>42860.563199999997</v>
          </cell>
        </row>
        <row r="2344">
          <cell r="B2344" t="str">
            <v>1333R0030720V002173</v>
          </cell>
          <cell r="C2344">
            <v>39498.950400000002</v>
          </cell>
        </row>
        <row r="2345">
          <cell r="B2345" t="str">
            <v>1333R0030720V002175</v>
          </cell>
          <cell r="C2345">
            <v>39498.950400000002</v>
          </cell>
        </row>
        <row r="2346">
          <cell r="B2346" t="str">
            <v>1333R0030720V002176</v>
          </cell>
          <cell r="C2346">
            <v>39498.950400000002</v>
          </cell>
        </row>
        <row r="2347">
          <cell r="B2347" t="str">
            <v>1333R0030720V002177</v>
          </cell>
          <cell r="C2347">
            <v>39498.950400000002</v>
          </cell>
        </row>
        <row r="2348">
          <cell r="B2348" t="str">
            <v>1333R0030720V002178</v>
          </cell>
          <cell r="C2348">
            <v>39498.950400000002</v>
          </cell>
        </row>
        <row r="2349">
          <cell r="B2349" t="str">
            <v>1333R0030720V002179</v>
          </cell>
          <cell r="C2349">
            <v>39498.950400000002</v>
          </cell>
        </row>
        <row r="2350">
          <cell r="B2350" t="str">
            <v>1333R0030720V002180</v>
          </cell>
          <cell r="C2350">
            <v>73201.2736</v>
          </cell>
        </row>
        <row r="2351">
          <cell r="B2351" t="str">
            <v>1333R0030720V002181</v>
          </cell>
          <cell r="C2351">
            <v>39498.950400000002</v>
          </cell>
        </row>
        <row r="2352">
          <cell r="B2352" t="str">
            <v>1333R0030720V002182</v>
          </cell>
          <cell r="C2352">
            <v>39498.950400000002</v>
          </cell>
        </row>
        <row r="2353">
          <cell r="B2353" t="str">
            <v>1333R0030720V002183</v>
          </cell>
          <cell r="C2353">
            <v>39498.950400000002</v>
          </cell>
        </row>
        <row r="2354">
          <cell r="B2354" t="str">
            <v>1333R0030720V002184</v>
          </cell>
          <cell r="C2354">
            <v>39498.950400000002</v>
          </cell>
        </row>
        <row r="2355">
          <cell r="B2355" t="str">
            <v>1333R0030720V002185</v>
          </cell>
          <cell r="C2355">
            <v>39498.950400000002</v>
          </cell>
        </row>
        <row r="2356">
          <cell r="B2356" t="str">
            <v>1333R0030720V002186</v>
          </cell>
          <cell r="C2356">
            <v>42860.563199999997</v>
          </cell>
        </row>
        <row r="2357">
          <cell r="B2357" t="str">
            <v>1333R0030720V002187</v>
          </cell>
          <cell r="C2357">
            <v>24371.692800000001</v>
          </cell>
        </row>
        <row r="2358">
          <cell r="B2358" t="str">
            <v>1333R0030720V002188</v>
          </cell>
          <cell r="C2358">
            <v>39498.950400000002</v>
          </cell>
        </row>
        <row r="2359">
          <cell r="B2359" t="str">
            <v>1333R0030720V002189</v>
          </cell>
          <cell r="C2359">
            <v>189435.50080000001</v>
          </cell>
        </row>
        <row r="2360">
          <cell r="B2360" t="str">
            <v>1333R0030720V002190</v>
          </cell>
          <cell r="C2360">
            <v>39498.950400000002</v>
          </cell>
        </row>
        <row r="2361">
          <cell r="B2361" t="str">
            <v>1333R0030720V002191</v>
          </cell>
          <cell r="C2361">
            <v>39498.950400000002</v>
          </cell>
        </row>
        <row r="2362">
          <cell r="B2362" t="str">
            <v>1333R0030720V002193</v>
          </cell>
          <cell r="C2362">
            <v>39498.950400000002</v>
          </cell>
        </row>
        <row r="2363">
          <cell r="B2363" t="str">
            <v>1333R0030720V002194</v>
          </cell>
          <cell r="C2363">
            <v>39498.950400000002</v>
          </cell>
        </row>
        <row r="2364">
          <cell r="B2364" t="str">
            <v>1333R0030720V002195</v>
          </cell>
          <cell r="C2364">
            <v>44584.467199999999</v>
          </cell>
        </row>
        <row r="2365">
          <cell r="B2365" t="str">
            <v>1333R0030720V002196</v>
          </cell>
          <cell r="C2365">
            <v>39498.950400000002</v>
          </cell>
        </row>
        <row r="2366">
          <cell r="B2366" t="str">
            <v>1333R0030720V002197</v>
          </cell>
          <cell r="C2366">
            <v>39498.950400000002</v>
          </cell>
        </row>
        <row r="2367">
          <cell r="B2367" t="str">
            <v>1333R0030720V002199</v>
          </cell>
          <cell r="C2367">
            <v>42860.563199999997</v>
          </cell>
        </row>
        <row r="2368">
          <cell r="B2368" t="str">
            <v>1333R0030720V002200</v>
          </cell>
          <cell r="C2368">
            <v>39779.084799999997</v>
          </cell>
        </row>
        <row r="2369">
          <cell r="B2369" t="str">
            <v>1333R0030720V002201</v>
          </cell>
          <cell r="C2369">
            <v>39498.950400000002</v>
          </cell>
        </row>
        <row r="2370">
          <cell r="B2370" t="str">
            <v>1333R0030720V002202</v>
          </cell>
          <cell r="C2370">
            <v>39779.084799999997</v>
          </cell>
        </row>
        <row r="2371">
          <cell r="B2371" t="str">
            <v>1333R0030720V002203</v>
          </cell>
          <cell r="C2371">
            <v>27496.268800000002</v>
          </cell>
        </row>
        <row r="2372">
          <cell r="B2372" t="str">
            <v>1333R0030720V002204</v>
          </cell>
          <cell r="C2372">
            <v>39779.084799999997</v>
          </cell>
        </row>
        <row r="2373">
          <cell r="B2373" t="str">
            <v>1333R0030720V002205</v>
          </cell>
          <cell r="C2373">
            <v>39498.950400000002</v>
          </cell>
        </row>
        <row r="2374">
          <cell r="B2374" t="str">
            <v>1333R0030720V002208</v>
          </cell>
          <cell r="C2374">
            <v>39498.950400000002</v>
          </cell>
        </row>
        <row r="2375">
          <cell r="B2375" t="str">
            <v>1333R0030720V002209</v>
          </cell>
          <cell r="C2375">
            <v>39498.950400000002</v>
          </cell>
        </row>
        <row r="2376">
          <cell r="B2376" t="str">
            <v>1333R0030720V002210</v>
          </cell>
          <cell r="C2376">
            <v>39779.084799999997</v>
          </cell>
        </row>
        <row r="2377">
          <cell r="B2377" t="str">
            <v>1333R0030720V002211</v>
          </cell>
          <cell r="C2377">
            <v>39498.950400000002</v>
          </cell>
        </row>
        <row r="2378">
          <cell r="B2378" t="str">
            <v>1333R0030720V002212</v>
          </cell>
          <cell r="C2378">
            <v>42860.563199999997</v>
          </cell>
        </row>
        <row r="2379">
          <cell r="B2379" t="str">
            <v>1333R0030720V002213</v>
          </cell>
          <cell r="C2379">
            <v>42860.563199999997</v>
          </cell>
        </row>
        <row r="2380">
          <cell r="B2380" t="str">
            <v>1333R0030720V002214</v>
          </cell>
          <cell r="C2380">
            <v>908475.85920000006</v>
          </cell>
        </row>
        <row r="2381">
          <cell r="B2381" t="str">
            <v>1333R0030720V002215</v>
          </cell>
          <cell r="C2381">
            <v>39779.084799999997</v>
          </cell>
        </row>
        <row r="2382">
          <cell r="B2382" t="str">
            <v>1333R0030720V002216</v>
          </cell>
          <cell r="C2382">
            <v>39779.084799999997</v>
          </cell>
        </row>
        <row r="2383">
          <cell r="B2383" t="str">
            <v>1333R0030720V002217</v>
          </cell>
          <cell r="C2383">
            <v>39498.950400000002</v>
          </cell>
        </row>
        <row r="2384">
          <cell r="B2384" t="str">
            <v>1333R0030720V002218</v>
          </cell>
          <cell r="C2384">
            <v>39779.084799999997</v>
          </cell>
        </row>
        <row r="2385">
          <cell r="B2385" t="str">
            <v>1333R0030720V002219</v>
          </cell>
          <cell r="C2385">
            <v>45985.139200000005</v>
          </cell>
        </row>
        <row r="2386">
          <cell r="B2386" t="str">
            <v>1333R0030720V002220</v>
          </cell>
          <cell r="C2386">
            <v>189435.50080000001</v>
          </cell>
        </row>
        <row r="2387">
          <cell r="B2387" t="str">
            <v>1333R0030720V002221</v>
          </cell>
          <cell r="C2387">
            <v>39498.950400000002</v>
          </cell>
        </row>
        <row r="2388">
          <cell r="B2388" t="str">
            <v>1333R0030720V002222</v>
          </cell>
          <cell r="C2388">
            <v>39779.084799999997</v>
          </cell>
        </row>
        <row r="2389">
          <cell r="B2389" t="str">
            <v>1333R0030720V002223</v>
          </cell>
          <cell r="C2389">
            <v>57061.222399999999</v>
          </cell>
        </row>
        <row r="2390">
          <cell r="B2390" t="str">
            <v>1333R0030720V002224</v>
          </cell>
          <cell r="C2390">
            <v>31612.089599999999</v>
          </cell>
        </row>
        <row r="2391">
          <cell r="B2391" t="str">
            <v>1333R0030720V002225</v>
          </cell>
          <cell r="C2391">
            <v>189435.50080000001</v>
          </cell>
        </row>
        <row r="2392">
          <cell r="B2392" t="str">
            <v>1333R0030720V002226</v>
          </cell>
          <cell r="C2392">
            <v>189435.50080000001</v>
          </cell>
        </row>
        <row r="2393">
          <cell r="B2393" t="str">
            <v>1333R0030720V002228</v>
          </cell>
          <cell r="C2393">
            <v>39498.950400000002</v>
          </cell>
        </row>
        <row r="2394">
          <cell r="B2394" t="str">
            <v>1333R0030720V002230</v>
          </cell>
          <cell r="C2394">
            <v>189435.50080000001</v>
          </cell>
        </row>
        <row r="2395">
          <cell r="B2395" t="str">
            <v>1333R0030720V002233</v>
          </cell>
          <cell r="C2395">
            <v>189435.50080000001</v>
          </cell>
        </row>
        <row r="2396">
          <cell r="B2396" t="str">
            <v>1333R0030720V002234</v>
          </cell>
          <cell r="C2396">
            <v>189435.50080000001</v>
          </cell>
        </row>
        <row r="2397">
          <cell r="B2397" t="str">
            <v>1333R0030720V002237</v>
          </cell>
          <cell r="C2397">
            <v>113475.9808</v>
          </cell>
        </row>
        <row r="2398">
          <cell r="B2398" t="str">
            <v>1333R0030720V002243</v>
          </cell>
          <cell r="C2398">
            <v>54604.659200000002</v>
          </cell>
        </row>
        <row r="2399">
          <cell r="B2399" t="str">
            <v>1333R0030720V002245</v>
          </cell>
          <cell r="C2399">
            <v>189435.50080000001</v>
          </cell>
        </row>
        <row r="2400">
          <cell r="B2400" t="str">
            <v>1333R0030720V002248</v>
          </cell>
          <cell r="C2400">
            <v>189435.50080000001</v>
          </cell>
        </row>
        <row r="2401">
          <cell r="B2401" t="str">
            <v>1333R0030720V002249</v>
          </cell>
          <cell r="C2401">
            <v>189435.50080000001</v>
          </cell>
        </row>
        <row r="2402">
          <cell r="B2402" t="str">
            <v>1333R0030720V002250</v>
          </cell>
          <cell r="C2402">
            <v>189435.50080000001</v>
          </cell>
        </row>
        <row r="2403">
          <cell r="B2403" t="str">
            <v>1333R0030720V002251</v>
          </cell>
          <cell r="C2403">
            <v>189435.50080000001</v>
          </cell>
        </row>
        <row r="2404">
          <cell r="B2404" t="str">
            <v>1333R0030720V002252</v>
          </cell>
          <cell r="C2404">
            <v>189435.50080000001</v>
          </cell>
        </row>
        <row r="2405">
          <cell r="B2405" t="str">
            <v>1333R0030720V002253</v>
          </cell>
          <cell r="C2405">
            <v>189435.50080000001</v>
          </cell>
        </row>
        <row r="2406">
          <cell r="B2406" t="str">
            <v>1333R0030720V002254</v>
          </cell>
          <cell r="C2406">
            <v>189435.50080000001</v>
          </cell>
        </row>
        <row r="2407">
          <cell r="B2407" t="str">
            <v>1333R0030720V002255</v>
          </cell>
          <cell r="C2407">
            <v>189435.50080000001</v>
          </cell>
        </row>
        <row r="2408">
          <cell r="B2408" t="str">
            <v>1333R0030720V002256</v>
          </cell>
          <cell r="C2408">
            <v>189435.50080000001</v>
          </cell>
        </row>
        <row r="2409">
          <cell r="B2409" t="str">
            <v>1333R0030720V002257</v>
          </cell>
          <cell r="C2409">
            <v>189435.50080000001</v>
          </cell>
        </row>
        <row r="2410">
          <cell r="B2410" t="str">
            <v>1333R0030720V002258</v>
          </cell>
          <cell r="C2410">
            <v>39498.950400000002</v>
          </cell>
        </row>
        <row r="2411">
          <cell r="B2411" t="str">
            <v>1333R0030720V002259</v>
          </cell>
          <cell r="C2411">
            <v>63030.240000000005</v>
          </cell>
        </row>
        <row r="2412">
          <cell r="B2412" t="str">
            <v>1333R0030720V002260</v>
          </cell>
          <cell r="C2412">
            <v>67167.609599999996</v>
          </cell>
        </row>
        <row r="2413">
          <cell r="B2413" t="str">
            <v>1333R0030720V002263</v>
          </cell>
          <cell r="C2413">
            <v>67167.609599999996</v>
          </cell>
        </row>
        <row r="2414">
          <cell r="B2414" t="str">
            <v>1333R0030720V002266</v>
          </cell>
          <cell r="C2414">
            <v>189435.50080000001</v>
          </cell>
        </row>
        <row r="2415">
          <cell r="B2415" t="str">
            <v>1333R0030720V002267</v>
          </cell>
          <cell r="C2415">
            <v>189435.50080000001</v>
          </cell>
        </row>
        <row r="2416">
          <cell r="B2416" t="str">
            <v>1333R0030720V002268</v>
          </cell>
          <cell r="C2416">
            <v>189435.50080000001</v>
          </cell>
        </row>
        <row r="2417">
          <cell r="B2417" t="str">
            <v>1333R0030720V002269</v>
          </cell>
          <cell r="C2417">
            <v>189435.50080000001</v>
          </cell>
        </row>
        <row r="2418">
          <cell r="B2418" t="str">
            <v>1333R0030720V002270</v>
          </cell>
          <cell r="C2418">
            <v>189435.50080000001</v>
          </cell>
        </row>
        <row r="2419">
          <cell r="B2419" t="str">
            <v>1333R0030720V002271</v>
          </cell>
          <cell r="C2419">
            <v>189435.50080000001</v>
          </cell>
        </row>
        <row r="2420">
          <cell r="B2420" t="str">
            <v>1333R0030720V002272</v>
          </cell>
          <cell r="C2420">
            <v>189435.50080000001</v>
          </cell>
        </row>
        <row r="2421">
          <cell r="B2421" t="str">
            <v>1333R0030720V002273</v>
          </cell>
          <cell r="C2421">
            <v>189435.50080000001</v>
          </cell>
        </row>
        <row r="2422">
          <cell r="B2422" t="str">
            <v>1333R0030720V002274</v>
          </cell>
          <cell r="C2422">
            <v>189435.50080000001</v>
          </cell>
        </row>
        <row r="2423">
          <cell r="B2423" t="str">
            <v>1333R0030720V002275</v>
          </cell>
          <cell r="C2423">
            <v>189435.50080000001</v>
          </cell>
        </row>
        <row r="2424">
          <cell r="B2424" t="str">
            <v>1333R0030720V002276</v>
          </cell>
          <cell r="C2424">
            <v>189435.50080000001</v>
          </cell>
        </row>
        <row r="2425">
          <cell r="B2425" t="str">
            <v>1333R0030720V002277</v>
          </cell>
          <cell r="C2425">
            <v>189435.50080000001</v>
          </cell>
        </row>
        <row r="2426">
          <cell r="B2426" t="str">
            <v>1333R0030720V002278</v>
          </cell>
          <cell r="C2426">
            <v>189435.50080000001</v>
          </cell>
        </row>
        <row r="2427">
          <cell r="B2427" t="str">
            <v>1333R0030720V002279</v>
          </cell>
          <cell r="C2427">
            <v>189435.50080000001</v>
          </cell>
        </row>
        <row r="2428">
          <cell r="B2428" t="str">
            <v>1333R0030720V002280</v>
          </cell>
          <cell r="C2428">
            <v>189435.50080000001</v>
          </cell>
        </row>
        <row r="2429">
          <cell r="B2429" t="str">
            <v>1333R0030720V002282</v>
          </cell>
          <cell r="C2429">
            <v>235097.408</v>
          </cell>
        </row>
        <row r="2430">
          <cell r="B2430" t="str">
            <v>1333R0030720V002283</v>
          </cell>
          <cell r="C2430">
            <v>189435.50080000001</v>
          </cell>
        </row>
        <row r="2431">
          <cell r="B2431" t="str">
            <v>1333R0030720V002284</v>
          </cell>
          <cell r="C2431">
            <v>189435.50080000001</v>
          </cell>
        </row>
        <row r="2432">
          <cell r="B2432" t="str">
            <v>1333R0030720V002285</v>
          </cell>
          <cell r="C2432">
            <v>189435.50080000001</v>
          </cell>
        </row>
        <row r="2433">
          <cell r="B2433" t="str">
            <v>1333R0030720V002286</v>
          </cell>
          <cell r="C2433">
            <v>189435.50080000001</v>
          </cell>
        </row>
        <row r="2434">
          <cell r="B2434" t="str">
            <v>1333R0030720V002287</v>
          </cell>
          <cell r="C2434">
            <v>189435.50080000001</v>
          </cell>
        </row>
        <row r="2435">
          <cell r="B2435" t="str">
            <v>1333R0030720V002288</v>
          </cell>
          <cell r="C2435">
            <v>189435.50080000001</v>
          </cell>
        </row>
        <row r="2436">
          <cell r="B2436" t="str">
            <v>1333R0030720V002289</v>
          </cell>
          <cell r="C2436">
            <v>189435.50080000001</v>
          </cell>
        </row>
        <row r="2437">
          <cell r="B2437" t="str">
            <v>1333R0030720V002292</v>
          </cell>
          <cell r="C2437">
            <v>189435.50080000001</v>
          </cell>
        </row>
        <row r="2438">
          <cell r="B2438" t="str">
            <v>1333R0030720V002293</v>
          </cell>
          <cell r="C2438">
            <v>189435.50080000001</v>
          </cell>
        </row>
        <row r="2439">
          <cell r="B2439" t="str">
            <v>1333R0030720V002294</v>
          </cell>
          <cell r="C2439">
            <v>189435.50080000001</v>
          </cell>
        </row>
        <row r="2440">
          <cell r="B2440" t="str">
            <v>1333R0030720V002295</v>
          </cell>
          <cell r="C2440">
            <v>189435.50080000001</v>
          </cell>
        </row>
        <row r="2441">
          <cell r="B2441" t="str">
            <v>1333R0030720V002296</v>
          </cell>
          <cell r="C2441">
            <v>189435.50080000001</v>
          </cell>
        </row>
        <row r="2442">
          <cell r="B2442" t="str">
            <v>1333R0030720V002298</v>
          </cell>
          <cell r="C2442">
            <v>189435.50080000001</v>
          </cell>
        </row>
        <row r="2443">
          <cell r="B2443" t="str">
            <v>1333R0030720V002299</v>
          </cell>
          <cell r="C2443">
            <v>67167.609599999996</v>
          </cell>
        </row>
        <row r="2444">
          <cell r="B2444" t="str">
            <v>1333R0030720V002300</v>
          </cell>
          <cell r="C2444">
            <v>189435.50080000001</v>
          </cell>
        </row>
        <row r="2445">
          <cell r="B2445" t="str">
            <v>1333R0030720V002301</v>
          </cell>
          <cell r="C2445">
            <v>189435.50080000001</v>
          </cell>
        </row>
        <row r="2446">
          <cell r="B2446" t="str">
            <v>1333R0030720V002302</v>
          </cell>
          <cell r="C2446">
            <v>189435.50080000001</v>
          </cell>
        </row>
        <row r="2447">
          <cell r="B2447" t="str">
            <v>1333R0030720V002303</v>
          </cell>
          <cell r="C2447">
            <v>189435.50080000001</v>
          </cell>
        </row>
        <row r="2448">
          <cell r="B2448" t="str">
            <v>1333R0030720V002304</v>
          </cell>
          <cell r="C2448">
            <v>189435.50080000001</v>
          </cell>
        </row>
        <row r="2449">
          <cell r="B2449" t="str">
            <v>1333R0030720V002305</v>
          </cell>
          <cell r="C2449">
            <v>189435.50080000001</v>
          </cell>
        </row>
        <row r="2450">
          <cell r="B2450" t="str">
            <v>1333R0030720V002306</v>
          </cell>
          <cell r="C2450">
            <v>189435.50080000001</v>
          </cell>
        </row>
        <row r="2451">
          <cell r="B2451" t="str">
            <v>1333R0030720V002307</v>
          </cell>
          <cell r="C2451">
            <v>189435.50080000001</v>
          </cell>
        </row>
        <row r="2452">
          <cell r="B2452" t="str">
            <v>1333R0030720V002308</v>
          </cell>
          <cell r="C2452">
            <v>189435.50080000001</v>
          </cell>
        </row>
        <row r="2453">
          <cell r="B2453" t="str">
            <v>1333R0030720V002309</v>
          </cell>
          <cell r="C2453">
            <v>189435.50080000001</v>
          </cell>
        </row>
        <row r="2454">
          <cell r="B2454" t="str">
            <v>1333R0030720V002310</v>
          </cell>
          <cell r="C2454">
            <v>189435.50080000001</v>
          </cell>
        </row>
        <row r="2455">
          <cell r="B2455" t="str">
            <v>1333R0030720V002312</v>
          </cell>
          <cell r="C2455">
            <v>39779.084799999997</v>
          </cell>
        </row>
        <row r="2456">
          <cell r="B2456" t="str">
            <v>1333R0030720V002314</v>
          </cell>
          <cell r="C2456">
            <v>31612.089599999999</v>
          </cell>
        </row>
        <row r="2457">
          <cell r="B2457" t="str">
            <v>1333R0030720V002317</v>
          </cell>
          <cell r="C2457">
            <v>39779.084799999997</v>
          </cell>
        </row>
        <row r="2458">
          <cell r="B2458" t="str">
            <v>1333R0030720V002318</v>
          </cell>
          <cell r="C2458">
            <v>39498.950400000002</v>
          </cell>
        </row>
        <row r="2459">
          <cell r="B2459" t="str">
            <v>1333R0030720V002319</v>
          </cell>
          <cell r="C2459">
            <v>31612.089599999999</v>
          </cell>
        </row>
        <row r="2460">
          <cell r="B2460" t="str">
            <v>1333R0030720V002321</v>
          </cell>
          <cell r="C2460">
            <v>67167.609599999996</v>
          </cell>
        </row>
        <row r="2461">
          <cell r="B2461" t="str">
            <v>1333R0030720V002324</v>
          </cell>
          <cell r="C2461">
            <v>57061.222399999999</v>
          </cell>
        </row>
        <row r="2462">
          <cell r="B2462" t="str">
            <v>1333R0030720V002326</v>
          </cell>
          <cell r="C2462">
            <v>57061.222399999999</v>
          </cell>
        </row>
        <row r="2463">
          <cell r="B2463" t="str">
            <v>1333R0030720V002328</v>
          </cell>
          <cell r="C2463">
            <v>31612.089599999999</v>
          </cell>
        </row>
        <row r="2464">
          <cell r="B2464" t="str">
            <v>1333R0030720V002329</v>
          </cell>
          <cell r="C2464">
            <v>27496.268800000002</v>
          </cell>
        </row>
        <row r="2465">
          <cell r="B2465" t="str">
            <v>1333R0030720V002330</v>
          </cell>
          <cell r="C2465">
            <v>27496.268800000002</v>
          </cell>
        </row>
        <row r="2466">
          <cell r="B2466" t="str">
            <v>1333R0030720V002332</v>
          </cell>
          <cell r="C2466">
            <v>39498.950400000002</v>
          </cell>
        </row>
        <row r="2467">
          <cell r="B2467" t="str">
            <v>1333R0030720V002333</v>
          </cell>
          <cell r="C2467">
            <v>27496.268800000002</v>
          </cell>
        </row>
        <row r="2468">
          <cell r="B2468" t="str">
            <v>1333R0030720V002334</v>
          </cell>
          <cell r="C2468">
            <v>39498.950400000002</v>
          </cell>
        </row>
        <row r="2469">
          <cell r="B2469" t="str">
            <v>1333R0030720V002335</v>
          </cell>
          <cell r="C2469">
            <v>39498.950400000002</v>
          </cell>
        </row>
        <row r="2470">
          <cell r="B2470" t="str">
            <v>1333R0030720V002336</v>
          </cell>
          <cell r="C2470">
            <v>42860.563199999997</v>
          </cell>
        </row>
        <row r="2471">
          <cell r="B2471" t="str">
            <v>1333R0030720V002337</v>
          </cell>
          <cell r="C2471">
            <v>39498.950400000002</v>
          </cell>
        </row>
        <row r="2472">
          <cell r="B2472" t="str">
            <v>1333R0030720V002338</v>
          </cell>
          <cell r="C2472">
            <v>42860.563199999997</v>
          </cell>
        </row>
        <row r="2473">
          <cell r="B2473" t="str">
            <v>1333R0030720V002339</v>
          </cell>
          <cell r="C2473">
            <v>45985.139200000005</v>
          </cell>
        </row>
        <row r="2474">
          <cell r="B2474" t="str">
            <v>1333R0030720V002340</v>
          </cell>
          <cell r="C2474">
            <v>39498.950400000002</v>
          </cell>
        </row>
        <row r="2475">
          <cell r="B2475" t="str">
            <v>1333R0030720V002341</v>
          </cell>
          <cell r="C2475">
            <v>39498.950400000002</v>
          </cell>
        </row>
        <row r="2476">
          <cell r="B2476" t="str">
            <v>1333R0030720V002342</v>
          </cell>
          <cell r="C2476">
            <v>27496.268800000002</v>
          </cell>
        </row>
        <row r="2477">
          <cell r="B2477" t="str">
            <v>1333R0030720V002343</v>
          </cell>
          <cell r="C2477">
            <v>39498.950400000002</v>
          </cell>
        </row>
        <row r="2478">
          <cell r="B2478" t="str">
            <v>1333R0030720V002344</v>
          </cell>
          <cell r="C2478">
            <v>39498.950400000002</v>
          </cell>
        </row>
        <row r="2479">
          <cell r="B2479" t="str">
            <v>1333R0030720V002345</v>
          </cell>
          <cell r="C2479">
            <v>39498.950400000002</v>
          </cell>
        </row>
        <row r="2480">
          <cell r="B2480" t="str">
            <v>1333R0030720V002346</v>
          </cell>
          <cell r="C2480">
            <v>39498.950400000002</v>
          </cell>
        </row>
        <row r="2481">
          <cell r="B2481" t="str">
            <v>1333R0030720V002347</v>
          </cell>
          <cell r="C2481">
            <v>39498.950400000002</v>
          </cell>
        </row>
        <row r="2482">
          <cell r="B2482" t="str">
            <v>1333R0030720V002349</v>
          </cell>
          <cell r="C2482">
            <v>24371.692800000001</v>
          </cell>
        </row>
        <row r="2483">
          <cell r="B2483" t="str">
            <v>1333R0030720V002350</v>
          </cell>
          <cell r="C2483">
            <v>27496.268800000002</v>
          </cell>
        </row>
        <row r="2484">
          <cell r="B2484" t="str">
            <v>1333R0030720V002351</v>
          </cell>
          <cell r="C2484">
            <v>39498.950400000002</v>
          </cell>
        </row>
        <row r="2485">
          <cell r="B2485" t="str">
            <v>1333R0030720V002352</v>
          </cell>
          <cell r="C2485">
            <v>39498.950400000002</v>
          </cell>
        </row>
        <row r="2486">
          <cell r="B2486" t="str">
            <v>1333R0030720V002353</v>
          </cell>
          <cell r="C2486">
            <v>39498.950400000002</v>
          </cell>
        </row>
        <row r="2487">
          <cell r="B2487" t="str">
            <v>1333R0030720V002354</v>
          </cell>
          <cell r="C2487">
            <v>39498.950400000002</v>
          </cell>
        </row>
        <row r="2488">
          <cell r="B2488" t="str">
            <v>1333R0030720V002355</v>
          </cell>
          <cell r="C2488">
            <v>39498.950400000002</v>
          </cell>
        </row>
        <row r="2489">
          <cell r="B2489" t="str">
            <v>1333R0030720V002356</v>
          </cell>
          <cell r="C2489">
            <v>39498.950400000002</v>
          </cell>
        </row>
        <row r="2490">
          <cell r="B2490" t="str">
            <v>1333R0030720V002357</v>
          </cell>
          <cell r="C2490">
            <v>39498.950400000002</v>
          </cell>
        </row>
        <row r="2491">
          <cell r="B2491" t="str">
            <v>1333R0030720V002358</v>
          </cell>
          <cell r="C2491">
            <v>39498.950400000002</v>
          </cell>
        </row>
        <row r="2492">
          <cell r="B2492" t="str">
            <v>1333R0030720V002359</v>
          </cell>
          <cell r="C2492">
            <v>39498.950400000002</v>
          </cell>
        </row>
        <row r="2493">
          <cell r="B2493" t="str">
            <v>1333R0030720V002360</v>
          </cell>
          <cell r="C2493">
            <v>39498.950400000002</v>
          </cell>
        </row>
        <row r="2494">
          <cell r="B2494" t="str">
            <v>1333R0030720V002361</v>
          </cell>
          <cell r="C2494">
            <v>27496.268800000002</v>
          </cell>
        </row>
        <row r="2495">
          <cell r="B2495" t="str">
            <v>1333R0030720V002362</v>
          </cell>
          <cell r="C2495">
            <v>39498.950400000002</v>
          </cell>
        </row>
        <row r="2496">
          <cell r="B2496" t="str">
            <v>1333R0030720V002363</v>
          </cell>
          <cell r="C2496">
            <v>27496.268800000002</v>
          </cell>
        </row>
        <row r="2497">
          <cell r="B2497" t="str">
            <v>1333R0030720V002364</v>
          </cell>
          <cell r="C2497">
            <v>39498.950400000002</v>
          </cell>
        </row>
        <row r="2498">
          <cell r="B2498" t="str">
            <v>1333R0030720V002365</v>
          </cell>
          <cell r="C2498">
            <v>39498.950400000002</v>
          </cell>
        </row>
        <row r="2499">
          <cell r="B2499" t="str">
            <v>1333R0030720V002366</v>
          </cell>
          <cell r="C2499">
            <v>27496.268800000002</v>
          </cell>
        </row>
        <row r="2500">
          <cell r="B2500" t="str">
            <v>1333R0030720V002367</v>
          </cell>
          <cell r="C2500">
            <v>39498.950400000002</v>
          </cell>
        </row>
        <row r="2501">
          <cell r="B2501" t="str">
            <v>1333R0030720V002369</v>
          </cell>
          <cell r="C2501">
            <v>39498.950400000002</v>
          </cell>
        </row>
        <row r="2502">
          <cell r="B2502" t="str">
            <v>1333R0030720V002370</v>
          </cell>
          <cell r="C2502">
            <v>39498.950400000002</v>
          </cell>
        </row>
        <row r="2503">
          <cell r="B2503" t="str">
            <v>1333R0030720V002371</v>
          </cell>
          <cell r="C2503">
            <v>39498.950400000002</v>
          </cell>
        </row>
        <row r="2504">
          <cell r="B2504" t="str">
            <v>1333R0030720V002372</v>
          </cell>
          <cell r="C2504">
            <v>27496.268800000002</v>
          </cell>
        </row>
        <row r="2505">
          <cell r="B2505" t="str">
            <v>1333R0030720V002373</v>
          </cell>
          <cell r="C2505">
            <v>39498.950400000002</v>
          </cell>
        </row>
        <row r="2506">
          <cell r="B2506" t="str">
            <v>1333R0030720V002374</v>
          </cell>
          <cell r="C2506">
            <v>39498.950400000002</v>
          </cell>
        </row>
        <row r="2507">
          <cell r="B2507" t="str">
            <v>1333R0030720V002375</v>
          </cell>
          <cell r="C2507">
            <v>39498.950400000002</v>
          </cell>
        </row>
        <row r="2508">
          <cell r="B2508" t="str">
            <v>1333R0030720V002377</v>
          </cell>
          <cell r="C2508">
            <v>39498.950400000002</v>
          </cell>
        </row>
        <row r="2509">
          <cell r="B2509" t="str">
            <v>1333R0030720V002378</v>
          </cell>
          <cell r="C2509">
            <v>39498.950400000002</v>
          </cell>
        </row>
        <row r="2510">
          <cell r="B2510" t="str">
            <v>1333R0030720V002379</v>
          </cell>
          <cell r="C2510">
            <v>27496.268800000002</v>
          </cell>
        </row>
        <row r="2511">
          <cell r="B2511" t="str">
            <v>1333R0030720V002380</v>
          </cell>
          <cell r="C2511">
            <v>27496.268800000002</v>
          </cell>
        </row>
        <row r="2512">
          <cell r="B2512" t="str">
            <v>1333R0030720V002381</v>
          </cell>
          <cell r="C2512">
            <v>39498.950400000002</v>
          </cell>
        </row>
        <row r="2513">
          <cell r="B2513" t="str">
            <v>1333R0030720V002382</v>
          </cell>
          <cell r="C2513">
            <v>27496.268800000002</v>
          </cell>
        </row>
        <row r="2514">
          <cell r="B2514" t="str">
            <v>1333R0030720V002383</v>
          </cell>
          <cell r="C2514">
            <v>39498.950400000002</v>
          </cell>
        </row>
        <row r="2515">
          <cell r="B2515" t="str">
            <v>1333R0030720V002384</v>
          </cell>
          <cell r="C2515">
            <v>39498.950400000002</v>
          </cell>
        </row>
        <row r="2516">
          <cell r="B2516" t="str">
            <v>1333R0030720V002385</v>
          </cell>
          <cell r="C2516">
            <v>39498.950400000002</v>
          </cell>
        </row>
        <row r="2517">
          <cell r="B2517" t="str">
            <v>1333R0030720V002386</v>
          </cell>
          <cell r="C2517">
            <v>27496.268800000002</v>
          </cell>
        </row>
        <row r="2518">
          <cell r="B2518" t="str">
            <v>1333R0030720V002387</v>
          </cell>
          <cell r="C2518">
            <v>39498.950400000002</v>
          </cell>
        </row>
        <row r="2519">
          <cell r="B2519" t="str">
            <v>1333R0030720V002388</v>
          </cell>
          <cell r="C2519">
            <v>39498.950400000002</v>
          </cell>
        </row>
        <row r="2520">
          <cell r="B2520" t="str">
            <v>1333R0030720V002389</v>
          </cell>
          <cell r="C2520">
            <v>24371.692800000001</v>
          </cell>
        </row>
        <row r="2521">
          <cell r="B2521" t="str">
            <v>1333R0030720V002390</v>
          </cell>
          <cell r="C2521">
            <v>39498.950400000002</v>
          </cell>
        </row>
        <row r="2522">
          <cell r="B2522" t="str">
            <v>1333R0030720V002391</v>
          </cell>
          <cell r="C2522">
            <v>39498.950400000002</v>
          </cell>
        </row>
        <row r="2523">
          <cell r="B2523" t="str">
            <v>1333R0030720V002392</v>
          </cell>
          <cell r="C2523">
            <v>39498.950400000002</v>
          </cell>
        </row>
        <row r="2524">
          <cell r="B2524" t="str">
            <v>1333R0030720V002393</v>
          </cell>
          <cell r="C2524">
            <v>55488.159999999996</v>
          </cell>
        </row>
        <row r="2525">
          <cell r="B2525" t="str">
            <v>1333R0030720V002394</v>
          </cell>
          <cell r="C2525">
            <v>24371.692800000001</v>
          </cell>
        </row>
        <row r="2526">
          <cell r="B2526" t="str">
            <v>1333R0030720V002395</v>
          </cell>
          <cell r="C2526">
            <v>24371.692800000001</v>
          </cell>
        </row>
        <row r="2527">
          <cell r="B2527" t="str">
            <v>1333R0030720V002396</v>
          </cell>
          <cell r="C2527">
            <v>39498.950400000002</v>
          </cell>
        </row>
        <row r="2528">
          <cell r="B2528" t="str">
            <v>1333R0030720V002397</v>
          </cell>
          <cell r="C2528">
            <v>118583.04640000001</v>
          </cell>
        </row>
        <row r="2529">
          <cell r="B2529" t="str">
            <v>1333R0030720V002398</v>
          </cell>
          <cell r="C2529">
            <v>39498.950400000002</v>
          </cell>
        </row>
        <row r="2530">
          <cell r="B2530" t="str">
            <v>1333R0030720V002399</v>
          </cell>
          <cell r="C2530">
            <v>42860.563199999997</v>
          </cell>
        </row>
        <row r="2531">
          <cell r="B2531" t="str">
            <v>1333R0030720V002400</v>
          </cell>
          <cell r="C2531">
            <v>42860.563199999997</v>
          </cell>
        </row>
        <row r="2532">
          <cell r="B2532" t="str">
            <v>1333R0030720V002401</v>
          </cell>
          <cell r="C2532">
            <v>39498.950400000002</v>
          </cell>
        </row>
        <row r="2533">
          <cell r="B2533" t="str">
            <v>1333R0030720V002402</v>
          </cell>
          <cell r="C2533">
            <v>39498.950400000002</v>
          </cell>
        </row>
        <row r="2534">
          <cell r="B2534" t="str">
            <v>1333R0030720V002403</v>
          </cell>
          <cell r="C2534">
            <v>39498.950400000002</v>
          </cell>
        </row>
        <row r="2535">
          <cell r="B2535" t="str">
            <v>1333R0030720V002404</v>
          </cell>
          <cell r="C2535">
            <v>39498.950400000002</v>
          </cell>
        </row>
        <row r="2536">
          <cell r="B2536" t="str">
            <v>1333R0030720V002405</v>
          </cell>
          <cell r="C2536">
            <v>24371.692800000001</v>
          </cell>
        </row>
        <row r="2537">
          <cell r="B2537" t="str">
            <v>1333R0030720V002406</v>
          </cell>
          <cell r="C2537">
            <v>39498.950400000002</v>
          </cell>
        </row>
        <row r="2538">
          <cell r="B2538" t="str">
            <v>1333R0030720V002407</v>
          </cell>
          <cell r="C2538">
            <v>39498.950400000002</v>
          </cell>
        </row>
        <row r="2539">
          <cell r="B2539" t="str">
            <v>1333R0030720V002408</v>
          </cell>
          <cell r="C2539">
            <v>39498.950400000002</v>
          </cell>
        </row>
        <row r="2540">
          <cell r="B2540" t="str">
            <v>1333R0030720V002409</v>
          </cell>
          <cell r="C2540">
            <v>39498.950400000002</v>
          </cell>
        </row>
        <row r="2541">
          <cell r="B2541" t="str">
            <v>1333R0030720V002410</v>
          </cell>
          <cell r="C2541">
            <v>24371.692800000001</v>
          </cell>
        </row>
        <row r="2542">
          <cell r="B2542" t="str">
            <v>1333R0030720V002411</v>
          </cell>
          <cell r="C2542">
            <v>27496.268800000002</v>
          </cell>
        </row>
        <row r="2543">
          <cell r="B2543" t="str">
            <v>1333R0030720V002412</v>
          </cell>
          <cell r="C2543">
            <v>27496.268800000002</v>
          </cell>
        </row>
        <row r="2544">
          <cell r="B2544" t="str">
            <v>1333R0030720V002413</v>
          </cell>
          <cell r="C2544">
            <v>39498.950400000002</v>
          </cell>
        </row>
        <row r="2545">
          <cell r="B2545" t="str">
            <v>1333R0030720V002414</v>
          </cell>
          <cell r="C2545">
            <v>39498.950400000002</v>
          </cell>
        </row>
        <row r="2546">
          <cell r="B2546" t="str">
            <v>1333R0030720V002416</v>
          </cell>
          <cell r="C2546">
            <v>39498.950400000002</v>
          </cell>
        </row>
        <row r="2547">
          <cell r="B2547" t="str">
            <v>1333R0030720V002417</v>
          </cell>
          <cell r="C2547">
            <v>39498.950400000002</v>
          </cell>
        </row>
        <row r="2548">
          <cell r="B2548" t="str">
            <v>1333R0030720V002418</v>
          </cell>
          <cell r="C2548">
            <v>39498.950400000002</v>
          </cell>
        </row>
        <row r="2549">
          <cell r="B2549" t="str">
            <v>1333R0030720V002419</v>
          </cell>
          <cell r="C2549">
            <v>39498.950400000002</v>
          </cell>
        </row>
        <row r="2550">
          <cell r="B2550" t="str">
            <v>1333R0030720V002420</v>
          </cell>
          <cell r="C2550">
            <v>39498.950400000002</v>
          </cell>
        </row>
        <row r="2551">
          <cell r="B2551" t="str">
            <v>1333R0030720V002421</v>
          </cell>
          <cell r="C2551">
            <v>42860.563199999997</v>
          </cell>
        </row>
        <row r="2552">
          <cell r="B2552" t="str">
            <v>1333R0030720V002422</v>
          </cell>
          <cell r="C2552">
            <v>27496.268800000002</v>
          </cell>
        </row>
        <row r="2553">
          <cell r="B2553" t="str">
            <v>1333R0030720V002423</v>
          </cell>
          <cell r="C2553">
            <v>39498.950400000002</v>
          </cell>
        </row>
        <row r="2554">
          <cell r="B2554" t="str">
            <v>1333R0030720V002424</v>
          </cell>
          <cell r="C2554">
            <v>39498.950400000002</v>
          </cell>
        </row>
        <row r="2555">
          <cell r="B2555" t="str">
            <v>1333R0030720V002425</v>
          </cell>
          <cell r="C2555">
            <v>27496.268800000002</v>
          </cell>
        </row>
        <row r="2556">
          <cell r="B2556" t="str">
            <v>1333R0030720V002426</v>
          </cell>
          <cell r="C2556">
            <v>39498.950400000002</v>
          </cell>
        </row>
        <row r="2557">
          <cell r="B2557" t="str">
            <v>1333R0030720V002428</v>
          </cell>
          <cell r="C2557">
            <v>42860.563199999997</v>
          </cell>
        </row>
        <row r="2558">
          <cell r="B2558" t="str">
            <v>1333R0030720V002429</v>
          </cell>
          <cell r="C2558">
            <v>39498.950400000002</v>
          </cell>
        </row>
        <row r="2559">
          <cell r="B2559" t="str">
            <v>1333R0030720V002430</v>
          </cell>
          <cell r="C2559">
            <v>39498.950400000002</v>
          </cell>
        </row>
        <row r="2560">
          <cell r="B2560" t="str">
            <v>1333R0030720V002431</v>
          </cell>
          <cell r="C2560">
            <v>39498.950400000002</v>
          </cell>
        </row>
        <row r="2561">
          <cell r="B2561" t="str">
            <v>1333R0030720V002432</v>
          </cell>
          <cell r="C2561">
            <v>39498.950400000002</v>
          </cell>
        </row>
        <row r="2562">
          <cell r="B2562" t="str">
            <v>1333R0030720V002433</v>
          </cell>
          <cell r="C2562">
            <v>39498.950400000002</v>
          </cell>
        </row>
        <row r="2563">
          <cell r="B2563" t="str">
            <v>1333R0030720V002434</v>
          </cell>
          <cell r="C2563">
            <v>235097.408</v>
          </cell>
        </row>
        <row r="2564">
          <cell r="B2564" t="str">
            <v>1333R0030720V002435</v>
          </cell>
          <cell r="C2564">
            <v>27496.268800000002</v>
          </cell>
        </row>
        <row r="2565">
          <cell r="B2565" t="str">
            <v>1333R0030720V002436</v>
          </cell>
          <cell r="C2565">
            <v>39498.950400000002</v>
          </cell>
        </row>
        <row r="2566">
          <cell r="B2566" t="str">
            <v>1333R0030720V002437</v>
          </cell>
          <cell r="C2566">
            <v>39498.950400000002</v>
          </cell>
        </row>
        <row r="2567">
          <cell r="B2567" t="str">
            <v>1333R0030720V002438</v>
          </cell>
          <cell r="C2567">
            <v>39498.950400000002</v>
          </cell>
        </row>
        <row r="2568">
          <cell r="B2568" t="str">
            <v>1333R0030720V002439</v>
          </cell>
          <cell r="C2568">
            <v>39498.950400000002</v>
          </cell>
        </row>
        <row r="2569">
          <cell r="B2569" t="str">
            <v>1333R0030720V002440</v>
          </cell>
          <cell r="C2569">
            <v>27496.268800000002</v>
          </cell>
        </row>
        <row r="2570">
          <cell r="B2570" t="str">
            <v>1333R0030720V002441</v>
          </cell>
          <cell r="C2570">
            <v>39498.950400000002</v>
          </cell>
        </row>
        <row r="2571">
          <cell r="B2571" t="str">
            <v>1333R0030720V002442</v>
          </cell>
          <cell r="C2571">
            <v>39498.950400000002</v>
          </cell>
        </row>
        <row r="2572">
          <cell r="B2572" t="str">
            <v>1333R0030720V002443</v>
          </cell>
          <cell r="C2572">
            <v>39498.950400000002</v>
          </cell>
        </row>
        <row r="2573">
          <cell r="B2573" t="str">
            <v>1333R0030720V002444</v>
          </cell>
          <cell r="C2573">
            <v>24371.692800000001</v>
          </cell>
        </row>
        <row r="2574">
          <cell r="B2574" t="str">
            <v>1333R0030720V002445</v>
          </cell>
          <cell r="C2574">
            <v>39498.950400000002</v>
          </cell>
        </row>
        <row r="2575">
          <cell r="B2575" t="str">
            <v>1333R0030720V002446</v>
          </cell>
          <cell r="C2575">
            <v>27496.268800000002</v>
          </cell>
        </row>
        <row r="2576">
          <cell r="B2576" t="str">
            <v>1333R0030720V002448</v>
          </cell>
          <cell r="C2576">
            <v>39498.950400000002</v>
          </cell>
        </row>
        <row r="2577">
          <cell r="B2577" t="str">
            <v>1333R0030720V002449</v>
          </cell>
          <cell r="C2577">
            <v>39498.950400000002</v>
          </cell>
        </row>
        <row r="2578">
          <cell r="B2578" t="str">
            <v>1333R0030720V002450</v>
          </cell>
          <cell r="C2578">
            <v>39498.950400000002</v>
          </cell>
        </row>
        <row r="2579">
          <cell r="B2579" t="str">
            <v>1333R0030720V002451</v>
          </cell>
          <cell r="C2579">
            <v>39498.950400000002</v>
          </cell>
        </row>
        <row r="2580">
          <cell r="B2580" t="str">
            <v>1333R0030720V002452</v>
          </cell>
          <cell r="C2580">
            <v>39498.950400000002</v>
          </cell>
        </row>
        <row r="2581">
          <cell r="B2581" t="str">
            <v>1333R0030720V002453</v>
          </cell>
          <cell r="C2581">
            <v>39498.950400000002</v>
          </cell>
        </row>
        <row r="2582">
          <cell r="B2582" t="str">
            <v>1333R0030720V002454</v>
          </cell>
          <cell r="C2582">
            <v>39498.950400000002</v>
          </cell>
        </row>
        <row r="2583">
          <cell r="B2583" t="str">
            <v>1333R0030720V002455</v>
          </cell>
          <cell r="C2583">
            <v>39498.950400000002</v>
          </cell>
        </row>
        <row r="2584">
          <cell r="B2584" t="str">
            <v>1333R0030720V002456</v>
          </cell>
          <cell r="C2584">
            <v>27496.268800000002</v>
          </cell>
        </row>
        <row r="2585">
          <cell r="B2585" t="str">
            <v>1333R0030720V002457</v>
          </cell>
          <cell r="C2585">
            <v>189435.50080000001</v>
          </cell>
        </row>
        <row r="2586">
          <cell r="B2586" t="str">
            <v>1333R0030720V002459</v>
          </cell>
          <cell r="C2586">
            <v>42860.563199999997</v>
          </cell>
        </row>
        <row r="2587">
          <cell r="B2587" t="str">
            <v>1333R0030720V002460</v>
          </cell>
          <cell r="C2587">
            <v>39498.950400000002</v>
          </cell>
        </row>
        <row r="2588">
          <cell r="B2588" t="str">
            <v>1333R0030720V002461</v>
          </cell>
          <cell r="C2588">
            <v>39498.950400000002</v>
          </cell>
        </row>
        <row r="2589">
          <cell r="B2589" t="str">
            <v>1333R0030720V002462</v>
          </cell>
          <cell r="C2589">
            <v>45985.139200000005</v>
          </cell>
        </row>
        <row r="2590">
          <cell r="B2590" t="str">
            <v>1333R0030720V002463</v>
          </cell>
          <cell r="C2590">
            <v>27496.268800000002</v>
          </cell>
        </row>
        <row r="2591">
          <cell r="B2591" t="str">
            <v>1333R0030720V002464</v>
          </cell>
          <cell r="C2591">
            <v>189435.50080000001</v>
          </cell>
        </row>
        <row r="2592">
          <cell r="B2592" t="str">
            <v>1333R0030720V002465</v>
          </cell>
          <cell r="C2592">
            <v>27496.268800000002</v>
          </cell>
        </row>
        <row r="2593">
          <cell r="B2593" t="str">
            <v>1333R0030720V002466</v>
          </cell>
          <cell r="C2593">
            <v>39498.950400000002</v>
          </cell>
        </row>
        <row r="2594">
          <cell r="B2594" t="str">
            <v>1333R0030720V002467</v>
          </cell>
          <cell r="C2594">
            <v>189435.50080000001</v>
          </cell>
        </row>
        <row r="2595">
          <cell r="B2595" t="str">
            <v>1333R0030720V002468</v>
          </cell>
          <cell r="C2595">
            <v>24371.692800000001</v>
          </cell>
        </row>
        <row r="2596">
          <cell r="B2596" t="str">
            <v>1333R0030720V002469</v>
          </cell>
          <cell r="C2596">
            <v>39498.950400000002</v>
          </cell>
        </row>
        <row r="2597">
          <cell r="B2597" t="str">
            <v>1333R0030720V002470</v>
          </cell>
          <cell r="C2597">
            <v>39498.950400000002</v>
          </cell>
        </row>
        <row r="2598">
          <cell r="B2598" t="str">
            <v>1333R0030720V002471</v>
          </cell>
          <cell r="C2598">
            <v>39498.950400000002</v>
          </cell>
        </row>
        <row r="2599">
          <cell r="B2599" t="str">
            <v>1333R0030720V002472</v>
          </cell>
          <cell r="C2599">
            <v>27496.268800000002</v>
          </cell>
        </row>
        <row r="2600">
          <cell r="B2600" t="str">
            <v>1333R0030720V002473</v>
          </cell>
          <cell r="C2600">
            <v>39498.950400000002</v>
          </cell>
        </row>
        <row r="2601">
          <cell r="B2601" t="str">
            <v>1333R0030720V002474</v>
          </cell>
          <cell r="C2601">
            <v>24371.692800000001</v>
          </cell>
        </row>
        <row r="2602">
          <cell r="B2602" t="str">
            <v>1333R0030720V002475</v>
          </cell>
          <cell r="C2602">
            <v>39498.950400000002</v>
          </cell>
        </row>
        <row r="2603">
          <cell r="B2603" t="str">
            <v>1333R0030720V002476</v>
          </cell>
          <cell r="C2603">
            <v>39498.950400000002</v>
          </cell>
        </row>
        <row r="2604">
          <cell r="B2604" t="str">
            <v>1333R0030720V002477</v>
          </cell>
          <cell r="C2604">
            <v>39498.950400000002</v>
          </cell>
        </row>
        <row r="2605">
          <cell r="B2605" t="str">
            <v>1333R0030720V002478</v>
          </cell>
          <cell r="C2605">
            <v>189435.50080000001</v>
          </cell>
        </row>
        <row r="2606">
          <cell r="B2606" t="str">
            <v>1333R0030720V002479</v>
          </cell>
          <cell r="C2606">
            <v>39498.950400000002</v>
          </cell>
        </row>
        <row r="2607">
          <cell r="B2607" t="str">
            <v>1333R0030720V002480</v>
          </cell>
          <cell r="C2607">
            <v>189435.50080000001</v>
          </cell>
        </row>
        <row r="2608">
          <cell r="B2608" t="str">
            <v>1333R0030720V002481</v>
          </cell>
          <cell r="C2608">
            <v>27496.268800000002</v>
          </cell>
        </row>
        <row r="2609">
          <cell r="B2609" t="str">
            <v>1333R0030720V002482</v>
          </cell>
          <cell r="C2609">
            <v>39498.950400000002</v>
          </cell>
        </row>
        <row r="2610">
          <cell r="B2610" t="str">
            <v>1333R0030720V002483</v>
          </cell>
          <cell r="C2610">
            <v>27496.268800000002</v>
          </cell>
        </row>
        <row r="2611">
          <cell r="B2611" t="str">
            <v>1333R0030720V002484</v>
          </cell>
          <cell r="C2611">
            <v>189435.50080000001</v>
          </cell>
        </row>
        <row r="2612">
          <cell r="B2612" t="str">
            <v>1333R0030720V002485</v>
          </cell>
          <cell r="C2612">
            <v>39498.950400000002</v>
          </cell>
        </row>
        <row r="2613">
          <cell r="B2613" t="str">
            <v>1333R0030720V002486</v>
          </cell>
          <cell r="C2613">
            <v>39498.950400000002</v>
          </cell>
        </row>
        <row r="2614">
          <cell r="B2614" t="str">
            <v>1333R0030720V002487</v>
          </cell>
          <cell r="C2614">
            <v>189435.50080000001</v>
          </cell>
        </row>
        <row r="2615">
          <cell r="B2615" t="str">
            <v>1333R0030720V002488</v>
          </cell>
          <cell r="C2615">
            <v>39498.950400000002</v>
          </cell>
        </row>
        <row r="2616">
          <cell r="B2616" t="str">
            <v>1333R0030720V002489</v>
          </cell>
          <cell r="C2616">
            <v>27496.268800000002</v>
          </cell>
        </row>
        <row r="2617">
          <cell r="B2617" t="str">
            <v>1333R0030720V002490</v>
          </cell>
          <cell r="C2617">
            <v>189435.50080000001</v>
          </cell>
        </row>
        <row r="2618">
          <cell r="B2618" t="str">
            <v>1333R0030720V002491</v>
          </cell>
          <cell r="C2618">
            <v>39498.950400000002</v>
          </cell>
        </row>
        <row r="2619">
          <cell r="B2619" t="str">
            <v>1333R0030720V002492</v>
          </cell>
          <cell r="C2619">
            <v>121599.8784</v>
          </cell>
        </row>
        <row r="2620">
          <cell r="B2620" t="str">
            <v>1333R0030720V002493</v>
          </cell>
          <cell r="C2620">
            <v>189435.50080000001</v>
          </cell>
        </row>
        <row r="2621">
          <cell r="B2621" t="str">
            <v>1333R0030720V002494</v>
          </cell>
          <cell r="C2621">
            <v>39498.950400000002</v>
          </cell>
        </row>
        <row r="2622">
          <cell r="B2622" t="str">
            <v>1333R0030720V002496</v>
          </cell>
          <cell r="C2622">
            <v>39498.950400000002</v>
          </cell>
        </row>
        <row r="2623">
          <cell r="B2623" t="str">
            <v>1333R0030720V002498</v>
          </cell>
          <cell r="C2623">
            <v>39498.950400000002</v>
          </cell>
        </row>
        <row r="2624">
          <cell r="B2624" t="str">
            <v>1333R0030720V002499</v>
          </cell>
          <cell r="C2624">
            <v>39498.950400000002</v>
          </cell>
        </row>
        <row r="2625">
          <cell r="B2625" t="str">
            <v>1333R0030720V002501</v>
          </cell>
          <cell r="C2625">
            <v>39498.950400000002</v>
          </cell>
        </row>
        <row r="2626">
          <cell r="B2626" t="str">
            <v>1333R0030720V002502</v>
          </cell>
          <cell r="C2626">
            <v>27496.268800000002</v>
          </cell>
        </row>
        <row r="2627">
          <cell r="B2627" t="str">
            <v>1333R0030720V002503</v>
          </cell>
          <cell r="C2627">
            <v>39498.950400000002</v>
          </cell>
        </row>
        <row r="2628">
          <cell r="B2628" t="str">
            <v>1333R0030720V002504</v>
          </cell>
          <cell r="C2628">
            <v>24371.692800000001</v>
          </cell>
        </row>
        <row r="2629">
          <cell r="B2629" t="str">
            <v>1333R0030720V002505</v>
          </cell>
          <cell r="C2629">
            <v>189435.50080000001</v>
          </cell>
        </row>
        <row r="2630">
          <cell r="B2630" t="str">
            <v>1333R0030720V002506</v>
          </cell>
          <cell r="C2630">
            <v>39498.950400000002</v>
          </cell>
        </row>
        <row r="2631">
          <cell r="B2631" t="str">
            <v>1333R0030720V002507</v>
          </cell>
          <cell r="C2631">
            <v>39498.950400000002</v>
          </cell>
        </row>
        <row r="2632">
          <cell r="B2632" t="str">
            <v>1333R0030720V002508</v>
          </cell>
          <cell r="C2632">
            <v>189435.50080000001</v>
          </cell>
        </row>
        <row r="2633">
          <cell r="B2633" t="str">
            <v>1333R0030720V002509</v>
          </cell>
          <cell r="C2633">
            <v>39498.950400000002</v>
          </cell>
        </row>
        <row r="2634">
          <cell r="B2634" t="str">
            <v>1333R0030720V002511</v>
          </cell>
          <cell r="C2634">
            <v>189435.50080000001</v>
          </cell>
        </row>
        <row r="2635">
          <cell r="B2635" t="str">
            <v>1333R0030720V002512</v>
          </cell>
          <cell r="C2635">
            <v>39498.950400000002</v>
          </cell>
        </row>
        <row r="2636">
          <cell r="B2636" t="str">
            <v>1333R0030720V002513</v>
          </cell>
          <cell r="C2636">
            <v>189435.50080000001</v>
          </cell>
        </row>
        <row r="2637">
          <cell r="B2637" t="str">
            <v>1333R0030720V002514</v>
          </cell>
          <cell r="C2637">
            <v>39498.950400000002</v>
          </cell>
        </row>
        <row r="2638">
          <cell r="B2638" t="str">
            <v>1333R0030720V002515</v>
          </cell>
          <cell r="C2638">
            <v>189435.50080000001</v>
          </cell>
        </row>
        <row r="2639">
          <cell r="B2639" t="str">
            <v>1333R0030720V002516</v>
          </cell>
          <cell r="C2639">
            <v>189435.50080000001</v>
          </cell>
        </row>
        <row r="2640">
          <cell r="B2640" t="str">
            <v>1333R0030720V002517</v>
          </cell>
          <cell r="C2640">
            <v>54604.659200000002</v>
          </cell>
        </row>
        <row r="2641">
          <cell r="B2641" t="str">
            <v>1333R0030720V002518</v>
          </cell>
          <cell r="C2641">
            <v>39498.950400000002</v>
          </cell>
        </row>
        <row r="2642">
          <cell r="B2642" t="str">
            <v>1333R0030720V002519</v>
          </cell>
          <cell r="C2642">
            <v>189435.50080000001</v>
          </cell>
        </row>
        <row r="2643">
          <cell r="B2643" t="str">
            <v>1333R0030720V002520</v>
          </cell>
          <cell r="C2643">
            <v>39498.950400000002</v>
          </cell>
        </row>
        <row r="2644">
          <cell r="B2644" t="str">
            <v>1333R0030720V002521</v>
          </cell>
          <cell r="C2644">
            <v>39498.950400000002</v>
          </cell>
        </row>
        <row r="2645">
          <cell r="B2645" t="str">
            <v>1333R0030720V002522</v>
          </cell>
          <cell r="C2645">
            <v>39498.950400000002</v>
          </cell>
        </row>
        <row r="2646">
          <cell r="B2646" t="str">
            <v>1333R0030720V002523</v>
          </cell>
          <cell r="C2646">
            <v>39498.950400000002</v>
          </cell>
        </row>
        <row r="2647">
          <cell r="B2647" t="str">
            <v>1333R0030720V002524</v>
          </cell>
          <cell r="C2647">
            <v>39498.950400000002</v>
          </cell>
        </row>
        <row r="2648">
          <cell r="B2648" t="str">
            <v>1333R0030720V002525</v>
          </cell>
          <cell r="C2648">
            <v>39498.950400000002</v>
          </cell>
        </row>
        <row r="2649">
          <cell r="B2649" t="str">
            <v>1333R0030720V002526</v>
          </cell>
          <cell r="C2649">
            <v>44584.467199999999</v>
          </cell>
        </row>
        <row r="2650">
          <cell r="B2650" t="str">
            <v>1333R0030720V002528</v>
          </cell>
          <cell r="C2650">
            <v>24371.692800000001</v>
          </cell>
        </row>
        <row r="2651">
          <cell r="B2651" t="str">
            <v>1333R0030720V002529</v>
          </cell>
          <cell r="C2651">
            <v>39498.950400000002</v>
          </cell>
        </row>
        <row r="2652">
          <cell r="B2652" t="str">
            <v>1333R0030720V002530</v>
          </cell>
          <cell r="C2652">
            <v>39498.950400000002</v>
          </cell>
        </row>
        <row r="2653">
          <cell r="B2653" t="str">
            <v>1333R0030720V002532</v>
          </cell>
          <cell r="C2653">
            <v>42860.563199999997</v>
          </cell>
        </row>
        <row r="2654">
          <cell r="B2654" t="str">
            <v>1333R0030720V002533</v>
          </cell>
          <cell r="C2654">
            <v>27496.268800000002</v>
          </cell>
        </row>
        <row r="2655">
          <cell r="B2655" t="str">
            <v>1333R0030720V002534</v>
          </cell>
          <cell r="C2655">
            <v>39498.950400000002</v>
          </cell>
        </row>
        <row r="2656">
          <cell r="B2656" t="str">
            <v>1333R0030720V002535</v>
          </cell>
          <cell r="C2656">
            <v>27496.268800000002</v>
          </cell>
        </row>
        <row r="2657">
          <cell r="B2657" t="str">
            <v>1333R0030720V002536</v>
          </cell>
          <cell r="C2657">
            <v>39498.950400000002</v>
          </cell>
        </row>
        <row r="2658">
          <cell r="B2658" t="str">
            <v>1333R0030720V002538</v>
          </cell>
          <cell r="C2658">
            <v>39498.950400000002</v>
          </cell>
        </row>
        <row r="2659">
          <cell r="B2659" t="str">
            <v>1333R0030720V002539</v>
          </cell>
          <cell r="C2659">
            <v>24371.692800000001</v>
          </cell>
        </row>
        <row r="2660">
          <cell r="B2660" t="str">
            <v>1333R0030720V002540</v>
          </cell>
          <cell r="C2660">
            <v>63030.240000000005</v>
          </cell>
        </row>
        <row r="2661">
          <cell r="B2661" t="str">
            <v>1333R0030720V002541</v>
          </cell>
          <cell r="C2661">
            <v>39498.950400000002</v>
          </cell>
        </row>
        <row r="2662">
          <cell r="B2662" t="str">
            <v>1333R0030720V002543</v>
          </cell>
          <cell r="C2662">
            <v>39498.950400000002</v>
          </cell>
        </row>
        <row r="2663">
          <cell r="B2663" t="str">
            <v>1333R0030720V002544</v>
          </cell>
          <cell r="C2663">
            <v>39498.950400000002</v>
          </cell>
        </row>
        <row r="2664">
          <cell r="B2664" t="str">
            <v>1333R0030720V002545</v>
          </cell>
          <cell r="C2664">
            <v>42860.563199999997</v>
          </cell>
        </row>
        <row r="2665">
          <cell r="B2665" t="str">
            <v>1333R0030720V002546</v>
          </cell>
          <cell r="C2665">
            <v>42860.563199999997</v>
          </cell>
        </row>
        <row r="2666">
          <cell r="B2666" t="str">
            <v>1333R0030720V002547</v>
          </cell>
          <cell r="C2666">
            <v>39498.950400000002</v>
          </cell>
        </row>
        <row r="2667">
          <cell r="B2667" t="str">
            <v>1333R0030720V002548</v>
          </cell>
          <cell r="C2667">
            <v>39498.950400000002</v>
          </cell>
        </row>
        <row r="2668">
          <cell r="B2668" t="str">
            <v>1333R0030720V002549</v>
          </cell>
          <cell r="C2668">
            <v>39498.950400000002</v>
          </cell>
        </row>
        <row r="2669">
          <cell r="B2669" t="str">
            <v>1333R0030720V002550</v>
          </cell>
          <cell r="C2669">
            <v>42860.563199999997</v>
          </cell>
        </row>
        <row r="2670">
          <cell r="B2670" t="str">
            <v>1333R0030720V002551</v>
          </cell>
          <cell r="C2670">
            <v>42860.563199999997</v>
          </cell>
        </row>
        <row r="2671">
          <cell r="B2671" t="str">
            <v>1333R0030720V002552</v>
          </cell>
          <cell r="C2671">
            <v>45985.139200000005</v>
          </cell>
        </row>
        <row r="2672">
          <cell r="B2672" t="str">
            <v>1333R0030720V002553</v>
          </cell>
          <cell r="C2672">
            <v>73201.2736</v>
          </cell>
        </row>
        <row r="2673">
          <cell r="B2673" t="str">
            <v>1333R0030720V002554</v>
          </cell>
          <cell r="C2673">
            <v>39498.950400000002</v>
          </cell>
        </row>
        <row r="2674">
          <cell r="B2674" t="str">
            <v>1333R0030720V002555</v>
          </cell>
          <cell r="C2674">
            <v>39498.950400000002</v>
          </cell>
        </row>
        <row r="2675">
          <cell r="B2675" t="str">
            <v>1333R0030720V002556</v>
          </cell>
          <cell r="C2675">
            <v>39498.950400000002</v>
          </cell>
        </row>
        <row r="2676">
          <cell r="B2676" t="str">
            <v>1333R0030720V002557</v>
          </cell>
          <cell r="C2676">
            <v>39498.950400000002</v>
          </cell>
        </row>
        <row r="2677">
          <cell r="B2677" t="str">
            <v>1333R0030720V002558</v>
          </cell>
          <cell r="C2677">
            <v>39498.950400000002</v>
          </cell>
        </row>
        <row r="2678">
          <cell r="B2678" t="str">
            <v>1333R0030720V002559</v>
          </cell>
          <cell r="C2678">
            <v>39498.950400000002</v>
          </cell>
        </row>
        <row r="2679">
          <cell r="B2679" t="str">
            <v>1333R0030720V002560</v>
          </cell>
          <cell r="C2679">
            <v>39498.950400000002</v>
          </cell>
        </row>
        <row r="2680">
          <cell r="B2680" t="str">
            <v>1333R0030720V002561</v>
          </cell>
          <cell r="C2680">
            <v>42860.563199999997</v>
          </cell>
        </row>
        <row r="2681">
          <cell r="B2681" t="str">
            <v>1333R0030720V002563</v>
          </cell>
          <cell r="C2681">
            <v>189435.50080000001</v>
          </cell>
        </row>
        <row r="2682">
          <cell r="B2682" t="str">
            <v>1333R0030720V002564</v>
          </cell>
          <cell r="C2682">
            <v>39498.950400000002</v>
          </cell>
        </row>
        <row r="2683">
          <cell r="B2683" t="str">
            <v>1333R0030720V002565</v>
          </cell>
          <cell r="C2683">
            <v>189435.50080000001</v>
          </cell>
        </row>
        <row r="2684">
          <cell r="B2684" t="str">
            <v>1333R0030720V002566</v>
          </cell>
          <cell r="C2684">
            <v>189435.50080000001</v>
          </cell>
        </row>
        <row r="2685">
          <cell r="B2685" t="str">
            <v>1333R0030720V002567</v>
          </cell>
          <cell r="C2685">
            <v>45985.139200000005</v>
          </cell>
        </row>
        <row r="2686">
          <cell r="B2686" t="str">
            <v>1333R0030720V002568</v>
          </cell>
          <cell r="C2686">
            <v>189435.50080000001</v>
          </cell>
        </row>
        <row r="2687">
          <cell r="B2687" t="str">
            <v>1333R0030720V002570</v>
          </cell>
          <cell r="C2687">
            <v>189435.50080000001</v>
          </cell>
        </row>
        <row r="2688">
          <cell r="B2688" t="str">
            <v>1333R0030720V002571</v>
          </cell>
          <cell r="C2688">
            <v>39779.084799999997</v>
          </cell>
        </row>
        <row r="2689">
          <cell r="B2689" t="str">
            <v>1333R0030720V002572</v>
          </cell>
          <cell r="C2689">
            <v>189435.50080000001</v>
          </cell>
        </row>
        <row r="2690">
          <cell r="B2690" t="str">
            <v>1333R0030720V002578</v>
          </cell>
          <cell r="C2690">
            <v>42860.563199999997</v>
          </cell>
        </row>
        <row r="2691">
          <cell r="B2691" t="str">
            <v>1333R0030720V002584</v>
          </cell>
          <cell r="C2691">
            <v>189435.50080000001</v>
          </cell>
        </row>
        <row r="2692">
          <cell r="B2692" t="str">
            <v>1333R0030720V002586</v>
          </cell>
          <cell r="C2692">
            <v>189435.50080000001</v>
          </cell>
        </row>
        <row r="2693">
          <cell r="B2693" t="str">
            <v>1333R0030720V002588</v>
          </cell>
          <cell r="C2693">
            <v>189435.50080000001</v>
          </cell>
        </row>
        <row r="2694">
          <cell r="B2694" t="str">
            <v>1333R0030720V002589</v>
          </cell>
          <cell r="C2694">
            <v>189435.50080000001</v>
          </cell>
        </row>
        <row r="2695">
          <cell r="B2695" t="str">
            <v>1333R0030720V002590</v>
          </cell>
          <cell r="C2695">
            <v>189435.50080000001</v>
          </cell>
        </row>
        <row r="2696">
          <cell r="B2696" t="str">
            <v>1333R0030720V002591</v>
          </cell>
          <cell r="C2696">
            <v>189435.50080000001</v>
          </cell>
        </row>
        <row r="2697">
          <cell r="B2697" t="str">
            <v>1333R0030720V002592</v>
          </cell>
          <cell r="C2697">
            <v>189435.50080000001</v>
          </cell>
        </row>
        <row r="2698">
          <cell r="B2698" t="str">
            <v>1333R0030720V002598</v>
          </cell>
          <cell r="C2698">
            <v>189435.50080000001</v>
          </cell>
        </row>
        <row r="2699">
          <cell r="B2699" t="str">
            <v>1333R0030720V002599</v>
          </cell>
          <cell r="C2699">
            <v>189435.50080000001</v>
          </cell>
        </row>
        <row r="2700">
          <cell r="B2700" t="str">
            <v>1333R0030720V002602</v>
          </cell>
          <cell r="C2700">
            <v>189435.50080000001</v>
          </cell>
        </row>
        <row r="2701">
          <cell r="B2701" t="str">
            <v>1333R0030720V002606</v>
          </cell>
          <cell r="C2701">
            <v>189435.50080000001</v>
          </cell>
        </row>
        <row r="2702">
          <cell r="B2702" t="str">
            <v>1333R0030720V002607</v>
          </cell>
          <cell r="C2702">
            <v>189435.50080000001</v>
          </cell>
        </row>
        <row r="2703">
          <cell r="B2703" t="str">
            <v>1333R0030720V002608</v>
          </cell>
          <cell r="C2703">
            <v>54604.659200000002</v>
          </cell>
        </row>
        <row r="2704">
          <cell r="B2704" t="str">
            <v>1333R0030720V002609</v>
          </cell>
          <cell r="C2704">
            <v>189435.50080000001</v>
          </cell>
        </row>
        <row r="2705">
          <cell r="B2705" t="str">
            <v>1333R0030720V002610</v>
          </cell>
          <cell r="C2705">
            <v>189435.50080000001</v>
          </cell>
        </row>
        <row r="2706">
          <cell r="B2706" t="str">
            <v>1333R0030720V002611</v>
          </cell>
          <cell r="C2706">
            <v>189435.50080000001</v>
          </cell>
        </row>
        <row r="2707">
          <cell r="B2707" t="str">
            <v>1333R0030720V002612</v>
          </cell>
          <cell r="C2707">
            <v>189435.50080000001</v>
          </cell>
        </row>
        <row r="2708">
          <cell r="B2708" t="str">
            <v>1333R0030720V002613</v>
          </cell>
          <cell r="C2708">
            <v>189435.50080000001</v>
          </cell>
        </row>
        <row r="2709">
          <cell r="B2709" t="str">
            <v>1333R0030720V002614</v>
          </cell>
          <cell r="C2709">
            <v>39498.950400000002</v>
          </cell>
        </row>
        <row r="2710">
          <cell r="B2710" t="str">
            <v>1333R0030720V002615</v>
          </cell>
          <cell r="C2710">
            <v>189435.50080000001</v>
          </cell>
        </row>
        <row r="2711">
          <cell r="B2711" t="str">
            <v>1333R0030720V002616</v>
          </cell>
          <cell r="C2711">
            <v>44584.467199999999</v>
          </cell>
        </row>
        <row r="2712">
          <cell r="B2712" t="str">
            <v>1333R0030720V002618</v>
          </cell>
          <cell r="C2712">
            <v>44584.467199999999</v>
          </cell>
        </row>
        <row r="2713">
          <cell r="B2713" t="str">
            <v>1333R0030720V002620</v>
          </cell>
          <cell r="C2713">
            <v>67167.609599999996</v>
          </cell>
        </row>
        <row r="2714">
          <cell r="B2714" t="str">
            <v>1333R0030720V002623</v>
          </cell>
          <cell r="C2714">
            <v>39498.950400000002</v>
          </cell>
        </row>
        <row r="2715">
          <cell r="B2715" t="str">
            <v>1333R0030720V002626</v>
          </cell>
          <cell r="C2715">
            <v>39498.950400000002</v>
          </cell>
        </row>
        <row r="2716">
          <cell r="B2716" t="str">
            <v>1333R0030720V002627</v>
          </cell>
          <cell r="C2716">
            <v>42860.563199999997</v>
          </cell>
        </row>
        <row r="2717">
          <cell r="B2717" t="str">
            <v>1333R0030720V002629</v>
          </cell>
          <cell r="C2717">
            <v>88177.689599999998</v>
          </cell>
        </row>
        <row r="2718">
          <cell r="B2718" t="str">
            <v>1333R0030720V002630</v>
          </cell>
          <cell r="C2718">
            <v>24371.692800000001</v>
          </cell>
        </row>
        <row r="2719">
          <cell r="B2719" t="str">
            <v>1333R0030720V002631</v>
          </cell>
          <cell r="C2719">
            <v>39498.950400000002</v>
          </cell>
        </row>
        <row r="2720">
          <cell r="B2720" t="str">
            <v>1333R0030720V002632</v>
          </cell>
          <cell r="C2720">
            <v>39498.950400000002</v>
          </cell>
        </row>
        <row r="2721">
          <cell r="B2721" t="str">
            <v>1333R0030720V002633</v>
          </cell>
          <cell r="C2721">
            <v>39498.950400000002</v>
          </cell>
        </row>
        <row r="2722">
          <cell r="B2722" t="str">
            <v>1333R0030720V002634</v>
          </cell>
          <cell r="C2722">
            <v>39498.950400000002</v>
          </cell>
        </row>
        <row r="2723">
          <cell r="B2723" t="str">
            <v>1333R0030720V002635</v>
          </cell>
          <cell r="C2723">
            <v>39498.950400000002</v>
          </cell>
        </row>
        <row r="2724">
          <cell r="B2724" t="str">
            <v>1333R0030720V002636</v>
          </cell>
          <cell r="C2724">
            <v>39779.084799999997</v>
          </cell>
        </row>
        <row r="2725">
          <cell r="B2725" t="str">
            <v>1333R0030720V002637</v>
          </cell>
          <cell r="C2725">
            <v>88177.689599999998</v>
          </cell>
        </row>
        <row r="2726">
          <cell r="B2726" t="str">
            <v>1333R0030720V002638</v>
          </cell>
          <cell r="C2726">
            <v>39498.950400000002</v>
          </cell>
        </row>
        <row r="2727">
          <cell r="B2727" t="str">
            <v>1333R0030720V002639</v>
          </cell>
          <cell r="C2727">
            <v>39498.950400000002</v>
          </cell>
        </row>
        <row r="2728">
          <cell r="B2728" t="str">
            <v>1333R0030720V002640</v>
          </cell>
          <cell r="C2728">
            <v>91603.948799999998</v>
          </cell>
        </row>
        <row r="2729">
          <cell r="B2729" t="str">
            <v>1333R0030720V002641</v>
          </cell>
          <cell r="C2729">
            <v>39498.950400000002</v>
          </cell>
        </row>
        <row r="2730">
          <cell r="B2730" t="str">
            <v>1333R0030720V002642</v>
          </cell>
          <cell r="C2730">
            <v>42860.563199999997</v>
          </cell>
        </row>
        <row r="2731">
          <cell r="B2731" t="str">
            <v>1333R0030720V002643</v>
          </cell>
          <cell r="C2731">
            <v>88177.689599999998</v>
          </cell>
        </row>
        <row r="2732">
          <cell r="B2732" t="str">
            <v>1333R0030720V002644</v>
          </cell>
          <cell r="C2732">
            <v>39498.950400000002</v>
          </cell>
        </row>
        <row r="2733">
          <cell r="B2733" t="str">
            <v>1333R0030720V002645</v>
          </cell>
          <cell r="C2733">
            <v>39498.950400000002</v>
          </cell>
        </row>
        <row r="2734">
          <cell r="B2734" t="str">
            <v>1333R0030720V002646</v>
          </cell>
          <cell r="C2734">
            <v>29629.599999999999</v>
          </cell>
        </row>
        <row r="2735">
          <cell r="B2735" t="str">
            <v>1333R0030720V002647</v>
          </cell>
          <cell r="C2735">
            <v>88177.689599999998</v>
          </cell>
        </row>
        <row r="2736">
          <cell r="B2736" t="str">
            <v>1333R0030720V002648</v>
          </cell>
          <cell r="C2736">
            <v>39498.950400000002</v>
          </cell>
        </row>
        <row r="2737">
          <cell r="B2737" t="str">
            <v>1333R0030720V002649</v>
          </cell>
          <cell r="C2737">
            <v>88177.689599999998</v>
          </cell>
        </row>
        <row r="2738">
          <cell r="B2738" t="str">
            <v>1333R0030720V002651</v>
          </cell>
          <cell r="C2738">
            <v>24371.692800000001</v>
          </cell>
        </row>
        <row r="2739">
          <cell r="B2739" t="str">
            <v>1333R0030720V002652</v>
          </cell>
          <cell r="C2739">
            <v>24371.692800000001</v>
          </cell>
        </row>
        <row r="2740">
          <cell r="B2740" t="str">
            <v>1333R0030720V002653</v>
          </cell>
          <cell r="C2740">
            <v>39498.950400000002</v>
          </cell>
        </row>
        <row r="2741">
          <cell r="B2741" t="str">
            <v>1333R0030720V002654</v>
          </cell>
          <cell r="C2741">
            <v>39498.950400000002</v>
          </cell>
        </row>
        <row r="2742">
          <cell r="B2742" t="str">
            <v>1333R0030720V002655</v>
          </cell>
          <cell r="C2742">
            <v>88177.689599999998</v>
          </cell>
        </row>
        <row r="2743">
          <cell r="B2743" t="str">
            <v>1333R0030720V002656</v>
          </cell>
          <cell r="C2743">
            <v>39498.950400000002</v>
          </cell>
        </row>
        <row r="2744">
          <cell r="B2744" t="str">
            <v>1333R0030720V002657</v>
          </cell>
          <cell r="C2744">
            <v>39498.950400000002</v>
          </cell>
        </row>
        <row r="2745">
          <cell r="B2745" t="str">
            <v>1333R0030720V002658</v>
          </cell>
          <cell r="C2745">
            <v>39498.950400000002</v>
          </cell>
        </row>
        <row r="2746">
          <cell r="B2746" t="str">
            <v>1333R0030720V002659</v>
          </cell>
          <cell r="C2746">
            <v>205123.02719999998</v>
          </cell>
        </row>
        <row r="2747">
          <cell r="B2747" t="str">
            <v>1333R0030720V002660</v>
          </cell>
          <cell r="C2747">
            <v>39498.950400000002</v>
          </cell>
        </row>
        <row r="2748">
          <cell r="B2748" t="str">
            <v>1333R0030720V002661</v>
          </cell>
          <cell r="C2748">
            <v>39498.950400000002</v>
          </cell>
        </row>
        <row r="2749">
          <cell r="B2749" t="str">
            <v>1333R0030720V002662</v>
          </cell>
          <cell r="C2749">
            <v>39498.950400000002</v>
          </cell>
        </row>
        <row r="2750">
          <cell r="B2750" t="str">
            <v>1333R0030720V002663</v>
          </cell>
          <cell r="C2750">
            <v>54647.756799999996</v>
          </cell>
        </row>
        <row r="2751">
          <cell r="B2751" t="str">
            <v>1333R0030720V002664</v>
          </cell>
          <cell r="C2751">
            <v>39498.950400000002</v>
          </cell>
        </row>
        <row r="2752">
          <cell r="B2752" t="str">
            <v>1333R0030720V002665</v>
          </cell>
          <cell r="C2752">
            <v>39498.950400000002</v>
          </cell>
        </row>
        <row r="2753">
          <cell r="B2753" t="str">
            <v>1333R0030720V002666</v>
          </cell>
          <cell r="C2753">
            <v>88177.689599999998</v>
          </cell>
        </row>
        <row r="2754">
          <cell r="B2754" t="str">
            <v>1333R0030720V002667</v>
          </cell>
          <cell r="C2754">
            <v>39498.950400000002</v>
          </cell>
        </row>
        <row r="2755">
          <cell r="B2755" t="str">
            <v>1333R0030720V002668</v>
          </cell>
          <cell r="C2755">
            <v>39498.950400000002</v>
          </cell>
        </row>
        <row r="2756">
          <cell r="B2756" t="str">
            <v>1333R0030720V002669</v>
          </cell>
          <cell r="C2756">
            <v>91603.948799999998</v>
          </cell>
        </row>
        <row r="2757">
          <cell r="B2757" t="str">
            <v>1333R0030720V002670</v>
          </cell>
          <cell r="C2757">
            <v>67943.366399999999</v>
          </cell>
        </row>
        <row r="2758">
          <cell r="B2758" t="str">
            <v>1333R0030720V002672</v>
          </cell>
          <cell r="C2758">
            <v>54647.756799999996</v>
          </cell>
        </row>
        <row r="2759">
          <cell r="B2759" t="str">
            <v>1333R0030720V002673</v>
          </cell>
          <cell r="C2759">
            <v>91603.948799999998</v>
          </cell>
        </row>
        <row r="2760">
          <cell r="B2760" t="str">
            <v>1333R0030720V002674</v>
          </cell>
          <cell r="C2760">
            <v>39498.950400000002</v>
          </cell>
        </row>
        <row r="2761">
          <cell r="B2761" t="str">
            <v>1333R0030720V002675</v>
          </cell>
          <cell r="C2761">
            <v>39498.950400000002</v>
          </cell>
        </row>
        <row r="2762">
          <cell r="B2762" t="str">
            <v>1333R0030720V002676</v>
          </cell>
          <cell r="C2762">
            <v>39498.950400000002</v>
          </cell>
        </row>
        <row r="2763">
          <cell r="B2763" t="str">
            <v>1333R0030720V002677</v>
          </cell>
          <cell r="C2763">
            <v>88177.689599999998</v>
          </cell>
        </row>
        <row r="2764">
          <cell r="B2764" t="str">
            <v>1333R0030720V002678</v>
          </cell>
          <cell r="C2764">
            <v>39498.950400000002</v>
          </cell>
        </row>
        <row r="2765">
          <cell r="B2765" t="str">
            <v>1333R0030720V002679</v>
          </cell>
          <cell r="C2765">
            <v>39498.950400000002</v>
          </cell>
        </row>
        <row r="2766">
          <cell r="B2766" t="str">
            <v>1333R0030720V002680</v>
          </cell>
          <cell r="C2766">
            <v>39498.950400000002</v>
          </cell>
        </row>
        <row r="2767">
          <cell r="B2767" t="str">
            <v>1333R0030720V002681</v>
          </cell>
          <cell r="C2767">
            <v>39498.950400000002</v>
          </cell>
        </row>
        <row r="2768">
          <cell r="B2768" t="str">
            <v>1333R0030720V002682</v>
          </cell>
          <cell r="C2768">
            <v>39779.084799999997</v>
          </cell>
        </row>
        <row r="2769">
          <cell r="B2769" t="str">
            <v>1333R0030720V002683</v>
          </cell>
          <cell r="C2769">
            <v>39498.950400000002</v>
          </cell>
        </row>
        <row r="2770">
          <cell r="B2770" t="str">
            <v>1333R0030720V002684</v>
          </cell>
          <cell r="C2770">
            <v>39779.084799999997</v>
          </cell>
        </row>
        <row r="2771">
          <cell r="B2771" t="str">
            <v>1333R0030720V002685</v>
          </cell>
          <cell r="C2771">
            <v>189435.50080000001</v>
          </cell>
        </row>
        <row r="2772">
          <cell r="B2772" t="str">
            <v>1333R0030720V002686</v>
          </cell>
          <cell r="C2772">
            <v>91603.948799999998</v>
          </cell>
        </row>
        <row r="2773">
          <cell r="B2773" t="str">
            <v>1333R0030720V002687</v>
          </cell>
          <cell r="C2773">
            <v>39498.950400000002</v>
          </cell>
        </row>
        <row r="2774">
          <cell r="B2774" t="str">
            <v>1333R0030720V002688</v>
          </cell>
          <cell r="C2774">
            <v>39498.950400000002</v>
          </cell>
        </row>
        <row r="2775">
          <cell r="B2775" t="str">
            <v>1333R0030720V002689</v>
          </cell>
          <cell r="C2775">
            <v>189435.50080000001</v>
          </cell>
        </row>
        <row r="2776">
          <cell r="B2776" t="str">
            <v>1333R0030720V002690</v>
          </cell>
          <cell r="C2776">
            <v>88177.689599999998</v>
          </cell>
        </row>
        <row r="2777">
          <cell r="B2777" t="str">
            <v>1333R0030720V002691</v>
          </cell>
          <cell r="C2777">
            <v>39498.950400000002</v>
          </cell>
        </row>
        <row r="2778">
          <cell r="B2778" t="str">
            <v>1333R0030720V002692</v>
          </cell>
          <cell r="C2778">
            <v>39498.950400000002</v>
          </cell>
        </row>
        <row r="2779">
          <cell r="B2779" t="str">
            <v>1333R0030720V002694</v>
          </cell>
          <cell r="C2779">
            <v>88177.689599999998</v>
          </cell>
        </row>
        <row r="2780">
          <cell r="B2780" t="str">
            <v>1333R0030720V002695</v>
          </cell>
          <cell r="C2780">
            <v>39498.950400000002</v>
          </cell>
        </row>
        <row r="2781">
          <cell r="B2781" t="str">
            <v>1333R0030720V002696</v>
          </cell>
          <cell r="C2781">
            <v>29629.599999999999</v>
          </cell>
        </row>
        <row r="2782">
          <cell r="B2782" t="str">
            <v>1333R0030720V002697</v>
          </cell>
          <cell r="C2782">
            <v>42860.563199999997</v>
          </cell>
        </row>
        <row r="2783">
          <cell r="B2783" t="str">
            <v>1333R0030720V002698</v>
          </cell>
          <cell r="C2783">
            <v>67943.366399999999</v>
          </cell>
        </row>
        <row r="2784">
          <cell r="B2784" t="str">
            <v>1333R0030720V002699</v>
          </cell>
          <cell r="C2784">
            <v>39498.950400000002</v>
          </cell>
        </row>
        <row r="2785">
          <cell r="B2785" t="str">
            <v>1333R0030720V002700</v>
          </cell>
          <cell r="C2785">
            <v>39498.950400000002</v>
          </cell>
        </row>
        <row r="2786">
          <cell r="B2786" t="str">
            <v>1333R0030720V002701</v>
          </cell>
          <cell r="C2786">
            <v>20255.871999999999</v>
          </cell>
        </row>
        <row r="2787">
          <cell r="B2787" t="str">
            <v>1333R0030720V002702</v>
          </cell>
          <cell r="C2787">
            <v>61801.958399999996</v>
          </cell>
        </row>
        <row r="2788">
          <cell r="B2788" t="str">
            <v>1333R0030720V002703</v>
          </cell>
          <cell r="C2788">
            <v>67943.366399999999</v>
          </cell>
        </row>
        <row r="2789">
          <cell r="B2789" t="str">
            <v>1333R0030720V002704</v>
          </cell>
          <cell r="C2789">
            <v>54647.756799999996</v>
          </cell>
        </row>
        <row r="2790">
          <cell r="B2790" t="str">
            <v>1333R0030720V002705</v>
          </cell>
          <cell r="C2790">
            <v>39498.950400000002</v>
          </cell>
        </row>
        <row r="2791">
          <cell r="B2791" t="str">
            <v>1333R0030720V002706</v>
          </cell>
          <cell r="C2791">
            <v>39498.950400000002</v>
          </cell>
        </row>
        <row r="2792">
          <cell r="B2792" t="str">
            <v>1333R0030720V002708</v>
          </cell>
          <cell r="C2792">
            <v>39779.084799999997</v>
          </cell>
        </row>
        <row r="2793">
          <cell r="B2793" t="str">
            <v>1333R0030720V002709</v>
          </cell>
          <cell r="C2793">
            <v>39498.950400000002</v>
          </cell>
        </row>
        <row r="2794">
          <cell r="B2794" t="str">
            <v>1333R0030720V002710</v>
          </cell>
          <cell r="C2794">
            <v>67943.366399999999</v>
          </cell>
        </row>
        <row r="2795">
          <cell r="B2795" t="str">
            <v>1333R0030720V002712</v>
          </cell>
          <cell r="C2795">
            <v>39498.950400000002</v>
          </cell>
        </row>
        <row r="2796">
          <cell r="B2796" t="str">
            <v>1333R0030720V002713</v>
          </cell>
          <cell r="C2796">
            <v>39498.950400000002</v>
          </cell>
        </row>
        <row r="2797">
          <cell r="B2797" t="str">
            <v>1333R0030720V002714</v>
          </cell>
          <cell r="C2797">
            <v>88177.689599999998</v>
          </cell>
        </row>
        <row r="2798">
          <cell r="B2798" t="str">
            <v>1333R0030720V002715</v>
          </cell>
          <cell r="C2798">
            <v>39498.950400000002</v>
          </cell>
        </row>
        <row r="2799">
          <cell r="B2799" t="str">
            <v>1333R0030720V002716</v>
          </cell>
          <cell r="C2799">
            <v>39498.950400000002</v>
          </cell>
        </row>
        <row r="2800">
          <cell r="B2800" t="str">
            <v>1333R0030720V002717</v>
          </cell>
          <cell r="C2800">
            <v>39498.950400000002</v>
          </cell>
        </row>
        <row r="2801">
          <cell r="B2801" t="str">
            <v>1333R0030720V002718</v>
          </cell>
          <cell r="C2801">
            <v>39498.950400000002</v>
          </cell>
        </row>
        <row r="2802">
          <cell r="B2802" t="str">
            <v>1333R0030720V002719</v>
          </cell>
          <cell r="C2802">
            <v>42860.563199999997</v>
          </cell>
        </row>
        <row r="2803">
          <cell r="B2803" t="str">
            <v>1333R0030720V002720</v>
          </cell>
          <cell r="C2803">
            <v>39498.950400000002</v>
          </cell>
        </row>
        <row r="2804">
          <cell r="B2804" t="str">
            <v>1333R0030720V002721</v>
          </cell>
          <cell r="C2804">
            <v>39498.950400000002</v>
          </cell>
        </row>
        <row r="2805">
          <cell r="B2805" t="str">
            <v>1333R0030720V002722</v>
          </cell>
          <cell r="C2805">
            <v>39779.084799999997</v>
          </cell>
        </row>
        <row r="2806">
          <cell r="B2806" t="str">
            <v>1333R0030720V002723</v>
          </cell>
          <cell r="C2806">
            <v>42860.563199999997</v>
          </cell>
        </row>
        <row r="2807">
          <cell r="B2807" t="str">
            <v>1333R0030720V002724</v>
          </cell>
          <cell r="C2807">
            <v>39498.950400000002</v>
          </cell>
        </row>
        <row r="2808">
          <cell r="B2808" t="str">
            <v>1333R0030720V002725</v>
          </cell>
          <cell r="C2808">
            <v>39498.950400000002</v>
          </cell>
        </row>
        <row r="2809">
          <cell r="B2809" t="str">
            <v>1333R0030720V002726</v>
          </cell>
          <cell r="C2809">
            <v>39498.950400000002</v>
          </cell>
        </row>
        <row r="2810">
          <cell r="B2810" t="str">
            <v>1333R0030720V002727</v>
          </cell>
          <cell r="C2810">
            <v>189435.50080000001</v>
          </cell>
        </row>
        <row r="2811">
          <cell r="B2811" t="str">
            <v>1333R0030720V002728</v>
          </cell>
          <cell r="C2811">
            <v>61801.958399999996</v>
          </cell>
        </row>
        <row r="2812">
          <cell r="B2812" t="str">
            <v>1333R0030720V002729</v>
          </cell>
          <cell r="C2812">
            <v>42860.563199999997</v>
          </cell>
        </row>
        <row r="2813">
          <cell r="B2813" t="str">
            <v>1333R0030720V002730</v>
          </cell>
          <cell r="C2813">
            <v>27496.268800000002</v>
          </cell>
        </row>
        <row r="2814">
          <cell r="B2814" t="str">
            <v>1333R0030720V002731</v>
          </cell>
          <cell r="C2814">
            <v>88177.689599999998</v>
          </cell>
        </row>
        <row r="2815">
          <cell r="B2815" t="str">
            <v>1333R0030720V002732</v>
          </cell>
          <cell r="C2815">
            <v>189435.50080000001</v>
          </cell>
        </row>
        <row r="2816">
          <cell r="B2816" t="str">
            <v>1333R0030720V002733</v>
          </cell>
          <cell r="C2816">
            <v>54647.756799999996</v>
          </cell>
        </row>
        <row r="2817">
          <cell r="B2817" t="str">
            <v>1333R0030720V002734</v>
          </cell>
          <cell r="C2817">
            <v>39498.950400000002</v>
          </cell>
        </row>
        <row r="2818">
          <cell r="B2818" t="str">
            <v>1333R0030720V002735</v>
          </cell>
          <cell r="C2818">
            <v>42860.563199999997</v>
          </cell>
        </row>
        <row r="2819">
          <cell r="B2819" t="str">
            <v>1333R0030720V002736</v>
          </cell>
          <cell r="C2819">
            <v>39498.950400000002</v>
          </cell>
        </row>
        <row r="2820">
          <cell r="B2820" t="str">
            <v>1333R0030720V002737</v>
          </cell>
          <cell r="C2820">
            <v>39498.950400000002</v>
          </cell>
        </row>
        <row r="2821">
          <cell r="B2821" t="str">
            <v>1333R0030720V002738</v>
          </cell>
          <cell r="C2821">
            <v>24371.692800000001</v>
          </cell>
        </row>
        <row r="2822">
          <cell r="B2822" t="str">
            <v>1333R0030720V002739</v>
          </cell>
          <cell r="C2822">
            <v>31612.089599999999</v>
          </cell>
        </row>
        <row r="2823">
          <cell r="B2823" t="str">
            <v>1333R0030720V002740</v>
          </cell>
          <cell r="C2823">
            <v>42860.563199999997</v>
          </cell>
        </row>
        <row r="2824">
          <cell r="B2824" t="str">
            <v>1333R0030720V002741</v>
          </cell>
          <cell r="C2824">
            <v>88177.689599999998</v>
          </cell>
        </row>
        <row r="2825">
          <cell r="B2825" t="str">
            <v>1333R0030720V002743</v>
          </cell>
          <cell r="C2825">
            <v>39779.084799999997</v>
          </cell>
        </row>
        <row r="2826">
          <cell r="B2826" t="str">
            <v>1333R0030720V002744</v>
          </cell>
          <cell r="C2826">
            <v>54647.756799999996</v>
          </cell>
        </row>
        <row r="2827">
          <cell r="B2827" t="str">
            <v>1333R0030720V002745</v>
          </cell>
          <cell r="C2827">
            <v>39498.950400000002</v>
          </cell>
        </row>
        <row r="2828">
          <cell r="B2828" t="str">
            <v>1333R0030720V002746</v>
          </cell>
          <cell r="C2828">
            <v>39498.950400000002</v>
          </cell>
        </row>
        <row r="2829">
          <cell r="B2829" t="str">
            <v>1333R0030720V002747</v>
          </cell>
          <cell r="C2829">
            <v>59970.310399999995</v>
          </cell>
        </row>
        <row r="2830">
          <cell r="B2830" t="str">
            <v>1333R0030720V002748</v>
          </cell>
          <cell r="C2830">
            <v>67943.366399999999</v>
          </cell>
        </row>
        <row r="2831">
          <cell r="B2831" t="str">
            <v>1333R0030720V002749</v>
          </cell>
          <cell r="C2831">
            <v>24371.692800000001</v>
          </cell>
        </row>
        <row r="2832">
          <cell r="B2832" t="str">
            <v>1333R0030720V002750</v>
          </cell>
          <cell r="C2832">
            <v>39498.950400000002</v>
          </cell>
        </row>
        <row r="2833">
          <cell r="B2833" t="str">
            <v>1333R0030720V002751</v>
          </cell>
          <cell r="C2833">
            <v>39498.950400000002</v>
          </cell>
        </row>
        <row r="2834">
          <cell r="B2834" t="str">
            <v>1333R0030720V002752</v>
          </cell>
          <cell r="C2834">
            <v>189435.50080000001</v>
          </cell>
        </row>
        <row r="2835">
          <cell r="B2835" t="str">
            <v>1333R0030720V002753</v>
          </cell>
          <cell r="C2835">
            <v>24371.692800000001</v>
          </cell>
        </row>
        <row r="2836">
          <cell r="B2836" t="str">
            <v>1333R0030720V002754</v>
          </cell>
          <cell r="C2836">
            <v>39498.950400000002</v>
          </cell>
        </row>
        <row r="2837">
          <cell r="B2837" t="str">
            <v>1333R0030720V002755</v>
          </cell>
          <cell r="C2837">
            <v>91603.948799999998</v>
          </cell>
        </row>
        <row r="2838">
          <cell r="B2838" t="str">
            <v>1333R0030720V002756</v>
          </cell>
          <cell r="C2838">
            <v>189435.50080000001</v>
          </cell>
        </row>
        <row r="2839">
          <cell r="B2839" t="str">
            <v>1333R0030720V002757</v>
          </cell>
          <cell r="C2839">
            <v>42860.563199999997</v>
          </cell>
        </row>
        <row r="2840">
          <cell r="B2840" t="str">
            <v>1333R0030720V002758</v>
          </cell>
          <cell r="C2840">
            <v>39498.950400000002</v>
          </cell>
        </row>
        <row r="2841">
          <cell r="B2841" t="str">
            <v>1333R0030720V002759</v>
          </cell>
          <cell r="C2841">
            <v>189435.50080000001</v>
          </cell>
        </row>
        <row r="2842">
          <cell r="B2842" t="str">
            <v>1333R0030720V002760</v>
          </cell>
          <cell r="C2842">
            <v>42860.563199999997</v>
          </cell>
        </row>
        <row r="2843">
          <cell r="B2843" t="str">
            <v>1333R0030720V002761</v>
          </cell>
          <cell r="C2843">
            <v>39498.950400000002</v>
          </cell>
        </row>
        <row r="2844">
          <cell r="B2844" t="str">
            <v>1333R0030720V002762</v>
          </cell>
          <cell r="C2844">
            <v>67943.366399999999</v>
          </cell>
        </row>
        <row r="2845">
          <cell r="B2845" t="str">
            <v>1333R0030720V002763</v>
          </cell>
          <cell r="C2845">
            <v>189435.50080000001</v>
          </cell>
        </row>
        <row r="2846">
          <cell r="B2846" t="str">
            <v>1333R0030720V002764</v>
          </cell>
          <cell r="C2846">
            <v>29629.599999999999</v>
          </cell>
        </row>
        <row r="2847">
          <cell r="B2847" t="str">
            <v>1333R0030720V002765</v>
          </cell>
          <cell r="C2847">
            <v>88177.689599999998</v>
          </cell>
        </row>
        <row r="2848">
          <cell r="B2848" t="str">
            <v>1333R0030720V002766</v>
          </cell>
          <cell r="C2848">
            <v>44843.052800000005</v>
          </cell>
        </row>
        <row r="2849">
          <cell r="B2849" t="str">
            <v>1333R0030720V002767</v>
          </cell>
          <cell r="C2849">
            <v>39498.950400000002</v>
          </cell>
        </row>
        <row r="2850">
          <cell r="B2850" t="str">
            <v>1333R0030720V002768</v>
          </cell>
          <cell r="C2850">
            <v>39498.950400000002</v>
          </cell>
        </row>
        <row r="2851">
          <cell r="B2851" t="str">
            <v>1333R0030720V002769</v>
          </cell>
          <cell r="C2851">
            <v>39779.084799999997</v>
          </cell>
        </row>
        <row r="2852">
          <cell r="B2852" t="str">
            <v>1333R0030720V002770</v>
          </cell>
          <cell r="C2852">
            <v>39498.950400000002</v>
          </cell>
        </row>
        <row r="2853">
          <cell r="B2853" t="str">
            <v>1333R0030720V002771</v>
          </cell>
          <cell r="C2853">
            <v>42860.563199999997</v>
          </cell>
        </row>
        <row r="2854">
          <cell r="B2854" t="str">
            <v>1333R0030720V002772</v>
          </cell>
          <cell r="C2854">
            <v>88177.689599999998</v>
          </cell>
        </row>
        <row r="2855">
          <cell r="B2855" t="str">
            <v>1333R0030720V002773</v>
          </cell>
          <cell r="C2855">
            <v>39498.950400000002</v>
          </cell>
        </row>
        <row r="2856">
          <cell r="B2856" t="str">
            <v>1333R0030720V002774</v>
          </cell>
          <cell r="C2856">
            <v>39498.950400000002</v>
          </cell>
        </row>
        <row r="2857">
          <cell r="B2857" t="str">
            <v>1333R0030720V002775</v>
          </cell>
          <cell r="C2857">
            <v>42860.563199999997</v>
          </cell>
        </row>
        <row r="2858">
          <cell r="B2858" t="str">
            <v>1333R0030720V002776</v>
          </cell>
          <cell r="C2858">
            <v>67943.366399999999</v>
          </cell>
        </row>
        <row r="2859">
          <cell r="B2859" t="str">
            <v>1333R0030720V002777</v>
          </cell>
          <cell r="C2859">
            <v>39498.950400000002</v>
          </cell>
        </row>
        <row r="2860">
          <cell r="B2860" t="str">
            <v>1333R0030720V002778</v>
          </cell>
          <cell r="C2860">
            <v>39498.950400000002</v>
          </cell>
        </row>
        <row r="2861">
          <cell r="B2861" t="str">
            <v>1333R0030720V002779</v>
          </cell>
          <cell r="C2861">
            <v>39498.950400000002</v>
          </cell>
        </row>
        <row r="2862">
          <cell r="B2862" t="str">
            <v>1333R0030720V002781</v>
          </cell>
          <cell r="C2862">
            <v>61801.958399999996</v>
          </cell>
        </row>
        <row r="2863">
          <cell r="B2863" t="str">
            <v>1333R0030720V002782</v>
          </cell>
          <cell r="C2863">
            <v>39498.950400000002</v>
          </cell>
        </row>
        <row r="2864">
          <cell r="B2864" t="str">
            <v>1333R0030720V002783</v>
          </cell>
          <cell r="C2864">
            <v>24371.692800000001</v>
          </cell>
        </row>
        <row r="2865">
          <cell r="B2865" t="str">
            <v>1333R0030720V002784</v>
          </cell>
          <cell r="C2865">
            <v>42860.563199999997</v>
          </cell>
        </row>
        <row r="2866">
          <cell r="B2866" t="str">
            <v>1333R0030720V002785</v>
          </cell>
          <cell r="C2866">
            <v>88177.689599999998</v>
          </cell>
        </row>
        <row r="2867">
          <cell r="B2867" t="str">
            <v>1333R0030720V002786</v>
          </cell>
          <cell r="C2867">
            <v>189435.50080000001</v>
          </cell>
        </row>
        <row r="2868">
          <cell r="B2868" t="str">
            <v>1333R0030720V002787</v>
          </cell>
          <cell r="C2868">
            <v>42860.563199999997</v>
          </cell>
        </row>
        <row r="2869">
          <cell r="B2869" t="str">
            <v>1333R0030720V002788</v>
          </cell>
          <cell r="C2869">
            <v>39498.950400000002</v>
          </cell>
        </row>
        <row r="2870">
          <cell r="B2870" t="str">
            <v>1333R0030720V002789</v>
          </cell>
          <cell r="C2870">
            <v>189435.50080000001</v>
          </cell>
        </row>
        <row r="2871">
          <cell r="B2871" t="str">
            <v>1333R0030720V002790</v>
          </cell>
          <cell r="C2871">
            <v>59970.310399999995</v>
          </cell>
        </row>
        <row r="2872">
          <cell r="B2872" t="str">
            <v>1333R0030720V002791</v>
          </cell>
          <cell r="C2872">
            <v>39498.950400000002</v>
          </cell>
        </row>
        <row r="2873">
          <cell r="B2873" t="str">
            <v>1333R0030720V002792</v>
          </cell>
          <cell r="C2873">
            <v>39498.950400000002</v>
          </cell>
        </row>
        <row r="2874">
          <cell r="B2874" t="str">
            <v>1333R0030720V002793</v>
          </cell>
          <cell r="C2874">
            <v>189435.50080000001</v>
          </cell>
        </row>
        <row r="2875">
          <cell r="B2875" t="str">
            <v>1333R0030720V002794</v>
          </cell>
          <cell r="C2875">
            <v>39498.950400000002</v>
          </cell>
        </row>
        <row r="2876">
          <cell r="B2876" t="str">
            <v>1333R0030720V002795</v>
          </cell>
          <cell r="C2876">
            <v>59970.310399999995</v>
          </cell>
        </row>
        <row r="2877">
          <cell r="B2877" t="str">
            <v>1333R0030720V002796</v>
          </cell>
          <cell r="C2877">
            <v>39498.950400000002</v>
          </cell>
        </row>
        <row r="2878">
          <cell r="B2878" t="str">
            <v>1333R0030720V002797</v>
          </cell>
          <cell r="C2878">
            <v>39498.950400000002</v>
          </cell>
        </row>
        <row r="2879">
          <cell r="B2879" t="str">
            <v>1333R0030720V002798</v>
          </cell>
          <cell r="C2879">
            <v>39498.950400000002</v>
          </cell>
        </row>
        <row r="2880">
          <cell r="B2880" t="str">
            <v>1333R0030720V002799</v>
          </cell>
          <cell r="C2880">
            <v>39498.950400000002</v>
          </cell>
        </row>
        <row r="2881">
          <cell r="B2881" t="str">
            <v>1333R0030720V002801</v>
          </cell>
          <cell r="C2881">
            <v>39498.950400000002</v>
          </cell>
        </row>
        <row r="2882">
          <cell r="B2882" t="str">
            <v>1333R0030720V002802</v>
          </cell>
          <cell r="C2882">
            <v>39498.950400000002</v>
          </cell>
        </row>
        <row r="2883">
          <cell r="B2883" t="str">
            <v>1333R0030720V002803</v>
          </cell>
          <cell r="C2883">
            <v>39498.950400000002</v>
          </cell>
        </row>
        <row r="2884">
          <cell r="B2884" t="str">
            <v>1333R0030720V002804</v>
          </cell>
          <cell r="C2884">
            <v>39779.084799999997</v>
          </cell>
        </row>
        <row r="2885">
          <cell r="B2885" t="str">
            <v>1333R0030720V002805</v>
          </cell>
          <cell r="C2885">
            <v>42860.563199999997</v>
          </cell>
        </row>
        <row r="2886">
          <cell r="B2886" t="str">
            <v>1333R0030720V002806</v>
          </cell>
          <cell r="C2886">
            <v>88177.689599999998</v>
          </cell>
        </row>
        <row r="2887">
          <cell r="B2887" t="str">
            <v>1333R0030720V002808</v>
          </cell>
          <cell r="C2887">
            <v>39779.084799999997</v>
          </cell>
        </row>
        <row r="2888">
          <cell r="B2888" t="str">
            <v>1333R0030720V002810</v>
          </cell>
          <cell r="C2888">
            <v>54647.756799999996</v>
          </cell>
        </row>
        <row r="2889">
          <cell r="B2889" t="str">
            <v>1333R0030720V002811</v>
          </cell>
          <cell r="C2889">
            <v>189435.50080000001</v>
          </cell>
        </row>
        <row r="2890">
          <cell r="B2890" t="str">
            <v>1333R0030720V002812</v>
          </cell>
          <cell r="C2890">
            <v>54647.756799999996</v>
          </cell>
        </row>
        <row r="2891">
          <cell r="B2891" t="str">
            <v>1333R0030720V002813</v>
          </cell>
          <cell r="C2891">
            <v>24371.692800000001</v>
          </cell>
        </row>
        <row r="2892">
          <cell r="B2892" t="str">
            <v>1333R0030720V002814</v>
          </cell>
          <cell r="C2892">
            <v>39498.950400000002</v>
          </cell>
        </row>
        <row r="2893">
          <cell r="B2893" t="str">
            <v>1333R0030720V002815</v>
          </cell>
          <cell r="C2893">
            <v>44993.894400000005</v>
          </cell>
        </row>
        <row r="2894">
          <cell r="B2894" t="str">
            <v>1333R0030720V002816</v>
          </cell>
          <cell r="C2894">
            <v>39779.084799999997</v>
          </cell>
        </row>
        <row r="2895">
          <cell r="B2895" t="str">
            <v>1333R0030720V002817</v>
          </cell>
          <cell r="C2895">
            <v>39498.950400000002</v>
          </cell>
        </row>
        <row r="2896">
          <cell r="B2896" t="str">
            <v>1333R0030720V002818</v>
          </cell>
          <cell r="C2896">
            <v>39498.950400000002</v>
          </cell>
        </row>
        <row r="2897">
          <cell r="B2897" t="str">
            <v>1333R0030720V002819</v>
          </cell>
          <cell r="C2897">
            <v>61801.958399999996</v>
          </cell>
        </row>
        <row r="2898">
          <cell r="B2898" t="str">
            <v>1333R0030720V002820</v>
          </cell>
          <cell r="C2898">
            <v>54647.756799999996</v>
          </cell>
        </row>
        <row r="2899">
          <cell r="B2899" t="str">
            <v>1333R0030720V002821</v>
          </cell>
          <cell r="C2899">
            <v>39498.950400000002</v>
          </cell>
        </row>
        <row r="2900">
          <cell r="B2900" t="str">
            <v>1333R0030720V002822</v>
          </cell>
          <cell r="C2900">
            <v>67943.366399999999</v>
          </cell>
        </row>
        <row r="2901">
          <cell r="B2901" t="str">
            <v>1333R0030720V002824</v>
          </cell>
          <cell r="C2901">
            <v>39498.950400000002</v>
          </cell>
        </row>
        <row r="2902">
          <cell r="B2902" t="str">
            <v>1333R0030720V002825</v>
          </cell>
          <cell r="C2902">
            <v>39498.950400000002</v>
          </cell>
        </row>
        <row r="2903">
          <cell r="B2903" t="str">
            <v>1333R0030720V002826</v>
          </cell>
          <cell r="C2903">
            <v>39498.950400000002</v>
          </cell>
        </row>
        <row r="2904">
          <cell r="B2904" t="str">
            <v>1333R0030720V002827</v>
          </cell>
          <cell r="C2904">
            <v>24371.692800000001</v>
          </cell>
        </row>
        <row r="2905">
          <cell r="B2905" t="str">
            <v>1333R0030720V002828</v>
          </cell>
          <cell r="C2905">
            <v>39779.084799999997</v>
          </cell>
        </row>
        <row r="2906">
          <cell r="B2906" t="str">
            <v>1333R0030720V002830</v>
          </cell>
          <cell r="C2906">
            <v>189435.50080000001</v>
          </cell>
        </row>
        <row r="2907">
          <cell r="B2907" t="str">
            <v>1333R0030720V002831</v>
          </cell>
          <cell r="C2907">
            <v>24371.692800000001</v>
          </cell>
        </row>
        <row r="2908">
          <cell r="B2908" t="str">
            <v>1333R0030720V002832</v>
          </cell>
          <cell r="C2908">
            <v>189435.50080000001</v>
          </cell>
        </row>
        <row r="2909">
          <cell r="B2909" t="str">
            <v>1333R0030720V002833</v>
          </cell>
          <cell r="C2909">
            <v>54647.756799999996</v>
          </cell>
        </row>
        <row r="2910">
          <cell r="B2910" t="str">
            <v>1333R0030720V002834</v>
          </cell>
          <cell r="C2910">
            <v>189435.50080000001</v>
          </cell>
        </row>
        <row r="2911">
          <cell r="B2911" t="str">
            <v>1333R0030720V002835</v>
          </cell>
          <cell r="C2911">
            <v>39498.950400000002</v>
          </cell>
        </row>
        <row r="2912">
          <cell r="B2912" t="str">
            <v>1333R0030720V002836</v>
          </cell>
          <cell r="C2912">
            <v>189435.50080000001</v>
          </cell>
        </row>
        <row r="2913">
          <cell r="B2913" t="str">
            <v>1333R0030720V002837</v>
          </cell>
          <cell r="C2913">
            <v>189435.50080000001</v>
          </cell>
        </row>
        <row r="2914">
          <cell r="B2914" t="str">
            <v>1333R0030720V002838</v>
          </cell>
          <cell r="C2914">
            <v>39498.950400000002</v>
          </cell>
        </row>
        <row r="2915">
          <cell r="B2915" t="str">
            <v>1333R0030720V002839</v>
          </cell>
          <cell r="C2915">
            <v>189435.50080000001</v>
          </cell>
        </row>
        <row r="2916">
          <cell r="B2916" t="str">
            <v>1333R0030720V002840</v>
          </cell>
          <cell r="C2916">
            <v>91603.948799999998</v>
          </cell>
        </row>
        <row r="2917">
          <cell r="B2917" t="str">
            <v>1333R0030720V002841</v>
          </cell>
          <cell r="C2917">
            <v>39498.950400000002</v>
          </cell>
        </row>
        <row r="2918">
          <cell r="B2918" t="str">
            <v>1333R0030720V002842</v>
          </cell>
          <cell r="C2918">
            <v>61801.958399999996</v>
          </cell>
        </row>
        <row r="2919">
          <cell r="B2919" t="str">
            <v>1333R0030720V002843</v>
          </cell>
          <cell r="C2919">
            <v>39498.950400000002</v>
          </cell>
        </row>
        <row r="2920">
          <cell r="B2920" t="str">
            <v>1333R0030720V002844</v>
          </cell>
          <cell r="C2920">
            <v>39498.950400000002</v>
          </cell>
        </row>
        <row r="2921">
          <cell r="B2921" t="str">
            <v>1333R0030720V002846</v>
          </cell>
          <cell r="C2921">
            <v>39498.950400000002</v>
          </cell>
        </row>
        <row r="2922">
          <cell r="B2922" t="str">
            <v>1333R0030720V002847</v>
          </cell>
          <cell r="C2922">
            <v>39498.950400000002</v>
          </cell>
        </row>
        <row r="2923">
          <cell r="B2923" t="str">
            <v>1333R0030720V002848</v>
          </cell>
          <cell r="C2923">
            <v>189435.50080000001</v>
          </cell>
        </row>
        <row r="2924">
          <cell r="B2924" t="str">
            <v>1333R0030720V002849</v>
          </cell>
          <cell r="C2924">
            <v>39498.950400000002</v>
          </cell>
        </row>
        <row r="2925">
          <cell r="B2925" t="str">
            <v>1333R0030720V002850</v>
          </cell>
          <cell r="C2925">
            <v>39498.950400000002</v>
          </cell>
        </row>
        <row r="2926">
          <cell r="B2926" t="str">
            <v>1333R0030720V002851</v>
          </cell>
          <cell r="C2926">
            <v>39498.950400000002</v>
          </cell>
        </row>
        <row r="2927">
          <cell r="B2927" t="str">
            <v>1333R0030720V002852</v>
          </cell>
          <cell r="C2927">
            <v>88177.689599999998</v>
          </cell>
        </row>
        <row r="2928">
          <cell r="B2928" t="str">
            <v>1333R0030720V002853</v>
          </cell>
          <cell r="C2928">
            <v>39498.950400000002</v>
          </cell>
        </row>
        <row r="2929">
          <cell r="B2929" t="str">
            <v>1333R0030720V002854</v>
          </cell>
          <cell r="C2929">
            <v>39498.950400000002</v>
          </cell>
        </row>
        <row r="2930">
          <cell r="B2930" t="str">
            <v>1333R0030720V002855</v>
          </cell>
          <cell r="C2930">
            <v>67943.366399999999</v>
          </cell>
        </row>
        <row r="2931">
          <cell r="B2931" t="str">
            <v>1333R0030720V002856</v>
          </cell>
          <cell r="C2931">
            <v>39498.950400000002</v>
          </cell>
        </row>
        <row r="2932">
          <cell r="B2932" t="str">
            <v>1333R0030720V002857</v>
          </cell>
          <cell r="C2932">
            <v>39498.950400000002</v>
          </cell>
        </row>
        <row r="2933">
          <cell r="B2933" t="str">
            <v>1333R0030720V002858</v>
          </cell>
          <cell r="C2933">
            <v>39498.950400000002</v>
          </cell>
        </row>
        <row r="2934">
          <cell r="B2934" t="str">
            <v>1333R0030720V002859</v>
          </cell>
          <cell r="C2934">
            <v>67943.366399999999</v>
          </cell>
        </row>
        <row r="2935">
          <cell r="B2935" t="str">
            <v>1333R0030720V002860</v>
          </cell>
          <cell r="C2935">
            <v>39498.950400000002</v>
          </cell>
        </row>
        <row r="2936">
          <cell r="B2936" t="str">
            <v>1333R0030720V002861</v>
          </cell>
          <cell r="C2936">
            <v>39498.950400000002</v>
          </cell>
        </row>
        <row r="2937">
          <cell r="B2937" t="str">
            <v>1333R0030720V002862</v>
          </cell>
          <cell r="C2937">
            <v>39498.950400000002</v>
          </cell>
        </row>
        <row r="2938">
          <cell r="B2938" t="str">
            <v>1333R0030720V002863</v>
          </cell>
          <cell r="C2938">
            <v>39498.950400000002</v>
          </cell>
        </row>
        <row r="2939">
          <cell r="B2939" t="str">
            <v>1333R0030720V002864</v>
          </cell>
          <cell r="C2939">
            <v>39498.950400000002</v>
          </cell>
        </row>
        <row r="2940">
          <cell r="B2940" t="str">
            <v>1333R0030720V002865</v>
          </cell>
          <cell r="C2940">
            <v>39498.950400000002</v>
          </cell>
        </row>
        <row r="2941">
          <cell r="B2941" t="str">
            <v>1333R0030720V002866</v>
          </cell>
          <cell r="C2941">
            <v>39498.950400000002</v>
          </cell>
        </row>
        <row r="2942">
          <cell r="B2942" t="str">
            <v>1333R0030720V002867</v>
          </cell>
          <cell r="C2942">
            <v>189435.50080000001</v>
          </cell>
        </row>
        <row r="2943">
          <cell r="B2943" t="str">
            <v>1333R0030720V002868</v>
          </cell>
          <cell r="C2943">
            <v>39498.950400000002</v>
          </cell>
        </row>
        <row r="2944">
          <cell r="B2944" t="str">
            <v>1333R0030720V002870</v>
          </cell>
          <cell r="C2944">
            <v>39498.950400000002</v>
          </cell>
        </row>
        <row r="2945">
          <cell r="B2945" t="str">
            <v>1333R0030720V002872</v>
          </cell>
          <cell r="C2945">
            <v>189435.50080000001</v>
          </cell>
        </row>
        <row r="2946">
          <cell r="B2946" t="str">
            <v>1333R0030720V002874</v>
          </cell>
          <cell r="C2946">
            <v>39498.950400000002</v>
          </cell>
        </row>
        <row r="2947">
          <cell r="B2947" t="str">
            <v>1333R0030720V002875</v>
          </cell>
          <cell r="C2947">
            <v>42860.563199999997</v>
          </cell>
        </row>
        <row r="2948">
          <cell r="B2948" t="str">
            <v>1333R0030720V002876</v>
          </cell>
          <cell r="C2948">
            <v>39498.950400000002</v>
          </cell>
        </row>
        <row r="2949">
          <cell r="B2949" t="str">
            <v>1333R0030720V002877</v>
          </cell>
          <cell r="C2949">
            <v>39498.950400000002</v>
          </cell>
        </row>
        <row r="2950">
          <cell r="B2950" t="str">
            <v>1333R0030720V002878</v>
          </cell>
          <cell r="C2950">
            <v>39498.950400000002</v>
          </cell>
        </row>
        <row r="2951">
          <cell r="B2951" t="str">
            <v>1333R0030720V002879</v>
          </cell>
          <cell r="C2951">
            <v>67943.366399999999</v>
          </cell>
        </row>
        <row r="2952">
          <cell r="B2952" t="str">
            <v>1333R0030720V002880</v>
          </cell>
          <cell r="C2952">
            <v>39498.950400000002</v>
          </cell>
        </row>
        <row r="2953">
          <cell r="B2953" t="str">
            <v>1333R0030720V002881</v>
          </cell>
          <cell r="C2953">
            <v>42860.563199999997</v>
          </cell>
        </row>
        <row r="2954">
          <cell r="B2954" t="str">
            <v>1333R0030720V002882</v>
          </cell>
          <cell r="C2954">
            <v>39498.950400000002</v>
          </cell>
        </row>
        <row r="2955">
          <cell r="B2955" t="str">
            <v>1333R0030720V002884</v>
          </cell>
          <cell r="C2955">
            <v>39498.950400000002</v>
          </cell>
        </row>
        <row r="2956">
          <cell r="B2956" t="str">
            <v>1333R0030720V002885</v>
          </cell>
          <cell r="C2956">
            <v>61801.958399999996</v>
          </cell>
        </row>
        <row r="2957">
          <cell r="B2957" t="str">
            <v>1333R0030720V002888</v>
          </cell>
          <cell r="C2957">
            <v>31612.089599999999</v>
          </cell>
        </row>
        <row r="2958">
          <cell r="B2958" t="str">
            <v>1333R0030720V002890</v>
          </cell>
          <cell r="C2958">
            <v>189435.50080000001</v>
          </cell>
        </row>
        <row r="2959">
          <cell r="B2959" t="str">
            <v>1333R0030720V002891</v>
          </cell>
          <cell r="C2959">
            <v>39498.950400000002</v>
          </cell>
        </row>
        <row r="2960">
          <cell r="B2960" t="str">
            <v>1333R0030720V002892</v>
          </cell>
          <cell r="C2960">
            <v>189435.50080000001</v>
          </cell>
        </row>
        <row r="2961">
          <cell r="B2961" t="str">
            <v>1333R0030720V002894</v>
          </cell>
          <cell r="C2961">
            <v>189435.50080000001</v>
          </cell>
        </row>
        <row r="2962">
          <cell r="B2962" t="str">
            <v>1333R0030720V002896</v>
          </cell>
          <cell r="C2962">
            <v>189435.50080000001</v>
          </cell>
        </row>
        <row r="2963">
          <cell r="B2963" t="str">
            <v>1333R0030720V002897</v>
          </cell>
          <cell r="C2963">
            <v>39498.950400000002</v>
          </cell>
        </row>
        <row r="2964">
          <cell r="B2964" t="str">
            <v>1333R0030720V002898</v>
          </cell>
          <cell r="C2964">
            <v>189435.50080000001</v>
          </cell>
        </row>
        <row r="2965">
          <cell r="B2965" t="str">
            <v>1333R0030720V002899</v>
          </cell>
          <cell r="C2965">
            <v>67167.609599999996</v>
          </cell>
        </row>
        <row r="2966">
          <cell r="B2966" t="str">
            <v>1333R0030720V002900</v>
          </cell>
          <cell r="C2966">
            <v>54647.756799999996</v>
          </cell>
        </row>
        <row r="2967">
          <cell r="B2967" t="str">
            <v>1333R0030720V002901</v>
          </cell>
          <cell r="C2967">
            <v>39498.950400000002</v>
          </cell>
        </row>
        <row r="2968">
          <cell r="B2968" t="str">
            <v>1333R0030720V002903</v>
          </cell>
          <cell r="C2968">
            <v>189435.50080000001</v>
          </cell>
        </row>
        <row r="2969">
          <cell r="B2969" t="str">
            <v>1333R0030720V002908</v>
          </cell>
          <cell r="C2969">
            <v>189435.50080000001</v>
          </cell>
        </row>
        <row r="2970">
          <cell r="B2970" t="str">
            <v>1333R0030720V002909</v>
          </cell>
          <cell r="C2970">
            <v>189435.50080000001</v>
          </cell>
        </row>
        <row r="2971">
          <cell r="B2971" t="str">
            <v>1333R0030720V002910</v>
          </cell>
          <cell r="C2971">
            <v>31612.089599999999</v>
          </cell>
        </row>
        <row r="2972">
          <cell r="B2972" t="str">
            <v>1333R0030720V002912</v>
          </cell>
          <cell r="C2972">
            <v>189435.50080000001</v>
          </cell>
        </row>
        <row r="2973">
          <cell r="B2973" t="str">
            <v>1333R0030720V002913</v>
          </cell>
          <cell r="C2973">
            <v>189435.50080000001</v>
          </cell>
        </row>
        <row r="2974">
          <cell r="B2974" t="str">
            <v>1333R0030720V002914</v>
          </cell>
          <cell r="C2974">
            <v>189435.50080000001</v>
          </cell>
        </row>
        <row r="2975">
          <cell r="B2975" t="str">
            <v>1333R0030720V002915</v>
          </cell>
          <cell r="C2975">
            <v>189435.50080000001</v>
          </cell>
        </row>
        <row r="2976">
          <cell r="B2976" t="str">
            <v>1333R0030720V002916</v>
          </cell>
          <cell r="C2976">
            <v>189435.50080000001</v>
          </cell>
        </row>
        <row r="2977">
          <cell r="B2977" t="str">
            <v>1333R0030720V002917</v>
          </cell>
          <cell r="C2977">
            <v>189435.50080000001</v>
          </cell>
        </row>
        <row r="2978">
          <cell r="B2978" t="str">
            <v>1333R0030720V002918</v>
          </cell>
          <cell r="C2978">
            <v>189435.50080000001</v>
          </cell>
        </row>
        <row r="2979">
          <cell r="B2979" t="str">
            <v>1333R0030720V002919</v>
          </cell>
          <cell r="C2979">
            <v>189435.50080000001</v>
          </cell>
        </row>
        <row r="2980">
          <cell r="B2980" t="str">
            <v>1333R0030720V002920</v>
          </cell>
          <cell r="C2980">
            <v>189435.50080000001</v>
          </cell>
        </row>
        <row r="2981">
          <cell r="B2981" t="str">
            <v>1333R0030720V002921</v>
          </cell>
          <cell r="C2981">
            <v>189435.50080000001</v>
          </cell>
        </row>
        <row r="2982">
          <cell r="B2982" t="str">
            <v>1333R0030720V002922</v>
          </cell>
          <cell r="C2982">
            <v>31612.089599999999</v>
          </cell>
        </row>
        <row r="2983">
          <cell r="B2983" t="str">
            <v>1333R0030720V002923</v>
          </cell>
          <cell r="C2983">
            <v>44584.467199999999</v>
          </cell>
        </row>
        <row r="2984">
          <cell r="B2984" t="str">
            <v>1333R0030720V002927</v>
          </cell>
          <cell r="C2984">
            <v>31913.772800000002</v>
          </cell>
        </row>
        <row r="2985">
          <cell r="B2985" t="str">
            <v>1333R0030720V002928</v>
          </cell>
          <cell r="C2985">
            <v>39779.084799999997</v>
          </cell>
        </row>
        <row r="2986">
          <cell r="B2986" t="str">
            <v>1333R0030720V002929</v>
          </cell>
          <cell r="C2986">
            <v>67167.609599999996</v>
          </cell>
        </row>
        <row r="2987">
          <cell r="B2987" t="str">
            <v>1333R0030720V002930</v>
          </cell>
          <cell r="C2987">
            <v>39498.950400000002</v>
          </cell>
        </row>
        <row r="2988">
          <cell r="B2988" t="str">
            <v>1333R0030720V002931</v>
          </cell>
          <cell r="C2988">
            <v>39498.950400000002</v>
          </cell>
        </row>
        <row r="2989">
          <cell r="B2989" t="str">
            <v>1333R0030720V002932</v>
          </cell>
          <cell r="C2989">
            <v>27496.268800000002</v>
          </cell>
        </row>
        <row r="2990">
          <cell r="B2990" t="str">
            <v>1333R0030720V002933</v>
          </cell>
          <cell r="C2990">
            <v>27496.268800000002</v>
          </cell>
        </row>
        <row r="2991">
          <cell r="B2991" t="str">
            <v>1333R0030720V002934</v>
          </cell>
          <cell r="C2991">
            <v>27496.268800000002</v>
          </cell>
        </row>
        <row r="2992">
          <cell r="B2992" t="str">
            <v>1333R0030720V002935</v>
          </cell>
          <cell r="C2992">
            <v>39498.950400000002</v>
          </cell>
        </row>
        <row r="2993">
          <cell r="B2993" t="str">
            <v>1333R0030720V002936</v>
          </cell>
          <cell r="C2993">
            <v>39498.950400000002</v>
          </cell>
        </row>
        <row r="2994">
          <cell r="B2994" t="str">
            <v>1333R0030720V002937</v>
          </cell>
          <cell r="C2994">
            <v>39498.950400000002</v>
          </cell>
        </row>
        <row r="2995">
          <cell r="B2995" t="str">
            <v>1333R0030720V002938</v>
          </cell>
          <cell r="C2995">
            <v>39498.950400000002</v>
          </cell>
        </row>
        <row r="2996">
          <cell r="B2996" t="str">
            <v>1333R0030720V002939</v>
          </cell>
          <cell r="C2996">
            <v>39498.950400000002</v>
          </cell>
        </row>
        <row r="2997">
          <cell r="B2997" t="str">
            <v>1333R0030720V002940</v>
          </cell>
          <cell r="C2997">
            <v>39498.950400000002</v>
          </cell>
        </row>
        <row r="2998">
          <cell r="B2998" t="str">
            <v>1333R0030720V002941</v>
          </cell>
          <cell r="C2998">
            <v>27496.268800000002</v>
          </cell>
        </row>
        <row r="2999">
          <cell r="B2999" t="str">
            <v>1333R0030720V002942</v>
          </cell>
          <cell r="C2999">
            <v>39498.950400000002</v>
          </cell>
        </row>
        <row r="3000">
          <cell r="B3000" t="str">
            <v>1333R0030720V002943</v>
          </cell>
          <cell r="C3000">
            <v>39498.950400000002</v>
          </cell>
        </row>
        <row r="3001">
          <cell r="B3001" t="str">
            <v>1333R0030720V002944</v>
          </cell>
          <cell r="C3001">
            <v>39498.950400000002</v>
          </cell>
        </row>
        <row r="3002">
          <cell r="B3002" t="str">
            <v>1333R0030720V002945</v>
          </cell>
          <cell r="C3002">
            <v>39498.950400000002</v>
          </cell>
        </row>
        <row r="3003">
          <cell r="B3003" t="str">
            <v>1333R0030720V002946</v>
          </cell>
          <cell r="C3003">
            <v>39498.950400000002</v>
          </cell>
        </row>
        <row r="3004">
          <cell r="B3004" t="str">
            <v>1333R0030720V002947</v>
          </cell>
          <cell r="C3004">
            <v>39498.950400000002</v>
          </cell>
        </row>
        <row r="3005">
          <cell r="B3005" t="str">
            <v>1333R0030720V002948</v>
          </cell>
          <cell r="C3005">
            <v>39498.950400000002</v>
          </cell>
        </row>
        <row r="3006">
          <cell r="B3006" t="str">
            <v>1333R0030720V002949</v>
          </cell>
          <cell r="C3006">
            <v>39498.950400000002</v>
          </cell>
        </row>
        <row r="3007">
          <cell r="B3007" t="str">
            <v>1333R0030720V002950</v>
          </cell>
          <cell r="C3007">
            <v>39498.950400000002</v>
          </cell>
        </row>
        <row r="3008">
          <cell r="B3008" t="str">
            <v>1333R0030720V002951</v>
          </cell>
          <cell r="C3008">
            <v>39498.950400000002</v>
          </cell>
        </row>
        <row r="3009">
          <cell r="B3009" t="str">
            <v>1333R0030720V002952</v>
          </cell>
          <cell r="C3009">
            <v>39498.950400000002</v>
          </cell>
        </row>
        <row r="3010">
          <cell r="B3010" t="str">
            <v>1333R0030720V002953</v>
          </cell>
          <cell r="C3010">
            <v>39498.950400000002</v>
          </cell>
        </row>
        <row r="3011">
          <cell r="B3011" t="str">
            <v>1333R0030720V002954</v>
          </cell>
          <cell r="C3011">
            <v>39498.950400000002</v>
          </cell>
        </row>
        <row r="3012">
          <cell r="B3012" t="str">
            <v>1333R0030720V002955</v>
          </cell>
          <cell r="C3012">
            <v>27496.268800000002</v>
          </cell>
        </row>
        <row r="3013">
          <cell r="B3013" t="str">
            <v>1333R0030720V002956</v>
          </cell>
          <cell r="C3013">
            <v>39498.950400000002</v>
          </cell>
        </row>
        <row r="3014">
          <cell r="B3014" t="str">
            <v>1333R0030720V002957</v>
          </cell>
          <cell r="C3014">
            <v>39498.950400000002</v>
          </cell>
        </row>
        <row r="3015">
          <cell r="B3015" t="str">
            <v>1333R0030720V002958</v>
          </cell>
          <cell r="C3015">
            <v>27496.268800000002</v>
          </cell>
        </row>
        <row r="3016">
          <cell r="B3016" t="str">
            <v>1333R0030720V002959</v>
          </cell>
          <cell r="C3016">
            <v>39498.950400000002</v>
          </cell>
        </row>
        <row r="3017">
          <cell r="B3017" t="str">
            <v>1333R0030720V002960</v>
          </cell>
          <cell r="C3017">
            <v>39498.950400000002</v>
          </cell>
        </row>
        <row r="3018">
          <cell r="B3018" t="str">
            <v>1333R0030720V002961</v>
          </cell>
          <cell r="C3018">
            <v>27496.268800000002</v>
          </cell>
        </row>
        <row r="3019">
          <cell r="B3019" t="str">
            <v>1333R0030720V002962</v>
          </cell>
          <cell r="C3019">
            <v>39498.950400000002</v>
          </cell>
        </row>
        <row r="3020">
          <cell r="B3020" t="str">
            <v>1333R0030720V002963</v>
          </cell>
          <cell r="C3020">
            <v>57061.222399999999</v>
          </cell>
        </row>
        <row r="3021">
          <cell r="B3021" t="str">
            <v>1333R0030720V002964</v>
          </cell>
          <cell r="C3021">
            <v>27496.268800000002</v>
          </cell>
        </row>
        <row r="3022">
          <cell r="B3022" t="str">
            <v>1333R0030720V002965</v>
          </cell>
          <cell r="C3022">
            <v>39498.950400000002</v>
          </cell>
        </row>
        <row r="3023">
          <cell r="B3023" t="str">
            <v>1333R0030720V002966</v>
          </cell>
          <cell r="C3023">
            <v>39498.950400000002</v>
          </cell>
        </row>
        <row r="3024">
          <cell r="B3024" t="str">
            <v>1333R0030720V002967</v>
          </cell>
          <cell r="C3024">
            <v>45985.139200000005</v>
          </cell>
        </row>
        <row r="3025">
          <cell r="B3025" t="str">
            <v>1333R0030720V002968</v>
          </cell>
          <cell r="C3025">
            <v>39498.950400000002</v>
          </cell>
        </row>
        <row r="3026">
          <cell r="B3026" t="str">
            <v>1333R0030720V002970</v>
          </cell>
          <cell r="C3026">
            <v>39498.950400000002</v>
          </cell>
        </row>
        <row r="3027">
          <cell r="B3027" t="str">
            <v>1333R0030720V002971</v>
          </cell>
          <cell r="C3027">
            <v>39498.950400000002</v>
          </cell>
        </row>
        <row r="3028">
          <cell r="B3028" t="str">
            <v>1333R0030720V002973</v>
          </cell>
          <cell r="C3028">
            <v>39498.950400000002</v>
          </cell>
        </row>
        <row r="3029">
          <cell r="B3029" t="str">
            <v>1333R0030720V002974</v>
          </cell>
          <cell r="C3029">
            <v>39498.950400000002</v>
          </cell>
        </row>
        <row r="3030">
          <cell r="B3030" t="str">
            <v>1333R0030720V002975</v>
          </cell>
          <cell r="C3030">
            <v>39498.950400000002</v>
          </cell>
        </row>
        <row r="3031">
          <cell r="B3031" t="str">
            <v>1333R0030720V002976</v>
          </cell>
          <cell r="C3031">
            <v>39498.950400000002</v>
          </cell>
        </row>
        <row r="3032">
          <cell r="B3032" t="str">
            <v>1333R0030720V002977</v>
          </cell>
          <cell r="C3032">
            <v>27496.268800000002</v>
          </cell>
        </row>
        <row r="3033">
          <cell r="B3033" t="str">
            <v>1333R0030720V002978</v>
          </cell>
          <cell r="C3033">
            <v>39498.950400000002</v>
          </cell>
        </row>
        <row r="3034">
          <cell r="B3034" t="str">
            <v>1333R0030720V002979</v>
          </cell>
          <cell r="C3034">
            <v>27496.268800000002</v>
          </cell>
        </row>
        <row r="3035">
          <cell r="B3035" t="str">
            <v>1333R0030720V002980</v>
          </cell>
          <cell r="C3035">
            <v>27496.268800000002</v>
          </cell>
        </row>
        <row r="3036">
          <cell r="B3036" t="str">
            <v>1333R0030720V002981</v>
          </cell>
          <cell r="C3036">
            <v>39498.950400000002</v>
          </cell>
        </row>
        <row r="3037">
          <cell r="B3037" t="str">
            <v>1333R0030720V002983</v>
          </cell>
          <cell r="C3037">
            <v>39498.950400000002</v>
          </cell>
        </row>
        <row r="3038">
          <cell r="B3038" t="str">
            <v>1333R0030720V002984</v>
          </cell>
          <cell r="C3038">
            <v>39498.950400000002</v>
          </cell>
        </row>
        <row r="3039">
          <cell r="B3039" t="str">
            <v>1333R0030720V002985</v>
          </cell>
          <cell r="C3039">
            <v>39498.950400000002</v>
          </cell>
        </row>
        <row r="3040">
          <cell r="B3040" t="str">
            <v>1333R0030720V002987</v>
          </cell>
          <cell r="C3040">
            <v>39498.950400000002</v>
          </cell>
        </row>
        <row r="3041">
          <cell r="B3041" t="str">
            <v>1333R0030720V002988</v>
          </cell>
          <cell r="C3041">
            <v>39498.950400000002</v>
          </cell>
        </row>
        <row r="3042">
          <cell r="B3042" t="str">
            <v>1333R0030720V002989</v>
          </cell>
          <cell r="C3042">
            <v>39498.950400000002</v>
          </cell>
        </row>
        <row r="3043">
          <cell r="B3043" t="str">
            <v>1333R0030720V002990</v>
          </cell>
          <cell r="C3043">
            <v>39498.950400000002</v>
          </cell>
        </row>
        <row r="3044">
          <cell r="B3044" t="str">
            <v>1333R0030720V002991</v>
          </cell>
          <cell r="C3044">
            <v>39498.950400000002</v>
          </cell>
        </row>
        <row r="3045">
          <cell r="B3045" t="str">
            <v>1333R0030720V002992</v>
          </cell>
          <cell r="C3045">
            <v>39498.950400000002</v>
          </cell>
        </row>
        <row r="3046">
          <cell r="B3046" t="str">
            <v>1333R0030720V002993</v>
          </cell>
          <cell r="C3046">
            <v>39498.950400000002</v>
          </cell>
        </row>
        <row r="3047">
          <cell r="B3047" t="str">
            <v>1333R0030720V002994</v>
          </cell>
          <cell r="C3047">
            <v>73201.2736</v>
          </cell>
        </row>
        <row r="3048">
          <cell r="B3048" t="str">
            <v>1333R0030720V002995</v>
          </cell>
          <cell r="C3048">
            <v>39498.950400000002</v>
          </cell>
        </row>
        <row r="3049">
          <cell r="B3049" t="str">
            <v>1333R0030720V002996</v>
          </cell>
          <cell r="C3049">
            <v>27496.268800000002</v>
          </cell>
        </row>
        <row r="3050">
          <cell r="B3050" t="str">
            <v>1333R0030720V002997</v>
          </cell>
          <cell r="C3050">
            <v>42860.563199999997</v>
          </cell>
        </row>
        <row r="3051">
          <cell r="B3051" t="str">
            <v>1333R0030720V002998</v>
          </cell>
          <cell r="C3051">
            <v>24371.692800000001</v>
          </cell>
        </row>
        <row r="3052">
          <cell r="B3052" t="str">
            <v>1333R0030720V002999</v>
          </cell>
          <cell r="C3052">
            <v>24371.692800000001</v>
          </cell>
        </row>
        <row r="3053">
          <cell r="B3053" t="str">
            <v>1333R0030720V003000</v>
          </cell>
          <cell r="C3053">
            <v>67167.609599999996</v>
          </cell>
        </row>
        <row r="3054">
          <cell r="B3054" t="str">
            <v>1333R0030720V003001</v>
          </cell>
          <cell r="C3054">
            <v>27496.268800000002</v>
          </cell>
        </row>
        <row r="3055">
          <cell r="B3055" t="str">
            <v>1333R0030720V003002</v>
          </cell>
          <cell r="C3055">
            <v>39498.950400000002</v>
          </cell>
        </row>
        <row r="3056">
          <cell r="B3056" t="str">
            <v>1333R0030720V003003</v>
          </cell>
          <cell r="C3056">
            <v>39498.950400000002</v>
          </cell>
        </row>
        <row r="3057">
          <cell r="B3057" t="str">
            <v>1333R0030720V003004</v>
          </cell>
          <cell r="C3057">
            <v>39498.950400000002</v>
          </cell>
        </row>
        <row r="3058">
          <cell r="B3058" t="str">
            <v>1333R0030720V003005</v>
          </cell>
          <cell r="C3058">
            <v>121599.8784</v>
          </cell>
        </row>
        <row r="3059">
          <cell r="B3059" t="str">
            <v>1333R0030720V003006</v>
          </cell>
          <cell r="C3059">
            <v>27496.268800000002</v>
          </cell>
        </row>
        <row r="3060">
          <cell r="B3060" t="str">
            <v>1333R0030720V003007</v>
          </cell>
          <cell r="C3060">
            <v>45985.139200000005</v>
          </cell>
        </row>
        <row r="3061">
          <cell r="B3061" t="str">
            <v>1333R0030720V003008</v>
          </cell>
          <cell r="C3061">
            <v>27496.268800000002</v>
          </cell>
        </row>
        <row r="3062">
          <cell r="B3062" t="str">
            <v>1333R0030720V003009</v>
          </cell>
          <cell r="C3062">
            <v>27496.268800000002</v>
          </cell>
        </row>
        <row r="3063">
          <cell r="B3063" t="str">
            <v>1333R0030720V003010</v>
          </cell>
          <cell r="C3063">
            <v>45985.139200000005</v>
          </cell>
        </row>
        <row r="3064">
          <cell r="B3064" t="str">
            <v>1333R0030720V003011</v>
          </cell>
          <cell r="C3064">
            <v>27496.268800000002</v>
          </cell>
        </row>
        <row r="3065">
          <cell r="B3065" t="str">
            <v>1333R0030720V003012</v>
          </cell>
          <cell r="C3065">
            <v>39498.950400000002</v>
          </cell>
        </row>
        <row r="3066">
          <cell r="B3066" t="str">
            <v>1333R0030720V003013</v>
          </cell>
          <cell r="C3066">
            <v>27496.268800000002</v>
          </cell>
        </row>
        <row r="3067">
          <cell r="B3067" t="str">
            <v>1333R0030720V003014</v>
          </cell>
          <cell r="C3067">
            <v>45985.139200000005</v>
          </cell>
        </row>
        <row r="3068">
          <cell r="B3068" t="str">
            <v>1333R0030720V003015</v>
          </cell>
          <cell r="C3068">
            <v>39498.950400000002</v>
          </cell>
        </row>
        <row r="3069">
          <cell r="B3069" t="str">
            <v>1333R0030720V003016</v>
          </cell>
          <cell r="C3069">
            <v>39498.950400000002</v>
          </cell>
        </row>
        <row r="3070">
          <cell r="B3070" t="str">
            <v>1333R0030720V003017</v>
          </cell>
          <cell r="C3070">
            <v>39498.950400000002</v>
          </cell>
        </row>
        <row r="3071">
          <cell r="B3071" t="str">
            <v>1333R0030720V003018</v>
          </cell>
          <cell r="C3071">
            <v>27496.268800000002</v>
          </cell>
        </row>
        <row r="3072">
          <cell r="B3072" t="str">
            <v>1333R0030720V003019</v>
          </cell>
          <cell r="C3072">
            <v>39498.950400000002</v>
          </cell>
        </row>
        <row r="3073">
          <cell r="B3073" t="str">
            <v>1333R0030720V003020</v>
          </cell>
          <cell r="C3073">
            <v>39498.950400000002</v>
          </cell>
        </row>
        <row r="3074">
          <cell r="B3074" t="str">
            <v>1333R0030720V003021</v>
          </cell>
          <cell r="C3074">
            <v>27496.268800000002</v>
          </cell>
        </row>
        <row r="3075">
          <cell r="B3075" t="str">
            <v>1333R0030720V003022</v>
          </cell>
          <cell r="C3075">
            <v>39498.950400000002</v>
          </cell>
        </row>
        <row r="3076">
          <cell r="B3076" t="str">
            <v>1333R0030720V003023</v>
          </cell>
          <cell r="C3076">
            <v>39498.950400000002</v>
          </cell>
        </row>
        <row r="3077">
          <cell r="B3077" t="str">
            <v>1333R0030720V003024</v>
          </cell>
          <cell r="C3077">
            <v>39498.950400000002</v>
          </cell>
        </row>
        <row r="3078">
          <cell r="B3078" t="str">
            <v>1333R0030720V003025</v>
          </cell>
          <cell r="C3078">
            <v>39498.950400000002</v>
          </cell>
        </row>
        <row r="3079">
          <cell r="B3079" t="str">
            <v>1333R0030720V003026</v>
          </cell>
          <cell r="C3079">
            <v>39498.950400000002</v>
          </cell>
        </row>
        <row r="3080">
          <cell r="B3080" t="str">
            <v>1333R0030720V003027</v>
          </cell>
          <cell r="C3080">
            <v>42860.563199999997</v>
          </cell>
        </row>
        <row r="3081">
          <cell r="B3081" t="str">
            <v>1333R0030720V003028</v>
          </cell>
          <cell r="C3081">
            <v>39498.950400000002</v>
          </cell>
        </row>
        <row r="3082">
          <cell r="B3082" t="str">
            <v>1333R0030720V003029</v>
          </cell>
          <cell r="C3082">
            <v>39498.950400000002</v>
          </cell>
        </row>
        <row r="3083">
          <cell r="B3083" t="str">
            <v>1333R0030720V003030</v>
          </cell>
          <cell r="C3083">
            <v>39498.950400000002</v>
          </cell>
        </row>
        <row r="3084">
          <cell r="B3084" t="str">
            <v>1333R0030720V003031</v>
          </cell>
          <cell r="C3084">
            <v>39498.950400000002</v>
          </cell>
        </row>
        <row r="3085">
          <cell r="B3085" t="str">
            <v>1333R0030720V003032</v>
          </cell>
          <cell r="C3085">
            <v>39498.950400000002</v>
          </cell>
        </row>
        <row r="3086">
          <cell r="B3086" t="str">
            <v>1333R0030720V003033</v>
          </cell>
          <cell r="C3086">
            <v>45985.139200000005</v>
          </cell>
        </row>
        <row r="3087">
          <cell r="B3087" t="str">
            <v>1333R0030720V003034</v>
          </cell>
          <cell r="C3087">
            <v>39498.950400000002</v>
          </cell>
        </row>
        <row r="3088">
          <cell r="B3088" t="str">
            <v>1333R0030720V003035</v>
          </cell>
          <cell r="C3088">
            <v>27496.268800000002</v>
          </cell>
        </row>
        <row r="3089">
          <cell r="B3089" t="str">
            <v>1333R0030720V003036</v>
          </cell>
          <cell r="C3089">
            <v>39498.950400000002</v>
          </cell>
        </row>
        <row r="3090">
          <cell r="B3090" t="str">
            <v>1333R0030720V003038</v>
          </cell>
          <cell r="C3090">
            <v>39498.950400000002</v>
          </cell>
        </row>
        <row r="3091">
          <cell r="B3091" t="str">
            <v>1333R0030720V003039</v>
          </cell>
          <cell r="C3091">
            <v>27496.268800000002</v>
          </cell>
        </row>
        <row r="3092">
          <cell r="B3092" t="str">
            <v>1333R0030720V003040</v>
          </cell>
          <cell r="C3092">
            <v>39498.950400000002</v>
          </cell>
        </row>
        <row r="3093">
          <cell r="B3093" t="str">
            <v>1333R0030720V003041</v>
          </cell>
          <cell r="C3093">
            <v>39498.950400000002</v>
          </cell>
        </row>
        <row r="3094">
          <cell r="B3094" t="str">
            <v>1333R0030720V003042</v>
          </cell>
          <cell r="C3094">
            <v>39498.950400000002</v>
          </cell>
        </row>
        <row r="3095">
          <cell r="B3095" t="str">
            <v>1333R0030720V003043</v>
          </cell>
          <cell r="C3095">
            <v>39498.950400000002</v>
          </cell>
        </row>
        <row r="3096">
          <cell r="B3096" t="str">
            <v>1333R0030720V003044</v>
          </cell>
          <cell r="C3096">
            <v>39498.950400000002</v>
          </cell>
        </row>
        <row r="3097">
          <cell r="B3097" t="str">
            <v>1333R0030720V003045</v>
          </cell>
          <cell r="C3097">
            <v>27496.268800000002</v>
          </cell>
        </row>
        <row r="3098">
          <cell r="B3098" t="str">
            <v>1333R0030720V003046</v>
          </cell>
          <cell r="C3098">
            <v>39498.950400000002</v>
          </cell>
        </row>
        <row r="3099">
          <cell r="B3099" t="str">
            <v>1333R0030720V003048</v>
          </cell>
          <cell r="C3099">
            <v>27496.268800000002</v>
          </cell>
        </row>
        <row r="3100">
          <cell r="B3100" t="str">
            <v>1333R0030720V003049</v>
          </cell>
          <cell r="C3100">
            <v>27496.268800000002</v>
          </cell>
        </row>
        <row r="3101">
          <cell r="B3101" t="str">
            <v>1333R0030720V003050</v>
          </cell>
          <cell r="C3101">
            <v>189435.50080000001</v>
          </cell>
        </row>
        <row r="3102">
          <cell r="B3102" t="str">
            <v>1333R0030720V003051</v>
          </cell>
          <cell r="C3102">
            <v>39498.950400000002</v>
          </cell>
        </row>
        <row r="3103">
          <cell r="B3103" t="str">
            <v>1333R0030720V003053</v>
          </cell>
          <cell r="C3103">
            <v>39498.950400000002</v>
          </cell>
        </row>
        <row r="3104">
          <cell r="B3104" t="str">
            <v>1333R0030720V003054</v>
          </cell>
          <cell r="C3104">
            <v>39498.950400000002</v>
          </cell>
        </row>
        <row r="3105">
          <cell r="B3105" t="str">
            <v>1333R0030720V003055</v>
          </cell>
          <cell r="C3105">
            <v>39498.950400000002</v>
          </cell>
        </row>
        <row r="3106">
          <cell r="B3106" t="str">
            <v>1333R0030720V003056</v>
          </cell>
          <cell r="C3106">
            <v>27496.268800000002</v>
          </cell>
        </row>
        <row r="3107">
          <cell r="B3107" t="str">
            <v>1333R0030720V003057</v>
          </cell>
          <cell r="C3107">
            <v>73201.2736</v>
          </cell>
        </row>
        <row r="3108">
          <cell r="B3108" t="str">
            <v>1333R0030720V003058</v>
          </cell>
          <cell r="C3108">
            <v>39498.950400000002</v>
          </cell>
        </row>
        <row r="3109">
          <cell r="B3109" t="str">
            <v>1333R0030720V003059</v>
          </cell>
          <cell r="C3109">
            <v>39498.950400000002</v>
          </cell>
        </row>
        <row r="3110">
          <cell r="B3110" t="str">
            <v>1333R0030720V003061</v>
          </cell>
          <cell r="C3110">
            <v>45985.139200000005</v>
          </cell>
        </row>
        <row r="3111">
          <cell r="B3111" t="str">
            <v>1333R0030720V003062</v>
          </cell>
          <cell r="C3111">
            <v>39498.950400000002</v>
          </cell>
        </row>
        <row r="3112">
          <cell r="B3112" t="str">
            <v>1333R0030720V003063</v>
          </cell>
          <cell r="C3112">
            <v>39498.950400000002</v>
          </cell>
        </row>
        <row r="3113">
          <cell r="B3113" t="str">
            <v>1333R0030720V003064</v>
          </cell>
          <cell r="C3113">
            <v>27496.268800000002</v>
          </cell>
        </row>
        <row r="3114">
          <cell r="B3114" t="str">
            <v>1333R0030720V003065</v>
          </cell>
          <cell r="C3114">
            <v>24371.692800000001</v>
          </cell>
        </row>
        <row r="3115">
          <cell r="B3115" t="str">
            <v>1333R0030720V003066</v>
          </cell>
          <cell r="C3115">
            <v>39498.950400000002</v>
          </cell>
        </row>
        <row r="3116">
          <cell r="B3116" t="str">
            <v>1333R0030720V003067</v>
          </cell>
          <cell r="C3116">
            <v>39498.950400000002</v>
          </cell>
        </row>
        <row r="3117">
          <cell r="B3117" t="str">
            <v>1333R0030720V003069</v>
          </cell>
          <cell r="C3117">
            <v>27496.268800000002</v>
          </cell>
        </row>
        <row r="3118">
          <cell r="B3118" t="str">
            <v>1333R0030720V003070</v>
          </cell>
          <cell r="C3118">
            <v>39498.950400000002</v>
          </cell>
        </row>
        <row r="3119">
          <cell r="B3119" t="str">
            <v>1333R0030720V003071</v>
          </cell>
          <cell r="C3119">
            <v>27496.268800000002</v>
          </cell>
        </row>
        <row r="3120">
          <cell r="B3120" t="str">
            <v>1333R0030720V003072</v>
          </cell>
          <cell r="C3120">
            <v>39498.950400000002</v>
          </cell>
        </row>
        <row r="3121">
          <cell r="B3121" t="str">
            <v>1333R0030720V003073</v>
          </cell>
          <cell r="C3121">
            <v>39498.950400000002</v>
          </cell>
        </row>
        <row r="3122">
          <cell r="B3122" t="str">
            <v>1333R0030720V003074</v>
          </cell>
          <cell r="C3122">
            <v>73201.2736</v>
          </cell>
        </row>
        <row r="3123">
          <cell r="B3123" t="str">
            <v>1333R0030720V003075</v>
          </cell>
          <cell r="C3123">
            <v>39498.950400000002</v>
          </cell>
        </row>
        <row r="3124">
          <cell r="B3124" t="str">
            <v>1333R0030720V003076</v>
          </cell>
          <cell r="C3124">
            <v>39498.950400000002</v>
          </cell>
        </row>
        <row r="3125">
          <cell r="B3125" t="str">
            <v>1333R0030720V003077</v>
          </cell>
          <cell r="C3125">
            <v>27496.268800000002</v>
          </cell>
        </row>
        <row r="3126">
          <cell r="B3126" t="str">
            <v>1333R0030720V003079</v>
          </cell>
          <cell r="C3126">
            <v>39498.950400000002</v>
          </cell>
        </row>
        <row r="3127">
          <cell r="B3127" t="str">
            <v>1333R0030720V003080</v>
          </cell>
          <cell r="C3127">
            <v>39498.950400000002</v>
          </cell>
        </row>
        <row r="3128">
          <cell r="B3128" t="str">
            <v>1333R0030720V003081</v>
          </cell>
          <cell r="C3128">
            <v>39498.950400000002</v>
          </cell>
        </row>
        <row r="3129">
          <cell r="B3129" t="str">
            <v>1333R0030720V003082</v>
          </cell>
          <cell r="C3129">
            <v>39498.950400000002</v>
          </cell>
        </row>
        <row r="3130">
          <cell r="B3130" t="str">
            <v>1333R0030720V003084</v>
          </cell>
          <cell r="C3130">
            <v>65314.412799999998</v>
          </cell>
        </row>
        <row r="3131">
          <cell r="B3131" t="str">
            <v>1333R0030720V003085</v>
          </cell>
          <cell r="C3131">
            <v>39498.950400000002</v>
          </cell>
        </row>
        <row r="3132">
          <cell r="B3132" t="str">
            <v>1333R0030720V003087</v>
          </cell>
          <cell r="C3132">
            <v>39498.950400000002</v>
          </cell>
        </row>
        <row r="3133">
          <cell r="B3133" t="str">
            <v>1333R0030720V003088</v>
          </cell>
          <cell r="C3133">
            <v>39498.950400000002</v>
          </cell>
        </row>
        <row r="3134">
          <cell r="B3134" t="str">
            <v>1333R0030720V003089</v>
          </cell>
          <cell r="C3134">
            <v>39498.950400000002</v>
          </cell>
        </row>
        <row r="3135">
          <cell r="B3135" t="str">
            <v>1333R0030720V003090</v>
          </cell>
          <cell r="C3135">
            <v>27496.268800000002</v>
          </cell>
        </row>
        <row r="3136">
          <cell r="B3136" t="str">
            <v>1333R0030720V003091</v>
          </cell>
          <cell r="C3136">
            <v>45985.139200000005</v>
          </cell>
        </row>
        <row r="3137">
          <cell r="B3137" t="str">
            <v>1333R0030720V003092</v>
          </cell>
          <cell r="C3137">
            <v>42860.563199999997</v>
          </cell>
        </row>
        <row r="3138">
          <cell r="B3138" t="str">
            <v>1333R0030720V003093</v>
          </cell>
          <cell r="C3138">
            <v>39498.950400000002</v>
          </cell>
        </row>
        <row r="3139">
          <cell r="B3139" t="str">
            <v>1333R0030720V003095</v>
          </cell>
          <cell r="C3139">
            <v>39498.950400000002</v>
          </cell>
        </row>
        <row r="3140">
          <cell r="B3140" t="str">
            <v>1333R0030720V003096</v>
          </cell>
          <cell r="C3140">
            <v>65314.412799999998</v>
          </cell>
        </row>
        <row r="3141">
          <cell r="B3141" t="str">
            <v>1333R0030720V003097</v>
          </cell>
          <cell r="C3141">
            <v>39498.950400000002</v>
          </cell>
        </row>
        <row r="3142">
          <cell r="B3142" t="str">
            <v>1333R0030720V003098</v>
          </cell>
          <cell r="C3142">
            <v>39498.950400000002</v>
          </cell>
        </row>
        <row r="3143">
          <cell r="B3143" t="str">
            <v>1333R0030720V003099</v>
          </cell>
          <cell r="C3143">
            <v>39498.950400000002</v>
          </cell>
        </row>
        <row r="3144">
          <cell r="B3144" t="str">
            <v>1333R0030720V003100</v>
          </cell>
          <cell r="C3144">
            <v>39498.950400000002</v>
          </cell>
        </row>
        <row r="3145">
          <cell r="B3145" t="str">
            <v>1333R0030720V003101</v>
          </cell>
          <cell r="C3145">
            <v>39498.950400000002</v>
          </cell>
        </row>
        <row r="3146">
          <cell r="B3146" t="str">
            <v>1333R0030720V003102</v>
          </cell>
          <cell r="C3146">
            <v>95784.415999999997</v>
          </cell>
        </row>
        <row r="3147">
          <cell r="B3147" t="str">
            <v>1333R0030720V003103</v>
          </cell>
          <cell r="C3147">
            <v>39498.950400000002</v>
          </cell>
        </row>
        <row r="3148">
          <cell r="B3148" t="str">
            <v>1333R0030720V003104</v>
          </cell>
          <cell r="C3148">
            <v>27496.268800000002</v>
          </cell>
        </row>
        <row r="3149">
          <cell r="B3149" t="str">
            <v>1333R0030720V003105</v>
          </cell>
          <cell r="C3149">
            <v>189435.50080000001</v>
          </cell>
        </row>
        <row r="3150">
          <cell r="B3150" t="str">
            <v>1333R0030720V003106</v>
          </cell>
          <cell r="C3150">
            <v>189435.50080000001</v>
          </cell>
        </row>
        <row r="3151">
          <cell r="B3151" t="str">
            <v>1333R0030720V003108</v>
          </cell>
          <cell r="C3151">
            <v>27496.268800000002</v>
          </cell>
        </row>
        <row r="3152">
          <cell r="B3152" t="str">
            <v>1333R0030720V003109</v>
          </cell>
          <cell r="C3152">
            <v>39498.950400000002</v>
          </cell>
        </row>
        <row r="3153">
          <cell r="B3153" t="str">
            <v>1333R0030720V003110</v>
          </cell>
          <cell r="C3153">
            <v>189435.50080000001</v>
          </cell>
        </row>
        <row r="3154">
          <cell r="B3154" t="str">
            <v>1333R0030720V003111</v>
          </cell>
          <cell r="C3154">
            <v>39498.950400000002</v>
          </cell>
        </row>
        <row r="3155">
          <cell r="B3155" t="str">
            <v>1333R0030720V003112</v>
          </cell>
          <cell r="C3155">
            <v>39498.950400000002</v>
          </cell>
        </row>
        <row r="3156">
          <cell r="B3156" t="str">
            <v>1333R0030720V003113</v>
          </cell>
          <cell r="C3156">
            <v>189435.50080000001</v>
          </cell>
        </row>
        <row r="3157">
          <cell r="B3157" t="str">
            <v>1333R0030720V003114</v>
          </cell>
          <cell r="C3157">
            <v>189435.50080000001</v>
          </cell>
        </row>
        <row r="3158">
          <cell r="B3158" t="str">
            <v>1333R0030720V003115</v>
          </cell>
          <cell r="C3158">
            <v>189435.50080000001</v>
          </cell>
        </row>
        <row r="3159">
          <cell r="B3159" t="str">
            <v>1333R0030720V003116</v>
          </cell>
          <cell r="C3159">
            <v>39498.950400000002</v>
          </cell>
        </row>
        <row r="3160">
          <cell r="B3160" t="str">
            <v>1333R0030720V003117</v>
          </cell>
          <cell r="C3160">
            <v>73201.2736</v>
          </cell>
        </row>
        <row r="3161">
          <cell r="B3161" t="str">
            <v>1333R0030720V003118</v>
          </cell>
          <cell r="C3161">
            <v>189435.50080000001</v>
          </cell>
        </row>
        <row r="3162">
          <cell r="B3162" t="str">
            <v>1333R0030720V003119</v>
          </cell>
          <cell r="C3162">
            <v>39498.950400000002</v>
          </cell>
        </row>
        <row r="3163">
          <cell r="B3163" t="str">
            <v>1333R0030720V003120</v>
          </cell>
          <cell r="C3163">
            <v>39498.950400000002</v>
          </cell>
        </row>
        <row r="3164">
          <cell r="B3164" t="str">
            <v>1333R0030720V003121</v>
          </cell>
          <cell r="C3164">
            <v>39498.950400000002</v>
          </cell>
        </row>
        <row r="3165">
          <cell r="B3165" t="str">
            <v>1333R0030720V003122</v>
          </cell>
          <cell r="C3165">
            <v>45985.139200000005</v>
          </cell>
        </row>
        <row r="3166">
          <cell r="B3166" t="str">
            <v>1333R0030720V003123</v>
          </cell>
          <cell r="C3166">
            <v>39498.950400000002</v>
          </cell>
        </row>
        <row r="3167">
          <cell r="B3167" t="str">
            <v>1333R0030720V003124</v>
          </cell>
          <cell r="C3167">
            <v>39498.950400000002</v>
          </cell>
        </row>
        <row r="3168">
          <cell r="B3168" t="str">
            <v>1333R0030720V003125</v>
          </cell>
          <cell r="C3168">
            <v>39498.950400000002</v>
          </cell>
        </row>
        <row r="3169">
          <cell r="B3169" t="str">
            <v>1333R0030720V003126</v>
          </cell>
          <cell r="C3169">
            <v>45985.139200000005</v>
          </cell>
        </row>
        <row r="3170">
          <cell r="B3170" t="str">
            <v>1333R0030720V003127</v>
          </cell>
          <cell r="C3170">
            <v>24371.692800000001</v>
          </cell>
        </row>
        <row r="3171">
          <cell r="B3171" t="str">
            <v>1333R0030720V003128</v>
          </cell>
          <cell r="C3171">
            <v>45985.139200000005</v>
          </cell>
        </row>
        <row r="3172">
          <cell r="B3172" t="str">
            <v>1333R0030720V003129</v>
          </cell>
          <cell r="C3172">
            <v>189435.50080000001</v>
          </cell>
        </row>
        <row r="3173">
          <cell r="B3173" t="str">
            <v>1333R0030720V003130</v>
          </cell>
          <cell r="C3173">
            <v>39498.950400000002</v>
          </cell>
        </row>
        <row r="3174">
          <cell r="B3174" t="str">
            <v>1333R0030720V003133</v>
          </cell>
          <cell r="C3174">
            <v>189435.50080000001</v>
          </cell>
        </row>
        <row r="3175">
          <cell r="B3175" t="str">
            <v>1333R0030720V003134</v>
          </cell>
          <cell r="C3175">
            <v>39498.950400000002</v>
          </cell>
        </row>
        <row r="3176">
          <cell r="B3176" t="str">
            <v>1333R0030720V003135</v>
          </cell>
          <cell r="C3176">
            <v>189435.50080000001</v>
          </cell>
        </row>
        <row r="3177">
          <cell r="B3177" t="str">
            <v>1333R0030720V003136</v>
          </cell>
          <cell r="C3177">
            <v>39498.950400000002</v>
          </cell>
        </row>
        <row r="3178">
          <cell r="B3178" t="str">
            <v>1333R0030720V003137</v>
          </cell>
          <cell r="C3178">
            <v>189435.50080000001</v>
          </cell>
        </row>
        <row r="3179">
          <cell r="B3179" t="str">
            <v>1333R0030720V003138</v>
          </cell>
          <cell r="C3179">
            <v>39498.950400000002</v>
          </cell>
        </row>
        <row r="3180">
          <cell r="B3180" t="str">
            <v>1333R0030720V003139</v>
          </cell>
          <cell r="C3180">
            <v>42860.563199999997</v>
          </cell>
        </row>
        <row r="3181">
          <cell r="B3181" t="str">
            <v>1333R0030720V003140</v>
          </cell>
          <cell r="C3181">
            <v>189435.50080000001</v>
          </cell>
        </row>
        <row r="3182">
          <cell r="B3182" t="str">
            <v>1333R0030720V003141</v>
          </cell>
          <cell r="C3182">
            <v>189435.50080000001</v>
          </cell>
        </row>
        <row r="3183">
          <cell r="B3183" t="str">
            <v>1333R0030720V003142</v>
          </cell>
          <cell r="C3183">
            <v>42860.563199999997</v>
          </cell>
        </row>
        <row r="3184">
          <cell r="B3184" t="str">
            <v>1333R0030720V003143</v>
          </cell>
          <cell r="C3184">
            <v>39498.950400000002</v>
          </cell>
        </row>
        <row r="3185">
          <cell r="B3185" t="str">
            <v>1333R0030720V003144</v>
          </cell>
          <cell r="C3185">
            <v>189435.50080000001</v>
          </cell>
        </row>
        <row r="3186">
          <cell r="B3186" t="str">
            <v>1333R0030720V003146</v>
          </cell>
          <cell r="C3186">
            <v>75420.800000000003</v>
          </cell>
        </row>
        <row r="3187">
          <cell r="B3187" t="str">
            <v>1333R0030720V003147</v>
          </cell>
          <cell r="C3187">
            <v>189435.50080000001</v>
          </cell>
        </row>
        <row r="3188">
          <cell r="B3188" t="str">
            <v>1333R0030720V003148</v>
          </cell>
          <cell r="C3188">
            <v>42860.563199999997</v>
          </cell>
        </row>
        <row r="3189">
          <cell r="B3189" t="str">
            <v>1333R0030720V003149</v>
          </cell>
          <cell r="C3189">
            <v>39498.950400000002</v>
          </cell>
        </row>
        <row r="3190">
          <cell r="B3190" t="str">
            <v>1333R0030720V003150</v>
          </cell>
          <cell r="C3190">
            <v>27496.268800000002</v>
          </cell>
        </row>
        <row r="3191">
          <cell r="B3191" t="str">
            <v>1333R0030720V003151</v>
          </cell>
          <cell r="C3191">
            <v>189435.50080000001</v>
          </cell>
        </row>
        <row r="3192">
          <cell r="B3192" t="str">
            <v>1333R0030720V003152</v>
          </cell>
          <cell r="C3192">
            <v>39498.950400000002</v>
          </cell>
        </row>
        <row r="3193">
          <cell r="B3193" t="str">
            <v>1333R0030720V003153</v>
          </cell>
          <cell r="C3193">
            <v>189435.50080000001</v>
          </cell>
        </row>
        <row r="3194">
          <cell r="B3194" t="str">
            <v>1333R0030720V003154</v>
          </cell>
          <cell r="C3194">
            <v>39498.950400000002</v>
          </cell>
        </row>
        <row r="3195">
          <cell r="B3195" t="str">
            <v>1333R0030720V003155</v>
          </cell>
          <cell r="C3195">
            <v>39498.950400000002</v>
          </cell>
        </row>
        <row r="3196">
          <cell r="B3196" t="str">
            <v>1333R0030720V003156</v>
          </cell>
          <cell r="C3196">
            <v>189435.50080000001</v>
          </cell>
        </row>
        <row r="3197">
          <cell r="B3197" t="str">
            <v>1333R0030720V003157</v>
          </cell>
          <cell r="C3197">
            <v>45985.139200000005</v>
          </cell>
        </row>
        <row r="3198">
          <cell r="B3198" t="str">
            <v>1333R0030720V003158</v>
          </cell>
          <cell r="C3198">
            <v>39498.950400000002</v>
          </cell>
        </row>
        <row r="3199">
          <cell r="B3199" t="str">
            <v>1333R0030720V003159</v>
          </cell>
          <cell r="C3199">
            <v>39498.950400000002</v>
          </cell>
        </row>
        <row r="3200">
          <cell r="B3200" t="str">
            <v>1333R0030720V003161</v>
          </cell>
          <cell r="C3200">
            <v>189435.50080000001</v>
          </cell>
        </row>
        <row r="3201">
          <cell r="B3201" t="str">
            <v>1333R0030720V003162</v>
          </cell>
          <cell r="C3201">
            <v>189435.50080000001</v>
          </cell>
        </row>
        <row r="3202">
          <cell r="B3202" t="str">
            <v>1333R0030720V003163</v>
          </cell>
          <cell r="C3202">
            <v>189435.50080000001</v>
          </cell>
        </row>
        <row r="3203">
          <cell r="B3203" t="str">
            <v>1333R0030720V003165</v>
          </cell>
          <cell r="C3203">
            <v>39498.950400000002</v>
          </cell>
        </row>
        <row r="3204">
          <cell r="B3204" t="str">
            <v>1333R0030720V003166</v>
          </cell>
          <cell r="C3204">
            <v>189435.50080000001</v>
          </cell>
        </row>
        <row r="3205">
          <cell r="B3205" t="str">
            <v>1333R0030720V003167</v>
          </cell>
          <cell r="C3205">
            <v>189435.50080000001</v>
          </cell>
        </row>
        <row r="3206">
          <cell r="B3206" t="str">
            <v>1333R0030720V003168</v>
          </cell>
          <cell r="C3206">
            <v>189435.50080000001</v>
          </cell>
        </row>
        <row r="3207">
          <cell r="B3207" t="str">
            <v>1333R0030720V003170</v>
          </cell>
          <cell r="C3207">
            <v>189435.50080000001</v>
          </cell>
        </row>
        <row r="3208">
          <cell r="B3208" t="str">
            <v>1333R0030720V003171</v>
          </cell>
          <cell r="C3208">
            <v>189435.50080000001</v>
          </cell>
        </row>
        <row r="3209">
          <cell r="B3209" t="str">
            <v>1333R0030720V003172</v>
          </cell>
          <cell r="C3209">
            <v>189435.50080000001</v>
          </cell>
        </row>
        <row r="3210">
          <cell r="B3210" t="str">
            <v>1333R0030720V003176</v>
          </cell>
          <cell r="C3210">
            <v>189435.50080000001</v>
          </cell>
        </row>
        <row r="3211">
          <cell r="B3211" t="str">
            <v>1333R0030720V003179</v>
          </cell>
          <cell r="C3211">
            <v>73201.2736</v>
          </cell>
        </row>
        <row r="3212">
          <cell r="B3212" t="str">
            <v>1333R0030720V003182</v>
          </cell>
          <cell r="C3212">
            <v>189435.50080000001</v>
          </cell>
        </row>
        <row r="3213">
          <cell r="B3213" t="str">
            <v>1333R0030720V003187</v>
          </cell>
          <cell r="C3213">
            <v>189435.50080000001</v>
          </cell>
        </row>
        <row r="3214">
          <cell r="B3214" t="str">
            <v>1333R0030720V003188</v>
          </cell>
          <cell r="C3214">
            <v>31612.089599999999</v>
          </cell>
        </row>
        <row r="3215">
          <cell r="B3215" t="str">
            <v>1333R0030720V003189</v>
          </cell>
          <cell r="C3215">
            <v>189435.50080000001</v>
          </cell>
        </row>
        <row r="3216">
          <cell r="B3216" t="str">
            <v>1333R0030720V003190</v>
          </cell>
          <cell r="C3216">
            <v>189435.50080000001</v>
          </cell>
        </row>
        <row r="3217">
          <cell r="B3217" t="str">
            <v>1333R0030720V003191</v>
          </cell>
          <cell r="C3217">
            <v>189435.50080000001</v>
          </cell>
        </row>
        <row r="3218">
          <cell r="B3218" t="str">
            <v>1333R0030720V003192</v>
          </cell>
          <cell r="C3218">
            <v>189435.50080000001</v>
          </cell>
        </row>
        <row r="3219">
          <cell r="B3219" t="str">
            <v>1333R0030720V003193</v>
          </cell>
          <cell r="C3219">
            <v>189435.50080000001</v>
          </cell>
        </row>
        <row r="3220">
          <cell r="B3220" t="str">
            <v>1333R0030720V003194</v>
          </cell>
          <cell r="C3220">
            <v>189435.50080000001</v>
          </cell>
        </row>
        <row r="3221">
          <cell r="B3221" t="str">
            <v>1333R0030720V003195</v>
          </cell>
          <cell r="C3221">
            <v>189435.50080000001</v>
          </cell>
        </row>
        <row r="3222">
          <cell r="B3222" t="str">
            <v>1333R0030720V003196</v>
          </cell>
          <cell r="C3222">
            <v>189435.50080000001</v>
          </cell>
        </row>
        <row r="3223">
          <cell r="B3223" t="str">
            <v>1333R0030720V003197</v>
          </cell>
          <cell r="C3223">
            <v>189435.50080000001</v>
          </cell>
        </row>
        <row r="3224">
          <cell r="B3224" t="str">
            <v>1333R0030720V003198</v>
          </cell>
          <cell r="C3224">
            <v>189435.50080000001</v>
          </cell>
        </row>
        <row r="3225">
          <cell r="B3225" t="str">
            <v>1333R0030720V003199</v>
          </cell>
          <cell r="C3225">
            <v>189435.50080000001</v>
          </cell>
        </row>
        <row r="3226">
          <cell r="B3226" t="str">
            <v>1333R0030720V003202</v>
          </cell>
          <cell r="C3226">
            <v>67167.609599999996</v>
          </cell>
        </row>
        <row r="3227">
          <cell r="B3227" t="str">
            <v>1333R0030720V003203</v>
          </cell>
          <cell r="C3227">
            <v>42860.563199999997</v>
          </cell>
        </row>
        <row r="3228">
          <cell r="B3228" t="str">
            <v>1333R0030720V003205</v>
          </cell>
          <cell r="C3228">
            <v>31612.089599999999</v>
          </cell>
        </row>
        <row r="3229">
          <cell r="B3229" t="str">
            <v>1333R0030720V003206</v>
          </cell>
          <cell r="C3229">
            <v>31612.089599999999</v>
          </cell>
        </row>
        <row r="3230">
          <cell r="B3230" t="str">
            <v>1333R0030720V003207</v>
          </cell>
          <cell r="C3230">
            <v>67167.609599999996</v>
          </cell>
        </row>
        <row r="3231">
          <cell r="B3231" t="str">
            <v>1333R0030720V003210</v>
          </cell>
          <cell r="C3231">
            <v>39498.950400000002</v>
          </cell>
        </row>
        <row r="3232">
          <cell r="B3232" t="str">
            <v>1333R0030720V003211</v>
          </cell>
          <cell r="C3232">
            <v>39498.950400000002</v>
          </cell>
        </row>
        <row r="3233">
          <cell r="B3233" t="str">
            <v>1333R0030720V003212</v>
          </cell>
          <cell r="C3233">
            <v>39498.950400000002</v>
          </cell>
        </row>
        <row r="3234">
          <cell r="B3234" t="str">
            <v>1333R0030720V003213</v>
          </cell>
          <cell r="C3234">
            <v>39498.950400000002</v>
          </cell>
        </row>
        <row r="3235">
          <cell r="B3235" t="str">
            <v>1333R0030720V003214</v>
          </cell>
          <cell r="C3235">
            <v>189435.50080000001</v>
          </cell>
        </row>
        <row r="3236">
          <cell r="B3236" t="str">
            <v>1333R0030720V003215</v>
          </cell>
          <cell r="C3236">
            <v>24371.692800000001</v>
          </cell>
        </row>
        <row r="3237">
          <cell r="B3237" t="str">
            <v>1333R0030720V003216</v>
          </cell>
          <cell r="C3237">
            <v>39498.950400000002</v>
          </cell>
        </row>
        <row r="3238">
          <cell r="B3238" t="str">
            <v>1333R0030720V003217</v>
          </cell>
          <cell r="C3238">
            <v>39498.950400000002</v>
          </cell>
        </row>
        <row r="3239">
          <cell r="B3239" t="str">
            <v>1333R0030720V003218</v>
          </cell>
          <cell r="C3239">
            <v>189435.50080000001</v>
          </cell>
        </row>
        <row r="3240">
          <cell r="B3240" t="str">
            <v>1333R0030720V003219</v>
          </cell>
          <cell r="C3240">
            <v>39498.950400000002</v>
          </cell>
        </row>
        <row r="3241">
          <cell r="B3241" t="str">
            <v>1333R0030720V003220</v>
          </cell>
          <cell r="C3241">
            <v>39498.950400000002</v>
          </cell>
        </row>
        <row r="3242">
          <cell r="B3242" t="str">
            <v>1333R0030720V003221</v>
          </cell>
          <cell r="C3242">
            <v>39498.950400000002</v>
          </cell>
        </row>
        <row r="3243">
          <cell r="B3243" t="str">
            <v>1333R0030720V003222</v>
          </cell>
          <cell r="C3243">
            <v>91603.948799999998</v>
          </cell>
        </row>
        <row r="3244">
          <cell r="B3244" t="str">
            <v>1333R0030720V003223</v>
          </cell>
          <cell r="C3244">
            <v>39498.950400000002</v>
          </cell>
        </row>
        <row r="3245">
          <cell r="B3245" t="str">
            <v>1333R0030720V003224</v>
          </cell>
          <cell r="C3245">
            <v>39498.950400000002</v>
          </cell>
        </row>
        <row r="3246">
          <cell r="B3246" t="str">
            <v>1333R0030720V003225</v>
          </cell>
          <cell r="C3246">
            <v>54647.756799999996</v>
          </cell>
        </row>
        <row r="3247">
          <cell r="B3247" t="str">
            <v>1333R0030720V003226</v>
          </cell>
          <cell r="C3247">
            <v>39498.950400000002</v>
          </cell>
        </row>
        <row r="3248">
          <cell r="B3248" t="str">
            <v>1333R0030720V003227</v>
          </cell>
          <cell r="C3248">
            <v>39498.950400000002</v>
          </cell>
        </row>
        <row r="3249">
          <cell r="B3249" t="str">
            <v>1333R0030720V003228</v>
          </cell>
          <cell r="C3249">
            <v>39498.950400000002</v>
          </cell>
        </row>
        <row r="3250">
          <cell r="B3250" t="str">
            <v>1333R0030720V003229</v>
          </cell>
          <cell r="C3250">
            <v>24371.692800000001</v>
          </cell>
        </row>
        <row r="3251">
          <cell r="B3251" t="str">
            <v>1333R0030720V003230</v>
          </cell>
          <cell r="C3251">
            <v>88177.689599999998</v>
          </cell>
        </row>
        <row r="3252">
          <cell r="B3252" t="str">
            <v>1333R0030720V003231</v>
          </cell>
          <cell r="C3252">
            <v>29629.599999999999</v>
          </cell>
        </row>
        <row r="3253">
          <cell r="B3253" t="str">
            <v>1333R0030720V003232</v>
          </cell>
          <cell r="C3253">
            <v>39498.950400000002</v>
          </cell>
        </row>
        <row r="3254">
          <cell r="B3254" t="str">
            <v>1333R0030720V003233</v>
          </cell>
          <cell r="C3254">
            <v>42860.563199999997</v>
          </cell>
        </row>
        <row r="3255">
          <cell r="B3255" t="str">
            <v>1333R0030720V003234</v>
          </cell>
          <cell r="C3255">
            <v>39498.950400000002</v>
          </cell>
        </row>
        <row r="3256">
          <cell r="B3256" t="str">
            <v>1333R0030720V003235</v>
          </cell>
          <cell r="C3256">
            <v>39498.950400000002</v>
          </cell>
        </row>
        <row r="3257">
          <cell r="B3257" t="str">
            <v>1333R0030720V003236</v>
          </cell>
          <cell r="C3257">
            <v>88177.689599999998</v>
          </cell>
        </row>
        <row r="3258">
          <cell r="B3258" t="str">
            <v>1333R0030720V003237</v>
          </cell>
          <cell r="C3258">
            <v>91603.948799999998</v>
          </cell>
        </row>
        <row r="3259">
          <cell r="B3259" t="str">
            <v>1333R0030720V003238</v>
          </cell>
          <cell r="C3259">
            <v>39498.950400000002</v>
          </cell>
        </row>
        <row r="3260">
          <cell r="B3260" t="str">
            <v>1333R0030720V003239</v>
          </cell>
          <cell r="C3260">
            <v>39779.084799999997</v>
          </cell>
        </row>
        <row r="3261">
          <cell r="B3261" t="str">
            <v>1333R0030720V003240</v>
          </cell>
          <cell r="C3261">
            <v>88177.689599999998</v>
          </cell>
        </row>
        <row r="3262">
          <cell r="B3262" t="str">
            <v>1333R0030720V003241</v>
          </cell>
          <cell r="C3262">
            <v>88177.689599999998</v>
          </cell>
        </row>
        <row r="3263">
          <cell r="B3263" t="str">
            <v>1333R0030720V003242</v>
          </cell>
          <cell r="C3263">
            <v>67943.366399999999</v>
          </cell>
        </row>
        <row r="3264">
          <cell r="B3264" t="str">
            <v>1333R0030720V003243</v>
          </cell>
          <cell r="C3264">
            <v>189435.50080000001</v>
          </cell>
        </row>
        <row r="3265">
          <cell r="B3265" t="str">
            <v>1333R0030720V003245</v>
          </cell>
          <cell r="C3265">
            <v>39779.084799999997</v>
          </cell>
        </row>
        <row r="3266">
          <cell r="B3266" t="str">
            <v>1333R0030720V003246</v>
          </cell>
          <cell r="C3266">
            <v>54647.756799999996</v>
          </cell>
        </row>
        <row r="3267">
          <cell r="B3267" t="str">
            <v>1333R0030720V003247</v>
          </cell>
          <cell r="C3267">
            <v>39498.950400000002</v>
          </cell>
        </row>
        <row r="3268">
          <cell r="B3268" t="str">
            <v>1333R0030720V003248</v>
          </cell>
          <cell r="C3268">
            <v>189435.50080000001</v>
          </cell>
        </row>
        <row r="3269">
          <cell r="B3269" t="str">
            <v>1333R0030720V003249</v>
          </cell>
          <cell r="C3269">
            <v>39498.950400000002</v>
          </cell>
        </row>
        <row r="3270">
          <cell r="B3270" t="str">
            <v>1333R0030720V003250</v>
          </cell>
          <cell r="C3270">
            <v>39498.950400000002</v>
          </cell>
        </row>
        <row r="3271">
          <cell r="B3271" t="str">
            <v>1333R0030720V003251</v>
          </cell>
          <cell r="C3271">
            <v>39498.950400000002</v>
          </cell>
        </row>
        <row r="3272">
          <cell r="B3272" t="str">
            <v>1333R0030720V003252</v>
          </cell>
          <cell r="C3272">
            <v>39779.084799999997</v>
          </cell>
        </row>
        <row r="3273">
          <cell r="B3273" t="str">
            <v>1333R0030720V003253</v>
          </cell>
          <cell r="C3273">
            <v>39498.950400000002</v>
          </cell>
        </row>
        <row r="3274">
          <cell r="B3274" t="str">
            <v>1333R0030720V003254</v>
          </cell>
          <cell r="C3274">
            <v>42860.563199999997</v>
          </cell>
        </row>
        <row r="3275">
          <cell r="B3275" t="str">
            <v>1333R0030720V003255</v>
          </cell>
          <cell r="C3275">
            <v>189435.50080000001</v>
          </cell>
        </row>
        <row r="3276">
          <cell r="B3276" t="str">
            <v>1333R0030720V003256</v>
          </cell>
          <cell r="C3276">
            <v>39498.950400000002</v>
          </cell>
        </row>
        <row r="3277">
          <cell r="B3277" t="str">
            <v>1333R0030720V003257</v>
          </cell>
          <cell r="C3277">
            <v>39498.950400000002</v>
          </cell>
        </row>
        <row r="3278">
          <cell r="B3278" t="str">
            <v>1333R0030720V003258</v>
          </cell>
          <cell r="C3278">
            <v>39498.950400000002</v>
          </cell>
        </row>
        <row r="3279">
          <cell r="B3279" t="str">
            <v>1333R0030720V003259</v>
          </cell>
          <cell r="C3279">
            <v>189435.50080000001</v>
          </cell>
        </row>
        <row r="3280">
          <cell r="B3280" t="str">
            <v>1333R0030720V003260</v>
          </cell>
          <cell r="C3280">
            <v>39498.950400000002</v>
          </cell>
        </row>
        <row r="3281">
          <cell r="B3281" t="str">
            <v>1333R0030720V003261</v>
          </cell>
          <cell r="C3281">
            <v>39498.950400000002</v>
          </cell>
        </row>
        <row r="3282">
          <cell r="B3282" t="str">
            <v>1333R0030720V003262</v>
          </cell>
          <cell r="C3282">
            <v>39498.950400000002</v>
          </cell>
        </row>
        <row r="3283">
          <cell r="B3283" t="str">
            <v>1333R0030720V003263</v>
          </cell>
          <cell r="C3283">
            <v>189435.50080000001</v>
          </cell>
        </row>
        <row r="3284">
          <cell r="B3284" t="str">
            <v>1333R0030720V003264</v>
          </cell>
          <cell r="C3284">
            <v>24371.692800000001</v>
          </cell>
        </row>
        <row r="3285">
          <cell r="B3285" t="str">
            <v>1333R0030720V003265</v>
          </cell>
          <cell r="C3285">
            <v>88177.689599999998</v>
          </cell>
        </row>
        <row r="3286">
          <cell r="B3286" t="str">
            <v>1333R0030720V003266</v>
          </cell>
          <cell r="C3286">
            <v>39498.950400000002</v>
          </cell>
        </row>
        <row r="3287">
          <cell r="B3287" t="str">
            <v>1333R0030720V003267</v>
          </cell>
          <cell r="C3287">
            <v>29629.599999999999</v>
          </cell>
        </row>
        <row r="3288">
          <cell r="B3288" t="str">
            <v>1333R0030720V003268</v>
          </cell>
          <cell r="C3288">
            <v>39498.950400000002</v>
          </cell>
        </row>
        <row r="3289">
          <cell r="B3289" t="str">
            <v>1333R0030720V003269</v>
          </cell>
          <cell r="C3289">
            <v>39498.950400000002</v>
          </cell>
        </row>
        <row r="3290">
          <cell r="B3290" t="str">
            <v>1333R0030720V003270</v>
          </cell>
          <cell r="C3290">
            <v>39498.950400000002</v>
          </cell>
        </row>
        <row r="3291">
          <cell r="B3291" t="str">
            <v>1333R0030720V003271</v>
          </cell>
          <cell r="C3291">
            <v>39498.950400000002</v>
          </cell>
        </row>
        <row r="3292">
          <cell r="B3292" t="str">
            <v>1333R0030720V003272</v>
          </cell>
          <cell r="C3292">
            <v>88177.689599999998</v>
          </cell>
        </row>
        <row r="3293">
          <cell r="B3293" t="str">
            <v>1333R0030720V003273</v>
          </cell>
          <cell r="C3293">
            <v>39498.950400000002</v>
          </cell>
        </row>
        <row r="3294">
          <cell r="B3294" t="str">
            <v>1333R0030720V003274</v>
          </cell>
          <cell r="C3294">
            <v>29629.599999999999</v>
          </cell>
        </row>
        <row r="3295">
          <cell r="B3295" t="str">
            <v>1333R0030720V003275</v>
          </cell>
          <cell r="C3295">
            <v>189435.50080000001</v>
          </cell>
        </row>
        <row r="3296">
          <cell r="B3296" t="str">
            <v>1333R0030720V003276</v>
          </cell>
          <cell r="C3296">
            <v>39498.950400000002</v>
          </cell>
        </row>
        <row r="3297">
          <cell r="B3297" t="str">
            <v>1333R0030720V003277</v>
          </cell>
          <cell r="C3297">
            <v>42860.563199999997</v>
          </cell>
        </row>
        <row r="3298">
          <cell r="B3298" t="str">
            <v>1333R0030720V003278</v>
          </cell>
          <cell r="C3298">
            <v>24371.692800000001</v>
          </cell>
        </row>
        <row r="3299">
          <cell r="B3299" t="str">
            <v>1333R0030720V003279</v>
          </cell>
          <cell r="C3299">
            <v>39498.950400000002</v>
          </cell>
        </row>
        <row r="3300">
          <cell r="B3300" t="str">
            <v>1333R0030720V003280</v>
          </cell>
          <cell r="C3300">
            <v>189435.50080000001</v>
          </cell>
        </row>
        <row r="3301">
          <cell r="B3301" t="str">
            <v>1333R0030720V003281</v>
          </cell>
          <cell r="C3301">
            <v>24371.692800000001</v>
          </cell>
        </row>
        <row r="3302">
          <cell r="B3302" t="str">
            <v>1333R0030720V003282</v>
          </cell>
          <cell r="C3302">
            <v>88177.689599999998</v>
          </cell>
        </row>
        <row r="3303">
          <cell r="B3303" t="str">
            <v>1333R0030720V003283</v>
          </cell>
          <cell r="C3303">
            <v>39498.950400000002</v>
          </cell>
        </row>
        <row r="3304">
          <cell r="B3304" t="str">
            <v>1333R0030720V003284</v>
          </cell>
          <cell r="C3304">
            <v>39498.950400000002</v>
          </cell>
        </row>
        <row r="3305">
          <cell r="B3305" t="str">
            <v>1333R0030720V003285</v>
          </cell>
          <cell r="C3305">
            <v>54647.756799999996</v>
          </cell>
        </row>
        <row r="3306">
          <cell r="B3306" t="str">
            <v>1333R0030720V003286</v>
          </cell>
          <cell r="C3306">
            <v>39498.950400000002</v>
          </cell>
        </row>
        <row r="3307">
          <cell r="B3307" t="str">
            <v>1333R0030720V003287</v>
          </cell>
          <cell r="C3307">
            <v>39498.950400000002</v>
          </cell>
        </row>
        <row r="3308">
          <cell r="B3308" t="str">
            <v>1333R0030720V003288</v>
          </cell>
          <cell r="C3308">
            <v>39779.084799999997</v>
          </cell>
        </row>
        <row r="3309">
          <cell r="B3309" t="str">
            <v>1333R0030720V003289</v>
          </cell>
          <cell r="C3309">
            <v>39498.950400000002</v>
          </cell>
        </row>
        <row r="3310">
          <cell r="B3310" t="str">
            <v>1333R0030720V003290</v>
          </cell>
          <cell r="C3310">
            <v>39498.950400000002</v>
          </cell>
        </row>
        <row r="3311">
          <cell r="B3311" t="str">
            <v>1333R0030720V003291</v>
          </cell>
          <cell r="C3311">
            <v>24371.692800000001</v>
          </cell>
        </row>
        <row r="3312">
          <cell r="B3312" t="str">
            <v>1333R0030720V003292</v>
          </cell>
          <cell r="C3312">
            <v>189435.50080000001</v>
          </cell>
        </row>
        <row r="3313">
          <cell r="B3313" t="str">
            <v>1333R0030720V003293</v>
          </cell>
          <cell r="C3313">
            <v>29629.599999999999</v>
          </cell>
        </row>
        <row r="3314">
          <cell r="B3314" t="str">
            <v>1333R0030720V003294</v>
          </cell>
          <cell r="C3314">
            <v>88177.689599999998</v>
          </cell>
        </row>
        <row r="3315">
          <cell r="B3315" t="str">
            <v>1333R0030720V003295</v>
          </cell>
          <cell r="C3315">
            <v>29629.599999999999</v>
          </cell>
        </row>
        <row r="3316">
          <cell r="B3316" t="str">
            <v>1333R0030720V003296</v>
          </cell>
          <cell r="C3316">
            <v>61801.958399999996</v>
          </cell>
        </row>
        <row r="3317">
          <cell r="B3317" t="str">
            <v>1333R0030720V003297</v>
          </cell>
          <cell r="C3317">
            <v>67943.366399999999</v>
          </cell>
        </row>
        <row r="3318">
          <cell r="B3318" t="str">
            <v>1333R0030720V003298</v>
          </cell>
          <cell r="C3318">
            <v>39498.950400000002</v>
          </cell>
        </row>
        <row r="3319">
          <cell r="B3319" t="str">
            <v>1333R0030720V003299</v>
          </cell>
          <cell r="C3319">
            <v>39498.950400000002</v>
          </cell>
        </row>
        <row r="3320">
          <cell r="B3320" t="str">
            <v>1333R0030720V003300</v>
          </cell>
          <cell r="C3320">
            <v>88177.689599999998</v>
          </cell>
        </row>
        <row r="3321">
          <cell r="B3321" t="str">
            <v>1333R0030720V003301</v>
          </cell>
          <cell r="C3321">
            <v>39498.950400000002</v>
          </cell>
        </row>
        <row r="3322">
          <cell r="B3322" t="str">
            <v>1333R0030720V003303</v>
          </cell>
          <cell r="C3322">
            <v>39498.950400000002</v>
          </cell>
        </row>
        <row r="3323">
          <cell r="B3323" t="str">
            <v>1333R0030720V003304</v>
          </cell>
          <cell r="C3323">
            <v>54647.756799999996</v>
          </cell>
        </row>
        <row r="3324">
          <cell r="B3324" t="str">
            <v>1333R0030720V003305</v>
          </cell>
          <cell r="C3324">
            <v>39498.950400000002</v>
          </cell>
        </row>
        <row r="3325">
          <cell r="B3325" t="str">
            <v>1333R0030720V003306</v>
          </cell>
          <cell r="C3325">
            <v>39779.084799999997</v>
          </cell>
        </row>
        <row r="3326">
          <cell r="B3326" t="str">
            <v>1333R0030720V003307</v>
          </cell>
          <cell r="C3326">
            <v>39498.950400000002</v>
          </cell>
        </row>
        <row r="3327">
          <cell r="B3327" t="str">
            <v>1333R0030720V003308</v>
          </cell>
          <cell r="C3327">
            <v>39498.950400000002</v>
          </cell>
        </row>
        <row r="3328">
          <cell r="B3328" t="str">
            <v>1333R0030720V003309</v>
          </cell>
          <cell r="C3328">
            <v>189435.50080000001</v>
          </cell>
        </row>
        <row r="3329">
          <cell r="B3329" t="str">
            <v>1333R0030720V003310</v>
          </cell>
          <cell r="C3329">
            <v>39498.950400000002</v>
          </cell>
        </row>
        <row r="3330">
          <cell r="B3330" t="str">
            <v>1333R0030720V003311</v>
          </cell>
          <cell r="C3330">
            <v>235097.408</v>
          </cell>
        </row>
        <row r="3331">
          <cell r="B3331" t="str">
            <v>1333R0030720V003312</v>
          </cell>
          <cell r="C3331">
            <v>189435.50080000001</v>
          </cell>
        </row>
        <row r="3332">
          <cell r="B3332" t="str">
            <v>1333R0030720V003313</v>
          </cell>
          <cell r="C3332">
            <v>29629.599999999999</v>
          </cell>
        </row>
        <row r="3333">
          <cell r="B3333" t="str">
            <v>1333R0030720V003314</v>
          </cell>
          <cell r="C3333">
            <v>39498.950400000002</v>
          </cell>
        </row>
        <row r="3334">
          <cell r="B3334" t="str">
            <v>1333R0030720V003315</v>
          </cell>
          <cell r="C3334">
            <v>189435.50080000001</v>
          </cell>
        </row>
        <row r="3335">
          <cell r="B3335" t="str">
            <v>1333R0030720V003316</v>
          </cell>
          <cell r="C3335">
            <v>42860.563199999997</v>
          </cell>
        </row>
        <row r="3336">
          <cell r="B3336" t="str">
            <v>1333R0030720V003317</v>
          </cell>
          <cell r="C3336">
            <v>91603.948799999998</v>
          </cell>
        </row>
        <row r="3337">
          <cell r="B3337" t="str">
            <v>1333R0030720V003318</v>
          </cell>
          <cell r="C3337">
            <v>39498.950400000002</v>
          </cell>
        </row>
        <row r="3338">
          <cell r="B3338" t="str">
            <v>1333R0030720V003319</v>
          </cell>
          <cell r="C3338">
            <v>189435.50080000001</v>
          </cell>
        </row>
        <row r="3339">
          <cell r="B3339" t="str">
            <v>1333R0030720V003320</v>
          </cell>
          <cell r="C3339">
            <v>54647.756799999996</v>
          </cell>
        </row>
        <row r="3340">
          <cell r="B3340" t="str">
            <v>1333R0030720V003321</v>
          </cell>
          <cell r="C3340">
            <v>54647.756799999996</v>
          </cell>
        </row>
        <row r="3341">
          <cell r="B3341" t="str">
            <v>1333R0030720V003322</v>
          </cell>
          <cell r="C3341">
            <v>189435.50080000001</v>
          </cell>
        </row>
        <row r="3342">
          <cell r="B3342" t="str">
            <v>1333R0030720V003323</v>
          </cell>
          <cell r="C3342">
            <v>91603.948799999998</v>
          </cell>
        </row>
        <row r="3343">
          <cell r="B3343" t="str">
            <v>1333R0030720V003324</v>
          </cell>
          <cell r="C3343">
            <v>61801.958399999996</v>
          </cell>
        </row>
        <row r="3344">
          <cell r="B3344" t="str">
            <v>1333R0030720V003325</v>
          </cell>
          <cell r="C3344">
            <v>39498.950400000002</v>
          </cell>
        </row>
        <row r="3345">
          <cell r="B3345" t="str">
            <v>1333R0030720V003326</v>
          </cell>
          <cell r="C3345">
            <v>39498.950400000002</v>
          </cell>
        </row>
        <row r="3346">
          <cell r="B3346" t="str">
            <v>1333R0030720V003328</v>
          </cell>
          <cell r="C3346">
            <v>42860.563199999997</v>
          </cell>
        </row>
        <row r="3347">
          <cell r="B3347" t="str">
            <v>1333R0030720V003329</v>
          </cell>
          <cell r="C3347">
            <v>39498.950400000002</v>
          </cell>
        </row>
        <row r="3348">
          <cell r="B3348" t="str">
            <v>1333R0030720V003330</v>
          </cell>
          <cell r="C3348">
            <v>39498.950400000002</v>
          </cell>
        </row>
        <row r="3349">
          <cell r="B3349" t="str">
            <v>1333R0030720V003331</v>
          </cell>
          <cell r="C3349">
            <v>24371.692800000001</v>
          </cell>
        </row>
        <row r="3350">
          <cell r="B3350" t="str">
            <v>1333R0030720V003332</v>
          </cell>
          <cell r="C3350">
            <v>88177.689599999998</v>
          </cell>
        </row>
        <row r="3351">
          <cell r="B3351" t="str">
            <v>1333R0030720V003333</v>
          </cell>
          <cell r="C3351">
            <v>88177.689599999998</v>
          </cell>
        </row>
        <row r="3352">
          <cell r="B3352" t="str">
            <v>1333R0030720V003334</v>
          </cell>
          <cell r="C3352">
            <v>39498.950400000002</v>
          </cell>
        </row>
        <row r="3353">
          <cell r="B3353" t="str">
            <v>1333R0030720V003335</v>
          </cell>
          <cell r="C3353">
            <v>42860.563199999997</v>
          </cell>
        </row>
        <row r="3354">
          <cell r="B3354" t="str">
            <v>1333R0030720V003336</v>
          </cell>
          <cell r="C3354">
            <v>54647.756799999996</v>
          </cell>
        </row>
        <row r="3355">
          <cell r="B3355" t="str">
            <v>1333R0030720V003337</v>
          </cell>
          <cell r="C3355">
            <v>61801.958399999996</v>
          </cell>
        </row>
        <row r="3356">
          <cell r="B3356" t="str">
            <v>1333R0030720V003338</v>
          </cell>
          <cell r="C3356">
            <v>29629.599999999999</v>
          </cell>
        </row>
        <row r="3357">
          <cell r="B3357" t="str">
            <v>1333R0030720V003339</v>
          </cell>
          <cell r="C3357">
            <v>39498.950400000002</v>
          </cell>
        </row>
        <row r="3358">
          <cell r="B3358" t="str">
            <v>1333R0030720V003340</v>
          </cell>
          <cell r="C3358">
            <v>29629.599999999999</v>
          </cell>
        </row>
        <row r="3359">
          <cell r="B3359" t="str">
            <v>1333R0030720V003341</v>
          </cell>
          <cell r="C3359">
            <v>39498.950400000002</v>
          </cell>
        </row>
        <row r="3360">
          <cell r="B3360" t="str">
            <v>1333R0030720V003342</v>
          </cell>
          <cell r="C3360">
            <v>24371.692800000001</v>
          </cell>
        </row>
        <row r="3361">
          <cell r="B3361" t="str">
            <v>1333R0030720V003343</v>
          </cell>
          <cell r="C3361">
            <v>39498.950400000002</v>
          </cell>
        </row>
        <row r="3362">
          <cell r="B3362" t="str">
            <v>1333R0030720V003344</v>
          </cell>
          <cell r="C3362">
            <v>39498.950400000002</v>
          </cell>
        </row>
        <row r="3363">
          <cell r="B3363" t="str">
            <v>1333R0030720V003345</v>
          </cell>
          <cell r="C3363">
            <v>24371.692800000001</v>
          </cell>
        </row>
        <row r="3364">
          <cell r="B3364" t="str">
            <v>1333R0030720V003346</v>
          </cell>
          <cell r="C3364">
            <v>61801.958399999996</v>
          </cell>
        </row>
        <row r="3365">
          <cell r="B3365" t="str">
            <v>1333R0030720V003347</v>
          </cell>
          <cell r="C3365">
            <v>88177.689599999998</v>
          </cell>
        </row>
        <row r="3366">
          <cell r="B3366" t="str">
            <v>1333R0030720V003348</v>
          </cell>
          <cell r="C3366">
            <v>67167.609599999996</v>
          </cell>
        </row>
        <row r="3367">
          <cell r="B3367" t="str">
            <v>1333R0030720V003350</v>
          </cell>
          <cell r="C3367">
            <v>39498.950400000002</v>
          </cell>
        </row>
        <row r="3368">
          <cell r="B3368" t="str">
            <v>1333R0030720V003351</v>
          </cell>
          <cell r="C3368">
            <v>60422.835200000001</v>
          </cell>
        </row>
        <row r="3369">
          <cell r="B3369" t="str">
            <v>1333R0030720V003352</v>
          </cell>
          <cell r="C3369">
            <v>29629.599999999999</v>
          </cell>
        </row>
        <row r="3370">
          <cell r="B3370" t="str">
            <v>1333R0030720V003353</v>
          </cell>
          <cell r="C3370">
            <v>39498.950400000002</v>
          </cell>
        </row>
        <row r="3371">
          <cell r="B3371" t="str">
            <v>1333R0030720V003354</v>
          </cell>
          <cell r="C3371">
            <v>61801.958399999996</v>
          </cell>
        </row>
        <row r="3372">
          <cell r="B3372" t="str">
            <v>1333R0030720V003355</v>
          </cell>
          <cell r="C3372">
            <v>39498.950400000002</v>
          </cell>
        </row>
        <row r="3373">
          <cell r="B3373" t="str">
            <v>1333R0030720V003356</v>
          </cell>
          <cell r="C3373">
            <v>44993.894400000005</v>
          </cell>
        </row>
        <row r="3374">
          <cell r="B3374" t="str">
            <v>1333R0030720V003357</v>
          </cell>
          <cell r="C3374">
            <v>54647.756799999996</v>
          </cell>
        </row>
        <row r="3375">
          <cell r="B3375" t="str">
            <v>1333R0030720V003358</v>
          </cell>
          <cell r="C3375">
            <v>29629.599999999999</v>
          </cell>
        </row>
        <row r="3376">
          <cell r="B3376" t="str">
            <v>1333R0030720V003359</v>
          </cell>
          <cell r="C3376">
            <v>39498.950400000002</v>
          </cell>
        </row>
        <row r="3377">
          <cell r="B3377" t="str">
            <v>1333R0030720V003360</v>
          </cell>
          <cell r="C3377">
            <v>39498.950400000002</v>
          </cell>
        </row>
        <row r="3378">
          <cell r="B3378" t="str">
            <v>1333R0030720V003361</v>
          </cell>
          <cell r="C3378">
            <v>189435.50080000001</v>
          </cell>
        </row>
        <row r="3379">
          <cell r="B3379" t="str">
            <v>1333R0030720V003362</v>
          </cell>
          <cell r="C3379">
            <v>54647.756799999996</v>
          </cell>
        </row>
        <row r="3380">
          <cell r="B3380" t="str">
            <v>1333R0030720V003363</v>
          </cell>
          <cell r="C3380">
            <v>42860.563199999997</v>
          </cell>
        </row>
        <row r="3381">
          <cell r="B3381" t="str">
            <v>1333R0030720V003364</v>
          </cell>
          <cell r="C3381">
            <v>24371.692800000001</v>
          </cell>
        </row>
        <row r="3382">
          <cell r="B3382" t="str">
            <v>1333R0030720V003365</v>
          </cell>
          <cell r="C3382">
            <v>189435.50080000001</v>
          </cell>
        </row>
        <row r="3383">
          <cell r="B3383" t="str">
            <v>1333R0030720V003366</v>
          </cell>
          <cell r="C3383">
            <v>189435.50080000001</v>
          </cell>
        </row>
        <row r="3384">
          <cell r="B3384" t="str">
            <v>1333R0030720V003367</v>
          </cell>
          <cell r="C3384">
            <v>88177.689599999998</v>
          </cell>
        </row>
        <row r="3385">
          <cell r="B3385" t="str">
            <v>1333R0030720V003368</v>
          </cell>
          <cell r="C3385">
            <v>39498.950400000002</v>
          </cell>
        </row>
        <row r="3386">
          <cell r="B3386" t="str">
            <v>1333R0030720V003369</v>
          </cell>
          <cell r="C3386">
            <v>54647.756799999996</v>
          </cell>
        </row>
        <row r="3387">
          <cell r="B3387" t="str">
            <v>1333R0030720V003370</v>
          </cell>
          <cell r="C3387">
            <v>39779.084799999997</v>
          </cell>
        </row>
        <row r="3388">
          <cell r="B3388" t="str">
            <v>1333R0030720V003371</v>
          </cell>
          <cell r="C3388">
            <v>39498.950400000002</v>
          </cell>
        </row>
        <row r="3389">
          <cell r="B3389" t="str">
            <v>1333R0030720V003372</v>
          </cell>
          <cell r="C3389">
            <v>189435.50080000001</v>
          </cell>
        </row>
        <row r="3390">
          <cell r="B3390" t="str">
            <v>1333R0030720V003373</v>
          </cell>
          <cell r="C3390">
            <v>39498.950400000002</v>
          </cell>
        </row>
        <row r="3391">
          <cell r="B3391" t="str">
            <v>1333R0030720V003374</v>
          </cell>
          <cell r="C3391">
            <v>31913.772800000002</v>
          </cell>
        </row>
        <row r="3392">
          <cell r="B3392" t="str">
            <v>1333R0030720V003375</v>
          </cell>
          <cell r="C3392">
            <v>39498.950400000002</v>
          </cell>
        </row>
        <row r="3393">
          <cell r="B3393" t="str">
            <v>1333R0030720V003376</v>
          </cell>
          <cell r="C3393">
            <v>39498.950400000002</v>
          </cell>
        </row>
        <row r="3394">
          <cell r="B3394" t="str">
            <v>1333R0030720V003377</v>
          </cell>
          <cell r="C3394">
            <v>39498.950400000002</v>
          </cell>
        </row>
        <row r="3395">
          <cell r="B3395" t="str">
            <v>1333R0030720V003378</v>
          </cell>
          <cell r="C3395">
            <v>42860.563199999997</v>
          </cell>
        </row>
        <row r="3396">
          <cell r="B3396" t="str">
            <v>1333R0030720V003379</v>
          </cell>
          <cell r="C3396">
            <v>39779.084799999997</v>
          </cell>
        </row>
        <row r="3397">
          <cell r="B3397" t="str">
            <v>1333R0030720V003380</v>
          </cell>
          <cell r="C3397">
            <v>24371.692800000001</v>
          </cell>
        </row>
        <row r="3398">
          <cell r="B3398" t="str">
            <v>1333R0030720V003381</v>
          </cell>
          <cell r="C3398">
            <v>39498.950400000002</v>
          </cell>
        </row>
        <row r="3399">
          <cell r="B3399" t="str">
            <v>1333R0030720V003382</v>
          </cell>
          <cell r="C3399">
            <v>189435.50080000001</v>
          </cell>
        </row>
        <row r="3400">
          <cell r="B3400" t="str">
            <v>1333R0030720V003383</v>
          </cell>
          <cell r="C3400">
            <v>39779.084799999997</v>
          </cell>
        </row>
        <row r="3401">
          <cell r="B3401" t="str">
            <v>1333R0030720V003384</v>
          </cell>
          <cell r="C3401">
            <v>39498.950400000002</v>
          </cell>
        </row>
        <row r="3402">
          <cell r="B3402" t="str">
            <v>1333R0030720V003385</v>
          </cell>
          <cell r="C3402">
            <v>39779.084799999997</v>
          </cell>
        </row>
        <row r="3403">
          <cell r="B3403" t="str">
            <v>1333R0030720V003386</v>
          </cell>
          <cell r="C3403">
            <v>54647.756799999996</v>
          </cell>
        </row>
        <row r="3404">
          <cell r="B3404" t="str">
            <v>1333R0030720V003387</v>
          </cell>
          <cell r="C3404">
            <v>189435.50080000001</v>
          </cell>
        </row>
        <row r="3405">
          <cell r="B3405" t="str">
            <v>1333R0030720V003388</v>
          </cell>
          <cell r="C3405">
            <v>39779.084799999997</v>
          </cell>
        </row>
        <row r="3406">
          <cell r="B3406" t="str">
            <v>1333R0030720V003389</v>
          </cell>
          <cell r="C3406">
            <v>189435.50080000001</v>
          </cell>
        </row>
        <row r="3407">
          <cell r="B3407" t="str">
            <v>1333R0030720V003390</v>
          </cell>
          <cell r="C3407">
            <v>189435.50080000001</v>
          </cell>
        </row>
        <row r="3408">
          <cell r="B3408" t="str">
            <v>1333R0030720V003392</v>
          </cell>
          <cell r="C3408">
            <v>39498.950400000002</v>
          </cell>
        </row>
        <row r="3409">
          <cell r="B3409" t="str">
            <v>1333R0030720V003393</v>
          </cell>
          <cell r="C3409">
            <v>44584.467199999999</v>
          </cell>
        </row>
        <row r="3410">
          <cell r="B3410" t="str">
            <v>1333R0030720V003394</v>
          </cell>
          <cell r="C3410">
            <v>39779.084799999997</v>
          </cell>
        </row>
        <row r="3411">
          <cell r="B3411" t="str">
            <v>1333R0030720V003395</v>
          </cell>
          <cell r="C3411">
            <v>39498.950400000002</v>
          </cell>
        </row>
        <row r="3412">
          <cell r="B3412" t="str">
            <v>1333R0030720V003396</v>
          </cell>
          <cell r="C3412">
            <v>189435.50080000001</v>
          </cell>
        </row>
        <row r="3413">
          <cell r="B3413" t="str">
            <v>1333R0030720V003397</v>
          </cell>
          <cell r="C3413">
            <v>39779.084799999997</v>
          </cell>
        </row>
        <row r="3414">
          <cell r="B3414" t="str">
            <v>1333R0030720V003398</v>
          </cell>
          <cell r="C3414">
            <v>57061.222399999999</v>
          </cell>
        </row>
        <row r="3415">
          <cell r="B3415" t="str">
            <v>1333R0030720V003400</v>
          </cell>
          <cell r="C3415">
            <v>189435.50080000001</v>
          </cell>
        </row>
        <row r="3416">
          <cell r="B3416" t="str">
            <v>1333R0030720V003401</v>
          </cell>
          <cell r="C3416">
            <v>189435.50080000001</v>
          </cell>
        </row>
        <row r="3417">
          <cell r="B3417" t="str">
            <v>1333R0030720V003402</v>
          </cell>
          <cell r="C3417">
            <v>189435.50080000001</v>
          </cell>
        </row>
        <row r="3418">
          <cell r="B3418" t="str">
            <v>1333R0030720V003407</v>
          </cell>
          <cell r="C3418">
            <v>189435.50080000001</v>
          </cell>
        </row>
        <row r="3419">
          <cell r="B3419" t="str">
            <v>1333R0030720V003408</v>
          </cell>
          <cell r="C3419">
            <v>189435.50080000001</v>
          </cell>
        </row>
        <row r="3420">
          <cell r="B3420" t="str">
            <v>1333R0030720V003409</v>
          </cell>
          <cell r="C3420">
            <v>189435.50080000001</v>
          </cell>
        </row>
        <row r="3421">
          <cell r="B3421" t="str">
            <v>1333R0030720V003410</v>
          </cell>
          <cell r="C3421">
            <v>189435.50080000001</v>
          </cell>
        </row>
        <row r="3422">
          <cell r="B3422" t="str">
            <v>1333R0030720V003411</v>
          </cell>
          <cell r="C3422">
            <v>31612.089599999999</v>
          </cell>
        </row>
        <row r="3423">
          <cell r="B3423" t="str">
            <v>1333R0030720V003412</v>
          </cell>
          <cell r="C3423">
            <v>189435.50080000001</v>
          </cell>
        </row>
        <row r="3424">
          <cell r="B3424" t="str">
            <v>1333R0030720V003413</v>
          </cell>
          <cell r="C3424">
            <v>189435.50080000001</v>
          </cell>
        </row>
        <row r="3425">
          <cell r="B3425" t="str">
            <v>1333R0030720V003414</v>
          </cell>
          <cell r="C3425">
            <v>189435.50080000001</v>
          </cell>
        </row>
        <row r="3426">
          <cell r="B3426" t="str">
            <v>1333R0030720V003415</v>
          </cell>
          <cell r="C3426">
            <v>189435.50080000001</v>
          </cell>
        </row>
        <row r="3427">
          <cell r="B3427" t="str">
            <v>1333R0030720V003416</v>
          </cell>
          <cell r="C3427">
            <v>31612.089599999999</v>
          </cell>
        </row>
        <row r="3428">
          <cell r="B3428" t="str">
            <v>1333R0030720V003417</v>
          </cell>
          <cell r="C3428">
            <v>189435.50080000001</v>
          </cell>
        </row>
        <row r="3429">
          <cell r="B3429" t="str">
            <v>1333R0030720V003418</v>
          </cell>
          <cell r="C3429">
            <v>31612.089599999999</v>
          </cell>
        </row>
        <row r="3430">
          <cell r="B3430" t="str">
            <v>1333R0030720V003420</v>
          </cell>
          <cell r="C3430">
            <v>189435.50080000001</v>
          </cell>
        </row>
        <row r="3431">
          <cell r="B3431" t="str">
            <v>1333R0030720V003422</v>
          </cell>
          <cell r="C3431">
            <v>39498.950400000002</v>
          </cell>
        </row>
        <row r="3432">
          <cell r="B3432" t="str">
            <v>1333R0030720V003423</v>
          </cell>
          <cell r="C3432">
            <v>54647.756799999996</v>
          </cell>
        </row>
        <row r="3433">
          <cell r="B3433" t="str">
            <v>1333R0030720V003424</v>
          </cell>
          <cell r="C3433">
            <v>39498.950400000002</v>
          </cell>
        </row>
        <row r="3434">
          <cell r="B3434" t="str">
            <v>1333R0030720V003425</v>
          </cell>
          <cell r="C3434">
            <v>42860.563199999997</v>
          </cell>
        </row>
        <row r="3435">
          <cell r="B3435" t="str">
            <v>1333R0030720V003426</v>
          </cell>
          <cell r="C3435">
            <v>39498.950400000002</v>
          </cell>
        </row>
        <row r="3436">
          <cell r="B3436" t="str">
            <v>1333R0030720V003427</v>
          </cell>
          <cell r="C3436">
            <v>39498.950400000002</v>
          </cell>
        </row>
        <row r="3437">
          <cell r="B3437" t="str">
            <v>1333R0030720V003428</v>
          </cell>
          <cell r="C3437">
            <v>27496.268800000002</v>
          </cell>
        </row>
        <row r="3438">
          <cell r="B3438" t="str">
            <v>1333R0030720V003429</v>
          </cell>
          <cell r="C3438">
            <v>45985.139200000005</v>
          </cell>
        </row>
        <row r="3439">
          <cell r="B3439" t="str">
            <v>1333R0030720V003431</v>
          </cell>
          <cell r="C3439">
            <v>39498.950400000002</v>
          </cell>
        </row>
        <row r="3440">
          <cell r="B3440" t="str">
            <v>1333R0030720V003432</v>
          </cell>
          <cell r="C3440">
            <v>39498.950400000002</v>
          </cell>
        </row>
        <row r="3441">
          <cell r="B3441" t="str">
            <v>1333R0030720V003433</v>
          </cell>
          <cell r="C3441">
            <v>39498.950400000002</v>
          </cell>
        </row>
        <row r="3442">
          <cell r="B3442" t="str">
            <v>1333R0030720V003434</v>
          </cell>
          <cell r="C3442">
            <v>39498.950400000002</v>
          </cell>
        </row>
        <row r="3443">
          <cell r="B3443" t="str">
            <v>1333R0030720V003435</v>
          </cell>
          <cell r="C3443">
            <v>39498.950400000002</v>
          </cell>
        </row>
        <row r="3444">
          <cell r="B3444" t="str">
            <v>1333R0030720V003436</v>
          </cell>
          <cell r="C3444">
            <v>27496.268800000002</v>
          </cell>
        </row>
        <row r="3445">
          <cell r="B3445" t="str">
            <v>1333R0030720V003437</v>
          </cell>
          <cell r="C3445">
            <v>24371.692800000001</v>
          </cell>
        </row>
        <row r="3446">
          <cell r="B3446" t="str">
            <v>1333R0030720V003438</v>
          </cell>
          <cell r="C3446">
            <v>27496.268800000002</v>
          </cell>
        </row>
        <row r="3447">
          <cell r="B3447" t="str">
            <v>1333R0030720V003439</v>
          </cell>
          <cell r="C3447">
            <v>45985.139200000005</v>
          </cell>
        </row>
        <row r="3448">
          <cell r="B3448" t="str">
            <v>1333R0030720V003440</v>
          </cell>
          <cell r="C3448">
            <v>39498.950400000002</v>
          </cell>
        </row>
        <row r="3449">
          <cell r="B3449" t="str">
            <v>1333R0030720V003441</v>
          </cell>
          <cell r="C3449">
            <v>39498.950400000002</v>
          </cell>
        </row>
        <row r="3450">
          <cell r="B3450" t="str">
            <v>1333R0030720V003443</v>
          </cell>
          <cell r="C3450">
            <v>39498.950400000002</v>
          </cell>
        </row>
        <row r="3451">
          <cell r="B3451" t="str">
            <v>1333R0030720V003444</v>
          </cell>
          <cell r="C3451">
            <v>39498.950400000002</v>
          </cell>
        </row>
        <row r="3452">
          <cell r="B3452" t="str">
            <v>1333R0030720V003445</v>
          </cell>
          <cell r="C3452">
            <v>39498.950400000002</v>
          </cell>
        </row>
        <row r="3453">
          <cell r="B3453" t="str">
            <v>1333R0030720V003446</v>
          </cell>
          <cell r="C3453">
            <v>39498.950400000002</v>
          </cell>
        </row>
        <row r="3454">
          <cell r="B3454" t="str">
            <v>1333R0030720V003447</v>
          </cell>
          <cell r="C3454">
            <v>42860.563199999997</v>
          </cell>
        </row>
        <row r="3455">
          <cell r="B3455" t="str">
            <v>1333R0030720V003449</v>
          </cell>
          <cell r="C3455">
            <v>39498.950400000002</v>
          </cell>
        </row>
        <row r="3456">
          <cell r="B3456" t="str">
            <v>1333R0030720V003450</v>
          </cell>
          <cell r="C3456">
            <v>39498.950400000002</v>
          </cell>
        </row>
        <row r="3457">
          <cell r="B3457" t="str">
            <v>1333R0030720V003451</v>
          </cell>
          <cell r="C3457">
            <v>27496.268800000002</v>
          </cell>
        </row>
        <row r="3458">
          <cell r="B3458" t="str">
            <v>1333R0030720V003452</v>
          </cell>
          <cell r="C3458">
            <v>39498.950400000002</v>
          </cell>
        </row>
        <row r="3459">
          <cell r="B3459" t="str">
            <v>1333R0030720V003453</v>
          </cell>
          <cell r="C3459">
            <v>27496.268800000002</v>
          </cell>
        </row>
        <row r="3460">
          <cell r="B3460" t="str">
            <v>1333R0030720V003454</v>
          </cell>
          <cell r="C3460">
            <v>39498.950400000002</v>
          </cell>
        </row>
        <row r="3461">
          <cell r="B3461" t="str">
            <v>1333R0030720V003455</v>
          </cell>
          <cell r="C3461">
            <v>45985.139200000005</v>
          </cell>
        </row>
        <row r="3462">
          <cell r="B3462" t="str">
            <v>1333R0030720V003456</v>
          </cell>
          <cell r="C3462">
            <v>39498.950400000002</v>
          </cell>
        </row>
        <row r="3463">
          <cell r="B3463" t="str">
            <v>1333R0030720V003457</v>
          </cell>
          <cell r="C3463">
            <v>27496.268800000002</v>
          </cell>
        </row>
        <row r="3464">
          <cell r="B3464" t="str">
            <v>1333R0030720V003458</v>
          </cell>
          <cell r="C3464">
            <v>27496.268800000002</v>
          </cell>
        </row>
        <row r="3465">
          <cell r="B3465" t="str">
            <v>1333R0030720V003459</v>
          </cell>
          <cell r="C3465">
            <v>39498.950400000002</v>
          </cell>
        </row>
        <row r="3466">
          <cell r="B3466" t="str">
            <v>1333R0030720V003460</v>
          </cell>
          <cell r="C3466">
            <v>27496.268800000002</v>
          </cell>
        </row>
        <row r="3467">
          <cell r="B3467" t="str">
            <v>1333R0030720V003461</v>
          </cell>
          <cell r="C3467">
            <v>39498.950400000002</v>
          </cell>
        </row>
        <row r="3468">
          <cell r="B3468" t="str">
            <v>1333R0030720V003462</v>
          </cell>
          <cell r="C3468">
            <v>39498.950400000002</v>
          </cell>
        </row>
        <row r="3469">
          <cell r="B3469" t="str">
            <v>1333R0030720V003463</v>
          </cell>
          <cell r="C3469">
            <v>39498.950400000002</v>
          </cell>
        </row>
        <row r="3470">
          <cell r="B3470" t="str">
            <v>1333R0030720V003464</v>
          </cell>
          <cell r="C3470">
            <v>27496.268800000002</v>
          </cell>
        </row>
        <row r="3471">
          <cell r="B3471" t="str">
            <v>1333R0030720V003465</v>
          </cell>
          <cell r="C3471">
            <v>39498.950400000002</v>
          </cell>
        </row>
        <row r="3472">
          <cell r="B3472" t="str">
            <v>1333R0030720V003466</v>
          </cell>
          <cell r="C3472">
            <v>45985.139200000005</v>
          </cell>
        </row>
        <row r="3473">
          <cell r="B3473" t="str">
            <v>1333R0030720V003467</v>
          </cell>
          <cell r="C3473">
            <v>39498.950400000002</v>
          </cell>
        </row>
        <row r="3474">
          <cell r="B3474" t="str">
            <v>1333R0030720V003468</v>
          </cell>
          <cell r="C3474">
            <v>39498.950400000002</v>
          </cell>
        </row>
        <row r="3475">
          <cell r="B3475" t="str">
            <v>1333R0030720V003469</v>
          </cell>
          <cell r="C3475">
            <v>45985.139200000005</v>
          </cell>
        </row>
        <row r="3476">
          <cell r="B3476" t="str">
            <v>1333R0030720V003470</v>
          </cell>
          <cell r="C3476">
            <v>39498.950400000002</v>
          </cell>
        </row>
        <row r="3477">
          <cell r="B3477" t="str">
            <v>1333R0030720V003471</v>
          </cell>
          <cell r="C3477">
            <v>27496.268800000002</v>
          </cell>
        </row>
        <row r="3478">
          <cell r="B3478" t="str">
            <v>1333R0030720V003472</v>
          </cell>
          <cell r="C3478">
            <v>42860.563199999997</v>
          </cell>
        </row>
        <row r="3479">
          <cell r="B3479" t="str">
            <v>1333R0030720V003473</v>
          </cell>
          <cell r="C3479">
            <v>39498.950400000002</v>
          </cell>
        </row>
        <row r="3480">
          <cell r="B3480" t="str">
            <v>1333R0030720V003474</v>
          </cell>
          <cell r="C3480">
            <v>39498.950400000002</v>
          </cell>
        </row>
        <row r="3481">
          <cell r="B3481" t="str">
            <v>1333R0030720V003475</v>
          </cell>
          <cell r="C3481">
            <v>39498.950400000002</v>
          </cell>
        </row>
        <row r="3482">
          <cell r="B3482" t="str">
            <v>1333R0030720V003476</v>
          </cell>
          <cell r="C3482">
            <v>54647.756799999996</v>
          </cell>
        </row>
        <row r="3483">
          <cell r="B3483" t="str">
            <v>1333R0030720V003477</v>
          </cell>
          <cell r="C3483">
            <v>27496.268800000002</v>
          </cell>
        </row>
        <row r="3484">
          <cell r="B3484" t="str">
            <v>1333R0030720V003479</v>
          </cell>
          <cell r="C3484">
            <v>39498.950400000002</v>
          </cell>
        </row>
        <row r="3485">
          <cell r="B3485" t="str">
            <v>1333R0030720V003480</v>
          </cell>
          <cell r="C3485">
            <v>45985.139200000005</v>
          </cell>
        </row>
        <row r="3486">
          <cell r="B3486" t="str">
            <v>1333R0030720V003481</v>
          </cell>
          <cell r="C3486">
            <v>27496.268800000002</v>
          </cell>
        </row>
        <row r="3487">
          <cell r="B3487" t="str">
            <v>1333R0030720V003482</v>
          </cell>
          <cell r="C3487">
            <v>39498.950400000002</v>
          </cell>
        </row>
        <row r="3488">
          <cell r="B3488" t="str">
            <v>1333R0030720V003483</v>
          </cell>
          <cell r="C3488">
            <v>29629.599999999999</v>
          </cell>
        </row>
        <row r="3489">
          <cell r="B3489" t="str">
            <v>1333R0030720V003484</v>
          </cell>
          <cell r="C3489">
            <v>27496.268800000002</v>
          </cell>
        </row>
        <row r="3490">
          <cell r="B3490" t="str">
            <v>1333R0030720V003485</v>
          </cell>
          <cell r="C3490">
            <v>39498.950400000002</v>
          </cell>
        </row>
        <row r="3491">
          <cell r="B3491" t="str">
            <v>1333R0030720V003486</v>
          </cell>
          <cell r="C3491">
            <v>39498.950400000002</v>
          </cell>
        </row>
        <row r="3492">
          <cell r="B3492" t="str">
            <v>1333R0030720V003487</v>
          </cell>
          <cell r="C3492">
            <v>27496.268800000002</v>
          </cell>
        </row>
        <row r="3493">
          <cell r="B3493" t="str">
            <v>1333R0030720V003488</v>
          </cell>
          <cell r="C3493">
            <v>27496.268800000002</v>
          </cell>
        </row>
        <row r="3494">
          <cell r="B3494" t="str">
            <v>1333R0030720V003489</v>
          </cell>
          <cell r="C3494">
            <v>39498.950400000002</v>
          </cell>
        </row>
        <row r="3495">
          <cell r="B3495" t="str">
            <v>1333R0030720V003490</v>
          </cell>
          <cell r="C3495">
            <v>39498.950400000002</v>
          </cell>
        </row>
        <row r="3496">
          <cell r="B3496" t="str">
            <v>1333R0030720V003492</v>
          </cell>
          <cell r="C3496">
            <v>27496.268800000002</v>
          </cell>
        </row>
        <row r="3497">
          <cell r="B3497" t="str">
            <v>1333R0030720V003493</v>
          </cell>
          <cell r="C3497">
            <v>39498.950400000002</v>
          </cell>
        </row>
        <row r="3498">
          <cell r="B3498" t="str">
            <v>1333R0030720V003494</v>
          </cell>
          <cell r="C3498">
            <v>27496.268800000002</v>
          </cell>
        </row>
        <row r="3499">
          <cell r="B3499" t="str">
            <v>1333R0030720V003495</v>
          </cell>
          <cell r="C3499">
            <v>39498.950400000002</v>
          </cell>
        </row>
        <row r="3500">
          <cell r="B3500" t="str">
            <v>1333R0030720V003496</v>
          </cell>
          <cell r="C3500">
            <v>39498.950400000002</v>
          </cell>
        </row>
        <row r="3501">
          <cell r="B3501" t="str">
            <v>1333R0030720V003497</v>
          </cell>
          <cell r="C3501">
            <v>42860.563199999997</v>
          </cell>
        </row>
        <row r="3502">
          <cell r="B3502" t="str">
            <v>1333R0030720V003498</v>
          </cell>
          <cell r="C3502">
            <v>39498.950400000002</v>
          </cell>
        </row>
        <row r="3503">
          <cell r="B3503" t="str">
            <v>1333R0030720V003499</v>
          </cell>
          <cell r="C3503">
            <v>39498.950400000002</v>
          </cell>
        </row>
        <row r="3504">
          <cell r="B3504" t="str">
            <v>1333R0030720V003500</v>
          </cell>
          <cell r="C3504">
            <v>39498.950400000002</v>
          </cell>
        </row>
        <row r="3505">
          <cell r="B3505" t="str">
            <v>1333R0030720V003501</v>
          </cell>
          <cell r="C3505">
            <v>27496.268800000002</v>
          </cell>
        </row>
        <row r="3506">
          <cell r="B3506" t="str">
            <v>1333R0030720V003502</v>
          </cell>
          <cell r="C3506">
            <v>27496.268800000002</v>
          </cell>
        </row>
        <row r="3507">
          <cell r="B3507" t="str">
            <v>1333R0030720V003503</v>
          </cell>
          <cell r="C3507">
            <v>39498.950400000002</v>
          </cell>
        </row>
        <row r="3508">
          <cell r="B3508" t="str">
            <v>1333R0030720V003504</v>
          </cell>
          <cell r="C3508">
            <v>39498.950400000002</v>
          </cell>
        </row>
        <row r="3509">
          <cell r="B3509" t="str">
            <v>1333R0030720V003505</v>
          </cell>
          <cell r="C3509">
            <v>39498.950400000002</v>
          </cell>
        </row>
        <row r="3510">
          <cell r="B3510" t="str">
            <v>1333R0030720V003506</v>
          </cell>
          <cell r="C3510">
            <v>39498.950400000002</v>
          </cell>
        </row>
        <row r="3511">
          <cell r="B3511" t="str">
            <v>1333R0030720V003507</v>
          </cell>
          <cell r="C3511">
            <v>45985.139200000005</v>
          </cell>
        </row>
        <row r="3512">
          <cell r="B3512" t="str">
            <v>1333R0030720V003508</v>
          </cell>
          <cell r="C3512">
            <v>189435.50080000001</v>
          </cell>
        </row>
        <row r="3513">
          <cell r="B3513" t="str">
            <v>1333R0030720V003509</v>
          </cell>
          <cell r="C3513">
            <v>39498.950400000002</v>
          </cell>
        </row>
        <row r="3514">
          <cell r="B3514" t="str">
            <v>1333R0030720V003510</v>
          </cell>
          <cell r="C3514">
            <v>42860.563199999997</v>
          </cell>
        </row>
        <row r="3515">
          <cell r="B3515" t="str">
            <v>1333R0030720V003511</v>
          </cell>
          <cell r="C3515">
            <v>189435.50080000001</v>
          </cell>
        </row>
        <row r="3516">
          <cell r="B3516" t="str">
            <v>1333R0030720V003512</v>
          </cell>
          <cell r="C3516">
            <v>27496.268800000002</v>
          </cell>
        </row>
        <row r="3517">
          <cell r="B3517" t="str">
            <v>1333R0030720V003514</v>
          </cell>
          <cell r="C3517">
            <v>39498.950400000002</v>
          </cell>
        </row>
        <row r="3518">
          <cell r="B3518" t="str">
            <v>1333R0030720V003515</v>
          </cell>
          <cell r="C3518">
            <v>189435.50080000001</v>
          </cell>
        </row>
        <row r="3519">
          <cell r="B3519" t="str">
            <v>1333R0030720V003516</v>
          </cell>
          <cell r="C3519">
            <v>39498.950400000002</v>
          </cell>
        </row>
        <row r="3520">
          <cell r="B3520" t="str">
            <v>1333R0030720V003517</v>
          </cell>
          <cell r="C3520">
            <v>189435.50080000001</v>
          </cell>
        </row>
        <row r="3521">
          <cell r="B3521" t="str">
            <v>1333R0030720V003518</v>
          </cell>
          <cell r="C3521">
            <v>39779.084799999997</v>
          </cell>
        </row>
        <row r="3522">
          <cell r="B3522" t="str">
            <v>1333R0030720V003519</v>
          </cell>
          <cell r="C3522">
            <v>39498.950400000002</v>
          </cell>
        </row>
        <row r="3523">
          <cell r="B3523" t="str">
            <v>1333R0030720V003520</v>
          </cell>
          <cell r="C3523">
            <v>27496.268800000002</v>
          </cell>
        </row>
        <row r="3524">
          <cell r="B3524" t="str">
            <v>1333R0030720V003521</v>
          </cell>
          <cell r="C3524">
            <v>27496.268800000002</v>
          </cell>
        </row>
        <row r="3525">
          <cell r="B3525" t="str">
            <v>1333R0030720V003522</v>
          </cell>
          <cell r="C3525">
            <v>45985.139200000005</v>
          </cell>
        </row>
        <row r="3526">
          <cell r="B3526" t="str">
            <v>1333R0030720V003523</v>
          </cell>
          <cell r="C3526">
            <v>39498.950400000002</v>
          </cell>
        </row>
        <row r="3527">
          <cell r="B3527" t="str">
            <v>1333R0030720V003524</v>
          </cell>
          <cell r="C3527">
            <v>42860.563199999997</v>
          </cell>
        </row>
        <row r="3528">
          <cell r="B3528" t="str">
            <v>1333R0030720V003525</v>
          </cell>
          <cell r="C3528">
            <v>189435.50080000001</v>
          </cell>
        </row>
        <row r="3529">
          <cell r="B3529" t="str">
            <v>1333R0030720V003526</v>
          </cell>
          <cell r="C3529">
            <v>42860.563199999997</v>
          </cell>
        </row>
        <row r="3530">
          <cell r="B3530" t="str">
            <v>1333R0030720V003527</v>
          </cell>
          <cell r="C3530">
            <v>39498.950400000002</v>
          </cell>
        </row>
        <row r="3531">
          <cell r="B3531" t="str">
            <v>1333R0030720V003528</v>
          </cell>
          <cell r="C3531">
            <v>189435.50080000001</v>
          </cell>
        </row>
        <row r="3532">
          <cell r="B3532" t="str">
            <v>1333R0030720V003529</v>
          </cell>
          <cell r="C3532">
            <v>42860.563199999997</v>
          </cell>
        </row>
        <row r="3533">
          <cell r="B3533" t="str">
            <v>1333R0030720V003530</v>
          </cell>
          <cell r="C3533">
            <v>39498.950400000002</v>
          </cell>
        </row>
        <row r="3534">
          <cell r="B3534" t="str">
            <v>1333R0030720V003532</v>
          </cell>
          <cell r="C3534">
            <v>45985.139200000005</v>
          </cell>
        </row>
        <row r="3535">
          <cell r="B3535" t="str">
            <v>1333R0030720V003533</v>
          </cell>
          <cell r="C3535">
            <v>42860.563199999997</v>
          </cell>
        </row>
        <row r="3536">
          <cell r="B3536" t="str">
            <v>1333R0030720V003534</v>
          </cell>
          <cell r="C3536">
            <v>24371.692800000001</v>
          </cell>
        </row>
        <row r="3537">
          <cell r="B3537" t="str">
            <v>1333R0030720V003535</v>
          </cell>
          <cell r="C3537">
            <v>39498.950400000002</v>
          </cell>
        </row>
        <row r="3538">
          <cell r="B3538" t="str">
            <v>1333R0030720V003536</v>
          </cell>
          <cell r="C3538">
            <v>27496.268800000002</v>
          </cell>
        </row>
        <row r="3539">
          <cell r="B3539" t="str">
            <v>1333R0030720V003537</v>
          </cell>
          <cell r="C3539">
            <v>189435.50080000001</v>
          </cell>
        </row>
        <row r="3540">
          <cell r="B3540" t="str">
            <v>1333R0030720V003538</v>
          </cell>
          <cell r="C3540">
            <v>39498.950400000002</v>
          </cell>
        </row>
        <row r="3541">
          <cell r="B3541" t="str">
            <v>1333R0030720V003539</v>
          </cell>
          <cell r="C3541">
            <v>39498.950400000002</v>
          </cell>
        </row>
        <row r="3542">
          <cell r="B3542" t="str">
            <v>1333R0030720V003540</v>
          </cell>
          <cell r="C3542">
            <v>39498.950400000002</v>
          </cell>
        </row>
        <row r="3543">
          <cell r="B3543" t="str">
            <v>1333R0030720V003541</v>
          </cell>
          <cell r="C3543">
            <v>39498.950400000002</v>
          </cell>
        </row>
        <row r="3544">
          <cell r="B3544" t="str">
            <v>1333R0030720V003542</v>
          </cell>
          <cell r="C3544">
            <v>39498.950400000002</v>
          </cell>
        </row>
        <row r="3545">
          <cell r="B3545" t="str">
            <v>1333R0030720V003543</v>
          </cell>
          <cell r="C3545">
            <v>39498.950400000002</v>
          </cell>
        </row>
        <row r="3546">
          <cell r="B3546" t="str">
            <v>1333R0030720V003544</v>
          </cell>
          <cell r="C3546">
            <v>39498.950400000002</v>
          </cell>
        </row>
        <row r="3547">
          <cell r="B3547" t="str">
            <v>1333R0030720V003545</v>
          </cell>
          <cell r="C3547">
            <v>39498.950400000002</v>
          </cell>
        </row>
        <row r="3548">
          <cell r="B3548" t="str">
            <v>1333R0030720V003546</v>
          </cell>
          <cell r="C3548">
            <v>39498.950400000002</v>
          </cell>
        </row>
        <row r="3549">
          <cell r="B3549" t="str">
            <v>1333R0030720V003548</v>
          </cell>
          <cell r="C3549">
            <v>39498.950400000002</v>
          </cell>
        </row>
        <row r="3550">
          <cell r="B3550" t="str">
            <v>1333R0030720V003549</v>
          </cell>
          <cell r="C3550">
            <v>57061.222399999999</v>
          </cell>
        </row>
        <row r="3551">
          <cell r="B3551" t="str">
            <v>1333R0030720V003550</v>
          </cell>
          <cell r="C3551">
            <v>39498.950400000002</v>
          </cell>
        </row>
        <row r="3552">
          <cell r="B3552" t="str">
            <v>1333R0030720V003551</v>
          </cell>
          <cell r="C3552">
            <v>39498.950400000002</v>
          </cell>
        </row>
        <row r="3553">
          <cell r="B3553" t="str">
            <v>1333R0030720V003552</v>
          </cell>
          <cell r="C3553">
            <v>39498.950400000002</v>
          </cell>
        </row>
        <row r="3554">
          <cell r="B3554" t="str">
            <v>1333R0030720V003553</v>
          </cell>
          <cell r="C3554">
            <v>39498.950400000002</v>
          </cell>
        </row>
        <row r="3555">
          <cell r="B3555" t="str">
            <v>1333R0030720V003554</v>
          </cell>
          <cell r="C3555">
            <v>189435.50080000001</v>
          </cell>
        </row>
        <row r="3556">
          <cell r="B3556" t="str">
            <v>1333R0030720V003555</v>
          </cell>
          <cell r="C3556">
            <v>39498.950400000002</v>
          </cell>
        </row>
        <row r="3557">
          <cell r="B3557" t="str">
            <v>1333R0030720V003556</v>
          </cell>
          <cell r="C3557">
            <v>39498.950400000002</v>
          </cell>
        </row>
        <row r="3558">
          <cell r="B3558" t="str">
            <v>1333R0030720V003557</v>
          </cell>
          <cell r="C3558">
            <v>39498.950400000002</v>
          </cell>
        </row>
        <row r="3559">
          <cell r="B3559" t="str">
            <v>1333R0030720V003558</v>
          </cell>
          <cell r="C3559">
            <v>189435.50080000001</v>
          </cell>
        </row>
        <row r="3560">
          <cell r="B3560" t="str">
            <v>1333R0030720V003559</v>
          </cell>
          <cell r="C3560">
            <v>39498.950400000002</v>
          </cell>
        </row>
        <row r="3561">
          <cell r="B3561" t="str">
            <v>1333R0030720V003560</v>
          </cell>
          <cell r="C3561">
            <v>39779.084799999997</v>
          </cell>
        </row>
        <row r="3562">
          <cell r="B3562" t="str">
            <v>1333R0030720V003561</v>
          </cell>
          <cell r="C3562">
            <v>39498.950400000002</v>
          </cell>
        </row>
        <row r="3563">
          <cell r="B3563" t="str">
            <v>1333R0030720V003562</v>
          </cell>
          <cell r="C3563">
            <v>39779.084799999997</v>
          </cell>
        </row>
        <row r="3564">
          <cell r="B3564" t="str">
            <v>1333R0030720V003563</v>
          </cell>
          <cell r="C3564">
            <v>73201.2736</v>
          </cell>
        </row>
        <row r="3565">
          <cell r="B3565" t="str">
            <v>1333R0030720V003564</v>
          </cell>
          <cell r="C3565">
            <v>54604.659200000002</v>
          </cell>
        </row>
        <row r="3566">
          <cell r="B3566" t="str">
            <v>1333R0030720V003565</v>
          </cell>
          <cell r="C3566">
            <v>189435.50080000001</v>
          </cell>
        </row>
        <row r="3567">
          <cell r="B3567" t="str">
            <v>1333R0030720V003566</v>
          </cell>
          <cell r="C3567">
            <v>39498.950400000002</v>
          </cell>
        </row>
        <row r="3568">
          <cell r="B3568" t="str">
            <v>1333R0030720V003567</v>
          </cell>
          <cell r="C3568">
            <v>42860.563199999997</v>
          </cell>
        </row>
        <row r="3569">
          <cell r="B3569" t="str">
            <v>1333R0030720V003568</v>
          </cell>
          <cell r="C3569">
            <v>42860.563199999997</v>
          </cell>
        </row>
        <row r="3570">
          <cell r="B3570" t="str">
            <v>1333R0030720V003569</v>
          </cell>
          <cell r="C3570">
            <v>189435.50080000001</v>
          </cell>
        </row>
        <row r="3571">
          <cell r="B3571" t="str">
            <v>1333R0030720V003570</v>
          </cell>
          <cell r="C3571">
            <v>24371.692800000001</v>
          </cell>
        </row>
        <row r="3572">
          <cell r="B3572" t="str">
            <v>1333R0030720V003571</v>
          </cell>
          <cell r="C3572">
            <v>39498.950400000002</v>
          </cell>
        </row>
        <row r="3573">
          <cell r="B3573" t="str">
            <v>1333R0030720V003572</v>
          </cell>
          <cell r="C3573">
            <v>39498.950400000002</v>
          </cell>
        </row>
        <row r="3574">
          <cell r="B3574" t="str">
            <v>1333R0030720V003573</v>
          </cell>
          <cell r="C3574">
            <v>42860.563199999997</v>
          </cell>
        </row>
        <row r="3575">
          <cell r="B3575" t="str">
            <v>1333R0030720V003574</v>
          </cell>
          <cell r="C3575">
            <v>189435.50080000001</v>
          </cell>
        </row>
        <row r="3576">
          <cell r="B3576" t="str">
            <v>1333R0030720V003575</v>
          </cell>
          <cell r="C3576">
            <v>189435.50080000001</v>
          </cell>
        </row>
        <row r="3577">
          <cell r="B3577" t="str">
            <v>1333R0030720V003576</v>
          </cell>
          <cell r="C3577">
            <v>39498.950400000002</v>
          </cell>
        </row>
        <row r="3578">
          <cell r="B3578" t="str">
            <v>1333R0030720V003577</v>
          </cell>
          <cell r="C3578">
            <v>29629.599999999999</v>
          </cell>
        </row>
        <row r="3579">
          <cell r="B3579" t="str">
            <v>1333R0030720V003578</v>
          </cell>
          <cell r="C3579">
            <v>39498.950400000002</v>
          </cell>
        </row>
        <row r="3580">
          <cell r="B3580" t="str">
            <v>1333R0030720V003579</v>
          </cell>
          <cell r="C3580">
            <v>39498.950400000002</v>
          </cell>
        </row>
        <row r="3581">
          <cell r="B3581" t="str">
            <v>1333R0030720V003580</v>
          </cell>
          <cell r="C3581">
            <v>39498.950400000002</v>
          </cell>
        </row>
        <row r="3582">
          <cell r="B3582" t="str">
            <v>1333R0030720V003581</v>
          </cell>
          <cell r="C3582">
            <v>45985.139200000005</v>
          </cell>
        </row>
        <row r="3583">
          <cell r="B3583" t="str">
            <v>1333R0030720V003582</v>
          </cell>
          <cell r="C3583">
            <v>39498.950400000002</v>
          </cell>
        </row>
        <row r="3584">
          <cell r="B3584" t="str">
            <v>1333R0030720V003583</v>
          </cell>
          <cell r="C3584">
            <v>39498.950400000002</v>
          </cell>
        </row>
        <row r="3585">
          <cell r="B3585" t="str">
            <v>1333R0030720V003584</v>
          </cell>
          <cell r="C3585">
            <v>39498.950400000002</v>
          </cell>
        </row>
        <row r="3586">
          <cell r="B3586" t="str">
            <v>1333R0030720V003585</v>
          </cell>
          <cell r="C3586">
            <v>39498.950400000002</v>
          </cell>
        </row>
        <row r="3587">
          <cell r="B3587" t="str">
            <v>1333R0030720V003586</v>
          </cell>
          <cell r="C3587">
            <v>39498.950400000002</v>
          </cell>
        </row>
        <row r="3588">
          <cell r="B3588" t="str">
            <v>1333R0030720V003587</v>
          </cell>
          <cell r="C3588">
            <v>39498.950400000002</v>
          </cell>
        </row>
        <row r="3589">
          <cell r="B3589" t="str">
            <v>1333R0030720V003588</v>
          </cell>
          <cell r="C3589">
            <v>24371.692800000001</v>
          </cell>
        </row>
        <row r="3590">
          <cell r="B3590" t="str">
            <v>1333R0030720V003589</v>
          </cell>
          <cell r="C3590">
            <v>39498.950400000002</v>
          </cell>
        </row>
        <row r="3591">
          <cell r="B3591" t="str">
            <v>1333R0030720V003590</v>
          </cell>
          <cell r="C3591">
            <v>88177.689599999998</v>
          </cell>
        </row>
        <row r="3592">
          <cell r="B3592" t="str">
            <v>1333R0030720V003591</v>
          </cell>
          <cell r="C3592">
            <v>39498.950400000002</v>
          </cell>
        </row>
        <row r="3593">
          <cell r="B3593" t="str">
            <v>1333R0030720V003593</v>
          </cell>
          <cell r="C3593">
            <v>39498.950400000002</v>
          </cell>
        </row>
        <row r="3594">
          <cell r="B3594" t="str">
            <v>1333R0030720V003594</v>
          </cell>
          <cell r="C3594">
            <v>39498.950400000002</v>
          </cell>
        </row>
        <row r="3595">
          <cell r="B3595" t="str">
            <v>1333R0030720V003596</v>
          </cell>
          <cell r="C3595">
            <v>39779.084799999997</v>
          </cell>
        </row>
        <row r="3596">
          <cell r="B3596" t="str">
            <v>1333R0030720V003597</v>
          </cell>
          <cell r="C3596">
            <v>39498.950400000002</v>
          </cell>
        </row>
        <row r="3597">
          <cell r="B3597" t="str">
            <v>1333R0030720V003598</v>
          </cell>
          <cell r="C3597">
            <v>39779.084799999997</v>
          </cell>
        </row>
        <row r="3598">
          <cell r="B3598" t="str">
            <v>1333R0030720V003599</v>
          </cell>
          <cell r="C3598">
            <v>27496.268800000002</v>
          </cell>
        </row>
        <row r="3599">
          <cell r="B3599" t="str">
            <v>1333R0030720V003600</v>
          </cell>
          <cell r="C3599">
            <v>42860.563199999997</v>
          </cell>
        </row>
        <row r="3600">
          <cell r="B3600" t="str">
            <v>1333R0030720V003601</v>
          </cell>
          <cell r="C3600">
            <v>189435.50080000001</v>
          </cell>
        </row>
        <row r="3601">
          <cell r="B3601" t="str">
            <v>1333R0030720V003602</v>
          </cell>
          <cell r="C3601">
            <v>39498.950400000002</v>
          </cell>
        </row>
        <row r="3602">
          <cell r="B3602" t="str">
            <v>1333R0030720V003603</v>
          </cell>
          <cell r="C3602">
            <v>39498.950400000002</v>
          </cell>
        </row>
        <row r="3603">
          <cell r="B3603" t="str">
            <v>1333R0030720V003604</v>
          </cell>
          <cell r="C3603">
            <v>39498.950400000002</v>
          </cell>
        </row>
        <row r="3604">
          <cell r="B3604" t="str">
            <v>1333R0030720V003605</v>
          </cell>
          <cell r="C3604">
            <v>39498.950400000002</v>
          </cell>
        </row>
        <row r="3605">
          <cell r="B3605" t="str">
            <v>1333R0030720V003606</v>
          </cell>
          <cell r="C3605">
            <v>39498.950400000002</v>
          </cell>
        </row>
        <row r="3606">
          <cell r="B3606" t="str">
            <v>1333R0030720V003607</v>
          </cell>
          <cell r="C3606">
            <v>39498.950400000002</v>
          </cell>
        </row>
        <row r="3607">
          <cell r="B3607" t="str">
            <v>1333R0030720V003608</v>
          </cell>
          <cell r="C3607">
            <v>39498.950400000002</v>
          </cell>
        </row>
        <row r="3608">
          <cell r="B3608" t="str">
            <v>1333R0030720V003609</v>
          </cell>
          <cell r="C3608">
            <v>189435.50080000001</v>
          </cell>
        </row>
        <row r="3609">
          <cell r="B3609" t="str">
            <v>1333R0030720V003610</v>
          </cell>
          <cell r="C3609">
            <v>189435.50080000001</v>
          </cell>
        </row>
        <row r="3610">
          <cell r="B3610" t="str">
            <v>1333R0030720V003612</v>
          </cell>
          <cell r="C3610">
            <v>39498.950400000002</v>
          </cell>
        </row>
        <row r="3611">
          <cell r="B3611" t="str">
            <v>1333R0030720V003613</v>
          </cell>
          <cell r="C3611">
            <v>39498.950400000002</v>
          </cell>
        </row>
        <row r="3612">
          <cell r="B3612" t="str">
            <v>1333R0030720V003615</v>
          </cell>
          <cell r="C3612">
            <v>42860.563199999997</v>
          </cell>
        </row>
        <row r="3613">
          <cell r="B3613" t="str">
            <v>1333R0030720V003616</v>
          </cell>
          <cell r="C3613">
            <v>39498.950400000002</v>
          </cell>
        </row>
        <row r="3614">
          <cell r="B3614" t="str">
            <v>1333R0030720V003617</v>
          </cell>
          <cell r="C3614">
            <v>39498.950400000002</v>
          </cell>
        </row>
        <row r="3615">
          <cell r="B3615" t="str">
            <v>1333R0030720V003618</v>
          </cell>
          <cell r="C3615">
            <v>39498.950400000002</v>
          </cell>
        </row>
        <row r="3616">
          <cell r="B3616" t="str">
            <v>1333R0030720V003619</v>
          </cell>
          <cell r="C3616">
            <v>189435.50080000001</v>
          </cell>
        </row>
        <row r="3617">
          <cell r="B3617" t="str">
            <v>1333R0030720V003620</v>
          </cell>
          <cell r="C3617">
            <v>39498.950400000002</v>
          </cell>
        </row>
        <row r="3618">
          <cell r="B3618" t="str">
            <v>1333R0030720V003621</v>
          </cell>
          <cell r="C3618">
            <v>39498.950400000002</v>
          </cell>
        </row>
        <row r="3619">
          <cell r="B3619" t="str">
            <v>1333R0030720V003622</v>
          </cell>
          <cell r="C3619">
            <v>42860.563199999997</v>
          </cell>
        </row>
        <row r="3620">
          <cell r="B3620" t="str">
            <v>1333R0030720V003623</v>
          </cell>
          <cell r="C3620">
            <v>39498.950400000002</v>
          </cell>
        </row>
        <row r="3621">
          <cell r="B3621" t="str">
            <v>1333R0030720V003624</v>
          </cell>
          <cell r="C3621">
            <v>42860.563199999997</v>
          </cell>
        </row>
        <row r="3622">
          <cell r="B3622" t="str">
            <v>1333R0030720V003625</v>
          </cell>
          <cell r="C3622">
            <v>27496.268800000002</v>
          </cell>
        </row>
        <row r="3623">
          <cell r="B3623" t="str">
            <v>1333R0030720V003626</v>
          </cell>
          <cell r="C3623">
            <v>39498.950400000002</v>
          </cell>
        </row>
        <row r="3624">
          <cell r="B3624" t="str">
            <v>1333R0030720V003627</v>
          </cell>
          <cell r="C3624">
            <v>39498.950400000002</v>
          </cell>
        </row>
        <row r="3625">
          <cell r="B3625" t="str">
            <v>1333R0030720V003628</v>
          </cell>
          <cell r="C3625">
            <v>189435.50080000001</v>
          </cell>
        </row>
        <row r="3626">
          <cell r="B3626" t="str">
            <v>1333R0030720V003629</v>
          </cell>
          <cell r="C3626">
            <v>39498.950400000002</v>
          </cell>
        </row>
        <row r="3627">
          <cell r="B3627" t="str">
            <v>1333R0030720V003630</v>
          </cell>
          <cell r="C3627">
            <v>39498.950400000002</v>
          </cell>
        </row>
        <row r="3628">
          <cell r="B3628" t="str">
            <v>1333R0030720V003631</v>
          </cell>
          <cell r="C3628">
            <v>39498.950400000002</v>
          </cell>
        </row>
        <row r="3629">
          <cell r="B3629" t="str">
            <v>1333R0030720V003632</v>
          </cell>
          <cell r="C3629">
            <v>39779.084799999997</v>
          </cell>
        </row>
        <row r="3630">
          <cell r="B3630" t="str">
            <v>1333R0030720V003633</v>
          </cell>
          <cell r="C3630">
            <v>24371.692800000001</v>
          </cell>
        </row>
        <row r="3631">
          <cell r="B3631" t="str">
            <v>1333R0030720V003634</v>
          </cell>
          <cell r="C3631">
            <v>39498.950400000002</v>
          </cell>
        </row>
        <row r="3632">
          <cell r="B3632" t="str">
            <v>1333R0030720V003635</v>
          </cell>
          <cell r="C3632">
            <v>39498.950400000002</v>
          </cell>
        </row>
        <row r="3633">
          <cell r="B3633" t="str">
            <v>1333R0030720V003636</v>
          </cell>
          <cell r="C3633">
            <v>39498.950400000002</v>
          </cell>
        </row>
        <row r="3634">
          <cell r="B3634" t="str">
            <v>1333R0030720V003637</v>
          </cell>
          <cell r="C3634">
            <v>39498.950400000002</v>
          </cell>
        </row>
        <row r="3635">
          <cell r="B3635" t="str">
            <v>1333R0030720V003638</v>
          </cell>
          <cell r="C3635">
            <v>42860.563199999997</v>
          </cell>
        </row>
        <row r="3636">
          <cell r="B3636" t="str">
            <v>1333R0030720V003639</v>
          </cell>
          <cell r="C3636">
            <v>24371.692800000001</v>
          </cell>
        </row>
        <row r="3637">
          <cell r="B3637" t="str">
            <v>1333R0030720V003640</v>
          </cell>
          <cell r="C3637">
            <v>39498.950400000002</v>
          </cell>
        </row>
        <row r="3638">
          <cell r="B3638" t="str">
            <v>1333R0030720V003641</v>
          </cell>
          <cell r="C3638">
            <v>39498.950400000002</v>
          </cell>
        </row>
        <row r="3639">
          <cell r="B3639" t="str">
            <v>1333R0030720V003642</v>
          </cell>
          <cell r="C3639">
            <v>39498.950400000002</v>
          </cell>
        </row>
        <row r="3640">
          <cell r="B3640" t="str">
            <v>1333R0030720V003643</v>
          </cell>
          <cell r="C3640">
            <v>39498.950400000002</v>
          </cell>
        </row>
        <row r="3641">
          <cell r="B3641" t="str">
            <v>1333R0030720V003644</v>
          </cell>
          <cell r="C3641">
            <v>24371.692800000001</v>
          </cell>
        </row>
        <row r="3642">
          <cell r="B3642" t="str">
            <v>1333R0030720V003646</v>
          </cell>
          <cell r="C3642">
            <v>45985.139200000005</v>
          </cell>
        </row>
        <row r="3643">
          <cell r="B3643" t="str">
            <v>1333R0030720V003647</v>
          </cell>
          <cell r="C3643">
            <v>39498.950400000002</v>
          </cell>
        </row>
        <row r="3644">
          <cell r="B3644" t="str">
            <v>1333R0030720V003648</v>
          </cell>
          <cell r="C3644">
            <v>39498.950400000002</v>
          </cell>
        </row>
        <row r="3645">
          <cell r="B3645" t="str">
            <v>1333R0030720V003649</v>
          </cell>
          <cell r="C3645">
            <v>24371.692800000001</v>
          </cell>
        </row>
        <row r="3646">
          <cell r="B3646" t="str">
            <v>1333R0030720V003650</v>
          </cell>
          <cell r="C3646">
            <v>39498.950400000002</v>
          </cell>
        </row>
        <row r="3647">
          <cell r="B3647" t="str">
            <v>1333R0030720V003651</v>
          </cell>
          <cell r="C3647">
            <v>189435.50080000001</v>
          </cell>
        </row>
        <row r="3648">
          <cell r="B3648" t="str">
            <v>1333R0030720V003652</v>
          </cell>
          <cell r="C3648">
            <v>39498.950400000002</v>
          </cell>
        </row>
        <row r="3649">
          <cell r="B3649" t="str">
            <v>1333R0030720V003653</v>
          </cell>
          <cell r="C3649">
            <v>189435.50080000001</v>
          </cell>
        </row>
        <row r="3650">
          <cell r="B3650" t="str">
            <v>1333R0030720V003654</v>
          </cell>
          <cell r="C3650">
            <v>44843.052800000005</v>
          </cell>
        </row>
        <row r="3651">
          <cell r="B3651" t="str">
            <v>1333R0030720V003655</v>
          </cell>
          <cell r="C3651">
            <v>189435.50080000001</v>
          </cell>
        </row>
        <row r="3652">
          <cell r="B3652" t="str">
            <v>1333R0030720V003656</v>
          </cell>
          <cell r="C3652">
            <v>189435.50080000001</v>
          </cell>
        </row>
        <row r="3653">
          <cell r="B3653" t="str">
            <v>1333R0030720V003657</v>
          </cell>
          <cell r="C3653">
            <v>39779.084799999997</v>
          </cell>
        </row>
        <row r="3654">
          <cell r="B3654" t="str">
            <v>1333R0030720V003659</v>
          </cell>
          <cell r="C3654">
            <v>39498.950400000002</v>
          </cell>
        </row>
        <row r="3655">
          <cell r="B3655" t="str">
            <v>1333R0030720V003660</v>
          </cell>
          <cell r="C3655">
            <v>39498.950400000002</v>
          </cell>
        </row>
        <row r="3656">
          <cell r="B3656" t="str">
            <v>1333R0030720V003661</v>
          </cell>
          <cell r="C3656">
            <v>27496.268800000002</v>
          </cell>
        </row>
        <row r="3657">
          <cell r="B3657" t="str">
            <v>1333R0030720V003663</v>
          </cell>
          <cell r="C3657">
            <v>39498.950400000002</v>
          </cell>
        </row>
        <row r="3658">
          <cell r="B3658" t="str">
            <v>1333R0030720V003664</v>
          </cell>
          <cell r="C3658">
            <v>27496.268800000002</v>
          </cell>
        </row>
        <row r="3659">
          <cell r="B3659" t="str">
            <v>1333R0030720V003665</v>
          </cell>
          <cell r="C3659">
            <v>27496.268800000002</v>
          </cell>
        </row>
        <row r="3660">
          <cell r="B3660" t="str">
            <v>1333R0030720V003667</v>
          </cell>
          <cell r="C3660">
            <v>39498.950400000002</v>
          </cell>
        </row>
        <row r="3661">
          <cell r="B3661" t="str">
            <v>1333R0030720V003668</v>
          </cell>
          <cell r="C3661">
            <v>39498.950400000002</v>
          </cell>
        </row>
        <row r="3662">
          <cell r="B3662" t="str">
            <v>1333R0030720V003670</v>
          </cell>
          <cell r="C3662">
            <v>39498.950400000002</v>
          </cell>
        </row>
        <row r="3663">
          <cell r="B3663" t="str">
            <v>1333R0030720V003671</v>
          </cell>
          <cell r="C3663">
            <v>39498.950400000002</v>
          </cell>
        </row>
        <row r="3664">
          <cell r="B3664" t="str">
            <v>1333R0030720V003672</v>
          </cell>
          <cell r="C3664">
            <v>189435.50080000001</v>
          </cell>
        </row>
        <row r="3665">
          <cell r="B3665" t="str">
            <v>1333R0030720V003673</v>
          </cell>
          <cell r="C3665">
            <v>189435.50080000001</v>
          </cell>
        </row>
        <row r="3666">
          <cell r="B3666" t="str">
            <v>1333R0030720V003674</v>
          </cell>
          <cell r="C3666">
            <v>39779.084799999997</v>
          </cell>
        </row>
        <row r="3667">
          <cell r="B3667" t="str">
            <v>1333R0030720V003675</v>
          </cell>
          <cell r="C3667">
            <v>45985.139200000005</v>
          </cell>
        </row>
        <row r="3668">
          <cell r="B3668" t="str">
            <v>1333R0030720V003676</v>
          </cell>
          <cell r="C3668">
            <v>27496.268800000002</v>
          </cell>
        </row>
        <row r="3669">
          <cell r="B3669" t="str">
            <v>1333R0030720V003677</v>
          </cell>
          <cell r="C3669">
            <v>189435.50080000001</v>
          </cell>
        </row>
        <row r="3670">
          <cell r="B3670" t="str">
            <v>1333R0030720V003678</v>
          </cell>
          <cell r="C3670">
            <v>189435.50080000001</v>
          </cell>
        </row>
        <row r="3671">
          <cell r="B3671" t="str">
            <v>1333R0030720V003680</v>
          </cell>
          <cell r="C3671">
            <v>189435.50080000001</v>
          </cell>
        </row>
        <row r="3672">
          <cell r="B3672" t="str">
            <v>1333R0030720V003682</v>
          </cell>
          <cell r="C3672">
            <v>189435.50080000001</v>
          </cell>
        </row>
        <row r="3673">
          <cell r="B3673" t="str">
            <v>1333R0030720V003683</v>
          </cell>
          <cell r="C3673">
            <v>189435.50080000001</v>
          </cell>
        </row>
        <row r="3674">
          <cell r="B3674" t="str">
            <v>1333R0030720V003685</v>
          </cell>
          <cell r="C3674">
            <v>75420.800000000003</v>
          </cell>
        </row>
        <row r="3675">
          <cell r="B3675" t="str">
            <v>1333R0030720V003686</v>
          </cell>
          <cell r="C3675">
            <v>63030.240000000005</v>
          </cell>
        </row>
        <row r="3676">
          <cell r="B3676" t="str">
            <v>1333R0030720V003688</v>
          </cell>
          <cell r="C3676">
            <v>189435.50080000001</v>
          </cell>
        </row>
        <row r="3677">
          <cell r="B3677" t="str">
            <v>1333R0030720V003689</v>
          </cell>
          <cell r="C3677">
            <v>67167.609599999996</v>
          </cell>
        </row>
        <row r="3678">
          <cell r="B3678" t="str">
            <v>1333R0030720V003690</v>
          </cell>
          <cell r="C3678">
            <v>189435.50080000001</v>
          </cell>
        </row>
        <row r="3679">
          <cell r="B3679" t="str">
            <v>1333R0030720V003691</v>
          </cell>
          <cell r="C3679">
            <v>189435.50080000001</v>
          </cell>
        </row>
        <row r="3680">
          <cell r="B3680" t="str">
            <v>1333R0030720V003692</v>
          </cell>
          <cell r="C3680">
            <v>189435.50080000001</v>
          </cell>
        </row>
        <row r="3681">
          <cell r="B3681" t="str">
            <v>1333R0030720V003693</v>
          </cell>
          <cell r="C3681">
            <v>189435.50080000001</v>
          </cell>
        </row>
        <row r="3682">
          <cell r="B3682" t="str">
            <v>1333R0030720V003694</v>
          </cell>
          <cell r="C3682">
            <v>189435.50080000001</v>
          </cell>
        </row>
        <row r="3683">
          <cell r="B3683" t="str">
            <v>1333R0030720V003695</v>
          </cell>
          <cell r="C3683">
            <v>189435.50080000001</v>
          </cell>
        </row>
        <row r="3684">
          <cell r="B3684" t="str">
            <v>1333R0030720V003696</v>
          </cell>
          <cell r="C3684">
            <v>189435.50080000001</v>
          </cell>
        </row>
        <row r="3685">
          <cell r="B3685" t="str">
            <v>1333R0030720V003697</v>
          </cell>
          <cell r="C3685">
            <v>189435.50080000001</v>
          </cell>
        </row>
        <row r="3686">
          <cell r="B3686" t="str">
            <v>1333R0030720V003698</v>
          </cell>
          <cell r="C3686">
            <v>189435.50080000001</v>
          </cell>
        </row>
        <row r="3687">
          <cell r="B3687" t="str">
            <v>1333R0030720V003699</v>
          </cell>
          <cell r="C3687">
            <v>189435.50080000001</v>
          </cell>
        </row>
        <row r="3688">
          <cell r="B3688" t="str">
            <v>1333R0030720V003700</v>
          </cell>
          <cell r="C3688">
            <v>63094.886400000003</v>
          </cell>
        </row>
        <row r="3689">
          <cell r="B3689" t="str">
            <v>1333R0030720V003703</v>
          </cell>
          <cell r="C3689">
            <v>31612.089599999999</v>
          </cell>
        </row>
        <row r="3690">
          <cell r="B3690" t="str">
            <v>1333R0030720V003704</v>
          </cell>
          <cell r="C3690">
            <v>189435.50080000001</v>
          </cell>
        </row>
        <row r="3691">
          <cell r="B3691" t="str">
            <v>1333R0030720V003705</v>
          </cell>
          <cell r="C3691">
            <v>189435.50080000001</v>
          </cell>
        </row>
        <row r="3692">
          <cell r="B3692" t="str">
            <v>1333R0030720V003706</v>
          </cell>
          <cell r="C3692">
            <v>189435.50080000001</v>
          </cell>
        </row>
        <row r="3693">
          <cell r="B3693" t="str">
            <v>1333R0030720V003707</v>
          </cell>
          <cell r="C3693">
            <v>189435.50080000001</v>
          </cell>
        </row>
        <row r="3694">
          <cell r="B3694" t="str">
            <v>1333R0030720V003708</v>
          </cell>
          <cell r="C3694">
            <v>189435.50080000001</v>
          </cell>
        </row>
        <row r="3695">
          <cell r="B3695" t="str">
            <v>1333R0030720V003709</v>
          </cell>
          <cell r="C3695">
            <v>189435.50080000001</v>
          </cell>
        </row>
        <row r="3696">
          <cell r="B3696" t="str">
            <v>1333R0030720V003710</v>
          </cell>
          <cell r="C3696">
            <v>189435.50080000001</v>
          </cell>
        </row>
        <row r="3697">
          <cell r="B3697" t="str">
            <v>1333R0030720V003711</v>
          </cell>
          <cell r="C3697">
            <v>189435.50080000001</v>
          </cell>
        </row>
        <row r="3698">
          <cell r="B3698" t="str">
            <v>1333R0030720V003712</v>
          </cell>
          <cell r="C3698">
            <v>189435.50080000001</v>
          </cell>
        </row>
        <row r="3699">
          <cell r="B3699" t="str">
            <v>1333R0030720V003713</v>
          </cell>
          <cell r="C3699">
            <v>189435.50080000001</v>
          </cell>
        </row>
        <row r="3700">
          <cell r="B3700" t="str">
            <v>1333R0030720V003714</v>
          </cell>
          <cell r="C3700">
            <v>189435.50080000001</v>
          </cell>
        </row>
        <row r="3701">
          <cell r="B3701" t="str">
            <v>1333R0030720V003715</v>
          </cell>
          <cell r="C3701">
            <v>189435.50080000001</v>
          </cell>
        </row>
        <row r="3702">
          <cell r="B3702" t="str">
            <v>1333R0030720V003716</v>
          </cell>
          <cell r="C3702">
            <v>189435.50080000001</v>
          </cell>
        </row>
        <row r="3703">
          <cell r="B3703" t="str">
            <v>1333R0030720V003718</v>
          </cell>
          <cell r="C3703">
            <v>189435.50080000001</v>
          </cell>
        </row>
        <row r="3704">
          <cell r="B3704" t="str">
            <v>1333R0030720V003719</v>
          </cell>
          <cell r="C3704">
            <v>189435.50080000001</v>
          </cell>
        </row>
        <row r="3705">
          <cell r="B3705" t="str">
            <v>1333R0030720V003720</v>
          </cell>
          <cell r="C3705">
            <v>189435.50080000001</v>
          </cell>
        </row>
        <row r="3706">
          <cell r="B3706" t="str">
            <v>1333R0030720V003721</v>
          </cell>
          <cell r="C3706">
            <v>189435.50080000001</v>
          </cell>
        </row>
        <row r="3707">
          <cell r="B3707" t="str">
            <v>1333R0030720V003726</v>
          </cell>
          <cell r="C3707">
            <v>189435.50080000001</v>
          </cell>
        </row>
        <row r="3708">
          <cell r="B3708" t="str">
            <v>1333R0030720V003727</v>
          </cell>
          <cell r="C3708">
            <v>189435.50080000001</v>
          </cell>
        </row>
        <row r="3709">
          <cell r="B3709" t="str">
            <v>1333R0030720V003728</v>
          </cell>
          <cell r="C3709">
            <v>189435.50080000001</v>
          </cell>
        </row>
        <row r="3710">
          <cell r="B3710" t="str">
            <v>1333R0030720V003729</v>
          </cell>
          <cell r="C3710">
            <v>189435.50080000001</v>
          </cell>
        </row>
        <row r="3711">
          <cell r="B3711" t="str">
            <v>1333R0030720V003732</v>
          </cell>
          <cell r="C3711">
            <v>189435.50080000001</v>
          </cell>
        </row>
        <row r="3712">
          <cell r="B3712" t="str">
            <v>1333R0030720V003733</v>
          </cell>
          <cell r="C3712">
            <v>39779.084799999997</v>
          </cell>
        </row>
        <row r="3713">
          <cell r="B3713" t="str">
            <v>1333R0030720V003734</v>
          </cell>
          <cell r="C3713">
            <v>189435.50080000001</v>
          </cell>
        </row>
        <row r="3714">
          <cell r="B3714" t="str">
            <v>1333R0030720V003735</v>
          </cell>
          <cell r="C3714">
            <v>189435.50080000001</v>
          </cell>
        </row>
        <row r="3715">
          <cell r="B3715" t="str">
            <v>1333R0030720V003736</v>
          </cell>
          <cell r="C3715">
            <v>189435.50080000001</v>
          </cell>
        </row>
        <row r="3716">
          <cell r="B3716" t="str">
            <v>1333R0030720V003737</v>
          </cell>
          <cell r="C3716">
            <v>189435.50080000001</v>
          </cell>
        </row>
        <row r="3717">
          <cell r="B3717" t="str">
            <v>1333R0030720V003738</v>
          </cell>
          <cell r="C3717">
            <v>189435.50080000001</v>
          </cell>
        </row>
        <row r="3718">
          <cell r="B3718" t="str">
            <v>1333R0030720V003739</v>
          </cell>
          <cell r="C3718">
            <v>189435.50080000001</v>
          </cell>
        </row>
        <row r="3719">
          <cell r="B3719" t="str">
            <v>1333R0030720V003744</v>
          </cell>
          <cell r="C3719">
            <v>31612.089599999999</v>
          </cell>
        </row>
        <row r="3720">
          <cell r="B3720" t="str">
            <v>1333R0030720V003747</v>
          </cell>
          <cell r="C3720">
            <v>189435.50080000001</v>
          </cell>
        </row>
        <row r="3721">
          <cell r="B3721" t="str">
            <v>1333R0030720V003748</v>
          </cell>
          <cell r="C3721">
            <v>189435.50080000001</v>
          </cell>
        </row>
        <row r="3722">
          <cell r="B3722" t="str">
            <v>1333R0030720V003749</v>
          </cell>
          <cell r="C3722">
            <v>189435.50080000001</v>
          </cell>
        </row>
        <row r="3723">
          <cell r="B3723" t="str">
            <v>1333R0030720V003750</v>
          </cell>
          <cell r="C3723">
            <v>67167.609599999996</v>
          </cell>
        </row>
        <row r="3724">
          <cell r="B3724" t="str">
            <v>1333R0030720V003751</v>
          </cell>
          <cell r="C3724">
            <v>189435.50080000001</v>
          </cell>
        </row>
        <row r="3725">
          <cell r="B3725" t="str">
            <v>1333R0030720V003753</v>
          </cell>
          <cell r="C3725">
            <v>31612.089599999999</v>
          </cell>
        </row>
        <row r="3726">
          <cell r="B3726" t="str">
            <v>1333R0030720V003754</v>
          </cell>
          <cell r="C3726">
            <v>189435.50080000001</v>
          </cell>
        </row>
        <row r="3727">
          <cell r="B3727" t="str">
            <v>1333R0030720V003755</v>
          </cell>
          <cell r="C3727">
            <v>189435.50080000001</v>
          </cell>
        </row>
        <row r="3728">
          <cell r="B3728" t="str">
            <v>1333R0030720V003756</v>
          </cell>
          <cell r="C3728">
            <v>189435.50080000001</v>
          </cell>
        </row>
        <row r="3729">
          <cell r="B3729" t="str">
            <v>1333R0030720V003757</v>
          </cell>
          <cell r="C3729">
            <v>189435.50080000001</v>
          </cell>
        </row>
        <row r="3730">
          <cell r="B3730" t="str">
            <v>1333R0030720V003758</v>
          </cell>
          <cell r="C3730">
            <v>189435.50080000001</v>
          </cell>
        </row>
        <row r="3731">
          <cell r="B3731" t="str">
            <v>1333R0030720V003759</v>
          </cell>
          <cell r="C3731">
            <v>189435.50080000001</v>
          </cell>
        </row>
        <row r="3732">
          <cell r="B3732" t="str">
            <v>1333R0030720V003761</v>
          </cell>
          <cell r="C3732">
            <v>189435.50080000001</v>
          </cell>
        </row>
        <row r="3733">
          <cell r="B3733" t="str">
            <v>1333R0030720V003765</v>
          </cell>
          <cell r="C3733">
            <v>31612.089599999999</v>
          </cell>
        </row>
        <row r="3734">
          <cell r="B3734" t="str">
            <v>1333R0030720V003768</v>
          </cell>
          <cell r="C3734">
            <v>31612.089599999999</v>
          </cell>
        </row>
        <row r="3735">
          <cell r="B3735" t="str">
            <v>1333R0030720V003770</v>
          </cell>
          <cell r="C3735">
            <v>31612.089599999999</v>
          </cell>
        </row>
        <row r="3736">
          <cell r="B3736" t="str">
            <v>1333R0030720V003771</v>
          </cell>
          <cell r="C3736">
            <v>39498.950400000002</v>
          </cell>
        </row>
        <row r="3737">
          <cell r="B3737" t="str">
            <v>1333R0030720V003772</v>
          </cell>
          <cell r="C3737">
            <v>44584.467199999999</v>
          </cell>
        </row>
        <row r="3738">
          <cell r="B3738" t="str">
            <v>1333R0030720V003773</v>
          </cell>
          <cell r="C3738">
            <v>39498.950400000002</v>
          </cell>
        </row>
        <row r="3739">
          <cell r="B3739" t="str">
            <v>1333R0030720V003774</v>
          </cell>
          <cell r="C3739">
            <v>31612.089599999999</v>
          </cell>
        </row>
        <row r="3740">
          <cell r="B3740" t="str">
            <v>1333R0030720V003775</v>
          </cell>
          <cell r="C3740">
            <v>42343.392</v>
          </cell>
        </row>
        <row r="3741">
          <cell r="B3741" t="str">
            <v>1333R0030720V003777</v>
          </cell>
          <cell r="C3741">
            <v>44584.467199999999</v>
          </cell>
        </row>
        <row r="3742">
          <cell r="B3742" t="str">
            <v>1333R0030720V003779</v>
          </cell>
          <cell r="C3742">
            <v>39779.084799999997</v>
          </cell>
        </row>
        <row r="3743">
          <cell r="B3743" t="str">
            <v>1333R0030720V003781</v>
          </cell>
          <cell r="C3743">
            <v>31612.089599999999</v>
          </cell>
        </row>
        <row r="3744">
          <cell r="B3744" t="str">
            <v>1333R0030720V003784</v>
          </cell>
          <cell r="C3744">
            <v>31612.089599999999</v>
          </cell>
        </row>
        <row r="3745">
          <cell r="B3745" t="str">
            <v>1333R0030720V003786</v>
          </cell>
          <cell r="C3745">
            <v>67167.609599999996</v>
          </cell>
        </row>
        <row r="3746">
          <cell r="B3746" t="str">
            <v>1333R0030720V003790</v>
          </cell>
          <cell r="C3746">
            <v>67167.609599999996</v>
          </cell>
        </row>
        <row r="3747">
          <cell r="B3747" t="str">
            <v>1333R0030720V003791</v>
          </cell>
          <cell r="C3747">
            <v>39498.950400000002</v>
          </cell>
        </row>
        <row r="3748">
          <cell r="B3748" t="str">
            <v>1333R0030720V003792</v>
          </cell>
          <cell r="C3748">
            <v>27496.268800000002</v>
          </cell>
        </row>
        <row r="3749">
          <cell r="B3749" t="str">
            <v>1333R0030720V003794</v>
          </cell>
          <cell r="C3749">
            <v>39498.950400000002</v>
          </cell>
        </row>
        <row r="3750">
          <cell r="B3750" t="str">
            <v>1333R0030720V003795</v>
          </cell>
          <cell r="C3750">
            <v>27496.268800000002</v>
          </cell>
        </row>
        <row r="3751">
          <cell r="B3751" t="str">
            <v>1333R0030720V003796</v>
          </cell>
          <cell r="C3751">
            <v>39498.950400000002</v>
          </cell>
        </row>
        <row r="3752">
          <cell r="B3752" t="str">
            <v>1333R0030720V003797</v>
          </cell>
          <cell r="C3752">
            <v>27496.268800000002</v>
          </cell>
        </row>
        <row r="3753">
          <cell r="B3753" t="str">
            <v>1333R0030720V003798</v>
          </cell>
          <cell r="C3753">
            <v>39498.950400000002</v>
          </cell>
        </row>
        <row r="3754">
          <cell r="B3754" t="str">
            <v>1333R0030720V003799</v>
          </cell>
          <cell r="C3754">
            <v>27496.268800000002</v>
          </cell>
        </row>
        <row r="3755">
          <cell r="B3755" t="str">
            <v>1333R0030720V003800</v>
          </cell>
          <cell r="C3755">
            <v>27496.268800000002</v>
          </cell>
        </row>
        <row r="3756">
          <cell r="B3756" t="str">
            <v>1333R0030720V003801</v>
          </cell>
          <cell r="C3756">
            <v>39498.950400000002</v>
          </cell>
        </row>
        <row r="3757">
          <cell r="B3757" t="str">
            <v>1333R0030720V003802</v>
          </cell>
          <cell r="C3757">
            <v>73201.2736</v>
          </cell>
        </row>
        <row r="3758">
          <cell r="B3758" t="str">
            <v>1333R0030720V003803</v>
          </cell>
          <cell r="C3758">
            <v>39498.950400000002</v>
          </cell>
        </row>
        <row r="3759">
          <cell r="B3759" t="str">
            <v>1333R0030720V003804</v>
          </cell>
          <cell r="C3759">
            <v>39498.950400000002</v>
          </cell>
        </row>
        <row r="3760">
          <cell r="B3760" t="str">
            <v>1333R0030720V003805</v>
          </cell>
          <cell r="C3760">
            <v>45985.139200000005</v>
          </cell>
        </row>
        <row r="3761">
          <cell r="B3761" t="str">
            <v>1333R0030720V003806</v>
          </cell>
          <cell r="C3761">
            <v>24371.692800000001</v>
          </cell>
        </row>
        <row r="3762">
          <cell r="B3762" t="str">
            <v>1333R0030720V003807</v>
          </cell>
          <cell r="C3762">
            <v>27496.268800000002</v>
          </cell>
        </row>
        <row r="3763">
          <cell r="B3763" t="str">
            <v>1333R0030720V003808</v>
          </cell>
          <cell r="C3763">
            <v>24371.692800000001</v>
          </cell>
        </row>
        <row r="3764">
          <cell r="B3764" t="str">
            <v>1333R0030720V003809</v>
          </cell>
          <cell r="C3764">
            <v>27496.268800000002</v>
          </cell>
        </row>
        <row r="3765">
          <cell r="B3765" t="str">
            <v>1333R0030720V003810</v>
          </cell>
          <cell r="C3765">
            <v>39498.950400000002</v>
          </cell>
        </row>
        <row r="3766">
          <cell r="B3766" t="str">
            <v>1333R0030720V003811</v>
          </cell>
          <cell r="C3766">
            <v>39498.950400000002</v>
          </cell>
        </row>
        <row r="3767">
          <cell r="B3767" t="str">
            <v>1333R0030720V003812</v>
          </cell>
          <cell r="C3767">
            <v>39498.950400000002</v>
          </cell>
        </row>
        <row r="3768">
          <cell r="B3768" t="str">
            <v>1333R0030720V003813</v>
          </cell>
          <cell r="C3768">
            <v>39498.950400000002</v>
          </cell>
        </row>
        <row r="3769">
          <cell r="B3769" t="str">
            <v>1333R0030720V003814</v>
          </cell>
          <cell r="C3769">
            <v>27496.268800000002</v>
          </cell>
        </row>
        <row r="3770">
          <cell r="B3770" t="str">
            <v>1333R0030720V003815</v>
          </cell>
          <cell r="C3770">
            <v>39498.950400000002</v>
          </cell>
        </row>
        <row r="3771">
          <cell r="B3771" t="str">
            <v>1333R0030720V003816</v>
          </cell>
          <cell r="C3771">
            <v>39498.950400000002</v>
          </cell>
        </row>
        <row r="3772">
          <cell r="B3772" t="str">
            <v>1333R0030720V003817</v>
          </cell>
          <cell r="C3772">
            <v>39498.950400000002</v>
          </cell>
        </row>
        <row r="3773">
          <cell r="B3773" t="str">
            <v>1333R0030720V003818</v>
          </cell>
          <cell r="C3773">
            <v>39498.950400000002</v>
          </cell>
        </row>
        <row r="3774">
          <cell r="B3774" t="str">
            <v>1333R0030720V003819</v>
          </cell>
          <cell r="C3774">
            <v>39498.950400000002</v>
          </cell>
        </row>
        <row r="3775">
          <cell r="B3775" t="str">
            <v>1333R0030720V003820</v>
          </cell>
          <cell r="C3775">
            <v>39498.950400000002</v>
          </cell>
        </row>
        <row r="3776">
          <cell r="B3776" t="str">
            <v>1333R0030720V003821</v>
          </cell>
          <cell r="C3776">
            <v>39498.950400000002</v>
          </cell>
        </row>
        <row r="3777">
          <cell r="B3777" t="str">
            <v>1333R0030720V003822</v>
          </cell>
          <cell r="C3777">
            <v>39498.950400000002</v>
          </cell>
        </row>
        <row r="3778">
          <cell r="B3778" t="str">
            <v>1333R0030720V003824</v>
          </cell>
          <cell r="C3778">
            <v>39498.950400000002</v>
          </cell>
        </row>
        <row r="3779">
          <cell r="B3779" t="str">
            <v>1333R0030720V003825</v>
          </cell>
          <cell r="C3779">
            <v>39498.950400000002</v>
          </cell>
        </row>
        <row r="3780">
          <cell r="B3780" t="str">
            <v>1333R0030720V003826</v>
          </cell>
          <cell r="C3780">
            <v>39498.950400000002</v>
          </cell>
        </row>
        <row r="3781">
          <cell r="B3781" t="str">
            <v>1333R0030720V003827</v>
          </cell>
          <cell r="C3781">
            <v>39498.950400000002</v>
          </cell>
        </row>
        <row r="3782">
          <cell r="B3782" t="str">
            <v>1333R0030720V003828</v>
          </cell>
          <cell r="C3782">
            <v>27496.268800000002</v>
          </cell>
        </row>
        <row r="3783">
          <cell r="B3783" t="str">
            <v>1333R0030720V003829</v>
          </cell>
          <cell r="C3783">
            <v>39498.950400000002</v>
          </cell>
        </row>
        <row r="3784">
          <cell r="B3784" t="str">
            <v>1333R0030720V003830</v>
          </cell>
          <cell r="C3784">
            <v>39498.950400000002</v>
          </cell>
        </row>
        <row r="3785">
          <cell r="B3785" t="str">
            <v>1333R0030720V003831</v>
          </cell>
          <cell r="C3785">
            <v>39498.950400000002</v>
          </cell>
        </row>
        <row r="3786">
          <cell r="B3786" t="str">
            <v>1333R0030720V003832</v>
          </cell>
          <cell r="C3786">
            <v>39498.950400000002</v>
          </cell>
        </row>
        <row r="3787">
          <cell r="B3787" t="str">
            <v>1333R0030720V003833</v>
          </cell>
          <cell r="C3787">
            <v>39498.950400000002</v>
          </cell>
        </row>
        <row r="3788">
          <cell r="B3788" t="str">
            <v>1333R0030720V003834</v>
          </cell>
          <cell r="C3788">
            <v>189435.50080000001</v>
          </cell>
        </row>
        <row r="3789">
          <cell r="B3789" t="str">
            <v>1333R0030720V003835</v>
          </cell>
          <cell r="C3789">
            <v>28013.440000000002</v>
          </cell>
        </row>
        <row r="3790">
          <cell r="B3790" t="str">
            <v>1333R0030720V003836</v>
          </cell>
          <cell r="C3790">
            <v>27496.268800000002</v>
          </cell>
        </row>
        <row r="3791">
          <cell r="B3791" t="str">
            <v>1333R0030720V003837</v>
          </cell>
          <cell r="C3791">
            <v>39498.950400000002</v>
          </cell>
        </row>
        <row r="3792">
          <cell r="B3792" t="str">
            <v>1333R0030720V003838</v>
          </cell>
          <cell r="C3792">
            <v>39498.950400000002</v>
          </cell>
        </row>
        <row r="3793">
          <cell r="B3793" t="str">
            <v>1333R0030720V003839</v>
          </cell>
          <cell r="C3793">
            <v>24371.692800000001</v>
          </cell>
        </row>
        <row r="3794">
          <cell r="B3794" t="str">
            <v>1333R0030720V003840</v>
          </cell>
          <cell r="C3794">
            <v>39498.950400000002</v>
          </cell>
        </row>
        <row r="3795">
          <cell r="B3795" t="str">
            <v>1333R0030720V003841</v>
          </cell>
          <cell r="C3795">
            <v>27496.268800000002</v>
          </cell>
        </row>
        <row r="3796">
          <cell r="B3796" t="str">
            <v>1333R0030720V003842</v>
          </cell>
          <cell r="C3796">
            <v>39498.950400000002</v>
          </cell>
        </row>
        <row r="3797">
          <cell r="B3797" t="str">
            <v>1333R0030720V003843</v>
          </cell>
          <cell r="C3797">
            <v>45985.139200000005</v>
          </cell>
        </row>
        <row r="3798">
          <cell r="B3798" t="str">
            <v>1333R0030720V003844</v>
          </cell>
          <cell r="C3798">
            <v>39498.950400000002</v>
          </cell>
        </row>
        <row r="3799">
          <cell r="B3799" t="str">
            <v>1333R0030720V003845</v>
          </cell>
          <cell r="C3799">
            <v>39498.950400000002</v>
          </cell>
        </row>
        <row r="3800">
          <cell r="B3800" t="str">
            <v>1333R0030720V003846</v>
          </cell>
          <cell r="C3800">
            <v>24371.692800000001</v>
          </cell>
        </row>
        <row r="3801">
          <cell r="B3801" t="str">
            <v>1333R0030720V003847</v>
          </cell>
          <cell r="C3801">
            <v>39498.950400000002</v>
          </cell>
        </row>
        <row r="3802">
          <cell r="B3802" t="str">
            <v>1333R0030720V003848</v>
          </cell>
          <cell r="C3802">
            <v>27496.268800000002</v>
          </cell>
        </row>
        <row r="3803">
          <cell r="B3803" t="str">
            <v>1333R0030720V003849</v>
          </cell>
          <cell r="C3803">
            <v>39498.950400000002</v>
          </cell>
        </row>
        <row r="3804">
          <cell r="B3804" t="str">
            <v>1333R0030720V003850</v>
          </cell>
          <cell r="C3804">
            <v>39498.950400000002</v>
          </cell>
        </row>
        <row r="3805">
          <cell r="B3805" t="str">
            <v>1333R0030720V003851</v>
          </cell>
          <cell r="C3805">
            <v>39498.950400000002</v>
          </cell>
        </row>
        <row r="3806">
          <cell r="B3806" t="str">
            <v>1333R0030720V003852</v>
          </cell>
          <cell r="C3806">
            <v>39498.950400000002</v>
          </cell>
        </row>
        <row r="3807">
          <cell r="B3807" t="str">
            <v>1333R0030720V003853</v>
          </cell>
          <cell r="C3807">
            <v>39498.950400000002</v>
          </cell>
        </row>
        <row r="3808">
          <cell r="B3808" t="str">
            <v>1333R0030720V003854</v>
          </cell>
          <cell r="C3808">
            <v>39498.950400000002</v>
          </cell>
        </row>
        <row r="3809">
          <cell r="B3809" t="str">
            <v>1333R0030720V003855</v>
          </cell>
          <cell r="C3809">
            <v>39498.950400000002</v>
          </cell>
        </row>
        <row r="3810">
          <cell r="B3810" t="str">
            <v>1333R0030720V003856</v>
          </cell>
          <cell r="C3810">
            <v>39498.950400000002</v>
          </cell>
        </row>
        <row r="3811">
          <cell r="B3811" t="str">
            <v>1333R0030720V003857</v>
          </cell>
          <cell r="C3811">
            <v>39498.950400000002</v>
          </cell>
        </row>
        <row r="3812">
          <cell r="B3812" t="str">
            <v>1333R0030720V003858</v>
          </cell>
          <cell r="C3812">
            <v>39498.950400000002</v>
          </cell>
        </row>
        <row r="3813">
          <cell r="B3813" t="str">
            <v>1333R0030720V003859</v>
          </cell>
          <cell r="C3813">
            <v>39498.950400000002</v>
          </cell>
        </row>
        <row r="3814">
          <cell r="B3814" t="str">
            <v>1333R0030720V003860</v>
          </cell>
          <cell r="C3814">
            <v>39498.950400000002</v>
          </cell>
        </row>
        <row r="3815">
          <cell r="B3815" t="str">
            <v>1333R0030720V003861</v>
          </cell>
          <cell r="C3815">
            <v>39498.950400000002</v>
          </cell>
        </row>
        <row r="3816">
          <cell r="B3816" t="str">
            <v>1333R0030720V003862</v>
          </cell>
          <cell r="C3816">
            <v>39498.950400000002</v>
          </cell>
        </row>
        <row r="3817">
          <cell r="B3817" t="str">
            <v>1333R0030720V003863</v>
          </cell>
          <cell r="C3817">
            <v>39498.950400000002</v>
          </cell>
        </row>
        <row r="3818">
          <cell r="B3818" t="str">
            <v>1333R0030720V003864</v>
          </cell>
          <cell r="C3818">
            <v>39498.950400000002</v>
          </cell>
        </row>
        <row r="3819">
          <cell r="B3819" t="str">
            <v>1333R0030720V003865</v>
          </cell>
          <cell r="C3819">
            <v>39498.950400000002</v>
          </cell>
        </row>
        <row r="3820">
          <cell r="B3820" t="str">
            <v>1333R0030720V003866</v>
          </cell>
          <cell r="C3820">
            <v>39498.950400000002</v>
          </cell>
        </row>
        <row r="3821">
          <cell r="B3821" t="str">
            <v>1333R0030720V003867</v>
          </cell>
          <cell r="C3821">
            <v>39498.950400000002</v>
          </cell>
        </row>
        <row r="3822">
          <cell r="B3822" t="str">
            <v>1333R0030720V003868</v>
          </cell>
          <cell r="C3822">
            <v>42860.563199999997</v>
          </cell>
        </row>
        <row r="3823">
          <cell r="B3823" t="str">
            <v>1333R0030720V003869</v>
          </cell>
          <cell r="C3823">
            <v>27496.268800000002</v>
          </cell>
        </row>
        <row r="3824">
          <cell r="B3824" t="str">
            <v>1333R0030720V003870</v>
          </cell>
          <cell r="C3824">
            <v>42860.563199999997</v>
          </cell>
        </row>
        <row r="3825">
          <cell r="B3825" t="str">
            <v>1333R0030720V003871</v>
          </cell>
          <cell r="C3825">
            <v>189435.50080000001</v>
          </cell>
        </row>
        <row r="3826">
          <cell r="B3826" t="str">
            <v>1333R0030720V003872</v>
          </cell>
          <cell r="C3826">
            <v>39498.950400000002</v>
          </cell>
        </row>
        <row r="3827">
          <cell r="B3827" t="str">
            <v>1333R0030720V003873</v>
          </cell>
          <cell r="C3827">
            <v>39498.950400000002</v>
          </cell>
        </row>
        <row r="3828">
          <cell r="B3828" t="str">
            <v>1333R0030720V003874</v>
          </cell>
          <cell r="C3828">
            <v>42860.563199999997</v>
          </cell>
        </row>
        <row r="3829">
          <cell r="B3829" t="str">
            <v>1333R0030720V003875</v>
          </cell>
          <cell r="C3829">
            <v>45985.139200000005</v>
          </cell>
        </row>
        <row r="3830">
          <cell r="B3830" t="str">
            <v>1333R0030720V003876</v>
          </cell>
          <cell r="C3830">
            <v>27496.268800000002</v>
          </cell>
        </row>
        <row r="3831">
          <cell r="B3831" t="str">
            <v>1333R0030720V003877</v>
          </cell>
          <cell r="C3831">
            <v>189435.50080000001</v>
          </cell>
        </row>
        <row r="3832">
          <cell r="B3832" t="str">
            <v>1333R0030720V003878</v>
          </cell>
          <cell r="C3832">
            <v>45985.139200000005</v>
          </cell>
        </row>
        <row r="3833">
          <cell r="B3833" t="str">
            <v>1333R0030720V003879</v>
          </cell>
          <cell r="C3833">
            <v>39498.950400000002</v>
          </cell>
        </row>
        <row r="3834">
          <cell r="B3834" t="str">
            <v>1333R0030720V003880</v>
          </cell>
          <cell r="C3834">
            <v>39498.950400000002</v>
          </cell>
        </row>
        <row r="3835">
          <cell r="B3835" t="str">
            <v>1333R0030720V003881</v>
          </cell>
          <cell r="C3835">
            <v>42860.563199999997</v>
          </cell>
        </row>
        <row r="3836">
          <cell r="B3836" t="str">
            <v>1333R0030720V003882</v>
          </cell>
          <cell r="C3836">
            <v>39498.950400000002</v>
          </cell>
        </row>
        <row r="3837">
          <cell r="B3837" t="str">
            <v>1333R0030720V003883</v>
          </cell>
          <cell r="C3837">
            <v>39498.950400000002</v>
          </cell>
        </row>
        <row r="3838">
          <cell r="B3838" t="str">
            <v>1333R0030720V003884</v>
          </cell>
          <cell r="C3838">
            <v>39498.950400000002</v>
          </cell>
        </row>
        <row r="3839">
          <cell r="B3839" t="str">
            <v>1333R0030720V003885</v>
          </cell>
          <cell r="C3839">
            <v>39498.950400000002</v>
          </cell>
        </row>
        <row r="3840">
          <cell r="B3840" t="str">
            <v>1333R0030720V003886</v>
          </cell>
          <cell r="C3840">
            <v>42860.563199999997</v>
          </cell>
        </row>
        <row r="3841">
          <cell r="B3841" t="str">
            <v>1333R0030720V003887</v>
          </cell>
          <cell r="C3841">
            <v>27496.268800000002</v>
          </cell>
        </row>
        <row r="3842">
          <cell r="B3842" t="str">
            <v>1333R0030720V003888</v>
          </cell>
          <cell r="C3842">
            <v>39498.950400000002</v>
          </cell>
        </row>
        <row r="3843">
          <cell r="B3843" t="str">
            <v>1333R0030720V003889</v>
          </cell>
          <cell r="C3843">
            <v>39498.950400000002</v>
          </cell>
        </row>
        <row r="3844">
          <cell r="B3844" t="str">
            <v>1333R0030720V003890</v>
          </cell>
          <cell r="C3844">
            <v>24371.692800000001</v>
          </cell>
        </row>
        <row r="3845">
          <cell r="B3845" t="str">
            <v>1333R0030720V003891</v>
          </cell>
          <cell r="C3845">
            <v>39498.950400000002</v>
          </cell>
        </row>
        <row r="3846">
          <cell r="B3846" t="str">
            <v>1333R0030720V003892</v>
          </cell>
          <cell r="C3846">
            <v>39498.950400000002</v>
          </cell>
        </row>
        <row r="3847">
          <cell r="B3847" t="str">
            <v>1333R0030720V003893</v>
          </cell>
          <cell r="C3847">
            <v>24371.692800000001</v>
          </cell>
        </row>
        <row r="3848">
          <cell r="B3848" t="str">
            <v>1333R0030720V003894</v>
          </cell>
          <cell r="C3848">
            <v>39498.950400000002</v>
          </cell>
        </row>
        <row r="3849">
          <cell r="B3849" t="str">
            <v>1333R0030720V003895</v>
          </cell>
          <cell r="C3849">
            <v>39498.950400000002</v>
          </cell>
        </row>
        <row r="3850">
          <cell r="B3850" t="str">
            <v>1333R0030720V003896</v>
          </cell>
          <cell r="C3850">
            <v>42860.563199999997</v>
          </cell>
        </row>
        <row r="3851">
          <cell r="B3851" t="str">
            <v>1333R0030720V003897</v>
          </cell>
          <cell r="C3851">
            <v>39498.950400000002</v>
          </cell>
        </row>
        <row r="3852">
          <cell r="B3852" t="str">
            <v>1333R0030720V003898</v>
          </cell>
          <cell r="C3852">
            <v>27496.268800000002</v>
          </cell>
        </row>
        <row r="3853">
          <cell r="B3853" t="str">
            <v>1333R0030720V003899</v>
          </cell>
          <cell r="C3853">
            <v>45985.139200000005</v>
          </cell>
        </row>
        <row r="3854">
          <cell r="B3854" t="str">
            <v>1333R0030720V003900</v>
          </cell>
          <cell r="C3854">
            <v>39498.950400000002</v>
          </cell>
        </row>
        <row r="3855">
          <cell r="B3855" t="str">
            <v>1333R0030720V003901</v>
          </cell>
          <cell r="C3855">
            <v>39498.950400000002</v>
          </cell>
        </row>
        <row r="3856">
          <cell r="B3856" t="str">
            <v>1333R0030720V003903</v>
          </cell>
          <cell r="C3856">
            <v>189435.50080000001</v>
          </cell>
        </row>
        <row r="3857">
          <cell r="B3857" t="str">
            <v>1333R0030720V003904</v>
          </cell>
          <cell r="C3857">
            <v>39498.950400000002</v>
          </cell>
        </row>
        <row r="3858">
          <cell r="B3858" t="str">
            <v>1333R0030720V003905</v>
          </cell>
          <cell r="C3858">
            <v>39498.950400000002</v>
          </cell>
        </row>
        <row r="3859">
          <cell r="B3859" t="str">
            <v>1333R0030720V003906</v>
          </cell>
          <cell r="C3859">
            <v>39498.950400000002</v>
          </cell>
        </row>
        <row r="3860">
          <cell r="B3860" t="str">
            <v>1333R0030720V003907</v>
          </cell>
          <cell r="C3860">
            <v>39498.950400000002</v>
          </cell>
        </row>
        <row r="3861">
          <cell r="B3861" t="str">
            <v>1333R0030720V003908</v>
          </cell>
          <cell r="C3861">
            <v>189435.50080000001</v>
          </cell>
        </row>
        <row r="3862">
          <cell r="B3862" t="str">
            <v>1333R0030720V003909</v>
          </cell>
          <cell r="C3862">
            <v>39498.950400000002</v>
          </cell>
        </row>
        <row r="3863">
          <cell r="B3863" t="str">
            <v>1333R0030720V003910</v>
          </cell>
          <cell r="C3863">
            <v>27496.268800000002</v>
          </cell>
        </row>
        <row r="3864">
          <cell r="B3864" t="str">
            <v>1333R0030720V003911</v>
          </cell>
          <cell r="C3864">
            <v>27496.268800000002</v>
          </cell>
        </row>
        <row r="3865">
          <cell r="B3865" t="str">
            <v>1333R0030720V003912</v>
          </cell>
          <cell r="C3865">
            <v>39498.950400000002</v>
          </cell>
        </row>
        <row r="3866">
          <cell r="B3866" t="str">
            <v>1333R0030720V003913</v>
          </cell>
          <cell r="C3866">
            <v>39498.950400000002</v>
          </cell>
        </row>
        <row r="3867">
          <cell r="B3867" t="str">
            <v>1333R0030720V003914</v>
          </cell>
          <cell r="C3867">
            <v>39498.950400000002</v>
          </cell>
        </row>
        <row r="3868">
          <cell r="B3868" t="str">
            <v>1333R0030720V003915</v>
          </cell>
          <cell r="C3868">
            <v>39498.950400000002</v>
          </cell>
        </row>
        <row r="3869">
          <cell r="B3869" t="str">
            <v>1333R0030720V003916</v>
          </cell>
          <cell r="C3869">
            <v>189435.50080000001</v>
          </cell>
        </row>
        <row r="3870">
          <cell r="B3870" t="str">
            <v>1333R0030720V003917</v>
          </cell>
          <cell r="C3870">
            <v>39498.950400000002</v>
          </cell>
        </row>
        <row r="3871">
          <cell r="B3871" t="str">
            <v>1333R0030720V003918</v>
          </cell>
          <cell r="C3871">
            <v>39498.950400000002</v>
          </cell>
        </row>
        <row r="3872">
          <cell r="B3872" t="str">
            <v>1333R0030720V003919</v>
          </cell>
          <cell r="C3872">
            <v>39498.950400000002</v>
          </cell>
        </row>
        <row r="3873">
          <cell r="B3873" t="str">
            <v>1333R0030720V003920</v>
          </cell>
          <cell r="C3873">
            <v>39498.950400000002</v>
          </cell>
        </row>
        <row r="3874">
          <cell r="B3874" t="str">
            <v>1333R0030720V003921</v>
          </cell>
          <cell r="C3874">
            <v>39498.950400000002</v>
          </cell>
        </row>
        <row r="3875">
          <cell r="B3875" t="str">
            <v>1333R0030720V003922</v>
          </cell>
          <cell r="C3875">
            <v>39498.950400000002</v>
          </cell>
        </row>
        <row r="3876">
          <cell r="B3876" t="str">
            <v>1333R0030720V003923</v>
          </cell>
          <cell r="C3876">
            <v>189435.50080000001</v>
          </cell>
        </row>
        <row r="3877">
          <cell r="B3877" t="str">
            <v>1333R0030720V003924</v>
          </cell>
          <cell r="C3877">
            <v>39498.950400000002</v>
          </cell>
        </row>
        <row r="3878">
          <cell r="B3878" t="str">
            <v>1333R0030720V003925</v>
          </cell>
          <cell r="C3878">
            <v>189435.50080000001</v>
          </cell>
        </row>
        <row r="3879">
          <cell r="B3879" t="str">
            <v>1333R0030720V003926</v>
          </cell>
          <cell r="C3879">
            <v>24371.692800000001</v>
          </cell>
        </row>
        <row r="3880">
          <cell r="B3880" t="str">
            <v>1333R0030720V003927</v>
          </cell>
          <cell r="C3880">
            <v>42860.563199999997</v>
          </cell>
        </row>
        <row r="3881">
          <cell r="B3881" t="str">
            <v>1333R0030720V003928</v>
          </cell>
          <cell r="C3881">
            <v>45985.139200000005</v>
          </cell>
        </row>
        <row r="3882">
          <cell r="B3882" t="str">
            <v>1333R0030720V003929</v>
          </cell>
          <cell r="C3882">
            <v>39498.950400000002</v>
          </cell>
        </row>
        <row r="3883">
          <cell r="B3883" t="str">
            <v>1333R0030720V003931</v>
          </cell>
          <cell r="C3883">
            <v>39498.950400000002</v>
          </cell>
        </row>
        <row r="3884">
          <cell r="B3884" t="str">
            <v>1333R0030720V003933</v>
          </cell>
          <cell r="C3884">
            <v>39498.950400000002</v>
          </cell>
        </row>
        <row r="3885">
          <cell r="B3885" t="str">
            <v>1333R0030720V003934</v>
          </cell>
          <cell r="C3885">
            <v>39779.084799999997</v>
          </cell>
        </row>
        <row r="3886">
          <cell r="B3886" t="str">
            <v>1333R0030720V003935</v>
          </cell>
          <cell r="C3886">
            <v>45985.139200000005</v>
          </cell>
        </row>
        <row r="3887">
          <cell r="B3887" t="str">
            <v>1333R0030720V003936</v>
          </cell>
          <cell r="C3887">
            <v>27496.268800000002</v>
          </cell>
        </row>
        <row r="3888">
          <cell r="B3888" t="str">
            <v>1333R0030720V003937</v>
          </cell>
          <cell r="C3888">
            <v>27496.268800000002</v>
          </cell>
        </row>
        <row r="3889">
          <cell r="B3889" t="str">
            <v>1333R0030720V003938</v>
          </cell>
          <cell r="C3889">
            <v>39498.950400000002</v>
          </cell>
        </row>
        <row r="3890">
          <cell r="B3890" t="str">
            <v>1333R0030720V003939</v>
          </cell>
          <cell r="C3890">
            <v>39498.950400000002</v>
          </cell>
        </row>
        <row r="3891">
          <cell r="B3891" t="str">
            <v>1333R0030720V003940</v>
          </cell>
          <cell r="C3891">
            <v>39498.950400000002</v>
          </cell>
        </row>
        <row r="3892">
          <cell r="B3892" t="str">
            <v>1333R0030720V003941</v>
          </cell>
          <cell r="C3892">
            <v>39498.950400000002</v>
          </cell>
        </row>
        <row r="3893">
          <cell r="B3893" t="str">
            <v>1333R0030720V003942</v>
          </cell>
          <cell r="C3893">
            <v>39498.950400000002</v>
          </cell>
        </row>
        <row r="3894">
          <cell r="B3894" t="str">
            <v>1333R0030720V003943</v>
          </cell>
          <cell r="C3894">
            <v>95784.415999999997</v>
          </cell>
        </row>
        <row r="3895">
          <cell r="B3895" t="str">
            <v>1333R0030720V003944</v>
          </cell>
          <cell r="C3895">
            <v>24371.692800000001</v>
          </cell>
        </row>
        <row r="3896">
          <cell r="B3896" t="str">
            <v>1333R0030720V003945</v>
          </cell>
          <cell r="C3896">
            <v>39498.950400000002</v>
          </cell>
        </row>
        <row r="3897">
          <cell r="B3897" t="str">
            <v>1333R0030720V003946</v>
          </cell>
          <cell r="C3897">
            <v>42860.563199999997</v>
          </cell>
        </row>
        <row r="3898">
          <cell r="B3898" t="str">
            <v>1333R0030720V003948</v>
          </cell>
          <cell r="C3898">
            <v>189435.50080000001</v>
          </cell>
        </row>
        <row r="3899">
          <cell r="B3899" t="str">
            <v>1333R0030720V003949</v>
          </cell>
          <cell r="C3899">
            <v>39498.950400000002</v>
          </cell>
        </row>
        <row r="3900">
          <cell r="B3900" t="str">
            <v>1333R0030720V003950</v>
          </cell>
          <cell r="C3900">
            <v>24371.692800000001</v>
          </cell>
        </row>
        <row r="3901">
          <cell r="B3901" t="str">
            <v>1333R0030720V003951</v>
          </cell>
          <cell r="C3901">
            <v>39498.950400000002</v>
          </cell>
        </row>
        <row r="3902">
          <cell r="B3902" t="str">
            <v>1333R0030720V003952</v>
          </cell>
          <cell r="C3902">
            <v>39498.950400000002</v>
          </cell>
        </row>
        <row r="3903">
          <cell r="B3903" t="str">
            <v>1333R0030720V003953</v>
          </cell>
          <cell r="C3903">
            <v>39498.950400000002</v>
          </cell>
        </row>
        <row r="3904">
          <cell r="B3904" t="str">
            <v>1333R0030720V003954</v>
          </cell>
          <cell r="C3904">
            <v>24371.692800000001</v>
          </cell>
        </row>
        <row r="3905">
          <cell r="B3905" t="str">
            <v>1333R0030720V003955</v>
          </cell>
          <cell r="C3905">
            <v>189435.50080000001</v>
          </cell>
        </row>
        <row r="3906">
          <cell r="B3906" t="str">
            <v>1333R0030720V003956</v>
          </cell>
          <cell r="C3906">
            <v>39498.950400000002</v>
          </cell>
        </row>
        <row r="3907">
          <cell r="B3907" t="str">
            <v>1333R0030720V003957</v>
          </cell>
          <cell r="C3907">
            <v>42860.563199999997</v>
          </cell>
        </row>
        <row r="3908">
          <cell r="B3908" t="str">
            <v>1333R0030720V003958</v>
          </cell>
          <cell r="C3908">
            <v>189435.50080000001</v>
          </cell>
        </row>
        <row r="3909">
          <cell r="B3909" t="str">
            <v>1333R0030720V003960</v>
          </cell>
          <cell r="C3909">
            <v>39498.950400000002</v>
          </cell>
        </row>
        <row r="3910">
          <cell r="B3910" t="str">
            <v>1333R0030720V003961</v>
          </cell>
          <cell r="C3910">
            <v>39498.950400000002</v>
          </cell>
        </row>
        <row r="3911">
          <cell r="B3911" t="str">
            <v>1333R0030720V003962</v>
          </cell>
          <cell r="C3911">
            <v>39498.950400000002</v>
          </cell>
        </row>
        <row r="3912">
          <cell r="B3912" t="str">
            <v>1333R0030720V003963</v>
          </cell>
          <cell r="C3912">
            <v>42860.563199999997</v>
          </cell>
        </row>
        <row r="3913">
          <cell r="B3913" t="str">
            <v>1333R0030720V003964</v>
          </cell>
          <cell r="C3913">
            <v>45985.139200000005</v>
          </cell>
        </row>
        <row r="3914">
          <cell r="B3914" t="str">
            <v>1333R0030720V003965</v>
          </cell>
          <cell r="C3914">
            <v>45985.139200000005</v>
          </cell>
        </row>
        <row r="3915">
          <cell r="B3915" t="str">
            <v>1333R0030720V003966</v>
          </cell>
          <cell r="C3915">
            <v>42860.563199999997</v>
          </cell>
        </row>
        <row r="3916">
          <cell r="B3916" t="str">
            <v>1333R0030720V003967</v>
          </cell>
          <cell r="C3916">
            <v>73201.2736</v>
          </cell>
        </row>
        <row r="3917">
          <cell r="B3917" t="str">
            <v>1333R0030720V003968</v>
          </cell>
          <cell r="C3917">
            <v>39779.084799999997</v>
          </cell>
        </row>
        <row r="3918">
          <cell r="B3918" t="str">
            <v>1333R0030720V003969</v>
          </cell>
          <cell r="C3918">
            <v>39498.950400000002</v>
          </cell>
        </row>
        <row r="3919">
          <cell r="B3919" t="str">
            <v>1333R0030720V003970</v>
          </cell>
          <cell r="C3919">
            <v>39498.950400000002</v>
          </cell>
        </row>
        <row r="3920">
          <cell r="B3920" t="str">
            <v>1333R0030720V003971</v>
          </cell>
          <cell r="C3920">
            <v>39498.950400000002</v>
          </cell>
        </row>
        <row r="3921">
          <cell r="B3921" t="str">
            <v>1333R0030720V003972</v>
          </cell>
          <cell r="C3921">
            <v>39498.950400000002</v>
          </cell>
        </row>
        <row r="3922">
          <cell r="B3922" t="str">
            <v>1333R0030720V003973</v>
          </cell>
          <cell r="C3922">
            <v>27496.268800000002</v>
          </cell>
        </row>
        <row r="3923">
          <cell r="B3923" t="str">
            <v>1333R0030720V003974</v>
          </cell>
          <cell r="C3923">
            <v>189435.50080000001</v>
          </cell>
        </row>
        <row r="3924">
          <cell r="B3924" t="str">
            <v>1333R0030720V003975</v>
          </cell>
          <cell r="C3924">
            <v>27496.268800000002</v>
          </cell>
        </row>
        <row r="3925">
          <cell r="B3925" t="str">
            <v>1333R0030720V003978</v>
          </cell>
          <cell r="C3925">
            <v>39498.950400000002</v>
          </cell>
        </row>
        <row r="3926">
          <cell r="B3926" t="str">
            <v>1333R0030720V003979</v>
          </cell>
          <cell r="C3926">
            <v>189435.50080000001</v>
          </cell>
        </row>
        <row r="3927">
          <cell r="B3927" t="str">
            <v>1333R0030720V003980</v>
          </cell>
          <cell r="C3927">
            <v>39498.950400000002</v>
          </cell>
        </row>
        <row r="3928">
          <cell r="B3928" t="str">
            <v>1333R0030720V003981</v>
          </cell>
          <cell r="C3928">
            <v>39498.950400000002</v>
          </cell>
        </row>
        <row r="3929">
          <cell r="B3929" t="str">
            <v>1333R0030720V003982</v>
          </cell>
          <cell r="C3929">
            <v>39498.950400000002</v>
          </cell>
        </row>
        <row r="3930">
          <cell r="B3930" t="str">
            <v>1333R0030720V003983</v>
          </cell>
          <cell r="C3930">
            <v>189435.50080000001</v>
          </cell>
        </row>
        <row r="3931">
          <cell r="B3931" t="str">
            <v>1333R0030720V003984</v>
          </cell>
          <cell r="C3931">
            <v>39498.950400000002</v>
          </cell>
        </row>
        <row r="3932">
          <cell r="B3932" t="str">
            <v>1333R0030720V003986</v>
          </cell>
          <cell r="C3932">
            <v>189435.50080000001</v>
          </cell>
        </row>
        <row r="3933">
          <cell r="B3933" t="str">
            <v>1333R0030720V003987</v>
          </cell>
          <cell r="C3933">
            <v>39498.950400000002</v>
          </cell>
        </row>
        <row r="3934">
          <cell r="B3934" t="str">
            <v>1333R0030720V003988</v>
          </cell>
          <cell r="C3934">
            <v>189435.50080000001</v>
          </cell>
        </row>
        <row r="3935">
          <cell r="B3935" t="str">
            <v>1333R0030720V003989</v>
          </cell>
          <cell r="C3935">
            <v>39498.950400000002</v>
          </cell>
        </row>
        <row r="3936">
          <cell r="B3936" t="str">
            <v>1333R0030720V003990</v>
          </cell>
          <cell r="C3936">
            <v>39498.950400000002</v>
          </cell>
        </row>
        <row r="3937">
          <cell r="B3937" t="str">
            <v>1333R0030720V003992</v>
          </cell>
          <cell r="C3937">
            <v>39498.950400000002</v>
          </cell>
        </row>
        <row r="3938">
          <cell r="B3938" t="str">
            <v>1333R0030720V003993</v>
          </cell>
          <cell r="C3938">
            <v>24371.692800000001</v>
          </cell>
        </row>
        <row r="3939">
          <cell r="B3939" t="str">
            <v>1333R0030720V003994</v>
          </cell>
          <cell r="C3939">
            <v>39498.950400000002</v>
          </cell>
        </row>
        <row r="3940">
          <cell r="B3940" t="str">
            <v>1333R0030720V003996</v>
          </cell>
          <cell r="C3940">
            <v>42860.563199999997</v>
          </cell>
        </row>
        <row r="3941">
          <cell r="B3941" t="str">
            <v>1333R0030720V003997</v>
          </cell>
          <cell r="C3941">
            <v>39498.950400000002</v>
          </cell>
        </row>
        <row r="3942">
          <cell r="B3942" t="str">
            <v>1333R0030720V003998</v>
          </cell>
          <cell r="C3942">
            <v>39498.950400000002</v>
          </cell>
        </row>
        <row r="3943">
          <cell r="B3943" t="str">
            <v>1333R0030720V004000</v>
          </cell>
          <cell r="C3943">
            <v>39498.950400000002</v>
          </cell>
        </row>
        <row r="3944">
          <cell r="B3944" t="str">
            <v>1333R0030720V004001</v>
          </cell>
          <cell r="C3944">
            <v>42860.563199999997</v>
          </cell>
        </row>
        <row r="3945">
          <cell r="B3945" t="str">
            <v>1333R0030720V004002</v>
          </cell>
          <cell r="C3945">
            <v>39498.950400000002</v>
          </cell>
        </row>
        <row r="3946">
          <cell r="B3946" t="str">
            <v>1333R0030720V004003</v>
          </cell>
          <cell r="C3946">
            <v>27496.268800000002</v>
          </cell>
        </row>
        <row r="3947">
          <cell r="B3947" t="str">
            <v>1333R0030720V004004</v>
          </cell>
          <cell r="C3947">
            <v>27496.268800000002</v>
          </cell>
        </row>
        <row r="3948">
          <cell r="B3948" t="str">
            <v>1333R0030720V004005</v>
          </cell>
          <cell r="C3948">
            <v>39498.950400000002</v>
          </cell>
        </row>
        <row r="3949">
          <cell r="B3949" t="str">
            <v>1333R0030720V004006</v>
          </cell>
          <cell r="C3949">
            <v>45985.139200000005</v>
          </cell>
        </row>
        <row r="3950">
          <cell r="B3950" t="str">
            <v>1333R0030720V004007</v>
          </cell>
          <cell r="C3950">
            <v>39498.950400000002</v>
          </cell>
        </row>
        <row r="3951">
          <cell r="B3951" t="str">
            <v>1333R0030720V004008</v>
          </cell>
          <cell r="C3951">
            <v>42860.563199999997</v>
          </cell>
        </row>
        <row r="3952">
          <cell r="B3952" t="str">
            <v>1333R0030720V004009</v>
          </cell>
          <cell r="C3952">
            <v>39498.950400000002</v>
          </cell>
        </row>
        <row r="3953">
          <cell r="B3953" t="str">
            <v>1333R0030720V004010</v>
          </cell>
          <cell r="C3953">
            <v>39498.950400000002</v>
          </cell>
        </row>
        <row r="3954">
          <cell r="B3954" t="str">
            <v>1333R0030720V004011</v>
          </cell>
          <cell r="C3954">
            <v>45985.139200000005</v>
          </cell>
        </row>
        <row r="3955">
          <cell r="B3955" t="str">
            <v>1333R0030720V004012</v>
          </cell>
          <cell r="C3955">
            <v>39498.950400000002</v>
          </cell>
        </row>
        <row r="3956">
          <cell r="B3956" t="str">
            <v>1333R0030720V004013</v>
          </cell>
          <cell r="C3956">
            <v>39498.950400000002</v>
          </cell>
        </row>
        <row r="3957">
          <cell r="B3957" t="str">
            <v>1333R0030720V004014</v>
          </cell>
          <cell r="C3957">
            <v>45985.139200000005</v>
          </cell>
        </row>
        <row r="3958">
          <cell r="B3958" t="str">
            <v>1333R0030720V004015</v>
          </cell>
          <cell r="C3958">
            <v>39498.950400000002</v>
          </cell>
        </row>
        <row r="3959">
          <cell r="B3959" t="str">
            <v>1333R0030720V004016</v>
          </cell>
          <cell r="C3959">
            <v>39498.950400000002</v>
          </cell>
        </row>
        <row r="3960">
          <cell r="B3960" t="str">
            <v>1333R0030720V004017</v>
          </cell>
          <cell r="C3960">
            <v>39498.950400000002</v>
          </cell>
        </row>
        <row r="3961">
          <cell r="B3961" t="str">
            <v>1333R0030720V004019</v>
          </cell>
          <cell r="C3961">
            <v>39498.950400000002</v>
          </cell>
        </row>
        <row r="3962">
          <cell r="B3962" t="str">
            <v>1333R0030720V004020</v>
          </cell>
          <cell r="C3962">
            <v>39498.950400000002</v>
          </cell>
        </row>
        <row r="3963">
          <cell r="B3963" t="str">
            <v>1333R0030720V004021</v>
          </cell>
          <cell r="C3963">
            <v>39498.950400000002</v>
          </cell>
        </row>
        <row r="3964">
          <cell r="B3964" t="str">
            <v>1333R0030720V004023</v>
          </cell>
          <cell r="C3964">
            <v>39498.950400000002</v>
          </cell>
        </row>
        <row r="3965">
          <cell r="B3965" t="str">
            <v>1333R0030720V004024</v>
          </cell>
          <cell r="C3965">
            <v>45985.139200000005</v>
          </cell>
        </row>
        <row r="3966">
          <cell r="B3966" t="str">
            <v>1333R0030720V004026</v>
          </cell>
          <cell r="C3966">
            <v>42860.563199999997</v>
          </cell>
        </row>
        <row r="3967">
          <cell r="B3967" t="str">
            <v>1333R0030720V004027</v>
          </cell>
          <cell r="C3967">
            <v>39498.950400000002</v>
          </cell>
        </row>
        <row r="3968">
          <cell r="B3968" t="str">
            <v>1333R0030720V004029</v>
          </cell>
          <cell r="C3968">
            <v>39498.950400000002</v>
          </cell>
        </row>
        <row r="3969">
          <cell r="B3969" t="str">
            <v>1333R0030720V004030</v>
          </cell>
          <cell r="C3969">
            <v>39498.950400000002</v>
          </cell>
        </row>
        <row r="3970">
          <cell r="B3970" t="str">
            <v>1333R0030720V004033</v>
          </cell>
          <cell r="C3970">
            <v>57061.222399999999</v>
          </cell>
        </row>
        <row r="3971">
          <cell r="B3971" t="str">
            <v>1333R0030720V004034</v>
          </cell>
          <cell r="C3971">
            <v>189435.50080000001</v>
          </cell>
        </row>
        <row r="3972">
          <cell r="B3972" t="str">
            <v>1333R0030720V004035</v>
          </cell>
          <cell r="C3972">
            <v>45985.139200000005</v>
          </cell>
        </row>
        <row r="3973">
          <cell r="B3973" t="str">
            <v>1333R0030720V004036</v>
          </cell>
          <cell r="C3973">
            <v>44843.052800000005</v>
          </cell>
        </row>
        <row r="3974">
          <cell r="B3974" t="str">
            <v>1333R0030720V004037</v>
          </cell>
          <cell r="C3974">
            <v>39779.084799999997</v>
          </cell>
        </row>
        <row r="3975">
          <cell r="B3975" t="str">
            <v>1333R0030720V004038</v>
          </cell>
          <cell r="C3975">
            <v>39779.084799999997</v>
          </cell>
        </row>
        <row r="3976">
          <cell r="B3976" t="str">
            <v>1333R0030720V004039</v>
          </cell>
          <cell r="C3976">
            <v>44843.052800000005</v>
          </cell>
        </row>
        <row r="3977">
          <cell r="B3977" t="str">
            <v>1333R0030720V004041</v>
          </cell>
          <cell r="C3977">
            <v>39498.950400000002</v>
          </cell>
        </row>
        <row r="3978">
          <cell r="B3978" t="str">
            <v>1333R0030720V004043</v>
          </cell>
          <cell r="C3978">
            <v>189435.50080000001</v>
          </cell>
        </row>
        <row r="3979">
          <cell r="B3979" t="str">
            <v>1333R0030720V004044</v>
          </cell>
          <cell r="C3979">
            <v>189435.50080000001</v>
          </cell>
        </row>
        <row r="3980">
          <cell r="B3980" t="str">
            <v>1333R0030720V004045</v>
          </cell>
          <cell r="C3980">
            <v>189435.50080000001</v>
          </cell>
        </row>
        <row r="3981">
          <cell r="B3981" t="str">
            <v>1333R0030720V004046</v>
          </cell>
          <cell r="C3981">
            <v>189435.50080000001</v>
          </cell>
        </row>
        <row r="3982">
          <cell r="B3982" t="str">
            <v>1333R0030720V004048</v>
          </cell>
          <cell r="C3982">
            <v>189435.50080000001</v>
          </cell>
        </row>
        <row r="3983">
          <cell r="B3983" t="str">
            <v>1333R0030720V004049</v>
          </cell>
          <cell r="C3983">
            <v>189435.50080000001</v>
          </cell>
        </row>
        <row r="3984">
          <cell r="B3984" t="str">
            <v>1333R0030720V004050</v>
          </cell>
          <cell r="C3984">
            <v>189435.50080000001</v>
          </cell>
        </row>
        <row r="3985">
          <cell r="B3985" t="str">
            <v>1333R0030720V004055</v>
          </cell>
          <cell r="C3985">
            <v>189435.50080000001</v>
          </cell>
        </row>
        <row r="3986">
          <cell r="B3986" t="str">
            <v>1333R0030720V004056</v>
          </cell>
          <cell r="C3986">
            <v>189435.50080000001</v>
          </cell>
        </row>
        <row r="3987">
          <cell r="B3987" t="str">
            <v>1333R0030720V004058</v>
          </cell>
          <cell r="C3987">
            <v>189435.50080000001</v>
          </cell>
        </row>
        <row r="3988">
          <cell r="B3988" t="str">
            <v>1333R0030720V004059</v>
          </cell>
          <cell r="C3988">
            <v>189435.50080000001</v>
          </cell>
        </row>
        <row r="3989">
          <cell r="B3989" t="str">
            <v>1333R0030720V004061</v>
          </cell>
          <cell r="C3989">
            <v>39779.084799999997</v>
          </cell>
        </row>
        <row r="3990">
          <cell r="B3990" t="str">
            <v>1333R0030720V004062</v>
          </cell>
          <cell r="C3990">
            <v>189435.50080000001</v>
          </cell>
        </row>
        <row r="3991">
          <cell r="B3991" t="str">
            <v>1333R0030720V004064</v>
          </cell>
          <cell r="C3991">
            <v>205123.02719999998</v>
          </cell>
        </row>
        <row r="3992">
          <cell r="B3992" t="str">
            <v>1333R0030720V004067</v>
          </cell>
          <cell r="C3992">
            <v>189435.50080000001</v>
          </cell>
        </row>
        <row r="3993">
          <cell r="B3993" t="str">
            <v>1333R0030720V004071</v>
          </cell>
          <cell r="C3993">
            <v>189435.50080000001</v>
          </cell>
        </row>
        <row r="3994">
          <cell r="B3994" t="str">
            <v>1333R0030720V004072</v>
          </cell>
          <cell r="C3994">
            <v>189435.50080000001</v>
          </cell>
        </row>
        <row r="3995">
          <cell r="B3995" t="str">
            <v>1333R0030720V004073</v>
          </cell>
          <cell r="C3995">
            <v>189435.50080000001</v>
          </cell>
        </row>
        <row r="3996">
          <cell r="B3996" t="str">
            <v>1333R0030720V004075</v>
          </cell>
          <cell r="C3996">
            <v>189435.50080000001</v>
          </cell>
        </row>
        <row r="3997">
          <cell r="B3997" t="str">
            <v>1333R0030720V004076</v>
          </cell>
          <cell r="C3997">
            <v>189435.50080000001</v>
          </cell>
        </row>
        <row r="3998">
          <cell r="B3998" t="str">
            <v>1333R0030720V004077</v>
          </cell>
          <cell r="C3998">
            <v>189435.50080000001</v>
          </cell>
        </row>
        <row r="3999">
          <cell r="B3999" t="str">
            <v>1333R0030720V004078</v>
          </cell>
          <cell r="C3999">
            <v>189435.50080000001</v>
          </cell>
        </row>
        <row r="4000">
          <cell r="B4000" t="str">
            <v>1333R0030720V004079</v>
          </cell>
          <cell r="C4000">
            <v>189435.50080000001</v>
          </cell>
        </row>
        <row r="4001">
          <cell r="B4001" t="str">
            <v>1333R0030720V004080</v>
          </cell>
          <cell r="C4001">
            <v>189435.50080000001</v>
          </cell>
        </row>
        <row r="4002">
          <cell r="B4002" t="str">
            <v>1333R0030720V004081</v>
          </cell>
          <cell r="C4002">
            <v>63094.886400000003</v>
          </cell>
        </row>
        <row r="4003">
          <cell r="B4003" t="str">
            <v>1333R0030720V004086</v>
          </cell>
          <cell r="C4003">
            <v>67167.609599999996</v>
          </cell>
        </row>
        <row r="4004">
          <cell r="B4004" t="str">
            <v>1333R0030720V004087</v>
          </cell>
          <cell r="C4004">
            <v>42860.563199999997</v>
          </cell>
        </row>
        <row r="4005">
          <cell r="B4005" t="str">
            <v>1333R0030720V004088</v>
          </cell>
          <cell r="C4005">
            <v>39779.084799999997</v>
          </cell>
        </row>
        <row r="4006">
          <cell r="B4006" t="str">
            <v>1333R0030720V004089</v>
          </cell>
          <cell r="C4006">
            <v>67167.609599999996</v>
          </cell>
        </row>
        <row r="4007">
          <cell r="B4007" t="str">
            <v>1333R0030720V004091</v>
          </cell>
          <cell r="C4007">
            <v>31612.089599999999</v>
          </cell>
        </row>
        <row r="4008">
          <cell r="B4008" t="str">
            <v>1333R0030720V004093</v>
          </cell>
          <cell r="C4008">
            <v>24371.692800000001</v>
          </cell>
        </row>
        <row r="4009">
          <cell r="B4009" t="str">
            <v>1333R0030720V004096</v>
          </cell>
          <cell r="C4009">
            <v>39498.950400000002</v>
          </cell>
        </row>
        <row r="4010">
          <cell r="B4010" t="str">
            <v>1333R0030720V004097</v>
          </cell>
          <cell r="C4010">
            <v>88177.689599999998</v>
          </cell>
        </row>
        <row r="4011">
          <cell r="B4011" t="str">
            <v>1333R0030720V004098</v>
          </cell>
          <cell r="C4011">
            <v>39498.950400000002</v>
          </cell>
        </row>
        <row r="4012">
          <cell r="B4012" t="str">
            <v>1333R0030720V004099</v>
          </cell>
          <cell r="C4012">
            <v>39498.950400000002</v>
          </cell>
        </row>
        <row r="4013">
          <cell r="B4013" t="str">
            <v>1333R0030720V004100</v>
          </cell>
          <cell r="C4013">
            <v>88177.689599999998</v>
          </cell>
        </row>
        <row r="4014">
          <cell r="B4014" t="str">
            <v>1333R0030720V004101</v>
          </cell>
          <cell r="C4014">
            <v>88177.689599999998</v>
          </cell>
        </row>
        <row r="4015">
          <cell r="B4015" t="str">
            <v>1333R0030720V004102</v>
          </cell>
          <cell r="C4015">
            <v>39498.950400000002</v>
          </cell>
        </row>
        <row r="4016">
          <cell r="B4016" t="str">
            <v>1333R0030720V004103</v>
          </cell>
          <cell r="C4016">
            <v>39498.950400000002</v>
          </cell>
        </row>
        <row r="4017">
          <cell r="B4017" t="str">
            <v>1333R0030720V004104</v>
          </cell>
          <cell r="C4017">
            <v>42860.563199999997</v>
          </cell>
        </row>
        <row r="4018">
          <cell r="B4018" t="str">
            <v>1333R0030720V004105</v>
          </cell>
          <cell r="C4018">
            <v>29629.599999999999</v>
          </cell>
        </row>
        <row r="4019">
          <cell r="B4019" t="str">
            <v>1333R0030720V004106</v>
          </cell>
          <cell r="C4019">
            <v>42860.563199999997</v>
          </cell>
        </row>
        <row r="4020">
          <cell r="B4020" t="str">
            <v>1333R0030720V004107</v>
          </cell>
          <cell r="C4020">
            <v>39498.950400000002</v>
          </cell>
        </row>
        <row r="4021">
          <cell r="B4021" t="str">
            <v>1333R0030720V004108</v>
          </cell>
          <cell r="C4021">
            <v>39498.950400000002</v>
          </cell>
        </row>
        <row r="4022">
          <cell r="B4022" t="str">
            <v>1333R0030720V004110</v>
          </cell>
          <cell r="C4022">
            <v>39498.950400000002</v>
          </cell>
        </row>
        <row r="4023">
          <cell r="B4023" t="str">
            <v>1333R0030720V004111</v>
          </cell>
          <cell r="C4023">
            <v>39498.950400000002</v>
          </cell>
        </row>
        <row r="4024">
          <cell r="B4024" t="str">
            <v>1333R0030720V004112</v>
          </cell>
          <cell r="C4024">
            <v>67167.609599999996</v>
          </cell>
        </row>
        <row r="4025">
          <cell r="B4025" t="str">
            <v>1333R0030720V004113</v>
          </cell>
          <cell r="C4025">
            <v>39498.950400000002</v>
          </cell>
        </row>
        <row r="4026">
          <cell r="B4026" t="str">
            <v>1333R0030720V004114</v>
          </cell>
          <cell r="C4026">
            <v>39498.950400000002</v>
          </cell>
        </row>
        <row r="4027">
          <cell r="B4027" t="str">
            <v>1333R0030720V004115</v>
          </cell>
          <cell r="C4027">
            <v>39498.950400000002</v>
          </cell>
        </row>
        <row r="4028">
          <cell r="B4028" t="str">
            <v>1333R0030720V004116</v>
          </cell>
          <cell r="C4028">
            <v>39498.950400000002</v>
          </cell>
        </row>
        <row r="4029">
          <cell r="B4029" t="str">
            <v>1333R0030720V004117</v>
          </cell>
          <cell r="C4029">
            <v>39498.950400000002</v>
          </cell>
        </row>
        <row r="4030">
          <cell r="B4030" t="str">
            <v>1333R0030720V004118</v>
          </cell>
          <cell r="C4030">
            <v>42860.563199999997</v>
          </cell>
        </row>
        <row r="4031">
          <cell r="B4031" t="str">
            <v>1333R0030720V004119</v>
          </cell>
          <cell r="C4031">
            <v>39498.950400000002</v>
          </cell>
        </row>
        <row r="4032">
          <cell r="B4032" t="str">
            <v>1333R0030720V004120</v>
          </cell>
          <cell r="C4032">
            <v>39498.950400000002</v>
          </cell>
        </row>
        <row r="4033">
          <cell r="B4033" t="str">
            <v>1333R0030720V004121</v>
          </cell>
          <cell r="C4033">
            <v>66219.462400000004</v>
          </cell>
        </row>
        <row r="4034">
          <cell r="B4034" t="str">
            <v>1333R0030720V004122</v>
          </cell>
          <cell r="C4034">
            <v>42860.563199999997</v>
          </cell>
        </row>
        <row r="4035">
          <cell r="B4035" t="str">
            <v>1333R0030720V004123</v>
          </cell>
          <cell r="C4035">
            <v>39498.950400000002</v>
          </cell>
        </row>
        <row r="4036">
          <cell r="B4036" t="str">
            <v>1333R0030720V004124</v>
          </cell>
          <cell r="C4036">
            <v>39498.950400000002</v>
          </cell>
        </row>
        <row r="4037">
          <cell r="B4037" t="str">
            <v>1333R0030720V004125</v>
          </cell>
          <cell r="C4037">
            <v>39498.950400000002</v>
          </cell>
        </row>
        <row r="4038">
          <cell r="B4038" t="str">
            <v>1333R0030720V004126</v>
          </cell>
          <cell r="C4038">
            <v>54647.756799999996</v>
          </cell>
        </row>
        <row r="4039">
          <cell r="B4039" t="str">
            <v>1333R0030720V004127</v>
          </cell>
          <cell r="C4039">
            <v>39498.950400000002</v>
          </cell>
        </row>
        <row r="4040">
          <cell r="B4040" t="str">
            <v>1333R0030720V004128</v>
          </cell>
          <cell r="C4040">
            <v>39498.950400000002</v>
          </cell>
        </row>
        <row r="4041">
          <cell r="B4041" t="str">
            <v>1333R0030720V004129</v>
          </cell>
          <cell r="C4041">
            <v>39498.950400000002</v>
          </cell>
        </row>
        <row r="4042">
          <cell r="B4042" t="str">
            <v>1333R0030720V004130</v>
          </cell>
          <cell r="C4042">
            <v>39498.950400000002</v>
          </cell>
        </row>
        <row r="4043">
          <cell r="B4043" t="str">
            <v>1333R0030720V004131</v>
          </cell>
          <cell r="C4043">
            <v>39498.950400000002</v>
          </cell>
        </row>
        <row r="4044">
          <cell r="B4044" t="str">
            <v>1333R0030720V004132</v>
          </cell>
          <cell r="C4044">
            <v>39498.950400000002</v>
          </cell>
        </row>
        <row r="4045">
          <cell r="B4045" t="str">
            <v>1333R0030720V004133</v>
          </cell>
          <cell r="C4045">
            <v>88177.689599999998</v>
          </cell>
        </row>
        <row r="4046">
          <cell r="B4046" t="str">
            <v>1333R0030720V004134</v>
          </cell>
          <cell r="C4046">
            <v>91603.948799999998</v>
          </cell>
        </row>
        <row r="4047">
          <cell r="B4047" t="str">
            <v>1333R0030720V004135</v>
          </cell>
          <cell r="C4047">
            <v>39498.950400000002</v>
          </cell>
        </row>
        <row r="4048">
          <cell r="B4048" t="str">
            <v>1333R0030720V004136</v>
          </cell>
          <cell r="C4048">
            <v>54647.756799999996</v>
          </cell>
        </row>
        <row r="4049">
          <cell r="B4049" t="str">
            <v>1333R0030720V004137</v>
          </cell>
          <cell r="C4049">
            <v>39498.950400000002</v>
          </cell>
        </row>
        <row r="4050">
          <cell r="B4050" t="str">
            <v>1333R0030720V004138</v>
          </cell>
          <cell r="C4050">
            <v>88177.689599999998</v>
          </cell>
        </row>
        <row r="4051">
          <cell r="B4051" t="str">
            <v>1333R0030720V004139</v>
          </cell>
          <cell r="C4051">
            <v>88177.689599999998</v>
          </cell>
        </row>
        <row r="4052">
          <cell r="B4052" t="str">
            <v>1333R0030720V004140</v>
          </cell>
          <cell r="C4052">
            <v>39498.950400000002</v>
          </cell>
        </row>
        <row r="4053">
          <cell r="B4053" t="str">
            <v>1333R0030720V004141</v>
          </cell>
          <cell r="C4053">
            <v>54647.756799999996</v>
          </cell>
        </row>
        <row r="4054">
          <cell r="B4054" t="str">
            <v>1333R0030720V004142</v>
          </cell>
          <cell r="C4054">
            <v>39498.950400000002</v>
          </cell>
        </row>
        <row r="4055">
          <cell r="B4055" t="str">
            <v>1333R0030720V004143</v>
          </cell>
          <cell r="C4055">
            <v>39498.950400000002</v>
          </cell>
        </row>
        <row r="4056">
          <cell r="B4056" t="str">
            <v>1333R0030720V004144</v>
          </cell>
          <cell r="C4056">
            <v>42860.563199999997</v>
          </cell>
        </row>
        <row r="4057">
          <cell r="B4057" t="str">
            <v>1333R0030720V004145</v>
          </cell>
          <cell r="C4057">
            <v>189435.50080000001</v>
          </cell>
        </row>
        <row r="4058">
          <cell r="B4058" t="str">
            <v>1333R0030720V004146</v>
          </cell>
          <cell r="C4058">
            <v>91603.948799999998</v>
          </cell>
        </row>
        <row r="4059">
          <cell r="B4059" t="str">
            <v>1333R0030720V004147</v>
          </cell>
          <cell r="C4059">
            <v>39498.950400000002</v>
          </cell>
        </row>
        <row r="4060">
          <cell r="B4060" t="str">
            <v>1333R0030720V004148</v>
          </cell>
          <cell r="C4060">
            <v>189435.50080000001</v>
          </cell>
        </row>
        <row r="4061">
          <cell r="B4061" t="str">
            <v>1333R0030720V004149</v>
          </cell>
          <cell r="C4061">
            <v>39498.950400000002</v>
          </cell>
        </row>
        <row r="4062">
          <cell r="B4062" t="str">
            <v>1333R0030720V004150</v>
          </cell>
          <cell r="C4062">
            <v>91603.948799999998</v>
          </cell>
        </row>
        <row r="4063">
          <cell r="B4063" t="str">
            <v>1333R0030720V004151</v>
          </cell>
          <cell r="C4063">
            <v>39498.950400000002</v>
          </cell>
        </row>
        <row r="4064">
          <cell r="B4064" t="str">
            <v>1333R0030720V004152</v>
          </cell>
          <cell r="C4064">
            <v>189435.50080000001</v>
          </cell>
        </row>
        <row r="4065">
          <cell r="B4065" t="str">
            <v>1333R0030720V004153</v>
          </cell>
          <cell r="C4065">
            <v>24371.692800000001</v>
          </cell>
        </row>
        <row r="4066">
          <cell r="B4066" t="str">
            <v>1333R0030720V004154</v>
          </cell>
          <cell r="C4066">
            <v>88177.689599999998</v>
          </cell>
        </row>
        <row r="4067">
          <cell r="B4067" t="str">
            <v>1333R0030720V004155</v>
          </cell>
          <cell r="C4067">
            <v>42860.563199999997</v>
          </cell>
        </row>
        <row r="4068">
          <cell r="B4068" t="str">
            <v>1333R0030720V004156</v>
          </cell>
          <cell r="C4068">
            <v>42860.563199999997</v>
          </cell>
        </row>
        <row r="4069">
          <cell r="B4069" t="str">
            <v>1333R0030720V004157</v>
          </cell>
          <cell r="C4069">
            <v>39498.950400000002</v>
          </cell>
        </row>
        <row r="4070">
          <cell r="B4070" t="str">
            <v>1333R0030720V004158</v>
          </cell>
          <cell r="C4070">
            <v>39498.950400000002</v>
          </cell>
        </row>
        <row r="4071">
          <cell r="B4071" t="str">
            <v>1333R0030720V004159</v>
          </cell>
          <cell r="C4071">
            <v>88177.689599999998</v>
          </cell>
        </row>
        <row r="4072">
          <cell r="B4072" t="str">
            <v>1333R0030720V004160</v>
          </cell>
          <cell r="C4072">
            <v>29629.599999999999</v>
          </cell>
        </row>
        <row r="4073">
          <cell r="B4073" t="str">
            <v>1333R0030720V004161</v>
          </cell>
          <cell r="C4073">
            <v>39498.950400000002</v>
          </cell>
        </row>
        <row r="4074">
          <cell r="B4074" t="str">
            <v>1333R0030720V004162</v>
          </cell>
          <cell r="C4074">
            <v>31913.772800000002</v>
          </cell>
        </row>
        <row r="4075">
          <cell r="B4075" t="str">
            <v>1333R0030720V004163</v>
          </cell>
          <cell r="C4075">
            <v>39498.950400000002</v>
          </cell>
        </row>
        <row r="4076">
          <cell r="B4076" t="str">
            <v>1333R0030720V004164</v>
          </cell>
          <cell r="C4076">
            <v>39498.950400000002</v>
          </cell>
        </row>
        <row r="4077">
          <cell r="B4077" t="str">
            <v>1333R0030720V004165</v>
          </cell>
          <cell r="C4077">
            <v>39498.950400000002</v>
          </cell>
        </row>
        <row r="4078">
          <cell r="B4078" t="str">
            <v>1333R0030720V004166</v>
          </cell>
          <cell r="C4078">
            <v>88177.689599999998</v>
          </cell>
        </row>
        <row r="4079">
          <cell r="B4079" t="str">
            <v>1333R0030720V004167</v>
          </cell>
          <cell r="C4079">
            <v>24371.692800000001</v>
          </cell>
        </row>
        <row r="4080">
          <cell r="B4080" t="str">
            <v>1333R0030720V004168</v>
          </cell>
          <cell r="C4080">
            <v>39498.950400000002</v>
          </cell>
        </row>
        <row r="4081">
          <cell r="B4081" t="str">
            <v>1333R0030720V004169</v>
          </cell>
          <cell r="C4081">
            <v>39498.950400000002</v>
          </cell>
        </row>
        <row r="4082">
          <cell r="B4082" t="str">
            <v>1333R0030720V004170</v>
          </cell>
          <cell r="C4082">
            <v>39498.950400000002</v>
          </cell>
        </row>
        <row r="4083">
          <cell r="B4083" t="str">
            <v>1333R0030720V004171</v>
          </cell>
          <cell r="C4083">
            <v>88177.689599999998</v>
          </cell>
        </row>
        <row r="4084">
          <cell r="B4084" t="str">
            <v>1333R0030720V004173</v>
          </cell>
          <cell r="C4084">
            <v>42860.563199999997</v>
          </cell>
        </row>
        <row r="4085">
          <cell r="B4085" t="str">
            <v>1333R0030720V004174</v>
          </cell>
          <cell r="C4085">
            <v>42860.563199999997</v>
          </cell>
        </row>
        <row r="4086">
          <cell r="B4086" t="str">
            <v>1333R0030720V004175</v>
          </cell>
          <cell r="C4086">
            <v>39498.950400000002</v>
          </cell>
        </row>
        <row r="4087">
          <cell r="B4087" t="str">
            <v>1333R0030720V004176</v>
          </cell>
          <cell r="C4087">
            <v>24371.692800000001</v>
          </cell>
        </row>
        <row r="4088">
          <cell r="B4088" t="str">
            <v>1333R0030720V004177</v>
          </cell>
          <cell r="C4088">
            <v>39498.950400000002</v>
          </cell>
        </row>
        <row r="4089">
          <cell r="B4089" t="str">
            <v>1333R0030720V004178</v>
          </cell>
          <cell r="C4089">
            <v>189435.50080000001</v>
          </cell>
        </row>
        <row r="4090">
          <cell r="B4090" t="str">
            <v>1333R0030720V004179</v>
          </cell>
          <cell r="C4090">
            <v>54647.756799999996</v>
          </cell>
        </row>
        <row r="4091">
          <cell r="B4091" t="str">
            <v>1333R0030720V004180</v>
          </cell>
          <cell r="C4091">
            <v>189435.50080000001</v>
          </cell>
        </row>
        <row r="4092">
          <cell r="B4092" t="str">
            <v>1333R0030720V004181</v>
          </cell>
          <cell r="C4092">
            <v>39498.950400000002</v>
          </cell>
        </row>
        <row r="4093">
          <cell r="B4093" t="str">
            <v>1333R0030720V004182</v>
          </cell>
          <cell r="C4093">
            <v>42860.563199999997</v>
          </cell>
        </row>
        <row r="4094">
          <cell r="B4094" t="str">
            <v>1333R0030720V004183</v>
          </cell>
          <cell r="C4094">
            <v>39498.950400000002</v>
          </cell>
        </row>
        <row r="4095">
          <cell r="B4095" t="str">
            <v>1333R0030720V004184</v>
          </cell>
          <cell r="C4095">
            <v>39498.950400000002</v>
          </cell>
        </row>
        <row r="4096">
          <cell r="B4096" t="str">
            <v>1333R0030720V004185</v>
          </cell>
          <cell r="C4096">
            <v>39498.950400000002</v>
          </cell>
        </row>
        <row r="4097">
          <cell r="B4097" t="str">
            <v>1333R0030720V004186</v>
          </cell>
          <cell r="C4097">
            <v>39498.950400000002</v>
          </cell>
        </row>
        <row r="4098">
          <cell r="B4098" t="str">
            <v>1333R0030720V004187</v>
          </cell>
          <cell r="C4098">
            <v>29629.599999999999</v>
          </cell>
        </row>
        <row r="4099">
          <cell r="B4099" t="str">
            <v>1333R0030720V004188</v>
          </cell>
          <cell r="C4099">
            <v>39498.950400000002</v>
          </cell>
        </row>
        <row r="4100">
          <cell r="B4100" t="str">
            <v>1333R0030720V004189</v>
          </cell>
          <cell r="C4100">
            <v>61801.958399999996</v>
          </cell>
        </row>
        <row r="4101">
          <cell r="B4101" t="str">
            <v>1333R0030720V004190</v>
          </cell>
          <cell r="C4101">
            <v>39779.084799999997</v>
          </cell>
        </row>
        <row r="4102">
          <cell r="B4102" t="str">
            <v>1333R0030720V004191</v>
          </cell>
          <cell r="C4102">
            <v>61801.958399999996</v>
          </cell>
        </row>
        <row r="4103">
          <cell r="B4103" t="str">
            <v>1333R0030720V004192</v>
          </cell>
          <cell r="C4103">
            <v>39498.950400000002</v>
          </cell>
        </row>
        <row r="4104">
          <cell r="B4104" t="str">
            <v>1333R0030720V004193</v>
          </cell>
          <cell r="C4104">
            <v>39498.950400000002</v>
          </cell>
        </row>
        <row r="4105">
          <cell r="B4105" t="str">
            <v>1333R0030720V004194</v>
          </cell>
          <cell r="C4105">
            <v>39498.950400000002</v>
          </cell>
        </row>
        <row r="4106">
          <cell r="B4106" t="str">
            <v>1333R0030720V004195</v>
          </cell>
          <cell r="C4106">
            <v>39498.950400000002</v>
          </cell>
        </row>
        <row r="4107">
          <cell r="B4107" t="str">
            <v>1333R0030720V004196</v>
          </cell>
          <cell r="C4107">
            <v>39779.084799999997</v>
          </cell>
        </row>
        <row r="4108">
          <cell r="B4108" t="str">
            <v>1333R0030720V004197</v>
          </cell>
          <cell r="C4108">
            <v>24371.692800000001</v>
          </cell>
        </row>
        <row r="4109">
          <cell r="B4109" t="str">
            <v>1333R0030720V004198</v>
          </cell>
          <cell r="C4109">
            <v>39498.950400000002</v>
          </cell>
        </row>
        <row r="4110">
          <cell r="B4110" t="str">
            <v>1333R0030720V004199</v>
          </cell>
          <cell r="C4110">
            <v>42860.563199999997</v>
          </cell>
        </row>
        <row r="4111">
          <cell r="B4111" t="str">
            <v>1333R0030720V004200</v>
          </cell>
          <cell r="C4111">
            <v>57061.222399999999</v>
          </cell>
        </row>
        <row r="4112">
          <cell r="B4112" t="str">
            <v>1333R0030720V004201</v>
          </cell>
          <cell r="C4112">
            <v>39498.950400000002</v>
          </cell>
        </row>
        <row r="4113">
          <cell r="B4113" t="str">
            <v>1333R0030720V004202</v>
          </cell>
          <cell r="C4113">
            <v>42860.563199999997</v>
          </cell>
        </row>
        <row r="4114">
          <cell r="B4114" t="str">
            <v>1333R0030720V004203</v>
          </cell>
          <cell r="C4114">
            <v>189435.50080000001</v>
          </cell>
        </row>
        <row r="4115">
          <cell r="B4115" t="str">
            <v>1333R0030720V004204</v>
          </cell>
          <cell r="C4115">
            <v>91603.948799999998</v>
          </cell>
        </row>
        <row r="4116">
          <cell r="B4116" t="str">
            <v>1333R0030720V004205</v>
          </cell>
          <cell r="C4116">
            <v>189435.50080000001</v>
          </cell>
        </row>
        <row r="4117">
          <cell r="B4117" t="str">
            <v>1333R0030720V004206</v>
          </cell>
          <cell r="C4117">
            <v>39498.950400000002</v>
          </cell>
        </row>
        <row r="4118">
          <cell r="B4118" t="str">
            <v>1333R0030720V004207</v>
          </cell>
          <cell r="C4118">
            <v>39498.950400000002</v>
          </cell>
        </row>
        <row r="4119">
          <cell r="B4119" t="str">
            <v>1333R0030720V004208</v>
          </cell>
          <cell r="C4119">
            <v>67943.366399999999</v>
          </cell>
        </row>
        <row r="4120">
          <cell r="B4120" t="str">
            <v>1333R0030720V004209</v>
          </cell>
          <cell r="C4120">
            <v>42860.563199999997</v>
          </cell>
        </row>
        <row r="4121">
          <cell r="B4121" t="str">
            <v>1333R0030720V004210</v>
          </cell>
          <cell r="C4121">
            <v>39498.950400000002</v>
          </cell>
        </row>
        <row r="4122">
          <cell r="B4122" t="str">
            <v>1333R0030720V004211</v>
          </cell>
          <cell r="C4122">
            <v>24371.692800000001</v>
          </cell>
        </row>
        <row r="4123">
          <cell r="B4123" t="str">
            <v>1333R0030720V004212</v>
          </cell>
          <cell r="C4123">
            <v>39498.950400000002</v>
          </cell>
        </row>
        <row r="4124">
          <cell r="B4124" t="str">
            <v>1333R0030720V004213</v>
          </cell>
          <cell r="C4124">
            <v>24371.692800000001</v>
          </cell>
        </row>
        <row r="4125">
          <cell r="B4125" t="str">
            <v>1333R0030720V004214</v>
          </cell>
          <cell r="C4125">
            <v>67943.366399999999</v>
          </cell>
        </row>
        <row r="4126">
          <cell r="B4126" t="str">
            <v>1333R0030720V004215</v>
          </cell>
          <cell r="C4126">
            <v>189435.50080000001</v>
          </cell>
        </row>
        <row r="4127">
          <cell r="B4127" t="str">
            <v>1333R0030720V004217</v>
          </cell>
          <cell r="C4127">
            <v>88177.689599999998</v>
          </cell>
        </row>
        <row r="4128">
          <cell r="B4128" t="str">
            <v>1333R0030720V004218</v>
          </cell>
          <cell r="C4128">
            <v>189435.50080000001</v>
          </cell>
        </row>
        <row r="4129">
          <cell r="B4129" t="str">
            <v>1333R0030720V004219</v>
          </cell>
          <cell r="C4129">
            <v>189435.50080000001</v>
          </cell>
        </row>
        <row r="4130">
          <cell r="B4130" t="str">
            <v>1333R0030720V004220</v>
          </cell>
          <cell r="C4130">
            <v>39779.084799999997</v>
          </cell>
        </row>
        <row r="4131">
          <cell r="B4131" t="str">
            <v>1333R0030720V004221</v>
          </cell>
          <cell r="C4131">
            <v>44993.894400000005</v>
          </cell>
        </row>
        <row r="4132">
          <cell r="B4132" t="str">
            <v>1333R0030720V004222</v>
          </cell>
          <cell r="C4132">
            <v>189435.50080000001</v>
          </cell>
        </row>
        <row r="4133">
          <cell r="B4133" t="str">
            <v>1333R0030720V004223</v>
          </cell>
          <cell r="C4133">
            <v>39498.950400000002</v>
          </cell>
        </row>
        <row r="4134">
          <cell r="B4134" t="str">
            <v>1333R0030720V004224</v>
          </cell>
          <cell r="C4134">
            <v>189435.50080000001</v>
          </cell>
        </row>
        <row r="4135">
          <cell r="B4135" t="str">
            <v>1333R0030720V004225</v>
          </cell>
          <cell r="C4135">
            <v>39498.950400000002</v>
          </cell>
        </row>
        <row r="4136">
          <cell r="B4136" t="str">
            <v>1333R0030720V004226</v>
          </cell>
          <cell r="C4136">
            <v>189435.50080000001</v>
          </cell>
        </row>
        <row r="4137">
          <cell r="B4137" t="str">
            <v>1333R0030720V004227</v>
          </cell>
          <cell r="C4137">
            <v>189435.50080000001</v>
          </cell>
        </row>
        <row r="4138">
          <cell r="B4138" t="str">
            <v>1333R0030720V004229</v>
          </cell>
          <cell r="C4138">
            <v>39498.950400000002</v>
          </cell>
        </row>
        <row r="4139">
          <cell r="B4139" t="str">
            <v>1333R0030720V004230</v>
          </cell>
          <cell r="C4139">
            <v>24371.692800000001</v>
          </cell>
        </row>
        <row r="4140">
          <cell r="B4140" t="str">
            <v>1333R0030720V004231</v>
          </cell>
          <cell r="C4140">
            <v>39498.950400000002</v>
          </cell>
        </row>
        <row r="4141">
          <cell r="B4141" t="str">
            <v>1333R0030720V004232</v>
          </cell>
          <cell r="C4141">
            <v>189435.50080000001</v>
          </cell>
        </row>
        <row r="4142">
          <cell r="B4142" t="str">
            <v>1333R0030720V004233</v>
          </cell>
          <cell r="C4142">
            <v>39779.084799999997</v>
          </cell>
        </row>
        <row r="4143">
          <cell r="B4143" t="str">
            <v>1333R0030720V004234</v>
          </cell>
          <cell r="C4143">
            <v>39498.950400000002</v>
          </cell>
        </row>
        <row r="4144">
          <cell r="B4144" t="str">
            <v>1333R0030720V004235</v>
          </cell>
          <cell r="C4144">
            <v>39498.950400000002</v>
          </cell>
        </row>
        <row r="4145">
          <cell r="B4145" t="str">
            <v>1333R0030720V004236</v>
          </cell>
          <cell r="C4145">
            <v>42860.563199999997</v>
          </cell>
        </row>
        <row r="4146">
          <cell r="B4146" t="str">
            <v>1333R0030720V004237</v>
          </cell>
          <cell r="C4146">
            <v>39498.950400000002</v>
          </cell>
        </row>
        <row r="4147">
          <cell r="B4147" t="str">
            <v>1333R0030720V004238</v>
          </cell>
          <cell r="C4147">
            <v>39498.950400000002</v>
          </cell>
        </row>
        <row r="4148">
          <cell r="B4148" t="str">
            <v>1333R0030720V004239</v>
          </cell>
          <cell r="C4148">
            <v>67943.366399999999</v>
          </cell>
        </row>
        <row r="4149">
          <cell r="B4149" t="str">
            <v>1333R0030720V004240</v>
          </cell>
          <cell r="C4149">
            <v>39498.950400000002</v>
          </cell>
        </row>
        <row r="4150">
          <cell r="B4150" t="str">
            <v>1333R0030720V004241</v>
          </cell>
          <cell r="C4150">
            <v>39498.950400000002</v>
          </cell>
        </row>
        <row r="4151">
          <cell r="B4151" t="str">
            <v>1333R0030720V004242</v>
          </cell>
          <cell r="C4151">
            <v>24371.692800000001</v>
          </cell>
        </row>
        <row r="4152">
          <cell r="B4152" t="str">
            <v>1333R0030720V004243</v>
          </cell>
          <cell r="C4152">
            <v>189435.50080000001</v>
          </cell>
        </row>
        <row r="4153">
          <cell r="B4153" t="str">
            <v>1333R0030720V004244</v>
          </cell>
          <cell r="C4153">
            <v>63030.240000000005</v>
          </cell>
        </row>
        <row r="4154">
          <cell r="B4154" t="str">
            <v>1333R0030720V004245</v>
          </cell>
          <cell r="C4154">
            <v>42860.563199999997</v>
          </cell>
        </row>
        <row r="4155">
          <cell r="B4155" t="str">
            <v>1333R0030720V004246</v>
          </cell>
          <cell r="C4155">
            <v>39498.950400000002</v>
          </cell>
        </row>
        <row r="4156">
          <cell r="B4156" t="str">
            <v>1333R0030720V004247</v>
          </cell>
          <cell r="C4156">
            <v>189435.50080000001</v>
          </cell>
        </row>
        <row r="4157">
          <cell r="B4157" t="str">
            <v>1333R0030720V004248</v>
          </cell>
          <cell r="C4157">
            <v>24371.692800000001</v>
          </cell>
        </row>
        <row r="4158">
          <cell r="B4158" t="str">
            <v>1333R0030720V004249</v>
          </cell>
          <cell r="C4158">
            <v>189435.50080000001</v>
          </cell>
        </row>
        <row r="4159">
          <cell r="B4159" t="str">
            <v>1333R0030720V004250</v>
          </cell>
          <cell r="C4159">
            <v>39498.950400000002</v>
          </cell>
        </row>
        <row r="4160">
          <cell r="B4160" t="str">
            <v>1333R0030720V004251</v>
          </cell>
          <cell r="C4160">
            <v>67167.609599999996</v>
          </cell>
        </row>
        <row r="4161">
          <cell r="B4161" t="str">
            <v>1333R0030720V004252</v>
          </cell>
          <cell r="C4161">
            <v>39498.950400000002</v>
          </cell>
        </row>
        <row r="4162">
          <cell r="B4162" t="str">
            <v>1333R0030720V004253</v>
          </cell>
          <cell r="C4162">
            <v>39498.950400000002</v>
          </cell>
        </row>
        <row r="4163">
          <cell r="B4163" t="str">
            <v>1333R0030720V004254</v>
          </cell>
          <cell r="C4163">
            <v>39498.950400000002</v>
          </cell>
        </row>
        <row r="4164">
          <cell r="B4164" t="str">
            <v>1333R0030720V004255</v>
          </cell>
          <cell r="C4164">
            <v>61801.958399999996</v>
          </cell>
        </row>
        <row r="4165">
          <cell r="B4165" t="str">
            <v>1333R0030720V004256</v>
          </cell>
          <cell r="C4165">
            <v>88177.689599999998</v>
          </cell>
        </row>
        <row r="4166">
          <cell r="B4166" t="str">
            <v>1333R0030720V004257</v>
          </cell>
          <cell r="C4166">
            <v>39498.950400000002</v>
          </cell>
        </row>
        <row r="4167">
          <cell r="B4167" t="str">
            <v>1333R0030720V004258</v>
          </cell>
          <cell r="C4167">
            <v>39498.950400000002</v>
          </cell>
        </row>
        <row r="4168">
          <cell r="B4168" t="str">
            <v>1333R0030720V004259</v>
          </cell>
          <cell r="C4168">
            <v>39498.950400000002</v>
          </cell>
        </row>
        <row r="4169">
          <cell r="B4169" t="str">
            <v>1333R0030720V004260</v>
          </cell>
          <cell r="C4169">
            <v>39498.950400000002</v>
          </cell>
        </row>
        <row r="4170">
          <cell r="B4170" t="str">
            <v>1333R0030720V004261</v>
          </cell>
          <cell r="C4170">
            <v>39779.084799999997</v>
          </cell>
        </row>
        <row r="4171">
          <cell r="B4171" t="str">
            <v>1333R0030720V004263</v>
          </cell>
          <cell r="C4171">
            <v>39498.950400000002</v>
          </cell>
        </row>
        <row r="4172">
          <cell r="B4172" t="str">
            <v>1333R0030720V004264</v>
          </cell>
          <cell r="C4172">
            <v>39498.950400000002</v>
          </cell>
        </row>
        <row r="4173">
          <cell r="B4173" t="str">
            <v>1333R0030720V004265</v>
          </cell>
          <cell r="C4173">
            <v>39498.950400000002</v>
          </cell>
        </row>
        <row r="4174">
          <cell r="B4174" t="str">
            <v>1333R0030720V004266</v>
          </cell>
          <cell r="C4174">
            <v>42860.563199999997</v>
          </cell>
        </row>
        <row r="4175">
          <cell r="B4175" t="str">
            <v>1333R0030720V004267</v>
          </cell>
          <cell r="C4175">
            <v>39498.950400000002</v>
          </cell>
        </row>
        <row r="4176">
          <cell r="B4176" t="str">
            <v>1333R0030720V004268</v>
          </cell>
          <cell r="C4176">
            <v>61801.958399999996</v>
          </cell>
        </row>
        <row r="4177">
          <cell r="B4177" t="str">
            <v>1333R0030720V004269</v>
          </cell>
          <cell r="C4177">
            <v>44993.894400000005</v>
          </cell>
        </row>
        <row r="4178">
          <cell r="B4178" t="str">
            <v>1333R0030720V004270</v>
          </cell>
          <cell r="C4178">
            <v>42860.563199999997</v>
          </cell>
        </row>
        <row r="4179">
          <cell r="B4179" t="str">
            <v>1333R0030720V004271</v>
          </cell>
          <cell r="C4179">
            <v>39498.950400000002</v>
          </cell>
        </row>
        <row r="4180">
          <cell r="B4180" t="str">
            <v>1333R0030720V004272</v>
          </cell>
          <cell r="C4180">
            <v>24371.692800000001</v>
          </cell>
        </row>
        <row r="4181">
          <cell r="B4181" t="str">
            <v>1333R0030720V004273</v>
          </cell>
          <cell r="C4181">
            <v>39498.950400000002</v>
          </cell>
        </row>
        <row r="4182">
          <cell r="B4182" t="str">
            <v>1333R0030720V004274</v>
          </cell>
          <cell r="C4182">
            <v>39498.950400000002</v>
          </cell>
        </row>
        <row r="4183">
          <cell r="B4183" t="str">
            <v>1333R0030720V004275</v>
          </cell>
          <cell r="C4183">
            <v>39498.950400000002</v>
          </cell>
        </row>
        <row r="4184">
          <cell r="B4184" t="str">
            <v>1333R0030720V004276</v>
          </cell>
          <cell r="C4184">
            <v>54647.756799999996</v>
          </cell>
        </row>
        <row r="4185">
          <cell r="B4185" t="str">
            <v>1333R0030720V004277</v>
          </cell>
          <cell r="C4185">
            <v>39498.950400000002</v>
          </cell>
        </row>
        <row r="4186">
          <cell r="B4186" t="str">
            <v>1333R0030720V004278</v>
          </cell>
          <cell r="C4186">
            <v>39498.950400000002</v>
          </cell>
        </row>
        <row r="4187">
          <cell r="B4187" t="str">
            <v>1333R0030720V004279</v>
          </cell>
          <cell r="C4187">
            <v>39498.950400000002</v>
          </cell>
        </row>
        <row r="4188">
          <cell r="B4188" t="str">
            <v>1333R0030720V004280</v>
          </cell>
          <cell r="C4188">
            <v>39498.950400000002</v>
          </cell>
        </row>
        <row r="4189">
          <cell r="B4189" t="str">
            <v>1333R0030720V004281</v>
          </cell>
          <cell r="C4189">
            <v>39498.950400000002</v>
          </cell>
        </row>
        <row r="4190">
          <cell r="B4190" t="str">
            <v>1333R0030720V004282</v>
          </cell>
          <cell r="C4190">
            <v>42860.563199999997</v>
          </cell>
        </row>
        <row r="4191">
          <cell r="B4191" t="str">
            <v>1333R0030720V004283</v>
          </cell>
          <cell r="C4191">
            <v>39498.950400000002</v>
          </cell>
        </row>
        <row r="4192">
          <cell r="B4192" t="str">
            <v>1333R0030720V004284</v>
          </cell>
          <cell r="C4192">
            <v>39498.950400000002</v>
          </cell>
        </row>
        <row r="4193">
          <cell r="B4193" t="str">
            <v>1333R0030720V004285</v>
          </cell>
          <cell r="C4193">
            <v>39498.950400000002</v>
          </cell>
        </row>
        <row r="4194">
          <cell r="B4194" t="str">
            <v>1333R0030720V004286</v>
          </cell>
          <cell r="C4194">
            <v>189435.50080000001</v>
          </cell>
        </row>
        <row r="4195">
          <cell r="B4195" t="str">
            <v>1333R0030720V004291</v>
          </cell>
          <cell r="C4195">
            <v>54647.756799999996</v>
          </cell>
        </row>
        <row r="4196">
          <cell r="B4196" t="str">
            <v>1333R0030720V004292</v>
          </cell>
          <cell r="C4196">
            <v>189435.50080000001</v>
          </cell>
        </row>
        <row r="4197">
          <cell r="B4197" t="str">
            <v>1333R0030720V004293</v>
          </cell>
          <cell r="C4197">
            <v>39498.950400000002</v>
          </cell>
        </row>
        <row r="4198">
          <cell r="B4198" t="str">
            <v>1333R0030720V004294</v>
          </cell>
          <cell r="C4198">
            <v>54647.756799999996</v>
          </cell>
        </row>
        <row r="4199">
          <cell r="B4199" t="str">
            <v>1333R0030720V004295</v>
          </cell>
          <cell r="C4199">
            <v>39498.950400000002</v>
          </cell>
        </row>
        <row r="4200">
          <cell r="B4200" t="str">
            <v>1333R0030720V004296</v>
          </cell>
          <cell r="C4200">
            <v>39498.950400000002</v>
          </cell>
        </row>
        <row r="4201">
          <cell r="B4201" t="str">
            <v>1333R0030720V004297</v>
          </cell>
          <cell r="C4201">
            <v>88177.689599999998</v>
          </cell>
        </row>
        <row r="4202">
          <cell r="B4202" t="str">
            <v>1333R0030720V004298</v>
          </cell>
          <cell r="C4202">
            <v>67943.366399999999</v>
          </cell>
        </row>
        <row r="4203">
          <cell r="B4203" t="str">
            <v>1333R0030720V004299</v>
          </cell>
          <cell r="C4203">
            <v>54647.756799999996</v>
          </cell>
        </row>
        <row r="4204">
          <cell r="B4204" t="str">
            <v>1333R0030720V004300</v>
          </cell>
          <cell r="C4204">
            <v>39498.950400000002</v>
          </cell>
        </row>
        <row r="4205">
          <cell r="B4205" t="str">
            <v>1333R0030720V004301</v>
          </cell>
          <cell r="C4205">
            <v>39779.084799999997</v>
          </cell>
        </row>
        <row r="4206">
          <cell r="B4206" t="str">
            <v>1333R0030720V004302</v>
          </cell>
          <cell r="C4206">
            <v>39498.950400000002</v>
          </cell>
        </row>
        <row r="4207">
          <cell r="B4207" t="str">
            <v>1333R0030720V004303</v>
          </cell>
          <cell r="C4207">
            <v>39498.950400000002</v>
          </cell>
        </row>
        <row r="4208">
          <cell r="B4208" t="str">
            <v>1333R0030720V004304</v>
          </cell>
          <cell r="C4208">
            <v>61801.958399999996</v>
          </cell>
        </row>
        <row r="4209">
          <cell r="B4209" t="str">
            <v>1333R0030720V004305</v>
          </cell>
          <cell r="C4209">
            <v>61801.958399999996</v>
          </cell>
        </row>
        <row r="4210">
          <cell r="B4210" t="str">
            <v>1333R0030720V004306</v>
          </cell>
          <cell r="C4210">
            <v>39498.950400000002</v>
          </cell>
        </row>
        <row r="4211">
          <cell r="B4211" t="str">
            <v>1333R0030720V004307</v>
          </cell>
          <cell r="C4211">
            <v>42860.563199999997</v>
          </cell>
        </row>
        <row r="4212">
          <cell r="B4212" t="str">
            <v>1333R0030720V004309</v>
          </cell>
          <cell r="C4212">
            <v>189435.50080000001</v>
          </cell>
        </row>
        <row r="4213">
          <cell r="B4213" t="str">
            <v>1333R0030720V004310</v>
          </cell>
          <cell r="C4213">
            <v>189435.50080000001</v>
          </cell>
        </row>
        <row r="4214">
          <cell r="B4214" t="str">
            <v>1333R0030720V004312</v>
          </cell>
          <cell r="C4214">
            <v>189435.50080000001</v>
          </cell>
        </row>
        <row r="4215">
          <cell r="B4215" t="str">
            <v>1333R0030720V004313</v>
          </cell>
          <cell r="C4215">
            <v>189435.50080000001</v>
          </cell>
        </row>
        <row r="4216">
          <cell r="B4216" t="str">
            <v>1333R0030720V004315</v>
          </cell>
          <cell r="C4216">
            <v>189435.50080000001</v>
          </cell>
        </row>
        <row r="4217">
          <cell r="B4217" t="str">
            <v>1333R0030720V004317</v>
          </cell>
          <cell r="C4217">
            <v>189435.50080000001</v>
          </cell>
        </row>
        <row r="4218">
          <cell r="B4218" t="str">
            <v>1333R0030720V004321</v>
          </cell>
          <cell r="C4218">
            <v>39498.950400000002</v>
          </cell>
        </row>
        <row r="4219">
          <cell r="B4219" t="str">
            <v>1333R0030720V004322</v>
          </cell>
          <cell r="C4219">
            <v>189435.50080000001</v>
          </cell>
        </row>
        <row r="4220">
          <cell r="B4220" t="str">
            <v>1333R0030720V004325</v>
          </cell>
          <cell r="C4220">
            <v>189435.50080000001</v>
          </cell>
        </row>
        <row r="4221">
          <cell r="B4221" t="str">
            <v>1333R0030720V004326</v>
          </cell>
          <cell r="C4221">
            <v>189435.50080000001</v>
          </cell>
        </row>
        <row r="4222">
          <cell r="B4222" t="str">
            <v>1333R0030720V004327</v>
          </cell>
          <cell r="C4222">
            <v>189435.50080000001</v>
          </cell>
        </row>
        <row r="4223">
          <cell r="B4223" t="str">
            <v>1333R0030720V004328</v>
          </cell>
          <cell r="C4223">
            <v>189435.50080000001</v>
          </cell>
        </row>
        <row r="4224">
          <cell r="B4224" t="str">
            <v>1333R0030720V004329</v>
          </cell>
          <cell r="C4224">
            <v>189435.50080000001</v>
          </cell>
        </row>
        <row r="4225">
          <cell r="B4225" t="str">
            <v>1333R0030720V004330</v>
          </cell>
          <cell r="C4225">
            <v>189435.50080000001</v>
          </cell>
        </row>
        <row r="4226">
          <cell r="B4226" t="str">
            <v>1333R0030720V004331</v>
          </cell>
          <cell r="C4226">
            <v>189435.50080000001</v>
          </cell>
        </row>
        <row r="4227">
          <cell r="B4227" t="str">
            <v>1333R0030720V004332</v>
          </cell>
          <cell r="C4227">
            <v>189435.50080000001</v>
          </cell>
        </row>
        <row r="4228">
          <cell r="B4228" t="str">
            <v>1333R0030720V004333</v>
          </cell>
          <cell r="C4228">
            <v>189435.50080000001</v>
          </cell>
        </row>
        <row r="4229">
          <cell r="B4229" t="str">
            <v>1333R0030720V004334</v>
          </cell>
          <cell r="C4229">
            <v>189435.50080000001</v>
          </cell>
        </row>
        <row r="4230">
          <cell r="B4230" t="str">
            <v>1333R0030720V004335</v>
          </cell>
          <cell r="C4230">
            <v>189435.50080000001</v>
          </cell>
        </row>
        <row r="4231">
          <cell r="B4231" t="str">
            <v>1333R0030720V004337</v>
          </cell>
          <cell r="C4231">
            <v>39498.950400000002</v>
          </cell>
        </row>
        <row r="4232">
          <cell r="B4232" t="str">
            <v>1333R0030720V004338</v>
          </cell>
          <cell r="C4232">
            <v>67167.609599999996</v>
          </cell>
        </row>
        <row r="4233">
          <cell r="B4233" t="str">
            <v>1333R0030720V004340</v>
          </cell>
          <cell r="C4233">
            <v>42860.563199999997</v>
          </cell>
        </row>
        <row r="4234">
          <cell r="B4234" t="str">
            <v>1333R0030720V004341</v>
          </cell>
          <cell r="C4234">
            <v>31612.089599999999</v>
          </cell>
        </row>
        <row r="4235">
          <cell r="B4235" t="str">
            <v>1333R0030720V004344</v>
          </cell>
          <cell r="C4235">
            <v>57061.222399999999</v>
          </cell>
        </row>
        <row r="4236">
          <cell r="B4236" t="str">
            <v>1333R0030720V004345</v>
          </cell>
          <cell r="C4236">
            <v>27496.268800000002</v>
          </cell>
        </row>
        <row r="4237">
          <cell r="B4237" t="str">
            <v>1333R0030720V004346</v>
          </cell>
          <cell r="C4237">
            <v>45985.139200000005</v>
          </cell>
        </row>
        <row r="4238">
          <cell r="B4238" t="str">
            <v>1333R0030720V004347</v>
          </cell>
          <cell r="C4238">
            <v>39498.950400000002</v>
          </cell>
        </row>
        <row r="4239">
          <cell r="B4239" t="str">
            <v>1333R0030720V004348</v>
          </cell>
          <cell r="C4239">
            <v>42860.563199999997</v>
          </cell>
        </row>
        <row r="4240">
          <cell r="B4240" t="str">
            <v>1333R0030720V004349</v>
          </cell>
          <cell r="C4240">
            <v>39498.950400000002</v>
          </cell>
        </row>
        <row r="4241">
          <cell r="B4241" t="str">
            <v>1333R0030720V004350</v>
          </cell>
          <cell r="C4241">
            <v>39498.950400000002</v>
          </cell>
        </row>
        <row r="4242">
          <cell r="B4242" t="str">
            <v>1333R0030720V004351</v>
          </cell>
          <cell r="C4242">
            <v>39498.950400000002</v>
          </cell>
        </row>
        <row r="4243">
          <cell r="B4243" t="str">
            <v>1333R0030720V004352</v>
          </cell>
          <cell r="C4243">
            <v>27496.268800000002</v>
          </cell>
        </row>
        <row r="4244">
          <cell r="B4244" t="str">
            <v>1333R0030720V004353</v>
          </cell>
          <cell r="C4244">
            <v>45985.139200000005</v>
          </cell>
        </row>
        <row r="4245">
          <cell r="B4245" t="str">
            <v>1333R0030720V004354</v>
          </cell>
          <cell r="C4245">
            <v>39498.950400000002</v>
          </cell>
        </row>
        <row r="4246">
          <cell r="B4246" t="str">
            <v>1333R0030720V004355</v>
          </cell>
          <cell r="C4246">
            <v>39498.950400000002</v>
          </cell>
        </row>
        <row r="4247">
          <cell r="B4247" t="str">
            <v>1333R0030720V004356</v>
          </cell>
          <cell r="C4247">
            <v>39498.950400000002</v>
          </cell>
        </row>
        <row r="4248">
          <cell r="B4248" t="str">
            <v>1333R0030720V004357</v>
          </cell>
          <cell r="C4248">
            <v>27496.268800000002</v>
          </cell>
        </row>
        <row r="4249">
          <cell r="B4249" t="str">
            <v>1333R0030720V004358</v>
          </cell>
          <cell r="C4249">
            <v>39498.950400000002</v>
          </cell>
        </row>
        <row r="4250">
          <cell r="B4250" t="str">
            <v>1333R0030720V004359</v>
          </cell>
          <cell r="C4250">
            <v>39498.950400000002</v>
          </cell>
        </row>
        <row r="4251">
          <cell r="B4251" t="str">
            <v>1333R0030720V004360</v>
          </cell>
          <cell r="C4251">
            <v>39498.950400000002</v>
          </cell>
        </row>
        <row r="4252">
          <cell r="B4252" t="str">
            <v>1333R0030720V004361</v>
          </cell>
          <cell r="C4252">
            <v>39498.950400000002</v>
          </cell>
        </row>
        <row r="4253">
          <cell r="B4253" t="str">
            <v>1333R0030720V004362</v>
          </cell>
          <cell r="C4253">
            <v>39498.950400000002</v>
          </cell>
        </row>
        <row r="4254">
          <cell r="B4254" t="str">
            <v>1333R0030720V004363</v>
          </cell>
          <cell r="C4254">
            <v>27496.268800000002</v>
          </cell>
        </row>
        <row r="4255">
          <cell r="B4255" t="str">
            <v>1333R0030720V004364</v>
          </cell>
          <cell r="C4255">
            <v>39498.950400000002</v>
          </cell>
        </row>
        <row r="4256">
          <cell r="B4256" t="str">
            <v>1333R0030720V004366</v>
          </cell>
          <cell r="C4256">
            <v>39498.950400000002</v>
          </cell>
        </row>
        <row r="4257">
          <cell r="B4257" t="str">
            <v>1333R0030720V004367</v>
          </cell>
          <cell r="C4257">
            <v>39498.950400000002</v>
          </cell>
        </row>
        <row r="4258">
          <cell r="B4258" t="str">
            <v>1333R0030720V004368</v>
          </cell>
          <cell r="C4258">
            <v>39498.950400000002</v>
          </cell>
        </row>
        <row r="4259">
          <cell r="B4259" t="str">
            <v>1333R0030720V004369</v>
          </cell>
          <cell r="C4259">
            <v>39498.950400000002</v>
          </cell>
        </row>
        <row r="4260">
          <cell r="B4260" t="str">
            <v>1333R0030720V004370</v>
          </cell>
          <cell r="C4260">
            <v>39498.950400000002</v>
          </cell>
        </row>
        <row r="4261">
          <cell r="B4261" t="str">
            <v>1333R0030720V004371</v>
          </cell>
          <cell r="C4261">
            <v>39498.950400000002</v>
          </cell>
        </row>
        <row r="4262">
          <cell r="B4262" t="str">
            <v>1333R0030720V004372</v>
          </cell>
          <cell r="C4262">
            <v>39498.950400000002</v>
          </cell>
        </row>
        <row r="4263">
          <cell r="B4263" t="str">
            <v>1333R0030720V004373</v>
          </cell>
          <cell r="C4263">
            <v>27496.268800000002</v>
          </cell>
        </row>
        <row r="4264">
          <cell r="B4264" t="str">
            <v>1333R0030720V004374</v>
          </cell>
          <cell r="C4264">
            <v>39498.950400000002</v>
          </cell>
        </row>
        <row r="4265">
          <cell r="B4265" t="str">
            <v>1333R0030720V004375</v>
          </cell>
          <cell r="C4265">
            <v>24263.948799999998</v>
          </cell>
        </row>
        <row r="4266">
          <cell r="B4266" t="str">
            <v>1333R0030720V004376</v>
          </cell>
          <cell r="C4266">
            <v>45985.139200000005</v>
          </cell>
        </row>
        <row r="4267">
          <cell r="B4267" t="str">
            <v>1333R0030720V004377</v>
          </cell>
          <cell r="C4267">
            <v>39498.950400000002</v>
          </cell>
        </row>
        <row r="4268">
          <cell r="B4268" t="str">
            <v>1333R0030720V004378</v>
          </cell>
          <cell r="C4268">
            <v>39498.950400000002</v>
          </cell>
        </row>
        <row r="4269">
          <cell r="B4269" t="str">
            <v>1333R0030720V004379</v>
          </cell>
          <cell r="C4269">
            <v>27496.268800000002</v>
          </cell>
        </row>
        <row r="4270">
          <cell r="B4270" t="str">
            <v>1333R0030720V004380</v>
          </cell>
          <cell r="C4270">
            <v>39498.950400000002</v>
          </cell>
        </row>
        <row r="4271">
          <cell r="B4271" t="str">
            <v>1333R0030720V004382</v>
          </cell>
          <cell r="C4271">
            <v>39498.950400000002</v>
          </cell>
        </row>
        <row r="4272">
          <cell r="B4272" t="str">
            <v>1333R0030720V004383</v>
          </cell>
          <cell r="C4272">
            <v>24371.692800000001</v>
          </cell>
        </row>
        <row r="4273">
          <cell r="B4273" t="str">
            <v>1333R0030720V004384</v>
          </cell>
          <cell r="C4273">
            <v>27496.268800000002</v>
          </cell>
        </row>
        <row r="4274">
          <cell r="B4274" t="str">
            <v>1333R0030720V004385</v>
          </cell>
          <cell r="C4274">
            <v>39498.950400000002</v>
          </cell>
        </row>
        <row r="4275">
          <cell r="B4275" t="str">
            <v>1333R0030720V004386</v>
          </cell>
          <cell r="C4275">
            <v>27496.268800000002</v>
          </cell>
        </row>
        <row r="4276">
          <cell r="B4276" t="str">
            <v>1333R0030720V004387</v>
          </cell>
          <cell r="C4276">
            <v>27496.268800000002</v>
          </cell>
        </row>
        <row r="4277">
          <cell r="B4277" t="str">
            <v>1333R0030720V004388</v>
          </cell>
          <cell r="C4277">
            <v>39498.950400000002</v>
          </cell>
        </row>
        <row r="4278">
          <cell r="B4278" t="str">
            <v>1333R0030720V004389</v>
          </cell>
          <cell r="C4278">
            <v>39498.950400000002</v>
          </cell>
        </row>
        <row r="4279">
          <cell r="B4279" t="str">
            <v>1333R0030720V004390</v>
          </cell>
          <cell r="C4279">
            <v>55488.159999999996</v>
          </cell>
        </row>
        <row r="4280">
          <cell r="B4280" t="str">
            <v>1333R0030720V004391</v>
          </cell>
          <cell r="C4280">
            <v>39498.950400000002</v>
          </cell>
        </row>
        <row r="4281">
          <cell r="B4281" t="str">
            <v>1333R0030720V004392</v>
          </cell>
          <cell r="C4281">
            <v>39498.950400000002</v>
          </cell>
        </row>
        <row r="4282">
          <cell r="B4282" t="str">
            <v>1333R0030720V004393</v>
          </cell>
          <cell r="C4282">
            <v>27496.268800000002</v>
          </cell>
        </row>
        <row r="4283">
          <cell r="B4283" t="str">
            <v>1333R0030720V004395</v>
          </cell>
          <cell r="C4283">
            <v>73201.2736</v>
          </cell>
        </row>
        <row r="4284">
          <cell r="B4284" t="str">
            <v>1333R0030720V004396</v>
          </cell>
          <cell r="C4284">
            <v>39498.950400000002</v>
          </cell>
        </row>
        <row r="4285">
          <cell r="B4285" t="str">
            <v>1333R0030720V004397</v>
          </cell>
          <cell r="C4285">
            <v>39498.950400000002</v>
          </cell>
        </row>
        <row r="4286">
          <cell r="B4286" t="str">
            <v>1333R0030720V004398</v>
          </cell>
          <cell r="C4286">
            <v>39498.950400000002</v>
          </cell>
        </row>
        <row r="4287">
          <cell r="B4287" t="str">
            <v>1333R0030720V004399</v>
          </cell>
          <cell r="C4287">
            <v>42860.563199999997</v>
          </cell>
        </row>
        <row r="4288">
          <cell r="B4288" t="str">
            <v>1333R0030720V004400</v>
          </cell>
          <cell r="C4288">
            <v>39498.950400000002</v>
          </cell>
        </row>
        <row r="4289">
          <cell r="B4289" t="str">
            <v>1333R0030720V004401</v>
          </cell>
          <cell r="C4289">
            <v>39498.950400000002</v>
          </cell>
        </row>
        <row r="4290">
          <cell r="B4290" t="str">
            <v>1333R0030720V004402</v>
          </cell>
          <cell r="C4290">
            <v>42860.563199999997</v>
          </cell>
        </row>
        <row r="4291">
          <cell r="B4291" t="str">
            <v>1333R0030720V004403</v>
          </cell>
          <cell r="C4291">
            <v>42860.563199999997</v>
          </cell>
        </row>
        <row r="4292">
          <cell r="B4292" t="str">
            <v>1333R0030720V004404</v>
          </cell>
          <cell r="C4292">
            <v>39498.950400000002</v>
          </cell>
        </row>
        <row r="4293">
          <cell r="B4293" t="str">
            <v>1333R0030720V004405</v>
          </cell>
          <cell r="C4293">
            <v>39498.950400000002</v>
          </cell>
        </row>
        <row r="4294">
          <cell r="B4294" t="str">
            <v>1333R0030720V004406</v>
          </cell>
          <cell r="C4294">
            <v>39498.950400000002</v>
          </cell>
        </row>
        <row r="4295">
          <cell r="B4295" t="str">
            <v>1333R0030720V004407</v>
          </cell>
          <cell r="C4295">
            <v>39498.950400000002</v>
          </cell>
        </row>
        <row r="4296">
          <cell r="B4296" t="str">
            <v>1333R0030720V004408</v>
          </cell>
          <cell r="C4296">
            <v>73201.2736</v>
          </cell>
        </row>
        <row r="4297">
          <cell r="B4297" t="str">
            <v>1333R0030720V004410</v>
          </cell>
          <cell r="C4297">
            <v>39498.950400000002</v>
          </cell>
        </row>
        <row r="4298">
          <cell r="B4298" t="str">
            <v>1333R0030720V004411</v>
          </cell>
          <cell r="C4298">
            <v>39498.950400000002</v>
          </cell>
        </row>
        <row r="4299">
          <cell r="B4299" t="str">
            <v>1333R0030720V004412</v>
          </cell>
          <cell r="C4299">
            <v>27496.268800000002</v>
          </cell>
        </row>
        <row r="4300">
          <cell r="B4300" t="str">
            <v>1333R0030720V004413</v>
          </cell>
          <cell r="C4300">
            <v>39498.950400000002</v>
          </cell>
        </row>
        <row r="4301">
          <cell r="B4301" t="str">
            <v>1333R0030720V004414</v>
          </cell>
          <cell r="C4301">
            <v>39498.950400000002</v>
          </cell>
        </row>
        <row r="4302">
          <cell r="B4302" t="str">
            <v>1333R0030720V004415</v>
          </cell>
          <cell r="C4302">
            <v>45985.139200000005</v>
          </cell>
        </row>
        <row r="4303">
          <cell r="B4303" t="str">
            <v>1333R0030720V004417</v>
          </cell>
          <cell r="C4303">
            <v>27496.268800000002</v>
          </cell>
        </row>
        <row r="4304">
          <cell r="B4304" t="str">
            <v>1333R0030720V004418</v>
          </cell>
          <cell r="C4304">
            <v>42860.563199999997</v>
          </cell>
        </row>
        <row r="4305">
          <cell r="B4305" t="str">
            <v>1333R0030720V004419</v>
          </cell>
          <cell r="C4305">
            <v>39498.950400000002</v>
          </cell>
        </row>
        <row r="4306">
          <cell r="B4306" t="str">
            <v>1333R0030720V004420</v>
          </cell>
          <cell r="C4306">
            <v>39498.950400000002</v>
          </cell>
        </row>
        <row r="4307">
          <cell r="B4307" t="str">
            <v>1333R0030720V004421</v>
          </cell>
          <cell r="C4307">
            <v>27496.268800000002</v>
          </cell>
        </row>
        <row r="4308">
          <cell r="B4308" t="str">
            <v>1333R0030720V004422</v>
          </cell>
          <cell r="C4308">
            <v>39498.950400000002</v>
          </cell>
        </row>
        <row r="4309">
          <cell r="B4309" t="str">
            <v>1333R0030720V004423</v>
          </cell>
          <cell r="C4309">
            <v>39498.950400000002</v>
          </cell>
        </row>
        <row r="4310">
          <cell r="B4310" t="str">
            <v>1333R0030720V004426</v>
          </cell>
          <cell r="C4310">
            <v>39498.950400000002</v>
          </cell>
        </row>
        <row r="4311">
          <cell r="B4311" t="str">
            <v>1333R0030720V004427</v>
          </cell>
          <cell r="C4311">
            <v>39498.950400000002</v>
          </cell>
        </row>
        <row r="4312">
          <cell r="B4312" t="str">
            <v>1333R0030720V004428</v>
          </cell>
          <cell r="C4312">
            <v>39498.950400000002</v>
          </cell>
        </row>
        <row r="4313">
          <cell r="B4313" t="str">
            <v>1333R0030720V004429</v>
          </cell>
          <cell r="C4313">
            <v>39498.950400000002</v>
          </cell>
        </row>
        <row r="4314">
          <cell r="B4314" t="str">
            <v>1333R0030720V004431</v>
          </cell>
          <cell r="C4314">
            <v>235097.408</v>
          </cell>
        </row>
        <row r="4315">
          <cell r="B4315" t="str">
            <v>1333R0030720V004432</v>
          </cell>
          <cell r="C4315">
            <v>44584.467199999999</v>
          </cell>
        </row>
        <row r="4316">
          <cell r="B4316" t="str">
            <v>1333R0030720V004433</v>
          </cell>
          <cell r="C4316">
            <v>39498.950400000002</v>
          </cell>
        </row>
        <row r="4317">
          <cell r="B4317" t="str">
            <v>1333R0030720V004434</v>
          </cell>
          <cell r="C4317">
            <v>39498.950400000002</v>
          </cell>
        </row>
        <row r="4318">
          <cell r="B4318" t="str">
            <v>1333R0030720V004436</v>
          </cell>
          <cell r="C4318">
            <v>39498.950400000002</v>
          </cell>
        </row>
        <row r="4319">
          <cell r="B4319" t="str">
            <v>1333R0030720V004437</v>
          </cell>
          <cell r="C4319">
            <v>45985.139200000005</v>
          </cell>
        </row>
        <row r="4320">
          <cell r="B4320" t="str">
            <v>1333R0030720V004438</v>
          </cell>
          <cell r="C4320">
            <v>39498.950400000002</v>
          </cell>
        </row>
        <row r="4321">
          <cell r="B4321" t="str">
            <v>1333R0030720V004439</v>
          </cell>
          <cell r="C4321">
            <v>39498.950400000002</v>
          </cell>
        </row>
        <row r="4322">
          <cell r="B4322" t="str">
            <v>1333R0030720V004440</v>
          </cell>
          <cell r="C4322">
            <v>27496.268800000002</v>
          </cell>
        </row>
        <row r="4323">
          <cell r="B4323" t="str">
            <v>1333R0030720V004441</v>
          </cell>
          <cell r="C4323">
            <v>27496.268800000002</v>
          </cell>
        </row>
        <row r="4324">
          <cell r="B4324" t="str">
            <v>1333R0030720V004442</v>
          </cell>
          <cell r="C4324">
            <v>39498.950400000002</v>
          </cell>
        </row>
        <row r="4325">
          <cell r="B4325" t="str">
            <v>1333R0030720V004443</v>
          </cell>
          <cell r="C4325">
            <v>39498.950400000002</v>
          </cell>
        </row>
        <row r="4326">
          <cell r="B4326" t="str">
            <v>1333R0030720V004444</v>
          </cell>
          <cell r="C4326">
            <v>39498.950400000002</v>
          </cell>
        </row>
        <row r="4327">
          <cell r="B4327" t="str">
            <v>1333R0030720V004445</v>
          </cell>
          <cell r="C4327">
            <v>39498.950400000002</v>
          </cell>
        </row>
        <row r="4328">
          <cell r="B4328" t="str">
            <v>1333R0030720V004446</v>
          </cell>
          <cell r="C4328">
            <v>189435.50080000001</v>
          </cell>
        </row>
        <row r="4329">
          <cell r="B4329" t="str">
            <v>1333R0030720V004447</v>
          </cell>
          <cell r="C4329">
            <v>39498.950400000002</v>
          </cell>
        </row>
        <row r="4330">
          <cell r="B4330" t="str">
            <v>1333R0030720V004448</v>
          </cell>
          <cell r="C4330">
            <v>27496.268800000002</v>
          </cell>
        </row>
        <row r="4331">
          <cell r="B4331" t="str">
            <v>1333R0030720V004449</v>
          </cell>
          <cell r="C4331">
            <v>39498.950400000002</v>
          </cell>
        </row>
        <row r="4332">
          <cell r="B4332" t="str">
            <v>1333R0030720V004450</v>
          </cell>
          <cell r="C4332">
            <v>27496.268800000002</v>
          </cell>
        </row>
        <row r="4333">
          <cell r="B4333" t="str">
            <v>1333R0030720V004451</v>
          </cell>
          <cell r="C4333">
            <v>57061.222399999999</v>
          </cell>
        </row>
        <row r="4334">
          <cell r="B4334" t="str">
            <v>1333R0030720V004452</v>
          </cell>
          <cell r="C4334">
            <v>39498.950400000002</v>
          </cell>
        </row>
        <row r="4335">
          <cell r="B4335" t="str">
            <v>1333R0030720V004453</v>
          </cell>
          <cell r="C4335">
            <v>55488.159999999996</v>
          </cell>
        </row>
        <row r="4336">
          <cell r="B4336" t="str">
            <v>1333R0030720V004454</v>
          </cell>
          <cell r="C4336">
            <v>39498.950400000002</v>
          </cell>
        </row>
        <row r="4337">
          <cell r="B4337" t="str">
            <v>1333R0030720V004455</v>
          </cell>
          <cell r="C4337">
            <v>27496.268800000002</v>
          </cell>
        </row>
        <row r="4338">
          <cell r="B4338" t="str">
            <v>1333R0030720V004456</v>
          </cell>
          <cell r="C4338">
            <v>39498.950400000002</v>
          </cell>
        </row>
        <row r="4339">
          <cell r="B4339" t="str">
            <v>1333R0030720V004457</v>
          </cell>
          <cell r="C4339">
            <v>39498.950400000002</v>
          </cell>
        </row>
        <row r="4340">
          <cell r="B4340" t="str">
            <v>1333R0030720V004458</v>
          </cell>
          <cell r="C4340">
            <v>45985.139200000005</v>
          </cell>
        </row>
        <row r="4341">
          <cell r="B4341" t="str">
            <v>1333R0030720V004460</v>
          </cell>
          <cell r="C4341">
            <v>27496.268800000002</v>
          </cell>
        </row>
        <row r="4342">
          <cell r="B4342" t="str">
            <v>1333R0030720V004461</v>
          </cell>
          <cell r="C4342">
            <v>39498.950400000002</v>
          </cell>
        </row>
        <row r="4343">
          <cell r="B4343" t="str">
            <v>1333R0030720V004462</v>
          </cell>
          <cell r="C4343">
            <v>39498.950400000002</v>
          </cell>
        </row>
        <row r="4344">
          <cell r="B4344" t="str">
            <v>1333R0030720V004463</v>
          </cell>
          <cell r="C4344">
            <v>39498.950400000002</v>
          </cell>
        </row>
        <row r="4345">
          <cell r="B4345" t="str">
            <v>1333R0030720V004465</v>
          </cell>
          <cell r="C4345">
            <v>39498.950400000002</v>
          </cell>
        </row>
        <row r="4346">
          <cell r="B4346" t="str">
            <v>1333R0030720V004466</v>
          </cell>
          <cell r="C4346">
            <v>39498.950400000002</v>
          </cell>
        </row>
        <row r="4347">
          <cell r="B4347" t="str">
            <v>1333R0030720V004468</v>
          </cell>
          <cell r="C4347">
            <v>39498.950400000002</v>
          </cell>
        </row>
        <row r="4348">
          <cell r="B4348" t="str">
            <v>1333R0030720V004469</v>
          </cell>
          <cell r="C4348">
            <v>42860.563199999997</v>
          </cell>
        </row>
        <row r="4349">
          <cell r="B4349" t="str">
            <v>1333R0030720V004470</v>
          </cell>
          <cell r="C4349">
            <v>39498.950400000002</v>
          </cell>
        </row>
        <row r="4350">
          <cell r="B4350" t="str">
            <v>1333R0030720V004471</v>
          </cell>
          <cell r="C4350">
            <v>189435.50080000001</v>
          </cell>
        </row>
        <row r="4351">
          <cell r="B4351" t="str">
            <v>1333R0030720V004473</v>
          </cell>
          <cell r="C4351">
            <v>73201.2736</v>
          </cell>
        </row>
        <row r="4352">
          <cell r="B4352" t="str">
            <v>1333R0030720V004474</v>
          </cell>
          <cell r="C4352">
            <v>189435.50080000001</v>
          </cell>
        </row>
        <row r="4353">
          <cell r="B4353" t="str">
            <v>1333R0030720V004475</v>
          </cell>
          <cell r="C4353">
            <v>39498.950400000002</v>
          </cell>
        </row>
        <row r="4354">
          <cell r="B4354" t="str">
            <v>1333R0030720V004476</v>
          </cell>
          <cell r="C4354">
            <v>61801.958399999996</v>
          </cell>
        </row>
        <row r="4355">
          <cell r="B4355" t="str">
            <v>1333R0030720V004477</v>
          </cell>
          <cell r="C4355">
            <v>113475.9808</v>
          </cell>
        </row>
        <row r="4356">
          <cell r="B4356" t="str">
            <v>1333R0030720V004478</v>
          </cell>
          <cell r="C4356">
            <v>39498.950400000002</v>
          </cell>
        </row>
        <row r="4357">
          <cell r="B4357" t="str">
            <v>1333R0030720V004479</v>
          </cell>
          <cell r="C4357">
            <v>39498.950400000002</v>
          </cell>
        </row>
        <row r="4358">
          <cell r="B4358" t="str">
            <v>1333R0030720V004480</v>
          </cell>
          <cell r="C4358">
            <v>73201.2736</v>
          </cell>
        </row>
        <row r="4359">
          <cell r="B4359" t="str">
            <v>1333R0030720V004481</v>
          </cell>
          <cell r="C4359">
            <v>189435.50080000001</v>
          </cell>
        </row>
        <row r="4360">
          <cell r="B4360" t="str">
            <v>1333R0030720V004482</v>
          </cell>
          <cell r="C4360">
            <v>39498.950400000002</v>
          </cell>
        </row>
        <row r="4361">
          <cell r="B4361" t="str">
            <v>1333R0030720V004483</v>
          </cell>
          <cell r="C4361">
            <v>39498.950400000002</v>
          </cell>
        </row>
        <row r="4362">
          <cell r="B4362" t="str">
            <v>1333R0030720V004484</v>
          </cell>
          <cell r="C4362">
            <v>42860.563199999997</v>
          </cell>
        </row>
        <row r="4363">
          <cell r="B4363" t="str">
            <v>1333R0030720V004485</v>
          </cell>
          <cell r="C4363">
            <v>39498.950400000002</v>
          </cell>
        </row>
        <row r="4364">
          <cell r="B4364" t="str">
            <v>1333R0030720V004486</v>
          </cell>
          <cell r="C4364">
            <v>189435.50080000001</v>
          </cell>
        </row>
        <row r="4365">
          <cell r="B4365" t="str">
            <v>1333R0030720V004487</v>
          </cell>
          <cell r="C4365">
            <v>39498.950400000002</v>
          </cell>
        </row>
        <row r="4366">
          <cell r="B4366" t="str">
            <v>1333R0030720V004488</v>
          </cell>
          <cell r="C4366">
            <v>39498.950400000002</v>
          </cell>
        </row>
        <row r="4367">
          <cell r="B4367" t="str">
            <v>1333R0030720V004489</v>
          </cell>
          <cell r="C4367">
            <v>27496.268800000002</v>
          </cell>
        </row>
        <row r="4368">
          <cell r="B4368" t="str">
            <v>1333R0030720V004490</v>
          </cell>
          <cell r="C4368">
            <v>39498.950400000002</v>
          </cell>
        </row>
        <row r="4369">
          <cell r="B4369" t="str">
            <v>1333R0030720V004491</v>
          </cell>
          <cell r="C4369">
            <v>39498.950400000002</v>
          </cell>
        </row>
        <row r="4370">
          <cell r="B4370" t="str">
            <v>1333R0030720V004492</v>
          </cell>
          <cell r="C4370">
            <v>189435.50080000001</v>
          </cell>
        </row>
        <row r="4371">
          <cell r="B4371" t="str">
            <v>1333R0030720V004493</v>
          </cell>
          <cell r="C4371">
            <v>39498.950400000002</v>
          </cell>
        </row>
        <row r="4372">
          <cell r="B4372" t="str">
            <v>1333R0030720V004494</v>
          </cell>
          <cell r="C4372">
            <v>27496.268800000002</v>
          </cell>
        </row>
        <row r="4373">
          <cell r="B4373" t="str">
            <v>1333R0030720V004495</v>
          </cell>
          <cell r="C4373">
            <v>45985.139200000005</v>
          </cell>
        </row>
        <row r="4374">
          <cell r="B4374" t="str">
            <v>1333R0030720V004496</v>
          </cell>
          <cell r="C4374">
            <v>57061.222399999999</v>
          </cell>
        </row>
        <row r="4375">
          <cell r="B4375" t="str">
            <v>1333R0030720V004498</v>
          </cell>
          <cell r="C4375">
            <v>189435.50080000001</v>
          </cell>
        </row>
        <row r="4376">
          <cell r="B4376" t="str">
            <v>1333R0030720V004499</v>
          </cell>
          <cell r="C4376">
            <v>39498.950400000002</v>
          </cell>
        </row>
        <row r="4377">
          <cell r="B4377" t="str">
            <v>1333R0030720V004500</v>
          </cell>
          <cell r="C4377">
            <v>39498.950400000002</v>
          </cell>
        </row>
        <row r="4378">
          <cell r="B4378" t="str">
            <v>1333R0030720V004501</v>
          </cell>
          <cell r="C4378">
            <v>45985.139200000005</v>
          </cell>
        </row>
        <row r="4379">
          <cell r="B4379" t="str">
            <v>1333R0030720V004502</v>
          </cell>
          <cell r="C4379">
            <v>39498.950400000002</v>
          </cell>
        </row>
        <row r="4380">
          <cell r="B4380" t="str">
            <v>1333R0030720V004503</v>
          </cell>
          <cell r="C4380">
            <v>45985.139200000005</v>
          </cell>
        </row>
        <row r="4381">
          <cell r="B4381" t="str">
            <v>1333R0030720V004505</v>
          </cell>
          <cell r="C4381">
            <v>189435.50080000001</v>
          </cell>
        </row>
        <row r="4382">
          <cell r="B4382" t="str">
            <v>1333R0030720V004506</v>
          </cell>
          <cell r="C4382">
            <v>45985.139200000005</v>
          </cell>
        </row>
        <row r="4383">
          <cell r="B4383" t="str">
            <v>1333R0030720V004507</v>
          </cell>
          <cell r="C4383">
            <v>39498.950400000002</v>
          </cell>
        </row>
        <row r="4384">
          <cell r="B4384" t="str">
            <v>1333R0030720V004508</v>
          </cell>
          <cell r="C4384">
            <v>39498.950400000002</v>
          </cell>
        </row>
        <row r="4385">
          <cell r="B4385" t="str">
            <v>1333R0030720V004509</v>
          </cell>
          <cell r="C4385">
            <v>39498.950400000002</v>
          </cell>
        </row>
        <row r="4386">
          <cell r="B4386" t="str">
            <v>1333R0030720V004510</v>
          </cell>
          <cell r="C4386">
            <v>189435.50080000001</v>
          </cell>
        </row>
        <row r="4387">
          <cell r="B4387" t="str">
            <v>1333R0030720V004511</v>
          </cell>
          <cell r="C4387">
            <v>39498.950400000002</v>
          </cell>
        </row>
        <row r="4388">
          <cell r="B4388" t="str">
            <v>1333R0030720V004512</v>
          </cell>
          <cell r="C4388">
            <v>189435.50080000001</v>
          </cell>
        </row>
        <row r="4389">
          <cell r="B4389" t="str">
            <v>1333R0030720V004513</v>
          </cell>
          <cell r="C4389">
            <v>189435.50080000001</v>
          </cell>
        </row>
        <row r="4390">
          <cell r="B4390" t="str">
            <v>1333R0030720V004514</v>
          </cell>
          <cell r="C4390">
            <v>27496.268800000002</v>
          </cell>
        </row>
        <row r="4391">
          <cell r="B4391" t="str">
            <v>1333R0030720V004515</v>
          </cell>
          <cell r="C4391">
            <v>189435.50080000001</v>
          </cell>
        </row>
        <row r="4392">
          <cell r="B4392" t="str">
            <v>1333R0030720V004516</v>
          </cell>
          <cell r="C4392">
            <v>44993.894400000005</v>
          </cell>
        </row>
        <row r="4393">
          <cell r="B4393" t="str">
            <v>1333R0030720V004517</v>
          </cell>
          <cell r="C4393">
            <v>39498.950400000002</v>
          </cell>
        </row>
        <row r="4394">
          <cell r="B4394" t="str">
            <v>1333R0030720V004518</v>
          </cell>
          <cell r="C4394">
            <v>189435.50080000001</v>
          </cell>
        </row>
        <row r="4395">
          <cell r="B4395" t="str">
            <v>1333R0030720V004519</v>
          </cell>
          <cell r="C4395">
            <v>39498.950400000002</v>
          </cell>
        </row>
        <row r="4396">
          <cell r="B4396" t="str">
            <v>1333R0030720V004520</v>
          </cell>
          <cell r="C4396">
            <v>27496.268800000002</v>
          </cell>
        </row>
        <row r="4397">
          <cell r="B4397" t="str">
            <v>1333R0030720V004521</v>
          </cell>
          <cell r="C4397">
            <v>189435.50080000001</v>
          </cell>
        </row>
        <row r="4398">
          <cell r="B4398" t="str">
            <v>1333R0030720V004523</v>
          </cell>
          <cell r="C4398">
            <v>24371.692800000001</v>
          </cell>
        </row>
        <row r="4399">
          <cell r="B4399" t="str">
            <v>1333R0030720V004524</v>
          </cell>
          <cell r="C4399">
            <v>39498.950400000002</v>
          </cell>
        </row>
        <row r="4400">
          <cell r="B4400" t="str">
            <v>1333R0030720V004525</v>
          </cell>
          <cell r="C4400">
            <v>42860.563199999997</v>
          </cell>
        </row>
        <row r="4401">
          <cell r="B4401" t="str">
            <v>1333R0030720V004526</v>
          </cell>
          <cell r="C4401">
            <v>39498.950400000002</v>
          </cell>
        </row>
        <row r="4402">
          <cell r="B4402" t="str">
            <v>1333R0030720V004527</v>
          </cell>
          <cell r="C4402">
            <v>39498.950400000002</v>
          </cell>
        </row>
        <row r="4403">
          <cell r="B4403" t="str">
            <v>1333R0030720V004528</v>
          </cell>
          <cell r="C4403">
            <v>189435.50080000001</v>
          </cell>
        </row>
        <row r="4404">
          <cell r="B4404" t="str">
            <v>1333R0030720V004529</v>
          </cell>
          <cell r="C4404">
            <v>39498.950400000002</v>
          </cell>
        </row>
        <row r="4405">
          <cell r="B4405" t="str">
            <v>1333R0030720V004530</v>
          </cell>
          <cell r="C4405">
            <v>42860.563199999997</v>
          </cell>
        </row>
        <row r="4406">
          <cell r="B4406" t="str">
            <v>1333R0030720V004531</v>
          </cell>
          <cell r="C4406">
            <v>189435.50080000001</v>
          </cell>
        </row>
        <row r="4407">
          <cell r="B4407" t="str">
            <v>1333R0030720V004532</v>
          </cell>
          <cell r="C4407">
            <v>45985.139200000005</v>
          </cell>
        </row>
        <row r="4408">
          <cell r="B4408" t="str">
            <v>1333R0030720V004533</v>
          </cell>
          <cell r="C4408">
            <v>189435.50080000001</v>
          </cell>
        </row>
        <row r="4409">
          <cell r="B4409" t="str">
            <v>1333R0030720V004534</v>
          </cell>
          <cell r="C4409">
            <v>39498.950400000002</v>
          </cell>
        </row>
        <row r="4410">
          <cell r="B4410" t="str">
            <v>1333R0030720V004535</v>
          </cell>
          <cell r="C4410">
            <v>39498.950400000002</v>
          </cell>
        </row>
        <row r="4411">
          <cell r="B4411" t="str">
            <v>1333R0030720V004538</v>
          </cell>
          <cell r="C4411">
            <v>39498.950400000002</v>
          </cell>
        </row>
        <row r="4412">
          <cell r="B4412" t="str">
            <v>1333R0030720V004539</v>
          </cell>
          <cell r="C4412">
            <v>65314.412799999998</v>
          </cell>
        </row>
        <row r="4413">
          <cell r="B4413" t="str">
            <v>1333R0030720V004540</v>
          </cell>
          <cell r="C4413">
            <v>39498.950400000002</v>
          </cell>
        </row>
        <row r="4414">
          <cell r="B4414" t="str">
            <v>1333R0030720V004541</v>
          </cell>
          <cell r="C4414">
            <v>39498.950400000002</v>
          </cell>
        </row>
        <row r="4415">
          <cell r="B4415" t="str">
            <v>1333R0030720V004542</v>
          </cell>
          <cell r="C4415">
            <v>39498.950400000002</v>
          </cell>
        </row>
        <row r="4416">
          <cell r="B4416" t="str">
            <v>1333R0030720V004543</v>
          </cell>
          <cell r="C4416">
            <v>39498.950400000002</v>
          </cell>
        </row>
        <row r="4417">
          <cell r="B4417" t="str">
            <v>1333R0030720V004544</v>
          </cell>
          <cell r="C4417">
            <v>39498.950400000002</v>
          </cell>
        </row>
        <row r="4418">
          <cell r="B4418" t="str">
            <v>1333R0030720V004545</v>
          </cell>
          <cell r="C4418">
            <v>39498.950400000002</v>
          </cell>
        </row>
        <row r="4419">
          <cell r="B4419" t="str">
            <v>1333R0030720V004546</v>
          </cell>
          <cell r="C4419">
            <v>189435.50080000001</v>
          </cell>
        </row>
        <row r="4420">
          <cell r="B4420" t="str">
            <v>1333R0030720V004547</v>
          </cell>
          <cell r="C4420">
            <v>24371.692800000001</v>
          </cell>
        </row>
        <row r="4421">
          <cell r="B4421" t="str">
            <v>1333R0030720V004550</v>
          </cell>
          <cell r="C4421">
            <v>39498.950400000002</v>
          </cell>
        </row>
        <row r="4422">
          <cell r="B4422" t="str">
            <v>1333R0030720V004551</v>
          </cell>
          <cell r="C4422">
            <v>39498.950400000002</v>
          </cell>
        </row>
        <row r="4423">
          <cell r="B4423" t="str">
            <v>1333R0030720V004552</v>
          </cell>
          <cell r="C4423">
            <v>42860.563199999997</v>
          </cell>
        </row>
        <row r="4424">
          <cell r="B4424" t="str">
            <v>1333R0030720V004554</v>
          </cell>
          <cell r="C4424">
            <v>24371.692800000001</v>
          </cell>
        </row>
        <row r="4425">
          <cell r="B4425" t="str">
            <v>1333R0030720V004556</v>
          </cell>
          <cell r="C4425">
            <v>24371.692800000001</v>
          </cell>
        </row>
        <row r="4426">
          <cell r="B4426" t="str">
            <v>1333R0030720V004557</v>
          </cell>
          <cell r="C4426">
            <v>39498.950400000002</v>
          </cell>
        </row>
        <row r="4427">
          <cell r="B4427" t="str">
            <v>1333R0030720V004558</v>
          </cell>
          <cell r="C4427">
            <v>39498.950400000002</v>
          </cell>
        </row>
        <row r="4428">
          <cell r="B4428" t="str">
            <v>1333R0030720V004559</v>
          </cell>
          <cell r="C4428">
            <v>57061.222399999999</v>
          </cell>
        </row>
        <row r="4429">
          <cell r="B4429" t="str">
            <v>1333R0030720V004561</v>
          </cell>
          <cell r="C4429">
            <v>189435.50080000001</v>
          </cell>
        </row>
        <row r="4430">
          <cell r="B4430" t="str">
            <v>1333R0030720V004562</v>
          </cell>
          <cell r="C4430">
            <v>189435.50080000001</v>
          </cell>
        </row>
        <row r="4431">
          <cell r="B4431" t="str">
            <v>1333R0030720V004564</v>
          </cell>
          <cell r="C4431">
            <v>189435.50080000001</v>
          </cell>
        </row>
        <row r="4432">
          <cell r="B4432" t="str">
            <v>1333R0030720V004567</v>
          </cell>
          <cell r="C4432">
            <v>189435.50080000001</v>
          </cell>
        </row>
        <row r="4433">
          <cell r="B4433" t="str">
            <v>1333R0030720V004568</v>
          </cell>
          <cell r="C4433">
            <v>189435.50080000001</v>
          </cell>
        </row>
        <row r="4434">
          <cell r="B4434" t="str">
            <v>1333R0030720V004569</v>
          </cell>
          <cell r="C4434">
            <v>39498.950400000002</v>
          </cell>
        </row>
        <row r="4435">
          <cell r="B4435" t="str">
            <v>1333R0030720V004570</v>
          </cell>
          <cell r="C4435">
            <v>189435.50080000001</v>
          </cell>
        </row>
        <row r="4436">
          <cell r="B4436" t="str">
            <v>1333R0030720V004572</v>
          </cell>
          <cell r="C4436">
            <v>189435.50080000001</v>
          </cell>
        </row>
        <row r="4437">
          <cell r="B4437" t="str">
            <v>1333R0030720V004573</v>
          </cell>
          <cell r="C4437">
            <v>189435.50080000001</v>
          </cell>
        </row>
        <row r="4438">
          <cell r="B4438" t="str">
            <v>1333R0030720V004575</v>
          </cell>
          <cell r="C4438">
            <v>189435.50080000001</v>
          </cell>
        </row>
        <row r="4439">
          <cell r="B4439" t="str">
            <v>1333R0030720V004578</v>
          </cell>
          <cell r="C4439">
            <v>235097.408</v>
          </cell>
        </row>
        <row r="4440">
          <cell r="B4440" t="str">
            <v>1333R0030720V004581</v>
          </cell>
          <cell r="C4440">
            <v>189435.50080000001</v>
          </cell>
        </row>
        <row r="4441">
          <cell r="B4441" t="str">
            <v>1333R0030720V004583</v>
          </cell>
          <cell r="C4441">
            <v>189435.50080000001</v>
          </cell>
        </row>
        <row r="4442">
          <cell r="B4442" t="str">
            <v>1333R0030720V004585</v>
          </cell>
          <cell r="C4442">
            <v>189435.50080000001</v>
          </cell>
        </row>
        <row r="4443">
          <cell r="B4443" t="str">
            <v>1333R0030720V004586</v>
          </cell>
          <cell r="C4443">
            <v>189435.50080000001</v>
          </cell>
        </row>
        <row r="4444">
          <cell r="B4444" t="str">
            <v>1333R0030720V004587</v>
          </cell>
          <cell r="C4444">
            <v>189435.50080000001</v>
          </cell>
        </row>
        <row r="4445">
          <cell r="B4445" t="str">
            <v>1333R0030720V004588</v>
          </cell>
          <cell r="C4445">
            <v>189435.50080000001</v>
          </cell>
        </row>
        <row r="4446">
          <cell r="B4446" t="str">
            <v>1333R0030720V004589</v>
          </cell>
          <cell r="C4446">
            <v>189435.50080000001</v>
          </cell>
        </row>
        <row r="4447">
          <cell r="B4447" t="str">
            <v>1333R0030720V004590</v>
          </cell>
          <cell r="C4447">
            <v>189435.50080000001</v>
          </cell>
        </row>
        <row r="4448">
          <cell r="B4448" t="str">
            <v>1333R0030720V004591</v>
          </cell>
          <cell r="C4448">
            <v>189435.50080000001</v>
          </cell>
        </row>
        <row r="4449">
          <cell r="B4449" t="str">
            <v>1333R0030720V004592</v>
          </cell>
          <cell r="C4449">
            <v>189435.50080000001</v>
          </cell>
        </row>
        <row r="4450">
          <cell r="B4450" t="str">
            <v>1333R0030720V004593</v>
          </cell>
          <cell r="C4450">
            <v>189435.50080000001</v>
          </cell>
        </row>
        <row r="4451">
          <cell r="B4451" t="str">
            <v>1333R0030720V004594</v>
          </cell>
          <cell r="C4451">
            <v>189435.50080000001</v>
          </cell>
        </row>
        <row r="4452">
          <cell r="B4452" t="str">
            <v>1333R0030720V004595</v>
          </cell>
          <cell r="C4452">
            <v>31612.089599999999</v>
          </cell>
        </row>
        <row r="4453">
          <cell r="B4453" t="str">
            <v>1333R0030720V004598</v>
          </cell>
          <cell r="C4453">
            <v>44584.467199999999</v>
          </cell>
        </row>
        <row r="4454">
          <cell r="B4454" t="str">
            <v>1333R0030720V004600</v>
          </cell>
          <cell r="C4454">
            <v>67167.609599999996</v>
          </cell>
        </row>
        <row r="4455">
          <cell r="B4455" t="str">
            <v>1333R0030720V004601</v>
          </cell>
          <cell r="C4455">
            <v>67167.609599999996</v>
          </cell>
        </row>
        <row r="4456">
          <cell r="B4456" t="str">
            <v>1333R0030720V004603</v>
          </cell>
          <cell r="C4456">
            <v>67167.609599999996</v>
          </cell>
        </row>
        <row r="4457">
          <cell r="B4457" t="str">
            <v>1333R0030720V004604</v>
          </cell>
          <cell r="C4457">
            <v>39498.950400000002</v>
          </cell>
        </row>
        <row r="4458">
          <cell r="B4458" t="str">
            <v>1333R0030720V004605</v>
          </cell>
          <cell r="C4458">
            <v>31612.089599999999</v>
          </cell>
        </row>
        <row r="4459">
          <cell r="B4459" t="str">
            <v>1333R0030720V004606</v>
          </cell>
          <cell r="C4459">
            <v>24371.692800000001</v>
          </cell>
        </row>
        <row r="4460">
          <cell r="B4460" t="str">
            <v>1333R0030720V004607</v>
          </cell>
          <cell r="C4460">
            <v>39498.950400000002</v>
          </cell>
        </row>
        <row r="4461">
          <cell r="B4461" t="str">
            <v>1333R0030720V004608</v>
          </cell>
          <cell r="C4461">
            <v>39498.950400000002</v>
          </cell>
        </row>
        <row r="4462">
          <cell r="B4462" t="str">
            <v>1333R0030720V004609</v>
          </cell>
          <cell r="C4462">
            <v>39498.950400000002</v>
          </cell>
        </row>
        <row r="4463">
          <cell r="B4463" t="str">
            <v>1333R0030720V004610</v>
          </cell>
          <cell r="C4463">
            <v>39498.950400000002</v>
          </cell>
        </row>
        <row r="4464">
          <cell r="B4464" t="str">
            <v>1333R0030720V004611</v>
          </cell>
          <cell r="C4464">
            <v>39498.950400000002</v>
          </cell>
        </row>
        <row r="4465">
          <cell r="B4465" t="str">
            <v>1333R0030720V004612</v>
          </cell>
          <cell r="C4465">
            <v>39498.950400000002</v>
          </cell>
        </row>
        <row r="4466">
          <cell r="B4466" t="str">
            <v>1333R0030720V004613</v>
          </cell>
          <cell r="C4466">
            <v>39498.950400000002</v>
          </cell>
        </row>
        <row r="4467">
          <cell r="B4467" t="str">
            <v>1333R0030720V004614</v>
          </cell>
          <cell r="C4467">
            <v>30189.8688</v>
          </cell>
        </row>
        <row r="4468">
          <cell r="B4468" t="str">
            <v>1333R0030720V004615</v>
          </cell>
          <cell r="C4468">
            <v>39498.950400000002</v>
          </cell>
        </row>
        <row r="4469">
          <cell r="B4469" t="str">
            <v>1333R0030720V004617</v>
          </cell>
          <cell r="C4469">
            <v>88177.689599999998</v>
          </cell>
        </row>
        <row r="4470">
          <cell r="B4470" t="str">
            <v>1333R0030720V004618</v>
          </cell>
          <cell r="C4470">
            <v>39498.950400000002</v>
          </cell>
        </row>
        <row r="4471">
          <cell r="B4471" t="str">
            <v>1333R0030720V004619</v>
          </cell>
          <cell r="C4471">
            <v>24371.692800000001</v>
          </cell>
        </row>
        <row r="4472">
          <cell r="B4472" t="str">
            <v>1333R0030720V004620</v>
          </cell>
          <cell r="C4472">
            <v>39498.950400000002</v>
          </cell>
        </row>
        <row r="4473">
          <cell r="B4473" t="str">
            <v>1333R0030720V004621</v>
          </cell>
          <cell r="C4473">
            <v>42860.563199999997</v>
          </cell>
        </row>
        <row r="4474">
          <cell r="B4474" t="str">
            <v>1333R0030720V004622</v>
          </cell>
          <cell r="C4474">
            <v>91603.948799999998</v>
          </cell>
        </row>
        <row r="4475">
          <cell r="B4475" t="str">
            <v>1333R0030720V004623</v>
          </cell>
          <cell r="C4475">
            <v>39498.950400000002</v>
          </cell>
        </row>
        <row r="4476">
          <cell r="B4476" t="str">
            <v>1333R0030720V004624</v>
          </cell>
          <cell r="C4476">
            <v>61801.958399999996</v>
          </cell>
        </row>
        <row r="4477">
          <cell r="B4477" t="str">
            <v>1333R0030720V004625</v>
          </cell>
          <cell r="C4477">
            <v>39498.950400000002</v>
          </cell>
        </row>
        <row r="4478">
          <cell r="B4478" t="str">
            <v>1333R0030720V004626</v>
          </cell>
          <cell r="C4478">
            <v>39498.950400000002</v>
          </cell>
        </row>
        <row r="4479">
          <cell r="B4479" t="str">
            <v>1333R0030720V004627</v>
          </cell>
          <cell r="C4479">
            <v>39498.950400000002</v>
          </cell>
        </row>
        <row r="4480">
          <cell r="B4480" t="str">
            <v>1333R0030720V004628</v>
          </cell>
          <cell r="C4480">
            <v>39498.950400000002</v>
          </cell>
        </row>
        <row r="4481">
          <cell r="B4481" t="str">
            <v>1333R0030720V004629</v>
          </cell>
          <cell r="C4481">
            <v>39498.950400000002</v>
          </cell>
        </row>
        <row r="4482">
          <cell r="B4482" t="str">
            <v>1333R0030720V004630</v>
          </cell>
          <cell r="C4482">
            <v>39498.950400000002</v>
          </cell>
        </row>
        <row r="4483">
          <cell r="B4483" t="str">
            <v>1333R0030720V004631</v>
          </cell>
          <cell r="C4483">
            <v>39498.950400000002</v>
          </cell>
        </row>
        <row r="4484">
          <cell r="B4484" t="str">
            <v>1333R0030720V004632</v>
          </cell>
          <cell r="C4484">
            <v>39498.950400000002</v>
          </cell>
        </row>
        <row r="4485">
          <cell r="B4485" t="str">
            <v>1333R0030720V004633</v>
          </cell>
          <cell r="C4485">
            <v>39498.950400000002</v>
          </cell>
        </row>
        <row r="4486">
          <cell r="B4486" t="str">
            <v>1333R0030720V004634</v>
          </cell>
          <cell r="C4486">
            <v>91603.948799999998</v>
          </cell>
        </row>
        <row r="4487">
          <cell r="B4487" t="str">
            <v>1333R0030720V004635</v>
          </cell>
          <cell r="C4487">
            <v>88177.689599999998</v>
          </cell>
        </row>
        <row r="4488">
          <cell r="B4488" t="str">
            <v>1333R0030720V004636</v>
          </cell>
          <cell r="C4488">
            <v>39498.950400000002</v>
          </cell>
        </row>
        <row r="4489">
          <cell r="B4489" t="str">
            <v>1333R0030720V004637</v>
          </cell>
          <cell r="C4489">
            <v>39498.950400000002</v>
          </cell>
        </row>
        <row r="4490">
          <cell r="B4490" t="str">
            <v>1333R0030720V004638</v>
          </cell>
          <cell r="C4490">
            <v>88177.689599999998</v>
          </cell>
        </row>
        <row r="4491">
          <cell r="B4491" t="str">
            <v>1333R0030720V004639</v>
          </cell>
          <cell r="C4491">
            <v>39498.950400000002</v>
          </cell>
        </row>
        <row r="4492">
          <cell r="B4492" t="str">
            <v>1333R0030720V004640</v>
          </cell>
          <cell r="C4492">
            <v>189435.50080000001</v>
          </cell>
        </row>
        <row r="4493">
          <cell r="B4493" t="str">
            <v>1333R0030720V004641</v>
          </cell>
          <cell r="C4493">
            <v>189435.50080000001</v>
          </cell>
        </row>
        <row r="4494">
          <cell r="B4494" t="str">
            <v>1333R0030720V004642</v>
          </cell>
          <cell r="C4494">
            <v>39498.950400000002</v>
          </cell>
        </row>
        <row r="4495">
          <cell r="B4495" t="str">
            <v>1333R0030720V004643</v>
          </cell>
          <cell r="C4495">
            <v>24371.692800000001</v>
          </cell>
        </row>
        <row r="4496">
          <cell r="B4496" t="str">
            <v>1333R0030720V004644</v>
          </cell>
          <cell r="C4496">
            <v>67943.366399999999</v>
          </cell>
        </row>
        <row r="4497">
          <cell r="B4497" t="str">
            <v>1333R0030720V004645</v>
          </cell>
          <cell r="C4497">
            <v>24371.692800000001</v>
          </cell>
        </row>
        <row r="4498">
          <cell r="B4498" t="str">
            <v>1333R0030720V004646</v>
          </cell>
          <cell r="C4498">
            <v>189435.50080000001</v>
          </cell>
        </row>
        <row r="4499">
          <cell r="B4499" t="str">
            <v>1333R0030720V004647</v>
          </cell>
          <cell r="C4499">
            <v>39498.950400000002</v>
          </cell>
        </row>
        <row r="4500">
          <cell r="B4500" t="str">
            <v>1333R0030720V004648</v>
          </cell>
          <cell r="C4500">
            <v>88177.689599999998</v>
          </cell>
        </row>
        <row r="4501">
          <cell r="B4501" t="str">
            <v>1333R0030720V004649</v>
          </cell>
          <cell r="C4501">
            <v>189435.50080000001</v>
          </cell>
        </row>
        <row r="4502">
          <cell r="B4502" t="str">
            <v>1333R0030720V004650</v>
          </cell>
          <cell r="C4502">
            <v>24371.692800000001</v>
          </cell>
        </row>
        <row r="4503">
          <cell r="B4503" t="str">
            <v>1333R0030720V004651</v>
          </cell>
          <cell r="C4503">
            <v>39498.950400000002</v>
          </cell>
        </row>
        <row r="4504">
          <cell r="B4504" t="str">
            <v>1333R0030720V004653</v>
          </cell>
          <cell r="C4504">
            <v>42860.563199999997</v>
          </cell>
        </row>
        <row r="4505">
          <cell r="B4505" t="str">
            <v>1333R0030720V004654</v>
          </cell>
          <cell r="C4505">
            <v>24371.692800000001</v>
          </cell>
        </row>
        <row r="4506">
          <cell r="B4506" t="str">
            <v>1333R0030720V004655</v>
          </cell>
          <cell r="C4506">
            <v>39498.950400000002</v>
          </cell>
        </row>
        <row r="4507">
          <cell r="B4507" t="str">
            <v>1333R0030720V004656</v>
          </cell>
          <cell r="C4507">
            <v>42860.563199999997</v>
          </cell>
        </row>
        <row r="4508">
          <cell r="B4508" t="str">
            <v>1333R0030720V004657</v>
          </cell>
          <cell r="C4508">
            <v>189435.50080000001</v>
          </cell>
        </row>
        <row r="4509">
          <cell r="B4509" t="str">
            <v>1333R0030720V004658</v>
          </cell>
          <cell r="C4509">
            <v>39779.084799999997</v>
          </cell>
        </row>
        <row r="4510">
          <cell r="B4510" t="str">
            <v>1333R0030720V004659</v>
          </cell>
          <cell r="C4510">
            <v>39498.950400000002</v>
          </cell>
        </row>
        <row r="4511">
          <cell r="B4511" t="str">
            <v>1333R0030720V004660</v>
          </cell>
          <cell r="C4511">
            <v>189435.50080000001</v>
          </cell>
        </row>
        <row r="4512">
          <cell r="B4512" t="str">
            <v>1333R0030720V004661</v>
          </cell>
          <cell r="C4512">
            <v>39498.950400000002</v>
          </cell>
        </row>
        <row r="4513">
          <cell r="B4513" t="str">
            <v>1333R0030720V004662</v>
          </cell>
          <cell r="C4513">
            <v>189435.50080000001</v>
          </cell>
        </row>
        <row r="4514">
          <cell r="B4514" t="str">
            <v>1333R0030720V004663</v>
          </cell>
          <cell r="C4514">
            <v>39498.950400000002</v>
          </cell>
        </row>
        <row r="4515">
          <cell r="B4515" t="str">
            <v>1333R0030720V004664</v>
          </cell>
          <cell r="C4515">
            <v>189435.50080000001</v>
          </cell>
        </row>
        <row r="4516">
          <cell r="B4516" t="str">
            <v>1333R0030720V004665</v>
          </cell>
          <cell r="C4516">
            <v>61801.958399999996</v>
          </cell>
        </row>
        <row r="4517">
          <cell r="B4517" t="str">
            <v>1333R0030720V004666</v>
          </cell>
          <cell r="C4517">
            <v>189435.50080000001</v>
          </cell>
        </row>
        <row r="4518">
          <cell r="B4518" t="str">
            <v>1333R0030720V004667</v>
          </cell>
          <cell r="C4518">
            <v>39498.950400000002</v>
          </cell>
        </row>
        <row r="4519">
          <cell r="B4519" t="str">
            <v>1333R0030720V004668</v>
          </cell>
          <cell r="C4519">
            <v>30189.8688</v>
          </cell>
        </row>
        <row r="4520">
          <cell r="B4520" t="str">
            <v>1333R0030720V004669</v>
          </cell>
          <cell r="C4520">
            <v>39779.084799999997</v>
          </cell>
        </row>
        <row r="4521">
          <cell r="B4521" t="str">
            <v>1333R0030720V004670</v>
          </cell>
          <cell r="C4521">
            <v>189435.50080000001</v>
          </cell>
        </row>
        <row r="4522">
          <cell r="B4522" t="str">
            <v>1333R0030720V004671</v>
          </cell>
          <cell r="C4522">
            <v>54647.756799999996</v>
          </cell>
        </row>
        <row r="4523">
          <cell r="B4523" t="str">
            <v>1333R0030720V004672</v>
          </cell>
          <cell r="C4523">
            <v>39498.950400000002</v>
          </cell>
        </row>
        <row r="4524">
          <cell r="B4524" t="str">
            <v>1333R0030720V004673</v>
          </cell>
          <cell r="C4524">
            <v>42860.563199999997</v>
          </cell>
        </row>
        <row r="4525">
          <cell r="B4525" t="str">
            <v>1333R0030720V004674</v>
          </cell>
          <cell r="C4525">
            <v>67943.366399999999</v>
          </cell>
        </row>
        <row r="4526">
          <cell r="B4526" t="str">
            <v>1333R0030720V004675</v>
          </cell>
          <cell r="C4526">
            <v>57061.222399999999</v>
          </cell>
        </row>
        <row r="4527">
          <cell r="B4527" t="str">
            <v>1333R0030720V004676</v>
          </cell>
          <cell r="C4527">
            <v>189435.50080000001</v>
          </cell>
        </row>
        <row r="4528">
          <cell r="B4528" t="str">
            <v>1333R0030720V004677</v>
          </cell>
          <cell r="C4528">
            <v>91603.948799999998</v>
          </cell>
        </row>
        <row r="4529">
          <cell r="B4529" t="str">
            <v>1333R0030720V004678</v>
          </cell>
          <cell r="C4529">
            <v>189435.50080000001</v>
          </cell>
        </row>
        <row r="4530">
          <cell r="B4530" t="str">
            <v>1333R0030720V004679</v>
          </cell>
          <cell r="C4530">
            <v>54647.756799999996</v>
          </cell>
        </row>
        <row r="4531">
          <cell r="B4531" t="str">
            <v>1333R0030720V004680</v>
          </cell>
          <cell r="C4531">
            <v>42860.563199999997</v>
          </cell>
        </row>
        <row r="4532">
          <cell r="B4532" t="str">
            <v>1333R0030720V004681</v>
          </cell>
          <cell r="C4532">
            <v>189435.50080000001</v>
          </cell>
        </row>
        <row r="4533">
          <cell r="B4533" t="str">
            <v>1333R0030720V004682</v>
          </cell>
          <cell r="C4533">
            <v>189435.50080000001</v>
          </cell>
        </row>
        <row r="4534">
          <cell r="B4534" t="str">
            <v>1333R0030720V004683</v>
          </cell>
          <cell r="C4534">
            <v>39498.950400000002</v>
          </cell>
        </row>
        <row r="4535">
          <cell r="B4535" t="str">
            <v>1333R0030720V004684</v>
          </cell>
          <cell r="C4535">
            <v>39498.950400000002</v>
          </cell>
        </row>
        <row r="4536">
          <cell r="B4536" t="str">
            <v>1333R0030720V004685</v>
          </cell>
          <cell r="C4536">
            <v>24371.692800000001</v>
          </cell>
        </row>
        <row r="4537">
          <cell r="B4537" t="str">
            <v>1333R0030720V004686</v>
          </cell>
          <cell r="C4537">
            <v>39498.950400000002</v>
          </cell>
        </row>
        <row r="4538">
          <cell r="B4538" t="str">
            <v>1333R0030720V004687</v>
          </cell>
          <cell r="C4538">
            <v>189435.50080000001</v>
          </cell>
        </row>
        <row r="4539">
          <cell r="B4539" t="str">
            <v>1333R0030720V004688</v>
          </cell>
          <cell r="C4539">
            <v>39498.950400000002</v>
          </cell>
        </row>
        <row r="4540">
          <cell r="B4540" t="str">
            <v>1333R0030720V004689</v>
          </cell>
          <cell r="C4540">
            <v>39498.950400000002</v>
          </cell>
        </row>
        <row r="4541">
          <cell r="B4541" t="str">
            <v>1333R0030720V004690</v>
          </cell>
          <cell r="C4541">
            <v>42860.563199999997</v>
          </cell>
        </row>
        <row r="4542">
          <cell r="B4542" t="str">
            <v>1333R0030720V004691</v>
          </cell>
          <cell r="C4542">
            <v>39498.950400000002</v>
          </cell>
        </row>
        <row r="4543">
          <cell r="B4543" t="str">
            <v>1333R0030720V004693</v>
          </cell>
          <cell r="C4543">
            <v>39498.950400000002</v>
          </cell>
        </row>
        <row r="4544">
          <cell r="B4544" t="str">
            <v>1333R0030720V004694</v>
          </cell>
          <cell r="C4544">
            <v>42860.563199999997</v>
          </cell>
        </row>
        <row r="4545">
          <cell r="B4545" t="str">
            <v>1333R0030720V004696</v>
          </cell>
          <cell r="C4545">
            <v>29629.599999999999</v>
          </cell>
        </row>
        <row r="4546">
          <cell r="B4546" t="str">
            <v>1333R0030720V004697</v>
          </cell>
          <cell r="C4546">
            <v>39498.950400000002</v>
          </cell>
        </row>
        <row r="4547">
          <cell r="B4547" t="str">
            <v>1333R0030720V004698</v>
          </cell>
          <cell r="C4547">
            <v>24371.692800000001</v>
          </cell>
        </row>
        <row r="4548">
          <cell r="B4548" t="str">
            <v>1333R0030720V004699</v>
          </cell>
          <cell r="C4548">
            <v>91603.948799999998</v>
          </cell>
        </row>
        <row r="4549">
          <cell r="B4549" t="str">
            <v>1333R0030720V004700</v>
          </cell>
          <cell r="C4549">
            <v>39498.950400000002</v>
          </cell>
        </row>
        <row r="4550">
          <cell r="B4550" t="str">
            <v>1333R0030720V004701</v>
          </cell>
          <cell r="C4550">
            <v>39498.950400000002</v>
          </cell>
        </row>
        <row r="4551">
          <cell r="B4551" t="str">
            <v>1333R0030720V004702</v>
          </cell>
          <cell r="C4551">
            <v>189435.50080000001</v>
          </cell>
        </row>
        <row r="4552">
          <cell r="B4552" t="str">
            <v>1333R0030720V004703</v>
          </cell>
          <cell r="C4552">
            <v>91603.948799999998</v>
          </cell>
        </row>
        <row r="4553">
          <cell r="B4553" t="str">
            <v>1333R0030720V004704</v>
          </cell>
          <cell r="C4553">
            <v>39498.950400000002</v>
          </cell>
        </row>
        <row r="4554">
          <cell r="B4554" t="str">
            <v>1333R0030720V004705</v>
          </cell>
          <cell r="C4554">
            <v>42860.563199999997</v>
          </cell>
        </row>
        <row r="4555">
          <cell r="B4555" t="str">
            <v>1333R0030720V004706</v>
          </cell>
          <cell r="C4555">
            <v>39498.950400000002</v>
          </cell>
        </row>
        <row r="4556">
          <cell r="B4556" t="str">
            <v>1333R0030720V004707</v>
          </cell>
          <cell r="C4556">
            <v>39498.950400000002</v>
          </cell>
        </row>
        <row r="4557">
          <cell r="B4557" t="str">
            <v>1333R0030720V004708</v>
          </cell>
          <cell r="C4557">
            <v>39779.084799999997</v>
          </cell>
        </row>
        <row r="4558">
          <cell r="B4558" t="str">
            <v>1333R0030720V004709</v>
          </cell>
          <cell r="C4558">
            <v>39498.950400000002</v>
          </cell>
        </row>
        <row r="4559">
          <cell r="B4559" t="str">
            <v>1333R0030720V004710</v>
          </cell>
          <cell r="C4559">
            <v>88177.689599999998</v>
          </cell>
        </row>
        <row r="4560">
          <cell r="B4560" t="str">
            <v>1333R0030720V004711</v>
          </cell>
          <cell r="C4560">
            <v>39779.084799999997</v>
          </cell>
        </row>
        <row r="4561">
          <cell r="B4561" t="str">
            <v>1333R0030720V004712</v>
          </cell>
          <cell r="C4561">
            <v>39498.950400000002</v>
          </cell>
        </row>
        <row r="4562">
          <cell r="B4562" t="str">
            <v>1333R0030720V004713</v>
          </cell>
          <cell r="C4562">
            <v>39498.950400000002</v>
          </cell>
        </row>
        <row r="4563">
          <cell r="B4563" t="str">
            <v>1333R0030720V004714</v>
          </cell>
          <cell r="C4563">
            <v>24371.692800000001</v>
          </cell>
        </row>
        <row r="4564">
          <cell r="B4564" t="str">
            <v>1333R0030720V004715</v>
          </cell>
          <cell r="C4564">
            <v>55488.159999999996</v>
          </cell>
        </row>
        <row r="4565">
          <cell r="B4565" t="str">
            <v>1333R0030720V004716</v>
          </cell>
          <cell r="C4565">
            <v>39498.950400000002</v>
          </cell>
        </row>
        <row r="4566">
          <cell r="B4566" t="str">
            <v>1333R0030720V004717</v>
          </cell>
          <cell r="C4566">
            <v>67943.366399999999</v>
          </cell>
        </row>
        <row r="4567">
          <cell r="B4567" t="str">
            <v>1333R0030720V004718</v>
          </cell>
          <cell r="C4567">
            <v>42860.563199999997</v>
          </cell>
        </row>
        <row r="4568">
          <cell r="B4568" t="str">
            <v>1333R0030720V004720</v>
          </cell>
          <cell r="C4568">
            <v>39498.950400000002</v>
          </cell>
        </row>
        <row r="4569">
          <cell r="B4569" t="str">
            <v>1333R0030720V004721</v>
          </cell>
          <cell r="C4569">
            <v>42860.563199999997</v>
          </cell>
        </row>
        <row r="4570">
          <cell r="B4570" t="str">
            <v>1333R0030720V004722</v>
          </cell>
          <cell r="C4570">
            <v>39498.950400000002</v>
          </cell>
        </row>
        <row r="4571">
          <cell r="B4571" t="str">
            <v>1333R0030720V004723</v>
          </cell>
          <cell r="C4571">
            <v>67943.366399999999</v>
          </cell>
        </row>
        <row r="4572">
          <cell r="B4572" t="str">
            <v>1333R0030720V004724</v>
          </cell>
          <cell r="C4572">
            <v>39498.950400000002</v>
          </cell>
        </row>
        <row r="4573">
          <cell r="B4573" t="str">
            <v>1333R0030720V004725</v>
          </cell>
          <cell r="C4573">
            <v>39498.950400000002</v>
          </cell>
        </row>
        <row r="4574">
          <cell r="B4574" t="str">
            <v>1333R0030720V004726</v>
          </cell>
          <cell r="C4574">
            <v>39498.950400000002</v>
          </cell>
        </row>
        <row r="4575">
          <cell r="B4575" t="str">
            <v>1333R0030720V004727</v>
          </cell>
          <cell r="C4575">
            <v>39498.950400000002</v>
          </cell>
        </row>
        <row r="4576">
          <cell r="B4576" t="str">
            <v>1333R0030720V004729</v>
          </cell>
          <cell r="C4576">
            <v>39498.950400000002</v>
          </cell>
        </row>
        <row r="4577">
          <cell r="B4577" t="str">
            <v>1333R0030720V004730</v>
          </cell>
          <cell r="C4577">
            <v>44993.894400000005</v>
          </cell>
        </row>
        <row r="4578">
          <cell r="B4578" t="str">
            <v>1333R0030720V004731</v>
          </cell>
          <cell r="C4578">
            <v>39498.950400000002</v>
          </cell>
        </row>
        <row r="4579">
          <cell r="B4579" t="str">
            <v>1333R0030720V004732</v>
          </cell>
          <cell r="C4579">
            <v>39498.950400000002</v>
          </cell>
        </row>
        <row r="4580">
          <cell r="B4580" t="str">
            <v>1333R0030720V004733</v>
          </cell>
          <cell r="C4580">
            <v>39498.950400000002</v>
          </cell>
        </row>
        <row r="4581">
          <cell r="B4581" t="str">
            <v>1333R0030720V004734</v>
          </cell>
          <cell r="C4581">
            <v>189435.50080000001</v>
          </cell>
        </row>
        <row r="4582">
          <cell r="B4582" t="str">
            <v>1333R0030720V004735</v>
          </cell>
          <cell r="C4582">
            <v>42343.392</v>
          </cell>
        </row>
        <row r="4583">
          <cell r="B4583" t="str">
            <v>1333R0030720V004736</v>
          </cell>
          <cell r="C4583">
            <v>42860.563199999997</v>
          </cell>
        </row>
        <row r="4584">
          <cell r="B4584" t="str">
            <v>1333R0030720V004737</v>
          </cell>
          <cell r="C4584">
            <v>189435.50080000001</v>
          </cell>
        </row>
        <row r="4585">
          <cell r="B4585" t="str">
            <v>1333R0030720V004738</v>
          </cell>
          <cell r="C4585">
            <v>39498.950400000002</v>
          </cell>
        </row>
        <row r="4586">
          <cell r="B4586" t="str">
            <v>1333R0030720V004739</v>
          </cell>
          <cell r="C4586">
            <v>39498.950400000002</v>
          </cell>
        </row>
        <row r="4587">
          <cell r="B4587" t="str">
            <v>1333R0030720V004740</v>
          </cell>
          <cell r="C4587">
            <v>67943.366399999999</v>
          </cell>
        </row>
        <row r="4588">
          <cell r="B4588" t="str">
            <v>1333R0030720V004741</v>
          </cell>
          <cell r="C4588">
            <v>39498.950400000002</v>
          </cell>
        </row>
        <row r="4589">
          <cell r="B4589" t="str">
            <v>1333R0030720V004742</v>
          </cell>
          <cell r="C4589">
            <v>91603.948799999998</v>
          </cell>
        </row>
        <row r="4590">
          <cell r="B4590" t="str">
            <v>1333R0030720V004743</v>
          </cell>
          <cell r="C4590">
            <v>39498.950400000002</v>
          </cell>
        </row>
        <row r="4591">
          <cell r="B4591" t="str">
            <v>1333R0030720V004744</v>
          </cell>
          <cell r="C4591">
            <v>39498.950400000002</v>
          </cell>
        </row>
        <row r="4592">
          <cell r="B4592" t="str">
            <v>1333R0030720V004745</v>
          </cell>
          <cell r="C4592">
            <v>39498.950400000002</v>
          </cell>
        </row>
        <row r="4593">
          <cell r="B4593" t="str">
            <v>1333R0030720V004746</v>
          </cell>
          <cell r="C4593">
            <v>189435.50080000001</v>
          </cell>
        </row>
        <row r="4594">
          <cell r="B4594" t="str">
            <v>1333R0030720V004747</v>
          </cell>
          <cell r="C4594">
            <v>24371.692800000001</v>
          </cell>
        </row>
        <row r="4595">
          <cell r="B4595" t="str">
            <v>1333R0030720V004748</v>
          </cell>
          <cell r="C4595">
            <v>39498.950400000002</v>
          </cell>
        </row>
        <row r="4596">
          <cell r="B4596" t="str">
            <v>1333R0030720V004749</v>
          </cell>
          <cell r="C4596">
            <v>39498.950400000002</v>
          </cell>
        </row>
        <row r="4597">
          <cell r="B4597" t="str">
            <v>1333R0030720V004750</v>
          </cell>
          <cell r="C4597">
            <v>39498.950400000002</v>
          </cell>
        </row>
        <row r="4598">
          <cell r="B4598" t="str">
            <v>1333R0030720V004751</v>
          </cell>
          <cell r="C4598">
            <v>39498.950400000002</v>
          </cell>
        </row>
        <row r="4599">
          <cell r="B4599" t="str">
            <v>1333R0030720V004752</v>
          </cell>
          <cell r="C4599">
            <v>39498.950400000002</v>
          </cell>
        </row>
        <row r="4600">
          <cell r="B4600" t="str">
            <v>1333R0030720V004753</v>
          </cell>
          <cell r="C4600">
            <v>88177.689599999998</v>
          </cell>
        </row>
        <row r="4601">
          <cell r="B4601" t="str">
            <v>1333R0030720V004754</v>
          </cell>
          <cell r="C4601">
            <v>30189.8688</v>
          </cell>
        </row>
        <row r="4602">
          <cell r="B4602" t="str">
            <v>1333R0030720V004755</v>
          </cell>
          <cell r="C4602">
            <v>39498.950400000002</v>
          </cell>
        </row>
        <row r="4603">
          <cell r="B4603" t="str">
            <v>1333R0030720V004756</v>
          </cell>
          <cell r="C4603">
            <v>39498.950400000002</v>
          </cell>
        </row>
        <row r="4604">
          <cell r="B4604" t="str">
            <v>1333R0030720V004757</v>
          </cell>
          <cell r="C4604">
            <v>189435.50080000001</v>
          </cell>
        </row>
        <row r="4605">
          <cell r="B4605" t="str">
            <v>1333R0030720V004758</v>
          </cell>
          <cell r="C4605">
            <v>39498.950400000002</v>
          </cell>
        </row>
        <row r="4606">
          <cell r="B4606" t="str">
            <v>1333R0030720V004759</v>
          </cell>
          <cell r="C4606">
            <v>39498.950400000002</v>
          </cell>
        </row>
        <row r="4607">
          <cell r="B4607" t="str">
            <v>1333R0030720V004760</v>
          </cell>
          <cell r="C4607">
            <v>189435.50080000001</v>
          </cell>
        </row>
        <row r="4608">
          <cell r="B4608" t="str">
            <v>1333R0030720V004761</v>
          </cell>
          <cell r="C4608">
            <v>39498.950400000002</v>
          </cell>
        </row>
        <row r="4609">
          <cell r="B4609" t="str">
            <v>1333R0030720V004762</v>
          </cell>
          <cell r="C4609">
            <v>42860.563199999997</v>
          </cell>
        </row>
        <row r="4610">
          <cell r="B4610" t="str">
            <v>1333R0030720V004763</v>
          </cell>
          <cell r="C4610">
            <v>67943.366399999999</v>
          </cell>
        </row>
        <row r="4611">
          <cell r="B4611" t="str">
            <v>1333R0030720V004764</v>
          </cell>
          <cell r="C4611">
            <v>39498.950400000002</v>
          </cell>
        </row>
        <row r="4612">
          <cell r="B4612" t="str">
            <v>1333R0030720V004765</v>
          </cell>
          <cell r="C4612">
            <v>39498.950400000002</v>
          </cell>
        </row>
        <row r="4613">
          <cell r="B4613" t="str">
            <v>1333R0030720V004766</v>
          </cell>
          <cell r="C4613">
            <v>39498.950400000002</v>
          </cell>
        </row>
        <row r="4614">
          <cell r="B4614" t="str">
            <v>1333R0030720V004767</v>
          </cell>
          <cell r="C4614">
            <v>189435.50080000001</v>
          </cell>
        </row>
        <row r="4615">
          <cell r="B4615" t="str">
            <v>1333R0030720V004768</v>
          </cell>
          <cell r="C4615">
            <v>189435.50080000001</v>
          </cell>
        </row>
        <row r="4616">
          <cell r="B4616" t="str">
            <v>1333R0030720V004769</v>
          </cell>
          <cell r="C4616">
            <v>63094.886400000003</v>
          </cell>
        </row>
        <row r="4617">
          <cell r="B4617" t="str">
            <v>1333R0030720V004770</v>
          </cell>
          <cell r="C4617">
            <v>189435.50080000001</v>
          </cell>
        </row>
        <row r="4618">
          <cell r="B4618" t="str">
            <v>1333R0030720V004771</v>
          </cell>
          <cell r="C4618">
            <v>189435.50080000001</v>
          </cell>
        </row>
        <row r="4619">
          <cell r="B4619" t="str">
            <v>1333R0030720V004772</v>
          </cell>
          <cell r="C4619">
            <v>189435.50080000001</v>
          </cell>
        </row>
        <row r="4620">
          <cell r="B4620" t="str">
            <v>1333R0030720V004773</v>
          </cell>
          <cell r="C4620">
            <v>189435.50080000001</v>
          </cell>
        </row>
        <row r="4621">
          <cell r="B4621" t="str">
            <v>1333R0030720V004774</v>
          </cell>
          <cell r="C4621">
            <v>189435.50080000001</v>
          </cell>
        </row>
        <row r="4622">
          <cell r="B4622" t="str">
            <v>1333R0030720V004776</v>
          </cell>
          <cell r="C4622">
            <v>189435.50080000001</v>
          </cell>
        </row>
        <row r="4623">
          <cell r="B4623" t="str">
            <v>1333R0030720V004777</v>
          </cell>
          <cell r="C4623">
            <v>88177.689599999998</v>
          </cell>
        </row>
        <row r="4624">
          <cell r="B4624" t="str">
            <v>1333R0030720V004780</v>
          </cell>
          <cell r="C4624">
            <v>189435.50080000001</v>
          </cell>
        </row>
        <row r="4625">
          <cell r="B4625" t="str">
            <v>1333R0030720V004781</v>
          </cell>
          <cell r="C4625">
            <v>189435.50080000001</v>
          </cell>
        </row>
        <row r="4626">
          <cell r="B4626" t="str">
            <v>1333R0030720V004782</v>
          </cell>
          <cell r="C4626">
            <v>39498.950400000002</v>
          </cell>
        </row>
        <row r="4627">
          <cell r="B4627" t="str">
            <v>1333R0030720V004784</v>
          </cell>
          <cell r="C4627">
            <v>27496.268800000002</v>
          </cell>
        </row>
        <row r="4628">
          <cell r="B4628" t="str">
            <v>1333R0030720V004785</v>
          </cell>
          <cell r="C4628">
            <v>39498.950400000002</v>
          </cell>
        </row>
        <row r="4629">
          <cell r="B4629" t="str">
            <v>1333R0030720V004786</v>
          </cell>
          <cell r="C4629">
            <v>27496.268800000002</v>
          </cell>
        </row>
        <row r="4630">
          <cell r="B4630" t="str">
            <v>1333R0030720V004787</v>
          </cell>
          <cell r="C4630">
            <v>39498.950400000002</v>
          </cell>
        </row>
        <row r="4631">
          <cell r="B4631" t="str">
            <v>1333R0030720V004788</v>
          </cell>
          <cell r="C4631">
            <v>189435.50080000001</v>
          </cell>
        </row>
        <row r="4632">
          <cell r="B4632" t="str">
            <v>1333R0030720V004789</v>
          </cell>
          <cell r="C4632">
            <v>189435.50080000001</v>
          </cell>
        </row>
        <row r="4633">
          <cell r="B4633" t="str">
            <v>1333R0030720V004790</v>
          </cell>
          <cell r="C4633">
            <v>39498.950400000002</v>
          </cell>
        </row>
        <row r="4634">
          <cell r="B4634" t="str">
            <v>1333R0030720V004791</v>
          </cell>
          <cell r="C4634">
            <v>39498.950400000002</v>
          </cell>
        </row>
        <row r="4635">
          <cell r="B4635" t="str">
            <v>1333R0030720V004792</v>
          </cell>
          <cell r="C4635">
            <v>39498.950400000002</v>
          </cell>
        </row>
        <row r="4636">
          <cell r="B4636" t="str">
            <v>1333R0030720V004793</v>
          </cell>
          <cell r="C4636">
            <v>39498.950400000002</v>
          </cell>
        </row>
        <row r="4637">
          <cell r="B4637" t="str">
            <v>1333R0030720V004794</v>
          </cell>
          <cell r="C4637">
            <v>39498.950400000002</v>
          </cell>
        </row>
        <row r="4638">
          <cell r="B4638" t="str">
            <v>1333R0030720V004795</v>
          </cell>
          <cell r="C4638">
            <v>39498.950400000002</v>
          </cell>
        </row>
        <row r="4639">
          <cell r="B4639" t="str">
            <v>1333R0030720V004796</v>
          </cell>
          <cell r="C4639">
            <v>39498.950400000002</v>
          </cell>
        </row>
        <row r="4640">
          <cell r="B4640" t="str">
            <v>1333R0030720V004798</v>
          </cell>
          <cell r="C4640">
            <v>27496.268800000002</v>
          </cell>
        </row>
        <row r="4641">
          <cell r="B4641" t="str">
            <v>1333R0030720V004799</v>
          </cell>
          <cell r="C4641">
            <v>31612.089599999999</v>
          </cell>
        </row>
        <row r="4642">
          <cell r="B4642" t="str">
            <v>1333R0030720V004800</v>
          </cell>
          <cell r="C4642">
            <v>189435.50080000001</v>
          </cell>
        </row>
        <row r="4643">
          <cell r="B4643" t="str">
            <v>1333R0030720V004801</v>
          </cell>
          <cell r="C4643">
            <v>189435.50080000001</v>
          </cell>
        </row>
        <row r="4644">
          <cell r="B4644" t="str">
            <v>1333R0030720V004802</v>
          </cell>
          <cell r="C4644">
            <v>189435.50080000001</v>
          </cell>
        </row>
        <row r="4645">
          <cell r="B4645" t="str">
            <v>1333R0030720V004803</v>
          </cell>
          <cell r="C4645">
            <v>189435.50080000001</v>
          </cell>
        </row>
        <row r="4646">
          <cell r="B4646" t="str">
            <v>1333R0030720V004804</v>
          </cell>
          <cell r="C4646">
            <v>189435.50080000001</v>
          </cell>
        </row>
        <row r="4647">
          <cell r="B4647" t="str">
            <v>1333R0030720V004807</v>
          </cell>
          <cell r="C4647">
            <v>67167.609599999996</v>
          </cell>
        </row>
        <row r="4648">
          <cell r="B4648" t="str">
            <v>1333R0030720V004809</v>
          </cell>
          <cell r="C4648">
            <v>39779.084799999997</v>
          </cell>
        </row>
        <row r="4649">
          <cell r="B4649" t="str">
            <v>1333R0030720V004810</v>
          </cell>
          <cell r="C4649">
            <v>39779.084799999997</v>
          </cell>
        </row>
        <row r="4650">
          <cell r="B4650" t="str">
            <v>1333R0030720V004811</v>
          </cell>
          <cell r="C4650">
            <v>39779.084799999997</v>
          </cell>
        </row>
        <row r="4651">
          <cell r="B4651" t="str">
            <v>1333R0030720V004812</v>
          </cell>
          <cell r="C4651">
            <v>67167.609599999996</v>
          </cell>
        </row>
        <row r="4652">
          <cell r="B4652" t="str">
            <v>1333R0030720V004813</v>
          </cell>
          <cell r="C4652">
            <v>67167.609599999996</v>
          </cell>
        </row>
        <row r="4653">
          <cell r="B4653" t="str">
            <v>1333R0030720V004814</v>
          </cell>
          <cell r="C4653">
            <v>39779.084799999997</v>
          </cell>
        </row>
        <row r="4654">
          <cell r="B4654" t="str">
            <v>1333R0030720V004815</v>
          </cell>
          <cell r="C4654">
            <v>39498.950400000002</v>
          </cell>
        </row>
        <row r="4655">
          <cell r="B4655" t="str">
            <v>1333R0030720V004816</v>
          </cell>
          <cell r="C4655">
            <v>39498.950400000002</v>
          </cell>
        </row>
        <row r="4656">
          <cell r="B4656" t="str">
            <v>1333R0030720V004817</v>
          </cell>
          <cell r="C4656">
            <v>39498.950400000002</v>
          </cell>
        </row>
        <row r="4657">
          <cell r="B4657" t="str">
            <v>1333R0030720V004819</v>
          </cell>
          <cell r="C4657">
            <v>39498.950400000002</v>
          </cell>
        </row>
        <row r="4658">
          <cell r="B4658" t="str">
            <v>1333R0030720V004820</v>
          </cell>
          <cell r="C4658">
            <v>39498.950400000002</v>
          </cell>
        </row>
        <row r="4659">
          <cell r="B4659" t="str">
            <v>1333R0030720V004821</v>
          </cell>
          <cell r="C4659">
            <v>45985.139200000005</v>
          </cell>
        </row>
        <row r="4660">
          <cell r="B4660" t="str">
            <v>1333R0030720V004822</v>
          </cell>
          <cell r="C4660">
            <v>39498.950400000002</v>
          </cell>
        </row>
        <row r="4661">
          <cell r="B4661" t="str">
            <v>1333R0030720V004823</v>
          </cell>
          <cell r="C4661">
            <v>39498.950400000002</v>
          </cell>
        </row>
        <row r="4662">
          <cell r="B4662" t="str">
            <v>1333R0030720V004824</v>
          </cell>
          <cell r="C4662">
            <v>39498.950400000002</v>
          </cell>
        </row>
        <row r="4663">
          <cell r="B4663" t="str">
            <v>1333R0030720V004825</v>
          </cell>
          <cell r="C4663">
            <v>39498.950400000002</v>
          </cell>
        </row>
        <row r="4664">
          <cell r="B4664" t="str">
            <v>1333R0030720V004826</v>
          </cell>
          <cell r="C4664">
            <v>39498.950400000002</v>
          </cell>
        </row>
        <row r="4665">
          <cell r="B4665" t="str">
            <v>1333R0030720V004827</v>
          </cell>
          <cell r="C4665">
            <v>39498.950400000002</v>
          </cell>
        </row>
        <row r="4666">
          <cell r="B4666" t="str">
            <v>1333R0030720V004828</v>
          </cell>
          <cell r="C4666">
            <v>39498.950400000002</v>
          </cell>
        </row>
        <row r="4667">
          <cell r="B4667" t="str">
            <v>1333R0030720V004829</v>
          </cell>
          <cell r="C4667">
            <v>39498.950400000002</v>
          </cell>
        </row>
        <row r="4668">
          <cell r="B4668" t="str">
            <v>1333R0030720V004830</v>
          </cell>
          <cell r="C4668">
            <v>39498.950400000002</v>
          </cell>
        </row>
        <row r="4669">
          <cell r="B4669" t="str">
            <v>1333R0030720V004831</v>
          </cell>
          <cell r="C4669">
            <v>39498.950400000002</v>
          </cell>
        </row>
        <row r="4670">
          <cell r="B4670" t="str">
            <v>1333R0030720V004832</v>
          </cell>
          <cell r="C4670">
            <v>39498.950400000002</v>
          </cell>
        </row>
        <row r="4671">
          <cell r="B4671" t="str">
            <v>1333R0030720V004833</v>
          </cell>
          <cell r="C4671">
            <v>39498.950400000002</v>
          </cell>
        </row>
        <row r="4672">
          <cell r="B4672" t="str">
            <v>1333R0030720V004834</v>
          </cell>
          <cell r="C4672">
            <v>189435.50080000001</v>
          </cell>
        </row>
        <row r="4673">
          <cell r="B4673" t="str">
            <v>1333R0030720V004835</v>
          </cell>
          <cell r="C4673">
            <v>39498.950400000002</v>
          </cell>
        </row>
        <row r="4674">
          <cell r="B4674" t="str">
            <v>1333R0030720V004836</v>
          </cell>
          <cell r="C4674">
            <v>39498.950400000002</v>
          </cell>
        </row>
        <row r="4675">
          <cell r="B4675" t="str">
            <v>1333R0030720V004837</v>
          </cell>
          <cell r="C4675">
            <v>39498.950400000002</v>
          </cell>
        </row>
        <row r="4676">
          <cell r="B4676" t="str">
            <v>1333R0030720V004838</v>
          </cell>
          <cell r="C4676">
            <v>39498.950400000002</v>
          </cell>
        </row>
        <row r="4677">
          <cell r="B4677" t="str">
            <v>1333R0030720V004839</v>
          </cell>
          <cell r="C4677">
            <v>189435.50080000001</v>
          </cell>
        </row>
        <row r="4678">
          <cell r="B4678" t="str">
            <v>1333R0030720V004840</v>
          </cell>
          <cell r="C4678">
            <v>39779.084799999997</v>
          </cell>
        </row>
        <row r="4679">
          <cell r="B4679" t="str">
            <v>1333R0030720V004841</v>
          </cell>
          <cell r="C4679">
            <v>39498.950400000002</v>
          </cell>
        </row>
        <row r="4680">
          <cell r="B4680" t="str">
            <v>1333R0030720V004842</v>
          </cell>
          <cell r="C4680">
            <v>73201.2736</v>
          </cell>
        </row>
        <row r="4681">
          <cell r="B4681" t="str">
            <v>1333R0030720V004843</v>
          </cell>
          <cell r="C4681">
            <v>39498.950400000002</v>
          </cell>
        </row>
        <row r="4682">
          <cell r="B4682" t="str">
            <v>1333R0030720V004844</v>
          </cell>
          <cell r="C4682">
            <v>39498.950400000002</v>
          </cell>
        </row>
        <row r="4683">
          <cell r="B4683" t="str">
            <v>1333R0030720V004845</v>
          </cell>
          <cell r="C4683">
            <v>39498.950400000002</v>
          </cell>
        </row>
        <row r="4684">
          <cell r="B4684" t="str">
            <v>1333R0030720V004846</v>
          </cell>
          <cell r="C4684">
            <v>39498.950400000002</v>
          </cell>
        </row>
        <row r="4685">
          <cell r="B4685" t="str">
            <v>1333R0030720V004847</v>
          </cell>
          <cell r="C4685">
            <v>189435.50080000001</v>
          </cell>
        </row>
        <row r="4686">
          <cell r="B4686" t="str">
            <v>1333R0030720V004848</v>
          </cell>
          <cell r="C4686">
            <v>39498.950400000002</v>
          </cell>
        </row>
        <row r="4687">
          <cell r="B4687" t="str">
            <v>1333R0030720V004849</v>
          </cell>
          <cell r="C4687">
            <v>39498.950400000002</v>
          </cell>
        </row>
        <row r="4688">
          <cell r="B4688" t="str">
            <v>1333R0030720V004850</v>
          </cell>
          <cell r="C4688">
            <v>189435.50080000001</v>
          </cell>
        </row>
        <row r="4689">
          <cell r="B4689" t="str">
            <v>1333R0030720V004851</v>
          </cell>
          <cell r="C4689">
            <v>39498.950400000002</v>
          </cell>
        </row>
        <row r="4690">
          <cell r="B4690" t="str">
            <v>1333R0030720V004852</v>
          </cell>
          <cell r="C4690">
            <v>39498.950400000002</v>
          </cell>
        </row>
        <row r="4691">
          <cell r="B4691" t="str">
            <v>1333R0030720V004853</v>
          </cell>
          <cell r="C4691">
            <v>39498.950400000002</v>
          </cell>
        </row>
        <row r="4692">
          <cell r="B4692" t="str">
            <v>1333R0030720V004854</v>
          </cell>
          <cell r="C4692">
            <v>39498.950400000002</v>
          </cell>
        </row>
        <row r="4693">
          <cell r="B4693" t="str">
            <v>1333R0030720V004855</v>
          </cell>
          <cell r="C4693">
            <v>39498.950400000002</v>
          </cell>
        </row>
        <row r="4694">
          <cell r="B4694" t="str">
            <v>1333R0030720V004856</v>
          </cell>
          <cell r="C4694">
            <v>45985.139200000005</v>
          </cell>
        </row>
        <row r="4695">
          <cell r="B4695" t="str">
            <v>1333R0030720V004857</v>
          </cell>
          <cell r="C4695">
            <v>189435.50080000001</v>
          </cell>
        </row>
        <row r="4696">
          <cell r="B4696" t="str">
            <v>1333R0030720V004858</v>
          </cell>
          <cell r="C4696">
            <v>39498.950400000002</v>
          </cell>
        </row>
        <row r="4697">
          <cell r="B4697" t="str">
            <v>1333R0030720V004859</v>
          </cell>
          <cell r="C4697">
            <v>27496.268800000002</v>
          </cell>
        </row>
        <row r="4698">
          <cell r="B4698" t="str">
            <v>1333R0030720V004860</v>
          </cell>
          <cell r="C4698">
            <v>39498.950400000002</v>
          </cell>
        </row>
        <row r="4699">
          <cell r="B4699" t="str">
            <v>1333R0030720V004861</v>
          </cell>
          <cell r="C4699">
            <v>27496.268800000002</v>
          </cell>
        </row>
        <row r="4700">
          <cell r="B4700" t="str">
            <v>1333R0030720V004862</v>
          </cell>
          <cell r="C4700">
            <v>39498.950400000002</v>
          </cell>
        </row>
        <row r="4701">
          <cell r="B4701" t="str">
            <v>1333R0030720V004863</v>
          </cell>
          <cell r="C4701">
            <v>39498.950400000002</v>
          </cell>
        </row>
        <row r="4702">
          <cell r="B4702" t="str">
            <v>1333R0030720V004864</v>
          </cell>
          <cell r="C4702">
            <v>39498.950400000002</v>
          </cell>
        </row>
        <row r="4703">
          <cell r="B4703" t="str">
            <v>1333R0030720V004865</v>
          </cell>
          <cell r="C4703">
            <v>29629.599999999999</v>
          </cell>
        </row>
        <row r="4704">
          <cell r="B4704" t="str">
            <v>1333R0030720V004866</v>
          </cell>
          <cell r="C4704">
            <v>39498.950400000002</v>
          </cell>
        </row>
        <row r="4705">
          <cell r="B4705" t="str">
            <v>1333R0030720V004867</v>
          </cell>
          <cell r="C4705">
            <v>39498.950400000002</v>
          </cell>
        </row>
        <row r="4706">
          <cell r="B4706" t="str">
            <v>1333R0030720V004868</v>
          </cell>
          <cell r="C4706">
            <v>39498.950400000002</v>
          </cell>
        </row>
        <row r="4707">
          <cell r="B4707" t="str">
            <v>1333R0030720V004869</v>
          </cell>
          <cell r="C4707">
            <v>39498.950400000002</v>
          </cell>
        </row>
        <row r="4708">
          <cell r="B4708" t="str">
            <v>1333R0030720V004870</v>
          </cell>
          <cell r="C4708">
            <v>39498.950400000002</v>
          </cell>
        </row>
        <row r="4709">
          <cell r="B4709" t="str">
            <v>1333R0030720V004871</v>
          </cell>
          <cell r="C4709">
            <v>39498.950400000002</v>
          </cell>
        </row>
        <row r="4710">
          <cell r="B4710" t="str">
            <v>1333R0030720V004872</v>
          </cell>
          <cell r="C4710">
            <v>39498.950400000002</v>
          </cell>
        </row>
        <row r="4711">
          <cell r="B4711" t="str">
            <v>1333R0030720V004873</v>
          </cell>
          <cell r="C4711">
            <v>39498.950400000002</v>
          </cell>
        </row>
        <row r="4712">
          <cell r="B4712" t="str">
            <v>1333R0030720V004874</v>
          </cell>
          <cell r="C4712">
            <v>85699.577600000004</v>
          </cell>
        </row>
        <row r="4713">
          <cell r="B4713" t="str">
            <v>1333R0030720V004875</v>
          </cell>
          <cell r="C4713">
            <v>189435.50080000001</v>
          </cell>
        </row>
        <row r="4714">
          <cell r="B4714" t="str">
            <v>1333R0030720V004876</v>
          </cell>
          <cell r="C4714">
            <v>39498.950400000002</v>
          </cell>
        </row>
        <row r="4715">
          <cell r="B4715" t="str">
            <v>1333R0030720V004877</v>
          </cell>
          <cell r="C4715">
            <v>39498.950400000002</v>
          </cell>
        </row>
        <row r="4716">
          <cell r="B4716" t="str">
            <v>1333R0030720V004878</v>
          </cell>
          <cell r="C4716">
            <v>39498.950400000002</v>
          </cell>
        </row>
        <row r="4717">
          <cell r="B4717" t="str">
            <v>1333R0030720V004879</v>
          </cell>
          <cell r="C4717">
            <v>57061.222399999999</v>
          </cell>
        </row>
        <row r="4718">
          <cell r="B4718" t="str">
            <v>1333R0030720V004880</v>
          </cell>
          <cell r="C4718">
            <v>189435.50080000001</v>
          </cell>
        </row>
        <row r="4719">
          <cell r="B4719" t="str">
            <v>1333R0030720V004881</v>
          </cell>
          <cell r="C4719">
            <v>39498.950400000002</v>
          </cell>
        </row>
        <row r="4720">
          <cell r="B4720" t="str">
            <v>1333R0030720V004882</v>
          </cell>
          <cell r="C4720">
            <v>31612.089599999999</v>
          </cell>
        </row>
        <row r="4721">
          <cell r="B4721" t="str">
            <v>1333R0030720V004883</v>
          </cell>
          <cell r="C4721">
            <v>39498.950400000002</v>
          </cell>
        </row>
        <row r="4722">
          <cell r="B4722" t="str">
            <v>1333R0030720V004885</v>
          </cell>
          <cell r="C4722">
            <v>39498.950400000002</v>
          </cell>
        </row>
        <row r="4723">
          <cell r="B4723" t="str">
            <v>1333R0030720V004886</v>
          </cell>
          <cell r="C4723">
            <v>39498.950400000002</v>
          </cell>
        </row>
        <row r="4724">
          <cell r="B4724" t="str">
            <v>1333R0030720V004887</v>
          </cell>
          <cell r="C4724">
            <v>42860.563199999997</v>
          </cell>
        </row>
        <row r="4725">
          <cell r="B4725" t="str">
            <v>1333R0030720V004888</v>
          </cell>
          <cell r="C4725">
            <v>39498.950400000002</v>
          </cell>
        </row>
        <row r="4726">
          <cell r="B4726" t="str">
            <v>1333R0030720V004889</v>
          </cell>
          <cell r="C4726">
            <v>39498.950400000002</v>
          </cell>
        </row>
        <row r="4727">
          <cell r="B4727" t="str">
            <v>1333R0030720V004890</v>
          </cell>
          <cell r="C4727">
            <v>39498.950400000002</v>
          </cell>
        </row>
        <row r="4728">
          <cell r="B4728" t="str">
            <v>1333R0030720V004891</v>
          </cell>
          <cell r="C4728">
            <v>27496.268800000002</v>
          </cell>
        </row>
        <row r="4729">
          <cell r="B4729" t="str">
            <v>1333R0030720V004892</v>
          </cell>
          <cell r="C4729">
            <v>27496.268800000002</v>
          </cell>
        </row>
        <row r="4730">
          <cell r="B4730" t="str">
            <v>1333R0030720V004893</v>
          </cell>
          <cell r="C4730">
            <v>39498.950400000002</v>
          </cell>
        </row>
        <row r="4731">
          <cell r="B4731" t="str">
            <v>1333R0030720V004894</v>
          </cell>
          <cell r="C4731">
            <v>39498.950400000002</v>
          </cell>
        </row>
        <row r="4732">
          <cell r="B4732" t="str">
            <v>1333R0030720V004895</v>
          </cell>
          <cell r="C4732">
            <v>189435.50080000001</v>
          </cell>
        </row>
        <row r="4733">
          <cell r="B4733" t="str">
            <v>1333R0030720V004896</v>
          </cell>
          <cell r="C4733">
            <v>39498.950400000002</v>
          </cell>
        </row>
        <row r="4734">
          <cell r="B4734" t="str">
            <v>1333R0030720V004897</v>
          </cell>
          <cell r="C4734">
            <v>39498.950400000002</v>
          </cell>
        </row>
        <row r="4735">
          <cell r="B4735" t="str">
            <v>1333R0030720V004898</v>
          </cell>
          <cell r="C4735">
            <v>39498.950400000002</v>
          </cell>
        </row>
        <row r="4736">
          <cell r="B4736" t="str">
            <v>1333R0030720V004899</v>
          </cell>
          <cell r="C4736">
            <v>39498.950400000002</v>
          </cell>
        </row>
        <row r="4737">
          <cell r="B4737" t="str">
            <v>1333R0030720V004900</v>
          </cell>
          <cell r="C4737">
            <v>39498.950400000002</v>
          </cell>
        </row>
        <row r="4738">
          <cell r="B4738" t="str">
            <v>1333R0030720V004901</v>
          </cell>
          <cell r="C4738">
            <v>189435.50080000001</v>
          </cell>
        </row>
        <row r="4739">
          <cell r="B4739" t="str">
            <v>1333R0030720V004902</v>
          </cell>
          <cell r="C4739">
            <v>39498.950400000002</v>
          </cell>
        </row>
        <row r="4740">
          <cell r="B4740" t="str">
            <v>1333R0030720V004903</v>
          </cell>
          <cell r="C4740">
            <v>39498.950400000002</v>
          </cell>
        </row>
        <row r="4741">
          <cell r="B4741" t="str">
            <v>1333R0030720V004905</v>
          </cell>
          <cell r="C4741">
            <v>39498.950400000002</v>
          </cell>
        </row>
        <row r="4742">
          <cell r="B4742" t="str">
            <v>1333R0030720V004906</v>
          </cell>
          <cell r="C4742">
            <v>27496.268800000002</v>
          </cell>
        </row>
        <row r="4743">
          <cell r="B4743" t="str">
            <v>1333R0030720V004907</v>
          </cell>
          <cell r="C4743">
            <v>39498.950400000002</v>
          </cell>
        </row>
        <row r="4744">
          <cell r="B4744" t="str">
            <v>1333R0030720V004908</v>
          </cell>
          <cell r="C4744">
            <v>29629.599999999999</v>
          </cell>
        </row>
        <row r="4745">
          <cell r="B4745" t="str">
            <v>1333R0030720V004909</v>
          </cell>
          <cell r="C4745">
            <v>45985.139200000005</v>
          </cell>
        </row>
        <row r="4746">
          <cell r="B4746" t="str">
            <v>1333R0030720V004910</v>
          </cell>
          <cell r="C4746">
            <v>39498.950400000002</v>
          </cell>
        </row>
        <row r="4747">
          <cell r="B4747" t="str">
            <v>1333R0030720V004912</v>
          </cell>
          <cell r="C4747">
            <v>24371.692800000001</v>
          </cell>
        </row>
        <row r="4748">
          <cell r="B4748" t="str">
            <v>1333R0030720V004913</v>
          </cell>
          <cell r="C4748">
            <v>45985.139200000005</v>
          </cell>
        </row>
        <row r="4749">
          <cell r="B4749" t="str">
            <v>1333R0030720V004914</v>
          </cell>
          <cell r="C4749">
            <v>39498.950400000002</v>
          </cell>
        </row>
        <row r="4750">
          <cell r="B4750" t="str">
            <v>1333R0030720V004916</v>
          </cell>
          <cell r="C4750">
            <v>24371.692800000001</v>
          </cell>
        </row>
        <row r="4751">
          <cell r="B4751" t="str">
            <v>1333R0030720V004917</v>
          </cell>
          <cell r="C4751">
            <v>39498.950400000002</v>
          </cell>
        </row>
        <row r="4752">
          <cell r="B4752" t="str">
            <v>1333R0030720V004918</v>
          </cell>
          <cell r="C4752">
            <v>27496.268800000002</v>
          </cell>
        </row>
        <row r="4753">
          <cell r="B4753" t="str">
            <v>1333R0030720V004919</v>
          </cell>
          <cell r="C4753">
            <v>45985.139200000005</v>
          </cell>
        </row>
        <row r="4754">
          <cell r="B4754" t="str">
            <v>1333R0030720V004920</v>
          </cell>
          <cell r="C4754">
            <v>39498.950400000002</v>
          </cell>
        </row>
        <row r="4755">
          <cell r="B4755" t="str">
            <v>1333R0030720V004921</v>
          </cell>
          <cell r="C4755">
            <v>42860.563199999997</v>
          </cell>
        </row>
        <row r="4756">
          <cell r="B4756" t="str">
            <v>1333R0030720V004922</v>
          </cell>
          <cell r="C4756">
            <v>27496.268800000002</v>
          </cell>
        </row>
        <row r="4757">
          <cell r="B4757" t="str">
            <v>1333R0030720V004923</v>
          </cell>
          <cell r="C4757">
            <v>39498.950400000002</v>
          </cell>
        </row>
        <row r="4758">
          <cell r="B4758" t="str">
            <v>1333R0030720V004924</v>
          </cell>
          <cell r="C4758">
            <v>57061.222399999999</v>
          </cell>
        </row>
        <row r="4759">
          <cell r="B4759" t="str">
            <v>1333R0030720V004925</v>
          </cell>
          <cell r="C4759">
            <v>88177.689599999998</v>
          </cell>
        </row>
        <row r="4760">
          <cell r="B4760" t="str">
            <v>1333R0030720V004926</v>
          </cell>
          <cell r="C4760">
            <v>27496.268800000002</v>
          </cell>
        </row>
        <row r="4761">
          <cell r="B4761" t="str">
            <v>1333R0030720V004927</v>
          </cell>
          <cell r="C4761">
            <v>39498.950400000002</v>
          </cell>
        </row>
        <row r="4762">
          <cell r="B4762" t="str">
            <v>1333R0030720V004928</v>
          </cell>
          <cell r="C4762">
            <v>39498.950400000002</v>
          </cell>
        </row>
        <row r="4763">
          <cell r="B4763" t="str">
            <v>1333R0030720V004929</v>
          </cell>
          <cell r="C4763">
            <v>27496.268800000002</v>
          </cell>
        </row>
        <row r="4764">
          <cell r="B4764" t="str">
            <v>1333R0030720V004930</v>
          </cell>
          <cell r="C4764">
            <v>45985.139200000005</v>
          </cell>
        </row>
        <row r="4765">
          <cell r="B4765" t="str">
            <v>1333R0030720V004931</v>
          </cell>
          <cell r="C4765">
            <v>39498.950400000002</v>
          </cell>
        </row>
        <row r="4766">
          <cell r="B4766" t="str">
            <v>1333R0030720V004932</v>
          </cell>
          <cell r="C4766">
            <v>39498.950400000002</v>
          </cell>
        </row>
        <row r="4767">
          <cell r="B4767" t="str">
            <v>1333R0030720V004933</v>
          </cell>
          <cell r="C4767">
            <v>39498.950400000002</v>
          </cell>
        </row>
        <row r="4768">
          <cell r="B4768" t="str">
            <v>1333R0030720V004934</v>
          </cell>
          <cell r="C4768">
            <v>45985.139200000005</v>
          </cell>
        </row>
        <row r="4769">
          <cell r="B4769" t="str">
            <v>1333R0030720V004935</v>
          </cell>
          <cell r="C4769">
            <v>39498.950400000002</v>
          </cell>
        </row>
        <row r="4770">
          <cell r="B4770" t="str">
            <v>1333R0030720V004936</v>
          </cell>
          <cell r="C4770">
            <v>189435.50080000001</v>
          </cell>
        </row>
        <row r="4771">
          <cell r="B4771" t="str">
            <v>1333R0030720V004937</v>
          </cell>
          <cell r="C4771">
            <v>39498.950400000002</v>
          </cell>
        </row>
        <row r="4772">
          <cell r="B4772" t="str">
            <v>1333R0030720V004938</v>
          </cell>
          <cell r="C4772">
            <v>189435.50080000001</v>
          </cell>
        </row>
        <row r="4773">
          <cell r="B4773" t="str">
            <v>1333R0030720V004939</v>
          </cell>
          <cell r="C4773">
            <v>24371.692800000001</v>
          </cell>
        </row>
        <row r="4774">
          <cell r="B4774" t="str">
            <v>1333R0030720V004940</v>
          </cell>
          <cell r="C4774">
            <v>39498.950400000002</v>
          </cell>
        </row>
        <row r="4775">
          <cell r="B4775" t="str">
            <v>1333R0030720V004941</v>
          </cell>
          <cell r="C4775">
            <v>39498.950400000002</v>
          </cell>
        </row>
        <row r="4776">
          <cell r="B4776" t="str">
            <v>1333R0030720V004942</v>
          </cell>
          <cell r="C4776">
            <v>45985.139200000005</v>
          </cell>
        </row>
        <row r="4777">
          <cell r="B4777" t="str">
            <v>1333R0030720V004943</v>
          </cell>
          <cell r="C4777">
            <v>189435.50080000001</v>
          </cell>
        </row>
        <row r="4778">
          <cell r="B4778" t="str">
            <v>1333R0030720V004944</v>
          </cell>
          <cell r="C4778">
            <v>39498.950400000002</v>
          </cell>
        </row>
        <row r="4779">
          <cell r="B4779" t="str">
            <v>1333R0030720V004945</v>
          </cell>
          <cell r="C4779">
            <v>39498.950400000002</v>
          </cell>
        </row>
        <row r="4780">
          <cell r="B4780" t="str">
            <v>1333R0030720V004946</v>
          </cell>
          <cell r="C4780">
            <v>39498.950400000002</v>
          </cell>
        </row>
        <row r="4781">
          <cell r="B4781" t="str">
            <v>1333R0030720V004947</v>
          </cell>
          <cell r="C4781">
            <v>45985.139200000005</v>
          </cell>
        </row>
        <row r="4782">
          <cell r="B4782" t="str">
            <v>1333R0030720V004949</v>
          </cell>
          <cell r="C4782">
            <v>39498.950400000002</v>
          </cell>
        </row>
        <row r="4783">
          <cell r="B4783" t="str">
            <v>1333R0030720V004952</v>
          </cell>
          <cell r="C4783">
            <v>39498.950400000002</v>
          </cell>
        </row>
        <row r="4784">
          <cell r="B4784" t="str">
            <v>1333R0030720V004953</v>
          </cell>
          <cell r="C4784">
            <v>42860.563199999997</v>
          </cell>
        </row>
        <row r="4785">
          <cell r="B4785" t="str">
            <v>1333R0030720V004954</v>
          </cell>
          <cell r="C4785">
            <v>39498.950400000002</v>
          </cell>
        </row>
        <row r="4786">
          <cell r="B4786" t="str">
            <v>1333R0030720V004955</v>
          </cell>
          <cell r="C4786">
            <v>39779.084799999997</v>
          </cell>
        </row>
        <row r="4787">
          <cell r="B4787" t="str">
            <v>1333R0030720V004956</v>
          </cell>
          <cell r="C4787">
            <v>39498.950400000002</v>
          </cell>
        </row>
        <row r="4788">
          <cell r="B4788" t="str">
            <v>1333R0030720V004957</v>
          </cell>
          <cell r="C4788">
            <v>39498.950400000002</v>
          </cell>
        </row>
        <row r="4789">
          <cell r="B4789" t="str">
            <v>1333R0030720V004959</v>
          </cell>
          <cell r="C4789">
            <v>189435.50080000001</v>
          </cell>
        </row>
        <row r="4790">
          <cell r="B4790" t="str">
            <v>1333R0030720V004960</v>
          </cell>
          <cell r="C4790">
            <v>24371.692800000001</v>
          </cell>
        </row>
        <row r="4791">
          <cell r="B4791" t="str">
            <v>1333R0030720V004963</v>
          </cell>
          <cell r="C4791">
            <v>39498.950400000002</v>
          </cell>
        </row>
        <row r="4792">
          <cell r="B4792" t="str">
            <v>1333R0030720V004964</v>
          </cell>
          <cell r="C4792">
            <v>42860.563199999997</v>
          </cell>
        </row>
        <row r="4793">
          <cell r="B4793" t="str">
            <v>1333R0030720V004965</v>
          </cell>
          <cell r="C4793">
            <v>39498.950400000002</v>
          </cell>
        </row>
        <row r="4794">
          <cell r="B4794" t="str">
            <v>1333R0030720V004966</v>
          </cell>
          <cell r="C4794">
            <v>39498.950400000002</v>
          </cell>
        </row>
        <row r="4795">
          <cell r="B4795" t="str">
            <v>1333R0030720V004967</v>
          </cell>
          <cell r="C4795">
            <v>45985.139200000005</v>
          </cell>
        </row>
        <row r="4796">
          <cell r="B4796" t="str">
            <v>1333R0030720V004968</v>
          </cell>
          <cell r="C4796">
            <v>45985.139200000005</v>
          </cell>
        </row>
        <row r="4797">
          <cell r="B4797" t="str">
            <v>1333R0030720V004969</v>
          </cell>
          <cell r="C4797">
            <v>54647.756799999996</v>
          </cell>
        </row>
        <row r="4798">
          <cell r="B4798" t="str">
            <v>1333R0030720V004970</v>
          </cell>
          <cell r="C4798">
            <v>27496.268800000002</v>
          </cell>
        </row>
        <row r="4799">
          <cell r="B4799" t="str">
            <v>1333R0030720V004971</v>
          </cell>
          <cell r="C4799">
            <v>39498.950400000002</v>
          </cell>
        </row>
        <row r="4800">
          <cell r="B4800" t="str">
            <v>1333R0030720V004972</v>
          </cell>
          <cell r="C4800">
            <v>42860.563199999997</v>
          </cell>
        </row>
        <row r="4801">
          <cell r="B4801" t="str">
            <v>1333R0030720V004973</v>
          </cell>
          <cell r="C4801">
            <v>189435.50080000001</v>
          </cell>
        </row>
        <row r="4802">
          <cell r="B4802" t="str">
            <v>1333R0030720V004974</v>
          </cell>
          <cell r="C4802">
            <v>39779.084799999997</v>
          </cell>
        </row>
        <row r="4803">
          <cell r="B4803" t="str">
            <v>1333R0030720V004975</v>
          </cell>
          <cell r="C4803">
            <v>42860.563199999997</v>
          </cell>
        </row>
        <row r="4804">
          <cell r="B4804" t="str">
            <v>1333R0030720V004976</v>
          </cell>
          <cell r="C4804">
            <v>39498.950400000002</v>
          </cell>
        </row>
        <row r="4805">
          <cell r="B4805" t="str">
            <v>1333R0030720V004977</v>
          </cell>
          <cell r="C4805">
            <v>39498.950400000002</v>
          </cell>
        </row>
        <row r="4806">
          <cell r="B4806" t="str">
            <v>1333R0030720V004978</v>
          </cell>
          <cell r="C4806">
            <v>39779.084799999997</v>
          </cell>
        </row>
        <row r="4807">
          <cell r="B4807" t="str">
            <v>1333R0030720V004979</v>
          </cell>
          <cell r="C4807">
            <v>189435.50080000001</v>
          </cell>
        </row>
        <row r="4808">
          <cell r="B4808" t="str">
            <v>1333R0030720V004980</v>
          </cell>
          <cell r="C4808">
            <v>39498.950400000002</v>
          </cell>
        </row>
        <row r="4809">
          <cell r="B4809" t="str">
            <v>1333R0030720V004981</v>
          </cell>
          <cell r="C4809">
            <v>42860.563199999997</v>
          </cell>
        </row>
        <row r="4810">
          <cell r="B4810" t="str">
            <v>1333R0030720V004982</v>
          </cell>
          <cell r="C4810">
            <v>39498.950400000002</v>
          </cell>
        </row>
        <row r="4811">
          <cell r="B4811" t="str">
            <v>1333R0030720V004983</v>
          </cell>
          <cell r="C4811">
            <v>39779.084799999997</v>
          </cell>
        </row>
        <row r="4812">
          <cell r="B4812" t="str">
            <v>1333R0030720V004984</v>
          </cell>
          <cell r="C4812">
            <v>42860.563199999997</v>
          </cell>
        </row>
        <row r="4813">
          <cell r="B4813" t="str">
            <v>1333R0030720V004986</v>
          </cell>
          <cell r="C4813">
            <v>39498.950400000002</v>
          </cell>
        </row>
        <row r="4814">
          <cell r="B4814" t="str">
            <v>1333R0030720V004987</v>
          </cell>
          <cell r="C4814">
            <v>67943.366399999999</v>
          </cell>
        </row>
        <row r="4815">
          <cell r="B4815" t="str">
            <v>1333R0030720V004988</v>
          </cell>
          <cell r="C4815">
            <v>113475.9808</v>
          </cell>
        </row>
        <row r="4816">
          <cell r="B4816" t="str">
            <v>1333R0030720V004989</v>
          </cell>
          <cell r="C4816">
            <v>44584.467199999999</v>
          </cell>
        </row>
        <row r="4817">
          <cell r="B4817" t="str">
            <v>1333R0030720V004990</v>
          </cell>
          <cell r="C4817">
            <v>39498.950400000002</v>
          </cell>
        </row>
        <row r="4818">
          <cell r="B4818" t="str">
            <v>1333R0030720V004991</v>
          </cell>
          <cell r="C4818">
            <v>39498.950400000002</v>
          </cell>
        </row>
        <row r="4819">
          <cell r="B4819" t="str">
            <v>1333R0030720V004992</v>
          </cell>
          <cell r="C4819">
            <v>42860.563199999997</v>
          </cell>
        </row>
        <row r="4820">
          <cell r="B4820" t="str">
            <v>1333R0030720V004993</v>
          </cell>
          <cell r="C4820">
            <v>39498.950400000002</v>
          </cell>
        </row>
        <row r="4821">
          <cell r="B4821" t="str">
            <v>1333R0030720V004994</v>
          </cell>
          <cell r="C4821">
            <v>27496.268800000002</v>
          </cell>
        </row>
        <row r="4822">
          <cell r="B4822" t="str">
            <v>1333R0030720V004996</v>
          </cell>
          <cell r="C4822">
            <v>55488.159999999996</v>
          </cell>
        </row>
        <row r="4823">
          <cell r="B4823" t="str">
            <v>1333R0030720V004998</v>
          </cell>
          <cell r="C4823">
            <v>189435.50080000001</v>
          </cell>
        </row>
        <row r="4824">
          <cell r="B4824" t="str">
            <v>1333R0030720V004999</v>
          </cell>
          <cell r="C4824">
            <v>39498.950400000002</v>
          </cell>
        </row>
        <row r="4825">
          <cell r="B4825" t="str">
            <v>1333R0030720V005000</v>
          </cell>
          <cell r="C4825">
            <v>39498.950400000002</v>
          </cell>
        </row>
        <row r="4826">
          <cell r="B4826" t="str">
            <v>1333R0030720V005001</v>
          </cell>
          <cell r="C4826">
            <v>39498.950400000002</v>
          </cell>
        </row>
        <row r="4827">
          <cell r="B4827" t="str">
            <v>1333R0030720V005002</v>
          </cell>
          <cell r="C4827">
            <v>24371.692800000001</v>
          </cell>
        </row>
        <row r="4828">
          <cell r="B4828" t="str">
            <v>1333R0030720V005003</v>
          </cell>
          <cell r="C4828">
            <v>42860.563199999997</v>
          </cell>
        </row>
        <row r="4829">
          <cell r="B4829" t="str">
            <v>1333R0030720V005005</v>
          </cell>
          <cell r="C4829">
            <v>39498.950400000002</v>
          </cell>
        </row>
        <row r="4830">
          <cell r="B4830" t="str">
            <v>1333R0030720V005008</v>
          </cell>
          <cell r="C4830">
            <v>54647.756799999996</v>
          </cell>
        </row>
        <row r="4831">
          <cell r="B4831" t="str">
            <v>1333R0030720V005010</v>
          </cell>
          <cell r="C4831">
            <v>27496.268800000002</v>
          </cell>
        </row>
        <row r="4832">
          <cell r="B4832" t="str">
            <v>1333R0030720V005011</v>
          </cell>
          <cell r="C4832">
            <v>39498.950400000002</v>
          </cell>
        </row>
        <row r="4833">
          <cell r="B4833" t="str">
            <v>1333R0030720V005013</v>
          </cell>
          <cell r="C4833">
            <v>24371.692800000001</v>
          </cell>
        </row>
        <row r="4834">
          <cell r="B4834" t="str">
            <v>1333R0030720V005014</v>
          </cell>
          <cell r="C4834">
            <v>39498.950400000002</v>
          </cell>
        </row>
        <row r="4835">
          <cell r="B4835" t="str">
            <v>1333R0030720V005016</v>
          </cell>
          <cell r="C4835">
            <v>39498.950400000002</v>
          </cell>
        </row>
        <row r="4836">
          <cell r="B4836" t="str">
            <v>1333R0030720V005017</v>
          </cell>
          <cell r="C4836">
            <v>39779.084799999997</v>
          </cell>
        </row>
        <row r="4837">
          <cell r="B4837" t="str">
            <v>1333R0030720V005018</v>
          </cell>
          <cell r="C4837">
            <v>39779.084799999997</v>
          </cell>
        </row>
        <row r="4838">
          <cell r="B4838" t="str">
            <v>1333R0030720V005019</v>
          </cell>
          <cell r="C4838">
            <v>39498.950400000002</v>
          </cell>
        </row>
        <row r="4839">
          <cell r="B4839" t="str">
            <v>1333R0030720V005020</v>
          </cell>
          <cell r="C4839">
            <v>39498.950400000002</v>
          </cell>
        </row>
        <row r="4840">
          <cell r="B4840" t="str">
            <v>1333R0030720V005021</v>
          </cell>
          <cell r="C4840">
            <v>39779.084799999997</v>
          </cell>
        </row>
        <row r="4841">
          <cell r="B4841" t="str">
            <v>1333R0030720V005022</v>
          </cell>
          <cell r="C4841">
            <v>39498.950400000002</v>
          </cell>
        </row>
        <row r="4842">
          <cell r="B4842" t="str">
            <v>1333R0030720V005023</v>
          </cell>
          <cell r="C4842">
            <v>189435.50080000001</v>
          </cell>
        </row>
        <row r="4843">
          <cell r="B4843" t="str">
            <v>1333R0030720V005024</v>
          </cell>
          <cell r="C4843">
            <v>45985.139200000005</v>
          </cell>
        </row>
        <row r="4844">
          <cell r="B4844" t="str">
            <v>1333R0030720V005025</v>
          </cell>
          <cell r="C4844">
            <v>39498.950400000002</v>
          </cell>
        </row>
        <row r="4845">
          <cell r="B4845" t="str">
            <v>1333R0030720V005026</v>
          </cell>
          <cell r="C4845">
            <v>24371.692800000001</v>
          </cell>
        </row>
        <row r="4846">
          <cell r="B4846" t="str">
            <v>1333R0030720V005027</v>
          </cell>
          <cell r="C4846">
            <v>39498.950400000002</v>
          </cell>
        </row>
        <row r="4847">
          <cell r="B4847" t="str">
            <v>1333R0030720V005028</v>
          </cell>
          <cell r="C4847">
            <v>27496.268800000002</v>
          </cell>
        </row>
        <row r="4848">
          <cell r="B4848" t="str">
            <v>1333R0030720V005029</v>
          </cell>
          <cell r="C4848">
            <v>39498.950400000002</v>
          </cell>
        </row>
        <row r="4849">
          <cell r="B4849" t="str">
            <v>1333R0030720V005030</v>
          </cell>
          <cell r="C4849">
            <v>39498.950400000002</v>
          </cell>
        </row>
        <row r="4850">
          <cell r="B4850" t="str">
            <v>1333R0030720V005031</v>
          </cell>
          <cell r="C4850">
            <v>39498.950400000002</v>
          </cell>
        </row>
        <row r="4851">
          <cell r="B4851" t="str">
            <v>1333R0030720V005032</v>
          </cell>
          <cell r="C4851">
            <v>42860.563199999997</v>
          </cell>
        </row>
        <row r="4852">
          <cell r="B4852" t="str">
            <v>1333R0030720V005033</v>
          </cell>
          <cell r="C4852">
            <v>39498.950400000002</v>
          </cell>
        </row>
        <row r="4853">
          <cell r="B4853" t="str">
            <v>1333R0030720V005034</v>
          </cell>
          <cell r="C4853">
            <v>39779.084799999997</v>
          </cell>
        </row>
        <row r="4854">
          <cell r="B4854" t="str">
            <v>1333R0030720V005035</v>
          </cell>
          <cell r="C4854">
            <v>29629.599999999999</v>
          </cell>
        </row>
        <row r="4855">
          <cell r="B4855" t="str">
            <v>1333R0030720V005036</v>
          </cell>
          <cell r="C4855">
            <v>39498.950400000002</v>
          </cell>
        </row>
        <row r="4856">
          <cell r="B4856" t="str">
            <v>1333R0030720V005037</v>
          </cell>
          <cell r="C4856">
            <v>39498.950400000002</v>
          </cell>
        </row>
        <row r="4857">
          <cell r="B4857" t="str">
            <v>1333R0030720V005038</v>
          </cell>
          <cell r="C4857">
            <v>39498.950400000002</v>
          </cell>
        </row>
        <row r="4858">
          <cell r="B4858" t="str">
            <v>1333R0030720V005040</v>
          </cell>
          <cell r="C4858">
            <v>39498.950400000002</v>
          </cell>
        </row>
        <row r="4859">
          <cell r="B4859" t="str">
            <v>1333R0030720V005041</v>
          </cell>
          <cell r="C4859">
            <v>24371.692800000001</v>
          </cell>
        </row>
        <row r="4860">
          <cell r="B4860" t="str">
            <v>1333R0030720V005042</v>
          </cell>
          <cell r="C4860">
            <v>24371.692800000001</v>
          </cell>
        </row>
        <row r="4861">
          <cell r="B4861" t="str">
            <v>1333R0030720V005043</v>
          </cell>
          <cell r="C4861">
            <v>39498.950400000002</v>
          </cell>
        </row>
        <row r="4862">
          <cell r="B4862" t="str">
            <v>1333R0030720V005044</v>
          </cell>
          <cell r="C4862">
            <v>45985.139200000005</v>
          </cell>
        </row>
        <row r="4863">
          <cell r="B4863" t="str">
            <v>1333R0030720V005045</v>
          </cell>
          <cell r="C4863">
            <v>39498.950400000002</v>
          </cell>
        </row>
        <row r="4864">
          <cell r="B4864" t="str">
            <v>1333R0030720V005046</v>
          </cell>
          <cell r="C4864">
            <v>39498.950400000002</v>
          </cell>
        </row>
        <row r="4865">
          <cell r="B4865" t="str">
            <v>1333R0030720V005047</v>
          </cell>
          <cell r="C4865">
            <v>39498.950400000002</v>
          </cell>
        </row>
        <row r="4866">
          <cell r="B4866" t="str">
            <v>1333R0030720V005048</v>
          </cell>
          <cell r="C4866">
            <v>39498.950400000002</v>
          </cell>
        </row>
        <row r="4867">
          <cell r="B4867" t="str">
            <v>1333R0030720V005049</v>
          </cell>
          <cell r="C4867">
            <v>39498.950400000002</v>
          </cell>
        </row>
        <row r="4868">
          <cell r="B4868" t="str">
            <v>1333R0030720V005050</v>
          </cell>
          <cell r="C4868">
            <v>39498.950400000002</v>
          </cell>
        </row>
        <row r="4869">
          <cell r="B4869" t="str">
            <v>1333R0030720V005051</v>
          </cell>
          <cell r="C4869">
            <v>39498.950400000002</v>
          </cell>
        </row>
        <row r="4870">
          <cell r="B4870" t="str">
            <v>1333R0030720V005052</v>
          </cell>
          <cell r="C4870">
            <v>189435.50080000001</v>
          </cell>
        </row>
        <row r="4871">
          <cell r="B4871" t="str">
            <v>1333R0030720V005056</v>
          </cell>
          <cell r="C4871">
            <v>39498.950400000002</v>
          </cell>
        </row>
        <row r="4872">
          <cell r="B4872" t="str">
            <v>1333R0030720V005057</v>
          </cell>
          <cell r="C4872">
            <v>1224467.4624000001</v>
          </cell>
        </row>
        <row r="4873">
          <cell r="B4873" t="str">
            <v>1333R0030720V005058</v>
          </cell>
          <cell r="C4873">
            <v>39498.950400000002</v>
          </cell>
        </row>
        <row r="4874">
          <cell r="B4874" t="str">
            <v>1333R0030720V005059</v>
          </cell>
          <cell r="C4874">
            <v>189435.50080000001</v>
          </cell>
        </row>
        <row r="4875">
          <cell r="B4875" t="str">
            <v>1333R0030720V005060</v>
          </cell>
          <cell r="C4875">
            <v>73201.2736</v>
          </cell>
        </row>
        <row r="4876">
          <cell r="B4876" t="str">
            <v>1333R0030720V005061</v>
          </cell>
          <cell r="C4876">
            <v>189435.50080000001</v>
          </cell>
        </row>
        <row r="4877">
          <cell r="B4877" t="str">
            <v>1333R0030720V005062</v>
          </cell>
          <cell r="C4877">
            <v>189435.50080000001</v>
          </cell>
        </row>
        <row r="4878">
          <cell r="B4878" t="str">
            <v>1333R0030720V005063</v>
          </cell>
          <cell r="C4878">
            <v>24371.692800000001</v>
          </cell>
        </row>
        <row r="4879">
          <cell r="B4879" t="str">
            <v>1333R0030720V005064</v>
          </cell>
          <cell r="C4879">
            <v>39498.950400000002</v>
          </cell>
        </row>
        <row r="4880">
          <cell r="B4880" t="str">
            <v>1333R0030720V005065</v>
          </cell>
          <cell r="C4880">
            <v>39498.950400000002</v>
          </cell>
        </row>
        <row r="4881">
          <cell r="B4881" t="str">
            <v>1333R0030720V005066</v>
          </cell>
          <cell r="C4881">
            <v>39498.950400000002</v>
          </cell>
        </row>
        <row r="4882">
          <cell r="B4882" t="str">
            <v>1333R0030720V005067</v>
          </cell>
          <cell r="C4882">
            <v>24371.692800000001</v>
          </cell>
        </row>
        <row r="4883">
          <cell r="B4883" t="str">
            <v>1333R0030720V005068</v>
          </cell>
          <cell r="C4883">
            <v>45985.139200000005</v>
          </cell>
        </row>
        <row r="4884">
          <cell r="B4884" t="str">
            <v>1333R0030720V005069</v>
          </cell>
          <cell r="C4884">
            <v>88177.689599999998</v>
          </cell>
        </row>
        <row r="4885">
          <cell r="B4885" t="str">
            <v>1333R0030720V005070</v>
          </cell>
          <cell r="C4885">
            <v>45985.139200000005</v>
          </cell>
        </row>
        <row r="4886">
          <cell r="B4886" t="str">
            <v>1333R0030720V005071</v>
          </cell>
          <cell r="C4886">
            <v>39498.950400000002</v>
          </cell>
        </row>
        <row r="4887">
          <cell r="B4887" t="str">
            <v>1333R0030720V005072</v>
          </cell>
          <cell r="C4887">
            <v>189435.50080000001</v>
          </cell>
        </row>
        <row r="4888">
          <cell r="B4888" t="str">
            <v>1333R0030720V005073</v>
          </cell>
          <cell r="C4888">
            <v>39498.950400000002</v>
          </cell>
        </row>
        <row r="4889">
          <cell r="B4889" t="str">
            <v>1333R0030720V005074</v>
          </cell>
          <cell r="C4889">
            <v>189435.50080000001</v>
          </cell>
        </row>
        <row r="4890">
          <cell r="B4890" t="str">
            <v>1333R0030720V005076</v>
          </cell>
          <cell r="C4890">
            <v>42860.563199999997</v>
          </cell>
        </row>
        <row r="4891">
          <cell r="B4891" t="str">
            <v>1333R0030720V005077</v>
          </cell>
          <cell r="C4891">
            <v>39779.084799999997</v>
          </cell>
        </row>
        <row r="4892">
          <cell r="B4892" t="str">
            <v>1333R0030720V005078</v>
          </cell>
          <cell r="C4892">
            <v>39498.950400000002</v>
          </cell>
        </row>
        <row r="4893">
          <cell r="B4893" t="str">
            <v>1333R0030720V005079</v>
          </cell>
          <cell r="C4893">
            <v>39498.950400000002</v>
          </cell>
        </row>
        <row r="4894">
          <cell r="B4894" t="str">
            <v>1333R0030720V005080</v>
          </cell>
          <cell r="C4894">
            <v>39498.950400000002</v>
          </cell>
        </row>
        <row r="4895">
          <cell r="B4895" t="str">
            <v>1333R0030720V005081</v>
          </cell>
          <cell r="C4895">
            <v>39498.950400000002</v>
          </cell>
        </row>
        <row r="4896">
          <cell r="B4896" t="str">
            <v>1333R0030720V005082</v>
          </cell>
          <cell r="C4896">
            <v>189435.50080000001</v>
          </cell>
        </row>
        <row r="4897">
          <cell r="B4897" t="str">
            <v>1333R0030720V005084</v>
          </cell>
          <cell r="C4897">
            <v>39498.950400000002</v>
          </cell>
        </row>
        <row r="4898">
          <cell r="B4898" t="str">
            <v>1333R0030720V005087</v>
          </cell>
          <cell r="C4898">
            <v>63030.240000000005</v>
          </cell>
        </row>
        <row r="4899">
          <cell r="B4899" t="str">
            <v>1333R0030720V005089</v>
          </cell>
          <cell r="C4899">
            <v>189435.50080000001</v>
          </cell>
        </row>
        <row r="4900">
          <cell r="B4900" t="str">
            <v>1333R0030720V005091</v>
          </cell>
          <cell r="C4900">
            <v>189435.50080000001</v>
          </cell>
        </row>
        <row r="4901">
          <cell r="B4901" t="str">
            <v>1333R0030720V005095</v>
          </cell>
          <cell r="C4901">
            <v>189435.50080000001</v>
          </cell>
        </row>
        <row r="4902">
          <cell r="B4902" t="str">
            <v>1333R0030720V005096</v>
          </cell>
          <cell r="C4902">
            <v>189435.50080000001</v>
          </cell>
        </row>
        <row r="4903">
          <cell r="B4903" t="str">
            <v>1333R0030720V005100</v>
          </cell>
          <cell r="C4903">
            <v>189435.50080000001</v>
          </cell>
        </row>
        <row r="4904">
          <cell r="B4904" t="str">
            <v>1333R0030720V005101</v>
          </cell>
          <cell r="C4904">
            <v>189435.50080000001</v>
          </cell>
        </row>
        <row r="4905">
          <cell r="B4905" t="str">
            <v>1333R0030720V005102</v>
          </cell>
          <cell r="C4905">
            <v>189435.50080000001</v>
          </cell>
        </row>
        <row r="4906">
          <cell r="B4906" t="str">
            <v>1333R0030720V005103</v>
          </cell>
          <cell r="C4906">
            <v>189435.50080000001</v>
          </cell>
        </row>
        <row r="4907">
          <cell r="B4907" t="str">
            <v>1333R0030720V005104</v>
          </cell>
          <cell r="C4907">
            <v>189435.50080000001</v>
          </cell>
        </row>
        <row r="4908">
          <cell r="B4908" t="str">
            <v>1333R0030720V005105</v>
          </cell>
          <cell r="C4908">
            <v>189435.50080000001</v>
          </cell>
        </row>
        <row r="4909">
          <cell r="B4909" t="str">
            <v>1333R0030720V005107</v>
          </cell>
          <cell r="C4909">
            <v>189435.50080000001</v>
          </cell>
        </row>
        <row r="4910">
          <cell r="B4910" t="str">
            <v>1333R0030720V005108</v>
          </cell>
          <cell r="C4910">
            <v>189435.50080000001</v>
          </cell>
        </row>
        <row r="4911">
          <cell r="B4911" t="str">
            <v>1333R0030720V005109</v>
          </cell>
          <cell r="C4911">
            <v>189435.50080000001</v>
          </cell>
        </row>
        <row r="4912">
          <cell r="B4912" t="str">
            <v>1333R0030720V005110</v>
          </cell>
          <cell r="C4912">
            <v>189435.50080000001</v>
          </cell>
        </row>
        <row r="4913">
          <cell r="B4913" t="str">
            <v>1333R0030720V005111</v>
          </cell>
          <cell r="C4913">
            <v>189435.50080000001</v>
          </cell>
        </row>
        <row r="4914">
          <cell r="B4914" t="str">
            <v>1333R0030720V005114</v>
          </cell>
          <cell r="C4914">
            <v>67167.609599999996</v>
          </cell>
        </row>
        <row r="4915">
          <cell r="B4915" t="str">
            <v>1333R0030720V005117</v>
          </cell>
          <cell r="C4915">
            <v>67167.609599999996</v>
          </cell>
        </row>
        <row r="4916">
          <cell r="B4916" t="str">
            <v>1333R0030720V005118</v>
          </cell>
          <cell r="C4916">
            <v>189435.50080000001</v>
          </cell>
        </row>
        <row r="4917">
          <cell r="B4917" t="str">
            <v>1333R0030720V005119</v>
          </cell>
          <cell r="C4917">
            <v>189435.50080000001</v>
          </cell>
        </row>
        <row r="4918">
          <cell r="B4918" t="str">
            <v>1333R0030720V005120</v>
          </cell>
          <cell r="C4918">
            <v>189435.50080000001</v>
          </cell>
        </row>
        <row r="4919">
          <cell r="B4919" t="str">
            <v>1333R0030720V005121</v>
          </cell>
          <cell r="C4919">
            <v>189435.50080000001</v>
          </cell>
        </row>
        <row r="4920">
          <cell r="B4920" t="str">
            <v>1333R0030720V005122</v>
          </cell>
          <cell r="C4920">
            <v>189435.50080000001</v>
          </cell>
        </row>
        <row r="4921">
          <cell r="B4921" t="str">
            <v>1333R0030720V005123</v>
          </cell>
          <cell r="C4921">
            <v>189435.50080000001</v>
          </cell>
        </row>
        <row r="4922">
          <cell r="B4922" t="str">
            <v>1333R0030720V005124</v>
          </cell>
          <cell r="C4922">
            <v>189435.50080000001</v>
          </cell>
        </row>
        <row r="4923">
          <cell r="B4923" t="str">
            <v>1333R0030720V005125</v>
          </cell>
          <cell r="C4923">
            <v>189435.50080000001</v>
          </cell>
        </row>
        <row r="4924">
          <cell r="B4924" t="str">
            <v>1333R0030720V005126</v>
          </cell>
          <cell r="C4924">
            <v>189435.50080000001</v>
          </cell>
        </row>
        <row r="4925">
          <cell r="B4925" t="str">
            <v>1333R0030720V005127</v>
          </cell>
          <cell r="C4925">
            <v>189435.50080000001</v>
          </cell>
        </row>
        <row r="4926">
          <cell r="B4926" t="str">
            <v>1333R0030720V005128</v>
          </cell>
          <cell r="C4926">
            <v>189435.50080000001</v>
          </cell>
        </row>
        <row r="4927">
          <cell r="B4927" t="str">
            <v>1333R0030720V005129</v>
          </cell>
          <cell r="C4927">
            <v>189435.50080000001</v>
          </cell>
        </row>
        <row r="4928">
          <cell r="B4928" t="str">
            <v>1333R0030720V005130</v>
          </cell>
          <cell r="C4928">
            <v>189435.50080000001</v>
          </cell>
        </row>
        <row r="4929">
          <cell r="B4929" t="str">
            <v>1333R0030720V005131</v>
          </cell>
          <cell r="C4929">
            <v>189435.50080000001</v>
          </cell>
        </row>
        <row r="4930">
          <cell r="B4930" t="str">
            <v>1333R0030720V005133</v>
          </cell>
          <cell r="C4930">
            <v>67167.609599999996</v>
          </cell>
        </row>
        <row r="4931">
          <cell r="B4931" t="str">
            <v>1333R0030720V005134</v>
          </cell>
          <cell r="C4931">
            <v>189435.50080000001</v>
          </cell>
        </row>
        <row r="4932">
          <cell r="B4932" t="str">
            <v>1333R0030720V005135</v>
          </cell>
          <cell r="C4932">
            <v>27496.268800000002</v>
          </cell>
        </row>
        <row r="4933">
          <cell r="B4933" t="str">
            <v>1333R0030720V005136</v>
          </cell>
          <cell r="C4933">
            <v>31612.089599999999</v>
          </cell>
        </row>
        <row r="4934">
          <cell r="B4934" t="str">
            <v>1333R0030720V005137</v>
          </cell>
          <cell r="C4934">
            <v>189435.50080000001</v>
          </cell>
        </row>
        <row r="4935">
          <cell r="B4935" t="str">
            <v>1333R0030720V005138</v>
          </cell>
          <cell r="C4935">
            <v>189435.50080000001</v>
          </cell>
        </row>
        <row r="4936">
          <cell r="B4936" t="str">
            <v>1333R0030720V005140</v>
          </cell>
          <cell r="C4936">
            <v>39498.950400000002</v>
          </cell>
        </row>
        <row r="4937">
          <cell r="B4937" t="str">
            <v>1333R0030720V005141</v>
          </cell>
          <cell r="C4937">
            <v>39498.950400000002</v>
          </cell>
        </row>
        <row r="4938">
          <cell r="B4938" t="str">
            <v>1333R0030720V005142</v>
          </cell>
          <cell r="C4938">
            <v>39498.950400000002</v>
          </cell>
        </row>
        <row r="4939">
          <cell r="B4939" t="str">
            <v>1333R0030720V005143</v>
          </cell>
          <cell r="C4939">
            <v>45985.139200000005</v>
          </cell>
        </row>
        <row r="4940">
          <cell r="B4940" t="str">
            <v>1333R0030720V005145</v>
          </cell>
          <cell r="C4940">
            <v>29629.599999999999</v>
          </cell>
        </row>
        <row r="4941">
          <cell r="B4941" t="str">
            <v>1333R0030720V005146</v>
          </cell>
          <cell r="C4941">
            <v>39498.950400000002</v>
          </cell>
        </row>
        <row r="4942">
          <cell r="B4942" t="str">
            <v>1333R0030720V005147</v>
          </cell>
          <cell r="C4942">
            <v>42860.563199999997</v>
          </cell>
        </row>
        <row r="4943">
          <cell r="B4943" t="str">
            <v>1333R0030720V005148</v>
          </cell>
          <cell r="C4943">
            <v>39498.950400000002</v>
          </cell>
        </row>
        <row r="4944">
          <cell r="B4944" t="str">
            <v>1333R0030720V005149</v>
          </cell>
          <cell r="C4944">
            <v>39498.950400000002</v>
          </cell>
        </row>
        <row r="4945">
          <cell r="B4945" t="str">
            <v>1333R0030720V005150</v>
          </cell>
          <cell r="C4945">
            <v>39498.950400000002</v>
          </cell>
        </row>
        <row r="4946">
          <cell r="B4946" t="str">
            <v>1333R0030720V005151</v>
          </cell>
          <cell r="C4946">
            <v>189435.50080000001</v>
          </cell>
        </row>
        <row r="4947">
          <cell r="B4947" t="str">
            <v>1333R0030720V005152</v>
          </cell>
          <cell r="C4947">
            <v>189435.50080000001</v>
          </cell>
        </row>
        <row r="4948">
          <cell r="B4948" t="str">
            <v>1333R0030720V005153</v>
          </cell>
          <cell r="C4948">
            <v>189435.50080000001</v>
          </cell>
        </row>
        <row r="4949">
          <cell r="B4949" t="str">
            <v>1333R0030720V005154</v>
          </cell>
          <cell r="C4949">
            <v>189435.50080000001</v>
          </cell>
        </row>
        <row r="4950">
          <cell r="B4950" t="str">
            <v>1333R0030720V005155</v>
          </cell>
          <cell r="C4950">
            <v>189435.50080000001</v>
          </cell>
        </row>
        <row r="4951">
          <cell r="B4951" t="str">
            <v>1333R0030720V005156</v>
          </cell>
          <cell r="C4951">
            <v>189435.50080000001</v>
          </cell>
        </row>
        <row r="4952">
          <cell r="B4952" t="str">
            <v>1333R0030720V005157</v>
          </cell>
          <cell r="C4952">
            <v>189435.50080000001</v>
          </cell>
        </row>
        <row r="4953">
          <cell r="B4953" t="str">
            <v>1333R0030720V005158</v>
          </cell>
          <cell r="C4953">
            <v>189435.50080000001</v>
          </cell>
        </row>
        <row r="4954">
          <cell r="B4954" t="str">
            <v>1333R0030720V005159</v>
          </cell>
          <cell r="C4954">
            <v>39498.950400000002</v>
          </cell>
        </row>
        <row r="4955">
          <cell r="B4955" t="str">
            <v>1333R0030720V005160</v>
          </cell>
          <cell r="C4955">
            <v>189435.50080000001</v>
          </cell>
        </row>
        <row r="4956">
          <cell r="B4956" t="str">
            <v>1333R0030720V005161</v>
          </cell>
          <cell r="C4956">
            <v>39498.950400000002</v>
          </cell>
        </row>
        <row r="4957">
          <cell r="B4957" t="str">
            <v>1333R0030720V005162</v>
          </cell>
          <cell r="C4957">
            <v>189435.50080000001</v>
          </cell>
        </row>
        <row r="4958">
          <cell r="B4958" t="str">
            <v>1333R0030720V005163</v>
          </cell>
          <cell r="C4958">
            <v>189435.50080000001</v>
          </cell>
        </row>
        <row r="4959">
          <cell r="B4959" t="str">
            <v>1333R0030720V005164</v>
          </cell>
          <cell r="C4959">
            <v>189435.50080000001</v>
          </cell>
        </row>
        <row r="4960">
          <cell r="B4960" t="str">
            <v>1333R0030720V005166</v>
          </cell>
          <cell r="C4960">
            <v>39779.084799999997</v>
          </cell>
        </row>
        <row r="4961">
          <cell r="B4961" t="str">
            <v>1333R0030720V005167</v>
          </cell>
          <cell r="C4961">
            <v>189435.50080000001</v>
          </cell>
        </row>
        <row r="4962">
          <cell r="B4962" t="str">
            <v>1333R0030720V005168</v>
          </cell>
          <cell r="C4962">
            <v>189435.50080000001</v>
          </cell>
        </row>
        <row r="4963">
          <cell r="B4963" t="str">
            <v>1333R0030720V005169</v>
          </cell>
          <cell r="C4963">
            <v>189435.50080000001</v>
          </cell>
        </row>
        <row r="4964">
          <cell r="B4964" t="str">
            <v>1333R0030720V005170</v>
          </cell>
          <cell r="C4964">
            <v>189435.50080000001</v>
          </cell>
        </row>
        <row r="4965">
          <cell r="B4965" t="str">
            <v>1333R0030720V005171</v>
          </cell>
          <cell r="C4965">
            <v>189435.50080000001</v>
          </cell>
        </row>
        <row r="4966">
          <cell r="B4966" t="str">
            <v>1333R0030720V005172</v>
          </cell>
          <cell r="C4966">
            <v>189435.50080000001</v>
          </cell>
        </row>
        <row r="4967">
          <cell r="B4967" t="str">
            <v>1333R0030720V005173</v>
          </cell>
          <cell r="C4967">
            <v>189435.50080000001</v>
          </cell>
        </row>
        <row r="4968">
          <cell r="B4968" t="str">
            <v>1333R0030720V005174</v>
          </cell>
          <cell r="C4968">
            <v>189435.50080000001</v>
          </cell>
        </row>
        <row r="4969">
          <cell r="B4969" t="str">
            <v>1333R0030720V005175</v>
          </cell>
          <cell r="C4969">
            <v>189435.50080000001</v>
          </cell>
        </row>
        <row r="4970">
          <cell r="B4970" t="str">
            <v>1333R0030720V005176</v>
          </cell>
          <cell r="C4970">
            <v>189435.50080000001</v>
          </cell>
        </row>
        <row r="4971">
          <cell r="B4971" t="str">
            <v>1333R0030720V005177</v>
          </cell>
          <cell r="C4971">
            <v>189435.50080000001</v>
          </cell>
        </row>
        <row r="4972">
          <cell r="B4972" t="str">
            <v>1333R0030720V005182</v>
          </cell>
          <cell r="C4972">
            <v>54604.659200000002</v>
          </cell>
        </row>
        <row r="4973">
          <cell r="B4973" t="str">
            <v>1333R0030720V005183</v>
          </cell>
          <cell r="C4973">
            <v>39498.950400000002</v>
          </cell>
        </row>
        <row r="4974">
          <cell r="B4974" t="str">
            <v>1333R0030720V005187</v>
          </cell>
          <cell r="C4974">
            <v>31612.089599999999</v>
          </cell>
        </row>
        <row r="4975">
          <cell r="B4975" t="str">
            <v>1333R0030720V005188</v>
          </cell>
          <cell r="C4975">
            <v>63030.240000000005</v>
          </cell>
        </row>
        <row r="4976">
          <cell r="B4976" t="str">
            <v>1333R0030720V005190</v>
          </cell>
          <cell r="C4976">
            <v>31612.089599999999</v>
          </cell>
        </row>
        <row r="4977">
          <cell r="B4977" t="str">
            <v>1333R0030720V005192</v>
          </cell>
          <cell r="C4977">
            <v>31612.089599999999</v>
          </cell>
        </row>
        <row r="4978">
          <cell r="B4978" t="str">
            <v>1333R0030720V005193</v>
          </cell>
          <cell r="C4978">
            <v>39779.084799999997</v>
          </cell>
        </row>
        <row r="4979">
          <cell r="B4979" t="str">
            <v>1333R0030720V005194</v>
          </cell>
          <cell r="C4979">
            <v>44584.467199999999</v>
          </cell>
        </row>
        <row r="4980">
          <cell r="B4980" t="str">
            <v>1333R0030720V005197</v>
          </cell>
          <cell r="C4980">
            <v>31612.089599999999</v>
          </cell>
        </row>
        <row r="4981">
          <cell r="B4981" t="str">
            <v>1333R0030720V005199</v>
          </cell>
          <cell r="C4981">
            <v>39779.084799999997</v>
          </cell>
        </row>
        <row r="4982">
          <cell r="B4982" t="str">
            <v>1333R0030720V005200</v>
          </cell>
          <cell r="C4982">
            <v>39779.084799999997</v>
          </cell>
        </row>
        <row r="4983">
          <cell r="B4983" t="str">
            <v>1333R0030720V005201</v>
          </cell>
          <cell r="C4983">
            <v>39779.084799999997</v>
          </cell>
        </row>
        <row r="4984">
          <cell r="B4984" t="str">
            <v>1333R0030720V005202</v>
          </cell>
          <cell r="C4984">
            <v>39779.084799999997</v>
          </cell>
        </row>
        <row r="4985">
          <cell r="B4985" t="str">
            <v>1333R0030720V005205</v>
          </cell>
          <cell r="C4985">
            <v>31612.089599999999</v>
          </cell>
        </row>
        <row r="4986">
          <cell r="B4986" t="str">
            <v>1333R0030720V005206</v>
          </cell>
          <cell r="C4986">
            <v>39498.950400000002</v>
          </cell>
        </row>
        <row r="4987">
          <cell r="B4987" t="str">
            <v>1333R0030720V005207</v>
          </cell>
          <cell r="C4987">
            <v>54604.659200000002</v>
          </cell>
        </row>
        <row r="4988">
          <cell r="B4988" t="str">
            <v>1333R0030720V005208</v>
          </cell>
          <cell r="C4988">
            <v>44584.467199999999</v>
          </cell>
        </row>
        <row r="4989">
          <cell r="B4989" t="str">
            <v>1333R0030720V005209</v>
          </cell>
          <cell r="C4989">
            <v>39498.950400000002</v>
          </cell>
        </row>
        <row r="4990">
          <cell r="B4990" t="str">
            <v>1333R0030720V005210</v>
          </cell>
          <cell r="C4990">
            <v>67167.609599999996</v>
          </cell>
        </row>
        <row r="4991">
          <cell r="B4991" t="str">
            <v>1333R0030720V005211</v>
          </cell>
          <cell r="C4991">
            <v>39498.950400000002</v>
          </cell>
        </row>
        <row r="4992">
          <cell r="B4992" t="str">
            <v>1333R0030720V005212</v>
          </cell>
          <cell r="C4992">
            <v>27496.268800000002</v>
          </cell>
        </row>
        <row r="4993">
          <cell r="B4993" t="str">
            <v>1333R0030720V005213</v>
          </cell>
          <cell r="C4993">
            <v>39498.950400000002</v>
          </cell>
        </row>
        <row r="4994">
          <cell r="B4994" t="str">
            <v>1333R0030720V005216</v>
          </cell>
          <cell r="C4994">
            <v>39498.950400000002</v>
          </cell>
        </row>
        <row r="4995">
          <cell r="B4995" t="str">
            <v>1333R0030720V005217</v>
          </cell>
          <cell r="C4995">
            <v>39498.950400000002</v>
          </cell>
        </row>
        <row r="4996">
          <cell r="B4996" t="str">
            <v>1333R0030720V005218</v>
          </cell>
          <cell r="C4996">
            <v>39498.950400000002</v>
          </cell>
        </row>
        <row r="4997">
          <cell r="B4997" t="str">
            <v>1333R0030720V005219</v>
          </cell>
          <cell r="C4997">
            <v>39498.950400000002</v>
          </cell>
        </row>
        <row r="4998">
          <cell r="B4998" t="str">
            <v>1333R0030720V005220</v>
          </cell>
          <cell r="C4998">
            <v>42860.563199999997</v>
          </cell>
        </row>
        <row r="4999">
          <cell r="B4999" t="str">
            <v>1333R0030720V005221</v>
          </cell>
          <cell r="C4999">
            <v>39498.950400000002</v>
          </cell>
        </row>
        <row r="5000">
          <cell r="B5000" t="str">
            <v>1333R0030720V005222</v>
          </cell>
          <cell r="C5000">
            <v>27496.268800000002</v>
          </cell>
        </row>
        <row r="5001">
          <cell r="B5001" t="str">
            <v>1333R0030720V005223</v>
          </cell>
          <cell r="C5001">
            <v>39498.950400000002</v>
          </cell>
        </row>
        <row r="5002">
          <cell r="B5002" t="str">
            <v>1333R0030720V005224</v>
          </cell>
          <cell r="C5002">
            <v>39498.950400000002</v>
          </cell>
        </row>
        <row r="5003">
          <cell r="B5003" t="str">
            <v>1333R0030720V005225</v>
          </cell>
          <cell r="C5003">
            <v>39498.950400000002</v>
          </cell>
        </row>
        <row r="5004">
          <cell r="B5004" t="str">
            <v>1333R0030720V005226</v>
          </cell>
          <cell r="C5004">
            <v>39498.950400000002</v>
          </cell>
        </row>
        <row r="5005">
          <cell r="B5005" t="str">
            <v>1333R0030720V005227</v>
          </cell>
          <cell r="C5005">
            <v>39498.950400000002</v>
          </cell>
        </row>
        <row r="5006">
          <cell r="B5006" t="str">
            <v>1333R0030720V005228</v>
          </cell>
          <cell r="C5006">
            <v>39498.950400000002</v>
          </cell>
        </row>
        <row r="5007">
          <cell r="B5007" t="str">
            <v>1333R0030720V005229</v>
          </cell>
          <cell r="C5007">
            <v>39498.950400000002</v>
          </cell>
        </row>
        <row r="5008">
          <cell r="B5008" t="str">
            <v>1333R0030720V005230</v>
          </cell>
          <cell r="C5008">
            <v>39498.950400000002</v>
          </cell>
        </row>
        <row r="5009">
          <cell r="B5009" t="str">
            <v>1333R0030720V005231</v>
          </cell>
          <cell r="C5009">
            <v>39498.950400000002</v>
          </cell>
        </row>
        <row r="5010">
          <cell r="B5010" t="str">
            <v>1333R0030720V005232</v>
          </cell>
          <cell r="C5010">
            <v>39498.950400000002</v>
          </cell>
        </row>
        <row r="5011">
          <cell r="B5011" t="str">
            <v>1333R0030720V005233</v>
          </cell>
          <cell r="C5011">
            <v>55488.159999999996</v>
          </cell>
        </row>
        <row r="5012">
          <cell r="B5012" t="str">
            <v>1333R0030720V005234</v>
          </cell>
          <cell r="C5012">
            <v>189435.50080000001</v>
          </cell>
        </row>
        <row r="5013">
          <cell r="B5013" t="str">
            <v>1333R0030720V005235</v>
          </cell>
          <cell r="C5013">
            <v>24371.692800000001</v>
          </cell>
        </row>
        <row r="5014">
          <cell r="B5014" t="str">
            <v>1333R0030720V005236</v>
          </cell>
          <cell r="C5014">
            <v>39498.950400000002</v>
          </cell>
        </row>
        <row r="5015">
          <cell r="B5015" t="str">
            <v>1333R0030720V005237</v>
          </cell>
          <cell r="C5015">
            <v>39498.950400000002</v>
          </cell>
        </row>
        <row r="5016">
          <cell r="B5016" t="str">
            <v>1333R0030720V005238</v>
          </cell>
          <cell r="C5016">
            <v>39498.950400000002</v>
          </cell>
        </row>
        <row r="5017">
          <cell r="B5017" t="str">
            <v>1333R0030720V005239</v>
          </cell>
          <cell r="C5017">
            <v>39498.950400000002</v>
          </cell>
        </row>
        <row r="5018">
          <cell r="B5018" t="str">
            <v>1333R0030720V005240</v>
          </cell>
          <cell r="C5018">
            <v>39498.950400000002</v>
          </cell>
        </row>
        <row r="5019">
          <cell r="B5019" t="str">
            <v>1333R0030720V005241</v>
          </cell>
          <cell r="C5019">
            <v>45985.139200000005</v>
          </cell>
        </row>
        <row r="5020">
          <cell r="B5020" t="str">
            <v>1333R0030720V005242</v>
          </cell>
          <cell r="C5020">
            <v>189435.50080000001</v>
          </cell>
        </row>
        <row r="5021">
          <cell r="B5021" t="str">
            <v>1333R0030720V005243</v>
          </cell>
          <cell r="C5021">
            <v>39498.950400000002</v>
          </cell>
        </row>
        <row r="5022">
          <cell r="B5022" t="str">
            <v>1333R0030720V005244</v>
          </cell>
          <cell r="C5022">
            <v>39498.950400000002</v>
          </cell>
        </row>
        <row r="5023">
          <cell r="B5023" t="str">
            <v>1333R0030720V005245</v>
          </cell>
          <cell r="C5023">
            <v>27496.268800000002</v>
          </cell>
        </row>
        <row r="5024">
          <cell r="B5024" t="str">
            <v>1333R0030720V005246</v>
          </cell>
          <cell r="C5024">
            <v>24371.692800000001</v>
          </cell>
        </row>
        <row r="5025">
          <cell r="B5025" t="str">
            <v>1333R0030720V005247</v>
          </cell>
          <cell r="C5025">
            <v>27496.268800000002</v>
          </cell>
        </row>
        <row r="5026">
          <cell r="B5026" t="str">
            <v>1333R0030720V005248</v>
          </cell>
          <cell r="C5026">
            <v>39498.950400000002</v>
          </cell>
        </row>
        <row r="5027">
          <cell r="B5027" t="str">
            <v>1333R0030720V005249</v>
          </cell>
          <cell r="C5027">
            <v>39498.950400000002</v>
          </cell>
        </row>
        <row r="5028">
          <cell r="B5028" t="str">
            <v>1333R0030720V005251</v>
          </cell>
          <cell r="C5028">
            <v>39498.950400000002</v>
          </cell>
        </row>
        <row r="5029">
          <cell r="B5029" t="str">
            <v>1333R0030720V005252</v>
          </cell>
          <cell r="C5029">
            <v>39498.950400000002</v>
          </cell>
        </row>
        <row r="5030">
          <cell r="B5030" t="str">
            <v>1333R0030720V005253</v>
          </cell>
          <cell r="C5030">
            <v>54604.659200000002</v>
          </cell>
        </row>
        <row r="5031">
          <cell r="B5031" t="str">
            <v>1333R0030720V005254</v>
          </cell>
          <cell r="C5031">
            <v>39498.950400000002</v>
          </cell>
        </row>
        <row r="5032">
          <cell r="B5032" t="str">
            <v>1333R0030720V005255</v>
          </cell>
          <cell r="C5032">
            <v>39498.950400000002</v>
          </cell>
        </row>
        <row r="5033">
          <cell r="B5033" t="str">
            <v>1333R0030720V005256</v>
          </cell>
          <cell r="C5033">
            <v>39498.950400000002</v>
          </cell>
        </row>
        <row r="5034">
          <cell r="B5034" t="str">
            <v>1333R0030720V005257</v>
          </cell>
          <cell r="C5034">
            <v>42860.563199999997</v>
          </cell>
        </row>
        <row r="5035">
          <cell r="B5035" t="str">
            <v>1333R0030720V005258</v>
          </cell>
          <cell r="C5035">
            <v>39498.950400000002</v>
          </cell>
        </row>
        <row r="5036">
          <cell r="B5036" t="str">
            <v>1333R0030720V005259</v>
          </cell>
          <cell r="C5036">
            <v>39498.950400000002</v>
          </cell>
        </row>
        <row r="5037">
          <cell r="B5037" t="str">
            <v>1333R0030720V005260</v>
          </cell>
          <cell r="C5037">
            <v>42860.563199999997</v>
          </cell>
        </row>
        <row r="5038">
          <cell r="B5038" t="str">
            <v>1333R0030720V005261</v>
          </cell>
          <cell r="C5038">
            <v>39498.950400000002</v>
          </cell>
        </row>
        <row r="5039">
          <cell r="B5039" t="str">
            <v>1333R0030720V005262</v>
          </cell>
          <cell r="C5039">
            <v>39498.950400000002</v>
          </cell>
        </row>
        <row r="5040">
          <cell r="B5040" t="str">
            <v>1333R0030720V005263</v>
          </cell>
          <cell r="C5040">
            <v>39498.950400000002</v>
          </cell>
        </row>
        <row r="5041">
          <cell r="B5041" t="str">
            <v>1333R0030720V005264</v>
          </cell>
          <cell r="C5041">
            <v>39498.950400000002</v>
          </cell>
        </row>
        <row r="5042">
          <cell r="B5042" t="str">
            <v>1333R0030720V005265</v>
          </cell>
          <cell r="C5042">
            <v>39498.950400000002</v>
          </cell>
        </row>
        <row r="5043">
          <cell r="B5043" t="str">
            <v>1333R0030720V005266</v>
          </cell>
          <cell r="C5043">
            <v>27496.268800000002</v>
          </cell>
        </row>
        <row r="5044">
          <cell r="B5044" t="str">
            <v>1333R0030720V005267</v>
          </cell>
          <cell r="C5044">
            <v>42860.563199999997</v>
          </cell>
        </row>
        <row r="5045">
          <cell r="B5045" t="str">
            <v>1333R0030720V005268</v>
          </cell>
          <cell r="C5045">
            <v>39498.950400000002</v>
          </cell>
        </row>
        <row r="5046">
          <cell r="B5046" t="str">
            <v>1333R0030720V005269</v>
          </cell>
          <cell r="C5046">
            <v>27496.268800000002</v>
          </cell>
        </row>
        <row r="5047">
          <cell r="B5047" t="str">
            <v>1333R0030720V005270</v>
          </cell>
          <cell r="C5047">
            <v>24371.692800000001</v>
          </cell>
        </row>
        <row r="5048">
          <cell r="B5048" t="str">
            <v>1333R0030720V005271</v>
          </cell>
          <cell r="C5048">
            <v>27496.268800000002</v>
          </cell>
        </row>
        <row r="5049">
          <cell r="B5049" t="str">
            <v>1333R0030720V005272</v>
          </cell>
          <cell r="C5049">
            <v>39498.950400000002</v>
          </cell>
        </row>
        <row r="5050">
          <cell r="B5050" t="str">
            <v>1333R0030720V005273</v>
          </cell>
          <cell r="C5050">
            <v>39498.950400000002</v>
          </cell>
        </row>
        <row r="5051">
          <cell r="B5051" t="str">
            <v>1333R0030720V005274</v>
          </cell>
          <cell r="C5051">
            <v>39498.950400000002</v>
          </cell>
        </row>
        <row r="5052">
          <cell r="B5052" t="str">
            <v>1333R0030720V005275</v>
          </cell>
          <cell r="C5052">
            <v>39498.950400000002</v>
          </cell>
        </row>
        <row r="5053">
          <cell r="B5053" t="str">
            <v>1333R0030720V005276</v>
          </cell>
          <cell r="C5053">
            <v>39498.950400000002</v>
          </cell>
        </row>
        <row r="5054">
          <cell r="B5054" t="str">
            <v>1333R0030720V005278</v>
          </cell>
          <cell r="C5054">
            <v>42860.563199999997</v>
          </cell>
        </row>
        <row r="5055">
          <cell r="B5055" t="str">
            <v>1333R0030720V005279</v>
          </cell>
          <cell r="C5055">
            <v>24371.692800000001</v>
          </cell>
        </row>
        <row r="5056">
          <cell r="B5056" t="str">
            <v>1333R0030720V005280</v>
          </cell>
          <cell r="C5056">
            <v>39498.950400000002</v>
          </cell>
        </row>
        <row r="5057">
          <cell r="B5057" t="str">
            <v>1333R0030720V005281</v>
          </cell>
          <cell r="C5057">
            <v>39498.950400000002</v>
          </cell>
        </row>
        <row r="5058">
          <cell r="B5058" t="str">
            <v>1333R0030720V005282</v>
          </cell>
          <cell r="C5058">
            <v>27496.268800000002</v>
          </cell>
        </row>
        <row r="5059">
          <cell r="B5059" t="str">
            <v>1333R0030720V005283</v>
          </cell>
          <cell r="C5059">
            <v>39498.950400000002</v>
          </cell>
        </row>
        <row r="5060">
          <cell r="B5060" t="str">
            <v>1333R0030720V005284</v>
          </cell>
          <cell r="C5060">
            <v>45985.139200000005</v>
          </cell>
        </row>
        <row r="5061">
          <cell r="B5061" t="str">
            <v>1333R0030720V005285</v>
          </cell>
          <cell r="C5061">
            <v>39498.950400000002</v>
          </cell>
        </row>
        <row r="5062">
          <cell r="B5062" t="str">
            <v>1333R0030720V005287</v>
          </cell>
          <cell r="C5062">
            <v>39498.950400000002</v>
          </cell>
        </row>
        <row r="5063">
          <cell r="B5063" t="str">
            <v>1333R0030720V005288</v>
          </cell>
          <cell r="C5063">
            <v>39498.950400000002</v>
          </cell>
        </row>
        <row r="5064">
          <cell r="B5064" t="str">
            <v>1333R0030720V005289</v>
          </cell>
          <cell r="C5064">
            <v>39498.950400000002</v>
          </cell>
        </row>
        <row r="5065">
          <cell r="B5065" t="str">
            <v>1333R0030720V005290</v>
          </cell>
          <cell r="C5065">
            <v>39498.950400000002</v>
          </cell>
        </row>
        <row r="5066">
          <cell r="B5066" t="str">
            <v>1333R0030720V005291</v>
          </cell>
          <cell r="C5066">
            <v>39498.950400000002</v>
          </cell>
        </row>
        <row r="5067">
          <cell r="B5067" t="str">
            <v>1333R0030720V005292</v>
          </cell>
          <cell r="C5067">
            <v>189435.50080000001</v>
          </cell>
        </row>
        <row r="5068">
          <cell r="B5068" t="str">
            <v>1333R0030720V005293</v>
          </cell>
          <cell r="C5068">
            <v>39498.950400000002</v>
          </cell>
        </row>
        <row r="5069">
          <cell r="B5069" t="str">
            <v>1333R0030720V005294</v>
          </cell>
          <cell r="C5069">
            <v>39498.950400000002</v>
          </cell>
        </row>
        <row r="5070">
          <cell r="B5070" t="str">
            <v>1333R0030720V005295</v>
          </cell>
          <cell r="C5070">
            <v>39498.950400000002</v>
          </cell>
        </row>
        <row r="5071">
          <cell r="B5071" t="str">
            <v>1333R0030720V005296</v>
          </cell>
          <cell r="C5071">
            <v>24371.692800000001</v>
          </cell>
        </row>
        <row r="5072">
          <cell r="B5072" t="str">
            <v>1333R0030720V005297</v>
          </cell>
          <cell r="C5072">
            <v>27496.268800000002</v>
          </cell>
        </row>
        <row r="5073">
          <cell r="B5073" t="str">
            <v>1333R0030720V005298</v>
          </cell>
          <cell r="C5073">
            <v>39498.950400000002</v>
          </cell>
        </row>
        <row r="5074">
          <cell r="B5074" t="str">
            <v>1333R0030720V005299</v>
          </cell>
          <cell r="C5074">
            <v>24371.692800000001</v>
          </cell>
        </row>
        <row r="5075">
          <cell r="B5075" t="str">
            <v>1333R0030720V005300</v>
          </cell>
          <cell r="C5075">
            <v>39498.950400000002</v>
          </cell>
        </row>
        <row r="5076">
          <cell r="B5076" t="str">
            <v>1333R0030720V005301</v>
          </cell>
          <cell r="C5076">
            <v>39498.950400000002</v>
          </cell>
        </row>
        <row r="5077">
          <cell r="B5077" t="str">
            <v>1333R0030720V005302</v>
          </cell>
          <cell r="C5077">
            <v>189435.50080000001</v>
          </cell>
        </row>
        <row r="5078">
          <cell r="B5078" t="str">
            <v>1333R0030720V005304</v>
          </cell>
          <cell r="C5078">
            <v>24371.692800000001</v>
          </cell>
        </row>
        <row r="5079">
          <cell r="B5079" t="str">
            <v>1333R0030720V005305</v>
          </cell>
          <cell r="C5079">
            <v>42860.563199999997</v>
          </cell>
        </row>
        <row r="5080">
          <cell r="B5080" t="str">
            <v>1333R0030720V005306</v>
          </cell>
          <cell r="C5080">
            <v>27496.268800000002</v>
          </cell>
        </row>
        <row r="5081">
          <cell r="B5081" t="str">
            <v>1333R0030720V005307</v>
          </cell>
          <cell r="C5081">
            <v>39498.950400000002</v>
          </cell>
        </row>
        <row r="5082">
          <cell r="B5082" t="str">
            <v>1333R0030720V005308</v>
          </cell>
          <cell r="C5082">
            <v>73201.2736</v>
          </cell>
        </row>
        <row r="5083">
          <cell r="B5083" t="str">
            <v>1333R0030720V005309</v>
          </cell>
          <cell r="C5083">
            <v>24371.692800000001</v>
          </cell>
        </row>
        <row r="5084">
          <cell r="B5084" t="str">
            <v>1333R0030720V005310</v>
          </cell>
          <cell r="C5084">
            <v>39498.950400000002</v>
          </cell>
        </row>
        <row r="5085">
          <cell r="B5085" t="str">
            <v>1333R0030720V005311</v>
          </cell>
          <cell r="C5085">
            <v>39498.950400000002</v>
          </cell>
        </row>
        <row r="5086">
          <cell r="B5086" t="str">
            <v>1333R0030720V005312</v>
          </cell>
          <cell r="C5086">
            <v>189435.50080000001</v>
          </cell>
        </row>
        <row r="5087">
          <cell r="B5087" t="str">
            <v>1333R0030720V005313</v>
          </cell>
          <cell r="C5087">
            <v>27496.268800000002</v>
          </cell>
        </row>
        <row r="5088">
          <cell r="B5088" t="str">
            <v>1333R0030720V005314</v>
          </cell>
          <cell r="C5088">
            <v>189435.50080000001</v>
          </cell>
        </row>
        <row r="5089">
          <cell r="B5089" t="str">
            <v>1333R0030720V005315</v>
          </cell>
          <cell r="C5089">
            <v>39498.950400000002</v>
          </cell>
        </row>
        <row r="5090">
          <cell r="B5090" t="str">
            <v>1333R0030720V005316</v>
          </cell>
          <cell r="C5090">
            <v>39498.950400000002</v>
          </cell>
        </row>
        <row r="5091">
          <cell r="B5091" t="str">
            <v>1333R0030720V005317</v>
          </cell>
          <cell r="C5091">
            <v>39498.950400000002</v>
          </cell>
        </row>
        <row r="5092">
          <cell r="B5092" t="str">
            <v>1333R0030720V005318</v>
          </cell>
          <cell r="C5092">
            <v>42860.563199999997</v>
          </cell>
        </row>
        <row r="5093">
          <cell r="B5093" t="str">
            <v>1333R0030720V005319</v>
          </cell>
          <cell r="C5093">
            <v>42860.563199999997</v>
          </cell>
        </row>
        <row r="5094">
          <cell r="B5094" t="str">
            <v>1333R0030720V005320</v>
          </cell>
          <cell r="C5094">
            <v>39498.950400000002</v>
          </cell>
        </row>
        <row r="5095">
          <cell r="B5095" t="str">
            <v>1333R0030720V005321</v>
          </cell>
          <cell r="C5095">
            <v>39498.950400000002</v>
          </cell>
        </row>
        <row r="5096">
          <cell r="B5096" t="str">
            <v>1333R0030720V005322</v>
          </cell>
          <cell r="C5096">
            <v>39498.950400000002</v>
          </cell>
        </row>
        <row r="5097">
          <cell r="B5097" t="str">
            <v>1333R0030720V005323</v>
          </cell>
          <cell r="C5097">
            <v>39498.950400000002</v>
          </cell>
        </row>
        <row r="5098">
          <cell r="B5098" t="str">
            <v>1333R0030720V005324</v>
          </cell>
          <cell r="C5098">
            <v>39498.950400000002</v>
          </cell>
        </row>
        <row r="5099">
          <cell r="B5099" t="str">
            <v>1333R0030720V005325</v>
          </cell>
          <cell r="C5099">
            <v>45985.139200000005</v>
          </cell>
        </row>
        <row r="5100">
          <cell r="B5100" t="str">
            <v>1333R0030720V005326</v>
          </cell>
          <cell r="C5100">
            <v>24371.692800000001</v>
          </cell>
        </row>
        <row r="5101">
          <cell r="B5101" t="str">
            <v>1333R0030720V005327</v>
          </cell>
          <cell r="C5101">
            <v>39498.950400000002</v>
          </cell>
        </row>
        <row r="5102">
          <cell r="B5102" t="str">
            <v>1333R0030720V005329</v>
          </cell>
          <cell r="C5102">
            <v>27496.268800000002</v>
          </cell>
        </row>
        <row r="5103">
          <cell r="B5103" t="str">
            <v>1333R0030720V005330</v>
          </cell>
          <cell r="C5103">
            <v>189435.50080000001</v>
          </cell>
        </row>
        <row r="5104">
          <cell r="B5104" t="str">
            <v>1333R0030720V005331</v>
          </cell>
          <cell r="C5104">
            <v>39498.950400000002</v>
          </cell>
        </row>
        <row r="5105">
          <cell r="B5105" t="str">
            <v>1333R0030720V005332</v>
          </cell>
          <cell r="C5105">
            <v>39498.950400000002</v>
          </cell>
        </row>
        <row r="5106">
          <cell r="B5106" t="str">
            <v>1333R0030720V005333</v>
          </cell>
          <cell r="C5106">
            <v>39498.950400000002</v>
          </cell>
        </row>
        <row r="5107">
          <cell r="B5107" t="str">
            <v>1333R0030720V005334</v>
          </cell>
          <cell r="C5107">
            <v>27496.268800000002</v>
          </cell>
        </row>
        <row r="5108">
          <cell r="B5108" t="str">
            <v>1333R0030720V005335</v>
          </cell>
          <cell r="C5108">
            <v>39498.950400000002</v>
          </cell>
        </row>
        <row r="5109">
          <cell r="B5109" t="str">
            <v>1333R0030720V005336</v>
          </cell>
          <cell r="C5109">
            <v>27496.268800000002</v>
          </cell>
        </row>
        <row r="5110">
          <cell r="B5110" t="str">
            <v>1333R0030720V005338</v>
          </cell>
          <cell r="C5110">
            <v>27496.268800000002</v>
          </cell>
        </row>
        <row r="5111">
          <cell r="B5111" t="str">
            <v>1333R0030720V005339</v>
          </cell>
          <cell r="C5111">
            <v>24371.692800000001</v>
          </cell>
        </row>
        <row r="5112">
          <cell r="B5112" t="str">
            <v>1333R0030720V005340</v>
          </cell>
          <cell r="C5112">
            <v>27496.268800000002</v>
          </cell>
        </row>
        <row r="5113">
          <cell r="B5113" t="str">
            <v>1333R0030720V005341</v>
          </cell>
          <cell r="C5113">
            <v>39498.950400000002</v>
          </cell>
        </row>
        <row r="5114">
          <cell r="B5114" t="str">
            <v>1333R0030720V005342</v>
          </cell>
          <cell r="C5114">
            <v>189435.50080000001</v>
          </cell>
        </row>
        <row r="5115">
          <cell r="B5115" t="str">
            <v>1333R0030720V005343</v>
          </cell>
          <cell r="C5115">
            <v>27496.268800000002</v>
          </cell>
        </row>
        <row r="5116">
          <cell r="B5116" t="str">
            <v>1333R0030720V005344</v>
          </cell>
          <cell r="C5116">
            <v>39498.950400000002</v>
          </cell>
        </row>
        <row r="5117">
          <cell r="B5117" t="str">
            <v>1333R0030720V005345</v>
          </cell>
          <cell r="C5117">
            <v>189435.50080000001</v>
          </cell>
        </row>
        <row r="5118">
          <cell r="B5118" t="str">
            <v>1333R0030720V005346</v>
          </cell>
          <cell r="C5118">
            <v>39498.950400000002</v>
          </cell>
        </row>
        <row r="5119">
          <cell r="B5119" t="str">
            <v>1333R0030720V005348</v>
          </cell>
          <cell r="C5119">
            <v>27496.268800000002</v>
          </cell>
        </row>
        <row r="5120">
          <cell r="B5120" t="str">
            <v>1333R0030720V005349</v>
          </cell>
          <cell r="C5120">
            <v>39498.950400000002</v>
          </cell>
        </row>
        <row r="5121">
          <cell r="B5121" t="str">
            <v>1333R0030720V005350</v>
          </cell>
          <cell r="C5121">
            <v>39498.950400000002</v>
          </cell>
        </row>
        <row r="5122">
          <cell r="B5122" t="str">
            <v>1333R0030720V005351</v>
          </cell>
          <cell r="C5122">
            <v>45985.139200000005</v>
          </cell>
        </row>
        <row r="5123">
          <cell r="B5123" t="str">
            <v>1333R0030720V005353</v>
          </cell>
          <cell r="C5123">
            <v>39498.950400000002</v>
          </cell>
        </row>
        <row r="5124">
          <cell r="B5124" t="str">
            <v>1333R0030720V005354</v>
          </cell>
          <cell r="C5124">
            <v>39498.950400000002</v>
          </cell>
        </row>
        <row r="5125">
          <cell r="B5125" t="str">
            <v>1333R0030720V005355</v>
          </cell>
          <cell r="C5125">
            <v>39498.950400000002</v>
          </cell>
        </row>
        <row r="5126">
          <cell r="B5126" t="str">
            <v>1333R0030720V005356</v>
          </cell>
          <cell r="C5126">
            <v>42860.563199999997</v>
          </cell>
        </row>
        <row r="5127">
          <cell r="B5127" t="str">
            <v>1333R0030720V005357</v>
          </cell>
          <cell r="C5127">
            <v>189435.50080000001</v>
          </cell>
        </row>
        <row r="5128">
          <cell r="B5128" t="str">
            <v>1333R0030720V005358</v>
          </cell>
          <cell r="C5128">
            <v>42860.563199999997</v>
          </cell>
        </row>
        <row r="5129">
          <cell r="B5129" t="str">
            <v>1333R0030720V005359</v>
          </cell>
          <cell r="C5129">
            <v>39498.950400000002</v>
          </cell>
        </row>
        <row r="5130">
          <cell r="B5130" t="str">
            <v>1333R0030720V005360</v>
          </cell>
          <cell r="C5130">
            <v>189435.50080000001</v>
          </cell>
        </row>
        <row r="5131">
          <cell r="B5131" t="str">
            <v>1333R0030720V005362</v>
          </cell>
          <cell r="C5131">
            <v>39498.950400000002</v>
          </cell>
        </row>
        <row r="5132">
          <cell r="B5132" t="str">
            <v>1333R0030720V005363</v>
          </cell>
          <cell r="C5132">
            <v>189435.50080000001</v>
          </cell>
        </row>
        <row r="5133">
          <cell r="B5133" t="str">
            <v>1333R0030720V005364</v>
          </cell>
          <cell r="C5133">
            <v>39498.950400000002</v>
          </cell>
        </row>
        <row r="5134">
          <cell r="B5134" t="str">
            <v>1333R0030720V005365</v>
          </cell>
          <cell r="C5134">
            <v>39498.950400000002</v>
          </cell>
        </row>
        <row r="5135">
          <cell r="B5135" t="str">
            <v>1333R0030720V005366</v>
          </cell>
          <cell r="C5135">
            <v>39498.950400000002</v>
          </cell>
        </row>
        <row r="5136">
          <cell r="B5136" t="str">
            <v>1333R0030720V005367</v>
          </cell>
          <cell r="C5136">
            <v>39498.950400000002</v>
          </cell>
        </row>
        <row r="5137">
          <cell r="B5137" t="str">
            <v>1333R0030720V005368</v>
          </cell>
          <cell r="C5137">
            <v>39498.950400000002</v>
          </cell>
        </row>
        <row r="5138">
          <cell r="B5138" t="str">
            <v>1333R0030720V005369</v>
          </cell>
          <cell r="C5138">
            <v>42860.563199999997</v>
          </cell>
        </row>
        <row r="5139">
          <cell r="B5139" t="str">
            <v>1333R0030720V005370</v>
          </cell>
          <cell r="C5139">
            <v>39498.950400000002</v>
          </cell>
        </row>
        <row r="5140">
          <cell r="B5140" t="str">
            <v>1333R0030720V005371</v>
          </cell>
          <cell r="C5140">
            <v>189435.50080000001</v>
          </cell>
        </row>
        <row r="5141">
          <cell r="B5141" t="str">
            <v>1333R0030720V005372</v>
          </cell>
          <cell r="C5141">
            <v>189435.50080000001</v>
          </cell>
        </row>
        <row r="5142">
          <cell r="B5142" t="str">
            <v>1333R0030720V005373</v>
          </cell>
          <cell r="C5142">
            <v>63030.240000000005</v>
          </cell>
        </row>
        <row r="5143">
          <cell r="B5143" t="str">
            <v>1333R0030720V005374</v>
          </cell>
          <cell r="C5143">
            <v>42860.563199999997</v>
          </cell>
        </row>
        <row r="5144">
          <cell r="B5144" t="str">
            <v>1333R0030720V005375</v>
          </cell>
          <cell r="C5144">
            <v>39498.950400000002</v>
          </cell>
        </row>
        <row r="5145">
          <cell r="B5145" t="str">
            <v>1333R0030720V005376</v>
          </cell>
          <cell r="C5145">
            <v>39498.950400000002</v>
          </cell>
        </row>
        <row r="5146">
          <cell r="B5146" t="str">
            <v>1333R0030720V005377</v>
          </cell>
          <cell r="C5146">
            <v>39498.950400000002</v>
          </cell>
        </row>
        <row r="5147">
          <cell r="B5147" t="str">
            <v>1333R0030720V005379</v>
          </cell>
          <cell r="C5147">
            <v>39498.950400000002</v>
          </cell>
        </row>
        <row r="5148">
          <cell r="B5148" t="str">
            <v>1333R0030720V005380</v>
          </cell>
          <cell r="C5148">
            <v>39498.950400000002</v>
          </cell>
        </row>
        <row r="5149">
          <cell r="B5149" t="str">
            <v>1333R0030720V005381</v>
          </cell>
          <cell r="C5149">
            <v>39498.950400000002</v>
          </cell>
        </row>
        <row r="5150">
          <cell r="B5150" t="str">
            <v>1333R0030720V005382</v>
          </cell>
          <cell r="C5150">
            <v>39498.950400000002</v>
          </cell>
        </row>
        <row r="5151">
          <cell r="B5151" t="str">
            <v>1333R0030720V005383</v>
          </cell>
          <cell r="C5151">
            <v>39498.950400000002</v>
          </cell>
        </row>
        <row r="5152">
          <cell r="B5152" t="str">
            <v>1333R0030720V005384</v>
          </cell>
          <cell r="C5152">
            <v>39498.950400000002</v>
          </cell>
        </row>
        <row r="5153">
          <cell r="B5153" t="str">
            <v>1333R0030720V005385</v>
          </cell>
          <cell r="C5153">
            <v>63030.240000000005</v>
          </cell>
        </row>
        <row r="5154">
          <cell r="B5154" t="str">
            <v>1333R0030720V005386</v>
          </cell>
          <cell r="C5154">
            <v>27496.268800000002</v>
          </cell>
        </row>
        <row r="5155">
          <cell r="B5155" t="str">
            <v>1333R0030720V005387</v>
          </cell>
          <cell r="C5155">
            <v>39498.950400000002</v>
          </cell>
        </row>
        <row r="5156">
          <cell r="B5156" t="str">
            <v>1333R0030720V005388</v>
          </cell>
          <cell r="C5156">
            <v>39498.950400000002</v>
          </cell>
        </row>
        <row r="5157">
          <cell r="B5157" t="str">
            <v>1333R0030720V005389</v>
          </cell>
          <cell r="C5157">
            <v>39498.950400000002</v>
          </cell>
        </row>
        <row r="5158">
          <cell r="B5158" t="str">
            <v>1333R0030720V005390</v>
          </cell>
          <cell r="C5158">
            <v>24371.692800000001</v>
          </cell>
        </row>
        <row r="5159">
          <cell r="B5159" t="str">
            <v>1333R0030720V005392</v>
          </cell>
          <cell r="C5159">
            <v>39498.950400000002</v>
          </cell>
        </row>
        <row r="5160">
          <cell r="B5160" t="str">
            <v>1333R0030720V005393</v>
          </cell>
          <cell r="C5160">
            <v>42860.563199999997</v>
          </cell>
        </row>
        <row r="5161">
          <cell r="B5161" t="str">
            <v>1333R0030720V005394</v>
          </cell>
          <cell r="C5161">
            <v>42860.563199999997</v>
          </cell>
        </row>
        <row r="5162">
          <cell r="B5162" t="str">
            <v>1333R0030720V005395</v>
          </cell>
          <cell r="C5162">
            <v>39498.950400000002</v>
          </cell>
        </row>
        <row r="5163">
          <cell r="B5163" t="str">
            <v>1333R0030720V005396</v>
          </cell>
          <cell r="C5163">
            <v>39779.084799999997</v>
          </cell>
        </row>
        <row r="5164">
          <cell r="B5164" t="str">
            <v>1333R0030720V005397</v>
          </cell>
          <cell r="C5164">
            <v>39498.950400000002</v>
          </cell>
        </row>
        <row r="5165">
          <cell r="B5165" t="str">
            <v>1333R0030720V005398</v>
          </cell>
          <cell r="C5165">
            <v>39498.950400000002</v>
          </cell>
        </row>
        <row r="5166">
          <cell r="B5166" t="str">
            <v>1333R0030720V005399</v>
          </cell>
          <cell r="C5166">
            <v>189435.50080000001</v>
          </cell>
        </row>
        <row r="5167">
          <cell r="B5167" t="str">
            <v>1333R0030720V005400</v>
          </cell>
          <cell r="C5167">
            <v>39498.950400000002</v>
          </cell>
        </row>
        <row r="5168">
          <cell r="B5168" t="str">
            <v>1333R0030720V005401</v>
          </cell>
          <cell r="C5168">
            <v>39498.950400000002</v>
          </cell>
        </row>
        <row r="5169">
          <cell r="B5169" t="str">
            <v>1333R0030720V005402</v>
          </cell>
          <cell r="C5169">
            <v>189435.50080000001</v>
          </cell>
        </row>
        <row r="5170">
          <cell r="B5170" t="str">
            <v>1333R0030720V005403</v>
          </cell>
          <cell r="C5170">
            <v>39498.950400000002</v>
          </cell>
        </row>
        <row r="5171">
          <cell r="B5171" t="str">
            <v>1333R0030720V005404</v>
          </cell>
          <cell r="C5171">
            <v>27496.268800000002</v>
          </cell>
        </row>
        <row r="5172">
          <cell r="B5172" t="str">
            <v>1333R0030720V005405</v>
          </cell>
          <cell r="C5172">
            <v>39498.950400000002</v>
          </cell>
        </row>
        <row r="5173">
          <cell r="B5173" t="str">
            <v>1333R0030720V005406</v>
          </cell>
          <cell r="C5173">
            <v>39498.950400000002</v>
          </cell>
        </row>
        <row r="5174">
          <cell r="B5174" t="str">
            <v>1333R0030720V005408</v>
          </cell>
          <cell r="C5174">
            <v>42860.563199999997</v>
          </cell>
        </row>
        <row r="5175">
          <cell r="B5175" t="str">
            <v>1333R0030720V005409</v>
          </cell>
          <cell r="C5175">
            <v>39498.950400000002</v>
          </cell>
        </row>
        <row r="5176">
          <cell r="B5176" t="str">
            <v>1333R0030720V005412</v>
          </cell>
          <cell r="C5176">
            <v>189435.50080000001</v>
          </cell>
        </row>
        <row r="5177">
          <cell r="B5177" t="str">
            <v>1333R0030720V005413</v>
          </cell>
          <cell r="C5177">
            <v>39498.950400000002</v>
          </cell>
        </row>
        <row r="5178">
          <cell r="B5178" t="str">
            <v>1333R0030720V005414</v>
          </cell>
          <cell r="C5178">
            <v>39498.950400000002</v>
          </cell>
        </row>
        <row r="5179">
          <cell r="B5179" t="str">
            <v>1333R0030720V005415</v>
          </cell>
          <cell r="C5179">
            <v>27496.268800000002</v>
          </cell>
        </row>
        <row r="5180">
          <cell r="B5180" t="str">
            <v>1333R0030720V005416</v>
          </cell>
          <cell r="C5180">
            <v>39498.950400000002</v>
          </cell>
        </row>
        <row r="5181">
          <cell r="B5181" t="str">
            <v>1333R0030720V005417</v>
          </cell>
          <cell r="C5181">
            <v>42860.563199999997</v>
          </cell>
        </row>
        <row r="5182">
          <cell r="B5182" t="str">
            <v>1333R0030720V005419</v>
          </cell>
          <cell r="C5182">
            <v>24371.692800000001</v>
          </cell>
        </row>
        <row r="5183">
          <cell r="B5183" t="str">
            <v>1333R0030720V005420</v>
          </cell>
          <cell r="C5183">
            <v>39498.950400000002</v>
          </cell>
        </row>
        <row r="5184">
          <cell r="B5184" t="str">
            <v>1333R0030720V005421</v>
          </cell>
          <cell r="C5184">
            <v>39498.950400000002</v>
          </cell>
        </row>
        <row r="5185">
          <cell r="B5185" t="str">
            <v>1333R0030720V005422</v>
          </cell>
          <cell r="C5185">
            <v>39498.950400000002</v>
          </cell>
        </row>
        <row r="5186">
          <cell r="B5186" t="str">
            <v>1333R0030720V005423</v>
          </cell>
          <cell r="C5186">
            <v>45985.139200000005</v>
          </cell>
        </row>
        <row r="5187">
          <cell r="B5187" t="str">
            <v>1333R0030720V005424</v>
          </cell>
          <cell r="C5187">
            <v>39498.950400000002</v>
          </cell>
        </row>
        <row r="5188">
          <cell r="B5188" t="str">
            <v>1333R0030720V005425</v>
          </cell>
          <cell r="C5188">
            <v>73201.2736</v>
          </cell>
        </row>
        <row r="5189">
          <cell r="B5189" t="str">
            <v>1333R0030720V005426</v>
          </cell>
          <cell r="C5189">
            <v>39498.950400000002</v>
          </cell>
        </row>
        <row r="5190">
          <cell r="B5190" t="str">
            <v>1333R0030720V005427</v>
          </cell>
          <cell r="C5190">
            <v>39498.950400000002</v>
          </cell>
        </row>
        <row r="5191">
          <cell r="B5191" t="str">
            <v>1333R0030720V005428</v>
          </cell>
          <cell r="C5191">
            <v>45985.139200000005</v>
          </cell>
        </row>
        <row r="5192">
          <cell r="B5192" t="str">
            <v>1333R0030720V005429</v>
          </cell>
          <cell r="C5192">
            <v>45985.139200000005</v>
          </cell>
        </row>
        <row r="5193">
          <cell r="B5193" t="str">
            <v>1333R0030720V005430</v>
          </cell>
          <cell r="C5193">
            <v>189435.50080000001</v>
          </cell>
        </row>
        <row r="5194">
          <cell r="B5194" t="str">
            <v>1333R0030720V005431</v>
          </cell>
          <cell r="C5194">
            <v>24371.692800000001</v>
          </cell>
        </row>
        <row r="5195">
          <cell r="B5195" t="str">
            <v>1333R0030720V005432</v>
          </cell>
          <cell r="C5195">
            <v>39498.950400000002</v>
          </cell>
        </row>
        <row r="5196">
          <cell r="B5196" t="str">
            <v>1333R0030720V005433</v>
          </cell>
          <cell r="C5196">
            <v>39498.950400000002</v>
          </cell>
        </row>
        <row r="5197">
          <cell r="B5197" t="str">
            <v>1333R0030720V005434</v>
          </cell>
          <cell r="C5197">
            <v>189435.50080000001</v>
          </cell>
        </row>
        <row r="5198">
          <cell r="B5198" t="str">
            <v>1333R0030720V005436</v>
          </cell>
          <cell r="C5198">
            <v>189435.50080000001</v>
          </cell>
        </row>
        <row r="5199">
          <cell r="B5199" t="str">
            <v>1333R0030720V005437</v>
          </cell>
          <cell r="C5199">
            <v>39498.950400000002</v>
          </cell>
        </row>
        <row r="5200">
          <cell r="B5200" t="str">
            <v>1333R0030720V005438</v>
          </cell>
          <cell r="C5200">
            <v>39498.950400000002</v>
          </cell>
        </row>
        <row r="5201">
          <cell r="B5201" t="str">
            <v>1333R0030720V005439</v>
          </cell>
          <cell r="C5201">
            <v>39498.950400000002</v>
          </cell>
        </row>
        <row r="5202">
          <cell r="B5202" t="str">
            <v>1333R0030720V005440</v>
          </cell>
          <cell r="C5202">
            <v>39779.084799999997</v>
          </cell>
        </row>
        <row r="5203">
          <cell r="B5203" t="str">
            <v>1333R0030720V005442</v>
          </cell>
          <cell r="C5203">
            <v>189435.50080000001</v>
          </cell>
        </row>
        <row r="5204">
          <cell r="B5204" t="str">
            <v>1333R0030720V005443</v>
          </cell>
          <cell r="C5204">
            <v>189435.50080000001</v>
          </cell>
        </row>
        <row r="5205">
          <cell r="B5205" t="str">
            <v>1333R0030720V005444</v>
          </cell>
          <cell r="C5205">
            <v>189435.50080000001</v>
          </cell>
        </row>
        <row r="5206">
          <cell r="B5206" t="str">
            <v>1333R0030720V005445</v>
          </cell>
          <cell r="C5206">
            <v>189435.50080000001</v>
          </cell>
        </row>
        <row r="5207">
          <cell r="B5207" t="str">
            <v>1333R0030720V005446</v>
          </cell>
          <cell r="C5207">
            <v>189435.50080000001</v>
          </cell>
        </row>
        <row r="5208">
          <cell r="B5208" t="str">
            <v>1333R0030720V005447</v>
          </cell>
          <cell r="C5208">
            <v>189435.50080000001</v>
          </cell>
        </row>
        <row r="5209">
          <cell r="B5209" t="str">
            <v>1333R0030720V005452</v>
          </cell>
          <cell r="C5209">
            <v>39498.950400000002</v>
          </cell>
        </row>
        <row r="5210">
          <cell r="B5210" t="str">
            <v>1333R0030720V005453</v>
          </cell>
          <cell r="C5210">
            <v>189435.50080000001</v>
          </cell>
        </row>
        <row r="5211">
          <cell r="B5211" t="str">
            <v>1333R0030720V005457</v>
          </cell>
          <cell r="C5211">
            <v>189435.50080000001</v>
          </cell>
        </row>
        <row r="5212">
          <cell r="B5212" t="str">
            <v>1333R0030720V005460</v>
          </cell>
          <cell r="C5212">
            <v>189435.50080000001</v>
          </cell>
        </row>
        <row r="5213">
          <cell r="B5213" t="str">
            <v>1333R0030720V005461</v>
          </cell>
          <cell r="C5213">
            <v>189435.50080000001</v>
          </cell>
        </row>
        <row r="5214">
          <cell r="B5214" t="str">
            <v>1333R0030720V005466</v>
          </cell>
          <cell r="C5214">
            <v>189435.50080000001</v>
          </cell>
        </row>
        <row r="5215">
          <cell r="B5215" t="str">
            <v>1333R0030720V005468</v>
          </cell>
          <cell r="C5215">
            <v>189435.50080000001</v>
          </cell>
        </row>
        <row r="5216">
          <cell r="B5216" t="str">
            <v>1333R0030720V005469</v>
          </cell>
          <cell r="C5216">
            <v>189435.50080000001</v>
          </cell>
        </row>
        <row r="5217">
          <cell r="B5217" t="str">
            <v>1333R0030720V005470</v>
          </cell>
          <cell r="C5217">
            <v>189435.50080000001</v>
          </cell>
        </row>
        <row r="5218">
          <cell r="B5218" t="str">
            <v>1333R0030720V005471</v>
          </cell>
          <cell r="C5218">
            <v>189435.50080000001</v>
          </cell>
        </row>
        <row r="5219">
          <cell r="B5219" t="str">
            <v>1333R0030720V005472</v>
          </cell>
          <cell r="C5219">
            <v>189435.50080000001</v>
          </cell>
        </row>
        <row r="5220">
          <cell r="B5220" t="str">
            <v>1333R0030720V005473</v>
          </cell>
          <cell r="C5220">
            <v>189435.50080000001</v>
          </cell>
        </row>
        <row r="5221">
          <cell r="B5221" t="str">
            <v>1333R0030720V005474</v>
          </cell>
          <cell r="C5221">
            <v>189435.50080000001</v>
          </cell>
        </row>
        <row r="5222">
          <cell r="B5222" t="str">
            <v>1333R0030720V005475</v>
          </cell>
          <cell r="C5222">
            <v>189435.50080000001</v>
          </cell>
        </row>
        <row r="5223">
          <cell r="B5223" t="str">
            <v>1333R0030720V005476</v>
          </cell>
          <cell r="C5223">
            <v>44584.467199999999</v>
          </cell>
        </row>
        <row r="5224">
          <cell r="B5224" t="str">
            <v>1333R0030720V005477</v>
          </cell>
          <cell r="C5224">
            <v>67167.609599999996</v>
          </cell>
        </row>
        <row r="5225">
          <cell r="B5225" t="str">
            <v>1333R0030720V005479</v>
          </cell>
          <cell r="C5225">
            <v>67167.609599999996</v>
          </cell>
        </row>
        <row r="5226">
          <cell r="B5226" t="str">
            <v>1333R0030720V005480</v>
          </cell>
          <cell r="C5226">
            <v>67167.609599999996</v>
          </cell>
        </row>
        <row r="5227">
          <cell r="B5227" t="str">
            <v>1333R0030720V005481</v>
          </cell>
          <cell r="C5227">
            <v>67167.609599999996</v>
          </cell>
        </row>
        <row r="5228">
          <cell r="B5228" t="str">
            <v>1333R0030720V005482</v>
          </cell>
          <cell r="C5228">
            <v>39779.084799999997</v>
          </cell>
        </row>
        <row r="5229">
          <cell r="B5229" t="str">
            <v>1333R0030720V005483</v>
          </cell>
          <cell r="C5229">
            <v>67167.609599999996</v>
          </cell>
        </row>
        <row r="5230">
          <cell r="B5230" t="str">
            <v>1333R0030720V005484</v>
          </cell>
          <cell r="C5230">
            <v>31913.772800000002</v>
          </cell>
        </row>
        <row r="5231">
          <cell r="B5231" t="str">
            <v>1333R0030720V005485</v>
          </cell>
          <cell r="C5231">
            <v>39498.950400000002</v>
          </cell>
        </row>
        <row r="5232">
          <cell r="B5232" t="str">
            <v>1333R0030720V005486</v>
          </cell>
          <cell r="C5232">
            <v>39498.950400000002</v>
          </cell>
        </row>
        <row r="5233">
          <cell r="B5233" t="str">
            <v>1333R0030720V005487</v>
          </cell>
          <cell r="C5233">
            <v>44993.894400000005</v>
          </cell>
        </row>
        <row r="5234">
          <cell r="B5234" t="str">
            <v>1333R0030720V005488</v>
          </cell>
          <cell r="C5234">
            <v>42860.563199999997</v>
          </cell>
        </row>
        <row r="5235">
          <cell r="B5235" t="str">
            <v>1333R0030720V005489</v>
          </cell>
          <cell r="C5235">
            <v>39779.084799999997</v>
          </cell>
        </row>
        <row r="5236">
          <cell r="B5236" t="str">
            <v>1333R0030720V005490</v>
          </cell>
          <cell r="C5236">
            <v>39498.950400000002</v>
          </cell>
        </row>
        <row r="5237">
          <cell r="B5237" t="str">
            <v>1333R0030720V005491</v>
          </cell>
          <cell r="C5237">
            <v>42860.563199999997</v>
          </cell>
        </row>
        <row r="5238">
          <cell r="B5238" t="str">
            <v>1333R0030720V005492</v>
          </cell>
          <cell r="C5238">
            <v>39498.950400000002</v>
          </cell>
        </row>
        <row r="5239">
          <cell r="B5239" t="str">
            <v>1333R0030720V005493</v>
          </cell>
          <cell r="C5239">
            <v>59970.310399999995</v>
          </cell>
        </row>
        <row r="5240">
          <cell r="B5240" t="str">
            <v>1333R0030720V005494</v>
          </cell>
          <cell r="C5240">
            <v>39498.950400000002</v>
          </cell>
        </row>
        <row r="5241">
          <cell r="B5241" t="str">
            <v>1333R0030720V005495</v>
          </cell>
          <cell r="C5241">
            <v>42860.563199999997</v>
          </cell>
        </row>
        <row r="5242">
          <cell r="B5242" t="str">
            <v>1333R0030720V005496</v>
          </cell>
          <cell r="C5242">
            <v>39498.950400000002</v>
          </cell>
        </row>
        <row r="5243">
          <cell r="B5243" t="str">
            <v>1333R0030720V005497</v>
          </cell>
          <cell r="C5243">
            <v>39498.950400000002</v>
          </cell>
        </row>
        <row r="5244">
          <cell r="B5244" t="str">
            <v>1333R0030720V005498</v>
          </cell>
          <cell r="C5244">
            <v>39498.950400000002</v>
          </cell>
        </row>
        <row r="5245">
          <cell r="B5245" t="str">
            <v>1333R0030720V005499</v>
          </cell>
          <cell r="C5245">
            <v>39498.950400000002</v>
          </cell>
        </row>
        <row r="5246">
          <cell r="B5246" t="str">
            <v>1333R0030720V005500</v>
          </cell>
          <cell r="C5246">
            <v>42860.563199999997</v>
          </cell>
        </row>
        <row r="5247">
          <cell r="B5247" t="str">
            <v>1333R0030720V005501</v>
          </cell>
          <cell r="C5247">
            <v>39498.950400000002</v>
          </cell>
        </row>
        <row r="5248">
          <cell r="B5248" t="str">
            <v>1333R0030720V005502</v>
          </cell>
          <cell r="C5248">
            <v>205123.02719999998</v>
          </cell>
        </row>
        <row r="5249">
          <cell r="B5249" t="str">
            <v>1333R0030720V005503</v>
          </cell>
          <cell r="C5249">
            <v>42860.563199999997</v>
          </cell>
        </row>
        <row r="5250">
          <cell r="B5250" t="str">
            <v>1333R0030720V005504</v>
          </cell>
          <cell r="C5250">
            <v>24371.692800000001</v>
          </cell>
        </row>
        <row r="5251">
          <cell r="B5251" t="str">
            <v>1333R0030720V005505</v>
          </cell>
          <cell r="C5251">
            <v>88177.689599999998</v>
          </cell>
        </row>
        <row r="5252">
          <cell r="B5252" t="str">
            <v>1333R0030720V005506</v>
          </cell>
          <cell r="C5252">
            <v>39779.084799999997</v>
          </cell>
        </row>
        <row r="5253">
          <cell r="B5253" t="str">
            <v>1333R0030720V005507</v>
          </cell>
          <cell r="C5253">
            <v>24371.692800000001</v>
          </cell>
        </row>
        <row r="5254">
          <cell r="B5254" t="str">
            <v>1333R0030720V005508</v>
          </cell>
          <cell r="C5254">
            <v>39498.950400000002</v>
          </cell>
        </row>
        <row r="5255">
          <cell r="B5255" t="str">
            <v>1333R0030720V005509</v>
          </cell>
          <cell r="C5255">
            <v>39779.084799999997</v>
          </cell>
        </row>
        <row r="5256">
          <cell r="B5256" t="str">
            <v>1333R0030720V005510</v>
          </cell>
          <cell r="C5256">
            <v>88177.689599999998</v>
          </cell>
        </row>
        <row r="5257">
          <cell r="B5257" t="str">
            <v>1333R0030720V005511</v>
          </cell>
          <cell r="C5257">
            <v>29629.599999999999</v>
          </cell>
        </row>
        <row r="5258">
          <cell r="B5258" t="str">
            <v>1333R0030720V005512</v>
          </cell>
          <cell r="C5258">
            <v>39498.950400000002</v>
          </cell>
        </row>
        <row r="5259">
          <cell r="B5259" t="str">
            <v>1333R0030720V005513</v>
          </cell>
          <cell r="C5259">
            <v>39498.950400000002</v>
          </cell>
        </row>
        <row r="5260">
          <cell r="B5260" t="str">
            <v>1333R0030720V005514</v>
          </cell>
          <cell r="C5260">
            <v>88177.689599999998</v>
          </cell>
        </row>
        <row r="5261">
          <cell r="B5261" t="str">
            <v>1333R0030720V005515</v>
          </cell>
          <cell r="C5261">
            <v>39498.950400000002</v>
          </cell>
        </row>
        <row r="5262">
          <cell r="B5262" t="str">
            <v>1333R0030720V005516</v>
          </cell>
          <cell r="C5262">
            <v>88177.689599999998</v>
          </cell>
        </row>
        <row r="5263">
          <cell r="B5263" t="str">
            <v>1333R0030720V005517</v>
          </cell>
          <cell r="C5263">
            <v>39498.950400000002</v>
          </cell>
        </row>
        <row r="5264">
          <cell r="B5264" t="str">
            <v>1333R0030720V005518</v>
          </cell>
          <cell r="C5264">
            <v>39498.950400000002</v>
          </cell>
        </row>
        <row r="5265">
          <cell r="B5265" t="str">
            <v>1333R0030720V005519</v>
          </cell>
          <cell r="C5265">
            <v>39498.950400000002</v>
          </cell>
        </row>
        <row r="5266">
          <cell r="B5266" t="str">
            <v>1333R0030720V005520</v>
          </cell>
          <cell r="C5266">
            <v>39498.950400000002</v>
          </cell>
        </row>
        <row r="5267">
          <cell r="B5267" t="str">
            <v>1333R0030720V005521</v>
          </cell>
          <cell r="C5267">
            <v>39498.950400000002</v>
          </cell>
        </row>
        <row r="5268">
          <cell r="B5268" t="str">
            <v>1333R0030720V005522</v>
          </cell>
          <cell r="C5268">
            <v>39498.950400000002</v>
          </cell>
        </row>
        <row r="5269">
          <cell r="B5269" t="str">
            <v>1333R0030720V005523</v>
          </cell>
          <cell r="C5269">
            <v>39498.950400000002</v>
          </cell>
        </row>
        <row r="5270">
          <cell r="B5270" t="str">
            <v>1333R0030720V005524</v>
          </cell>
          <cell r="C5270">
            <v>39498.950400000002</v>
          </cell>
        </row>
        <row r="5271">
          <cell r="B5271" t="str">
            <v>1333R0030720V005525</v>
          </cell>
          <cell r="C5271">
            <v>39498.950400000002</v>
          </cell>
        </row>
        <row r="5272">
          <cell r="B5272" t="str">
            <v>1333R0030720V005526</v>
          </cell>
          <cell r="C5272">
            <v>39498.950400000002</v>
          </cell>
        </row>
        <row r="5273">
          <cell r="B5273" t="str">
            <v>1333R0030720V005527</v>
          </cell>
          <cell r="C5273">
            <v>39498.950400000002</v>
          </cell>
        </row>
        <row r="5274">
          <cell r="B5274" t="str">
            <v>1333R0030720V005528</v>
          </cell>
          <cell r="C5274">
            <v>39498.950400000002</v>
          </cell>
        </row>
        <row r="5275">
          <cell r="B5275" t="str">
            <v>1333R0030720V005529</v>
          </cell>
          <cell r="C5275">
            <v>39498.950400000002</v>
          </cell>
        </row>
        <row r="5276">
          <cell r="B5276" t="str">
            <v>1333R0030720V005530</v>
          </cell>
          <cell r="C5276">
            <v>66219.462400000004</v>
          </cell>
        </row>
        <row r="5277">
          <cell r="B5277" t="str">
            <v>1333R0030720V005531</v>
          </cell>
          <cell r="C5277">
            <v>61801.958399999996</v>
          </cell>
        </row>
        <row r="5278">
          <cell r="B5278" t="str">
            <v>1333R0030720V005532</v>
          </cell>
          <cell r="C5278">
            <v>39498.950400000002</v>
          </cell>
        </row>
        <row r="5279">
          <cell r="B5279" t="str">
            <v>1333R0030720V005533</v>
          </cell>
          <cell r="C5279">
            <v>24371.692800000001</v>
          </cell>
        </row>
        <row r="5280">
          <cell r="B5280" t="str">
            <v>1333R0030720V005534</v>
          </cell>
          <cell r="C5280">
            <v>39498.950400000002</v>
          </cell>
        </row>
        <row r="5281">
          <cell r="B5281" t="str">
            <v>1333R0030720V005535</v>
          </cell>
          <cell r="C5281">
            <v>39498.950400000002</v>
          </cell>
        </row>
        <row r="5282">
          <cell r="B5282" t="str">
            <v>1333R0030720V005536</v>
          </cell>
          <cell r="C5282">
            <v>88177.689599999998</v>
          </cell>
        </row>
        <row r="5283">
          <cell r="B5283" t="str">
            <v>1333R0030720V005537</v>
          </cell>
          <cell r="C5283">
            <v>39498.950400000002</v>
          </cell>
        </row>
        <row r="5284">
          <cell r="B5284" t="str">
            <v>1333R0030720V005538</v>
          </cell>
          <cell r="C5284">
            <v>88177.689599999998</v>
          </cell>
        </row>
        <row r="5285">
          <cell r="B5285" t="str">
            <v>1333R0030720V005539</v>
          </cell>
          <cell r="C5285">
            <v>39498.950400000002</v>
          </cell>
        </row>
        <row r="5286">
          <cell r="B5286" t="str">
            <v>1333R0030720V005540</v>
          </cell>
          <cell r="C5286">
            <v>91603.948799999998</v>
          </cell>
        </row>
        <row r="5287">
          <cell r="B5287" t="str">
            <v>1333R0030720V005541</v>
          </cell>
          <cell r="C5287">
            <v>39498.950400000002</v>
          </cell>
        </row>
        <row r="5288">
          <cell r="B5288" t="str">
            <v>1333R0030720V005542</v>
          </cell>
          <cell r="C5288">
            <v>88177.689599999998</v>
          </cell>
        </row>
        <row r="5289">
          <cell r="B5289" t="str">
            <v>1333R0030720V005543</v>
          </cell>
          <cell r="C5289">
            <v>42860.563199999997</v>
          </cell>
        </row>
        <row r="5290">
          <cell r="B5290" t="str">
            <v>1333R0030720V005544</v>
          </cell>
          <cell r="C5290">
            <v>39498.950400000002</v>
          </cell>
        </row>
        <row r="5291">
          <cell r="B5291" t="str">
            <v>1333R0030720V005545</v>
          </cell>
          <cell r="C5291">
            <v>189435.50080000001</v>
          </cell>
        </row>
        <row r="5292">
          <cell r="B5292" t="str">
            <v>1333R0030720V005546</v>
          </cell>
          <cell r="C5292">
            <v>39498.950400000002</v>
          </cell>
        </row>
        <row r="5293">
          <cell r="B5293" t="str">
            <v>1333R0030720V005547</v>
          </cell>
          <cell r="C5293">
            <v>39498.950400000002</v>
          </cell>
        </row>
        <row r="5294">
          <cell r="B5294" t="str">
            <v>1333R0030720V005548</v>
          </cell>
          <cell r="C5294">
            <v>29629.599999999999</v>
          </cell>
        </row>
        <row r="5295">
          <cell r="B5295" t="str">
            <v>1333R0030720V005549</v>
          </cell>
          <cell r="C5295">
            <v>39498.950400000002</v>
          </cell>
        </row>
        <row r="5296">
          <cell r="B5296" t="str">
            <v>1333R0030720V005550</v>
          </cell>
          <cell r="C5296">
            <v>189435.50080000001</v>
          </cell>
        </row>
        <row r="5297">
          <cell r="B5297" t="str">
            <v>1333R0030720V005551</v>
          </cell>
          <cell r="C5297">
            <v>39498.950400000002</v>
          </cell>
        </row>
        <row r="5298">
          <cell r="B5298" t="str">
            <v>1333R0030720V005552</v>
          </cell>
          <cell r="C5298">
            <v>39498.950400000002</v>
          </cell>
        </row>
        <row r="5299">
          <cell r="B5299" t="str">
            <v>1333R0030720V005553</v>
          </cell>
          <cell r="C5299">
            <v>39498.950400000002</v>
          </cell>
        </row>
        <row r="5300">
          <cell r="B5300" t="str">
            <v>1333R0030720V005554</v>
          </cell>
          <cell r="C5300">
            <v>24371.692800000001</v>
          </cell>
        </row>
        <row r="5301">
          <cell r="B5301" t="str">
            <v>1333R0030720V005555</v>
          </cell>
          <cell r="C5301">
            <v>39498.950400000002</v>
          </cell>
        </row>
        <row r="5302">
          <cell r="B5302" t="str">
            <v>1333R0030720V005556</v>
          </cell>
          <cell r="C5302">
            <v>88177.689599999998</v>
          </cell>
        </row>
        <row r="5303">
          <cell r="B5303" t="str">
            <v>1333R0030720V005557</v>
          </cell>
          <cell r="C5303">
            <v>54647.756799999996</v>
          </cell>
        </row>
        <row r="5304">
          <cell r="B5304" t="str">
            <v>1333R0030720V005558</v>
          </cell>
          <cell r="C5304">
            <v>54647.756799999996</v>
          </cell>
        </row>
        <row r="5305">
          <cell r="B5305" t="str">
            <v>1333R0030720V005559</v>
          </cell>
          <cell r="C5305">
            <v>39498.950400000002</v>
          </cell>
        </row>
        <row r="5306">
          <cell r="B5306" t="str">
            <v>1333R0030720V005560</v>
          </cell>
          <cell r="C5306">
            <v>189435.50080000001</v>
          </cell>
        </row>
        <row r="5307">
          <cell r="B5307" t="str">
            <v>1333R0030720V005561</v>
          </cell>
          <cell r="C5307">
            <v>39779.084799999997</v>
          </cell>
        </row>
        <row r="5308">
          <cell r="B5308" t="str">
            <v>1333R0030720V005563</v>
          </cell>
          <cell r="C5308">
            <v>42860.563199999997</v>
          </cell>
        </row>
        <row r="5309">
          <cell r="B5309" t="str">
            <v>1333R0030720V005564</v>
          </cell>
          <cell r="C5309">
            <v>39498.950400000002</v>
          </cell>
        </row>
        <row r="5310">
          <cell r="B5310" t="str">
            <v>1333R0030720V005565</v>
          </cell>
          <cell r="C5310">
            <v>39498.950400000002</v>
          </cell>
        </row>
        <row r="5311">
          <cell r="B5311" t="str">
            <v>1333R0030720V005566</v>
          </cell>
          <cell r="C5311">
            <v>39498.950400000002</v>
          </cell>
        </row>
        <row r="5312">
          <cell r="B5312" t="str">
            <v>1333R0030720V005568</v>
          </cell>
          <cell r="C5312">
            <v>39498.950400000002</v>
          </cell>
        </row>
        <row r="5313">
          <cell r="B5313" t="str">
            <v>1333R0030720V005569</v>
          </cell>
          <cell r="C5313">
            <v>39779.084799999997</v>
          </cell>
        </row>
        <row r="5314">
          <cell r="B5314" t="str">
            <v>1333R0030720V005570</v>
          </cell>
          <cell r="C5314">
            <v>24371.692800000001</v>
          </cell>
        </row>
        <row r="5315">
          <cell r="B5315" t="str">
            <v>1333R0030720V005571</v>
          </cell>
          <cell r="C5315">
            <v>39498.950400000002</v>
          </cell>
        </row>
        <row r="5316">
          <cell r="B5316" t="str">
            <v>1333R0030720V005572</v>
          </cell>
          <cell r="C5316">
            <v>91603.948799999998</v>
          </cell>
        </row>
        <row r="5317">
          <cell r="B5317" t="str">
            <v>1333R0030720V005573</v>
          </cell>
          <cell r="C5317">
            <v>39498.950400000002</v>
          </cell>
        </row>
        <row r="5318">
          <cell r="B5318" t="str">
            <v>1333R0030720V005574</v>
          </cell>
          <cell r="C5318">
            <v>189435.50080000001</v>
          </cell>
        </row>
        <row r="5319">
          <cell r="B5319" t="str">
            <v>1333R0030720V005575</v>
          </cell>
          <cell r="C5319">
            <v>189435.50080000001</v>
          </cell>
        </row>
        <row r="5320">
          <cell r="B5320" t="str">
            <v>1333R0030720V005576</v>
          </cell>
          <cell r="C5320">
            <v>39498.950400000002</v>
          </cell>
        </row>
        <row r="5321">
          <cell r="B5321" t="str">
            <v>1333R0030720V005577</v>
          </cell>
          <cell r="C5321">
            <v>39498.950400000002</v>
          </cell>
        </row>
        <row r="5322">
          <cell r="B5322" t="str">
            <v>1333R0030720V005578</v>
          </cell>
          <cell r="C5322">
            <v>39498.950400000002</v>
          </cell>
        </row>
        <row r="5323">
          <cell r="B5323" t="str">
            <v>1333R0030720V005579</v>
          </cell>
          <cell r="C5323">
            <v>189435.50080000001</v>
          </cell>
        </row>
        <row r="5324">
          <cell r="B5324" t="str">
            <v>1333R0030720V005580</v>
          </cell>
          <cell r="C5324">
            <v>39498.950400000002</v>
          </cell>
        </row>
        <row r="5325">
          <cell r="B5325" t="str">
            <v>1333R0030720V005581</v>
          </cell>
          <cell r="C5325">
            <v>39498.950400000002</v>
          </cell>
        </row>
        <row r="5326">
          <cell r="B5326" t="str">
            <v>1333R0030720V005582</v>
          </cell>
          <cell r="C5326">
            <v>39498.950400000002</v>
          </cell>
        </row>
        <row r="5327">
          <cell r="B5327" t="str">
            <v>1333R0030720V005583</v>
          </cell>
          <cell r="C5327">
            <v>54647.756799999996</v>
          </cell>
        </row>
        <row r="5328">
          <cell r="B5328" t="str">
            <v>1333R0030720V005584</v>
          </cell>
          <cell r="C5328">
            <v>189435.50080000001</v>
          </cell>
        </row>
        <row r="5329">
          <cell r="B5329" t="str">
            <v>1333R0030720V005585</v>
          </cell>
          <cell r="C5329">
            <v>88177.689599999998</v>
          </cell>
        </row>
        <row r="5330">
          <cell r="B5330" t="str">
            <v>1333R0030720V005586</v>
          </cell>
          <cell r="C5330">
            <v>39498.950400000002</v>
          </cell>
        </row>
        <row r="5331">
          <cell r="B5331" t="str">
            <v>1333R0030720V005587</v>
          </cell>
          <cell r="C5331">
            <v>39498.950400000002</v>
          </cell>
        </row>
        <row r="5332">
          <cell r="B5332" t="str">
            <v>1333R0030720V005588</v>
          </cell>
          <cell r="C5332">
            <v>189435.50080000001</v>
          </cell>
        </row>
        <row r="5333">
          <cell r="B5333" t="str">
            <v>1333R0030720V005589</v>
          </cell>
          <cell r="C5333">
            <v>29629.599999999999</v>
          </cell>
        </row>
        <row r="5334">
          <cell r="B5334" t="str">
            <v>1333R0030720V005590</v>
          </cell>
          <cell r="C5334">
            <v>39498.950400000002</v>
          </cell>
        </row>
        <row r="5335">
          <cell r="B5335" t="str">
            <v>1333R0030720V005591</v>
          </cell>
          <cell r="C5335">
            <v>39498.950400000002</v>
          </cell>
        </row>
        <row r="5336">
          <cell r="B5336" t="str">
            <v>1333R0030720V005592</v>
          </cell>
          <cell r="C5336">
            <v>39498.950400000002</v>
          </cell>
        </row>
        <row r="5337">
          <cell r="B5337" t="str">
            <v>1333R0030720V005593</v>
          </cell>
          <cell r="C5337">
            <v>39498.950400000002</v>
          </cell>
        </row>
        <row r="5338">
          <cell r="B5338" t="str">
            <v>1333R0030720V005594</v>
          </cell>
          <cell r="C5338">
            <v>189435.50080000001</v>
          </cell>
        </row>
        <row r="5339">
          <cell r="B5339" t="str">
            <v>1333R0030720V005595</v>
          </cell>
          <cell r="C5339">
            <v>24371.692800000001</v>
          </cell>
        </row>
        <row r="5340">
          <cell r="B5340" t="str">
            <v>1333R0030720V005596</v>
          </cell>
          <cell r="C5340">
            <v>39498.950400000002</v>
          </cell>
        </row>
        <row r="5341">
          <cell r="B5341" t="str">
            <v>1333R0030720V005597</v>
          </cell>
          <cell r="C5341">
            <v>39498.950400000002</v>
          </cell>
        </row>
        <row r="5342">
          <cell r="B5342" t="str">
            <v>1333R0030720V005598</v>
          </cell>
          <cell r="C5342">
            <v>24371.692800000001</v>
          </cell>
        </row>
        <row r="5343">
          <cell r="B5343" t="str">
            <v>1333R0030720V005599</v>
          </cell>
          <cell r="C5343">
            <v>189435.50080000001</v>
          </cell>
        </row>
        <row r="5344">
          <cell r="B5344" t="str">
            <v>1333R0030720V005600</v>
          </cell>
          <cell r="C5344">
            <v>189435.50080000001</v>
          </cell>
        </row>
        <row r="5345">
          <cell r="B5345" t="str">
            <v>1333R0030720V005601</v>
          </cell>
          <cell r="C5345">
            <v>39779.084799999997</v>
          </cell>
        </row>
        <row r="5346">
          <cell r="B5346" t="str">
            <v>1333R0030720V005602</v>
          </cell>
          <cell r="C5346">
            <v>39498.950400000002</v>
          </cell>
        </row>
        <row r="5347">
          <cell r="B5347" t="str">
            <v>1333R0030720V005603</v>
          </cell>
          <cell r="C5347">
            <v>189435.50080000001</v>
          </cell>
        </row>
        <row r="5348">
          <cell r="B5348" t="str">
            <v>1333R0030720V005604</v>
          </cell>
          <cell r="C5348">
            <v>67943.366399999999</v>
          </cell>
        </row>
        <row r="5349">
          <cell r="B5349" t="str">
            <v>1333R0030720V005605</v>
          </cell>
          <cell r="C5349">
            <v>189435.50080000001</v>
          </cell>
        </row>
        <row r="5350">
          <cell r="B5350" t="str">
            <v>1333R0030720V005606</v>
          </cell>
          <cell r="C5350">
            <v>91603.948799999998</v>
          </cell>
        </row>
        <row r="5351">
          <cell r="B5351" t="str">
            <v>1333R0030720V005607</v>
          </cell>
          <cell r="C5351">
            <v>61801.958399999996</v>
          </cell>
        </row>
        <row r="5352">
          <cell r="B5352" t="str">
            <v>1333R0030720V005608</v>
          </cell>
          <cell r="C5352">
            <v>39498.950400000002</v>
          </cell>
        </row>
        <row r="5353">
          <cell r="B5353" t="str">
            <v>1333R0030720V005609</v>
          </cell>
          <cell r="C5353">
            <v>54647.756799999996</v>
          </cell>
        </row>
        <row r="5354">
          <cell r="B5354" t="str">
            <v>1333R0030720V005610</v>
          </cell>
          <cell r="C5354">
            <v>189435.50080000001</v>
          </cell>
        </row>
        <row r="5355">
          <cell r="B5355" t="str">
            <v>1333R0030720V005611</v>
          </cell>
          <cell r="C5355">
            <v>42860.563199999997</v>
          </cell>
        </row>
        <row r="5356">
          <cell r="B5356" t="str">
            <v>1333R0030720V005612</v>
          </cell>
          <cell r="C5356">
            <v>42860.563199999997</v>
          </cell>
        </row>
        <row r="5357">
          <cell r="B5357" t="str">
            <v>1333R0030720V005613</v>
          </cell>
          <cell r="C5357">
            <v>39498.950400000002</v>
          </cell>
        </row>
        <row r="5358">
          <cell r="B5358" t="str">
            <v>1333R0030720V005614</v>
          </cell>
          <cell r="C5358">
            <v>39498.950400000002</v>
          </cell>
        </row>
        <row r="5359">
          <cell r="B5359" t="str">
            <v>1333R0030720V005615</v>
          </cell>
          <cell r="C5359">
            <v>39498.950400000002</v>
          </cell>
        </row>
        <row r="5360">
          <cell r="B5360" t="str">
            <v>1333R0030720V005616</v>
          </cell>
          <cell r="C5360">
            <v>39498.950400000002</v>
          </cell>
        </row>
        <row r="5361">
          <cell r="B5361" t="str">
            <v>1333R0030720V005617</v>
          </cell>
          <cell r="C5361">
            <v>24371.692800000001</v>
          </cell>
        </row>
        <row r="5362">
          <cell r="B5362" t="str">
            <v>1333R0030720V005618</v>
          </cell>
          <cell r="C5362">
            <v>67943.366399999999</v>
          </cell>
        </row>
        <row r="5363">
          <cell r="B5363" t="str">
            <v>1333R0030720V005619</v>
          </cell>
          <cell r="C5363">
            <v>39498.950400000002</v>
          </cell>
        </row>
        <row r="5364">
          <cell r="B5364" t="str">
            <v>1333R0030720V005620</v>
          </cell>
          <cell r="C5364">
            <v>39498.950400000002</v>
          </cell>
        </row>
        <row r="5365">
          <cell r="B5365" t="str">
            <v>1333R0030720V005622</v>
          </cell>
          <cell r="C5365">
            <v>44993.894400000005</v>
          </cell>
        </row>
        <row r="5366">
          <cell r="B5366" t="str">
            <v>1333R0030720V005623</v>
          </cell>
          <cell r="C5366">
            <v>39498.950400000002</v>
          </cell>
        </row>
        <row r="5367">
          <cell r="B5367" t="str">
            <v>1333R0030720V005624</v>
          </cell>
          <cell r="C5367">
            <v>39498.950400000002</v>
          </cell>
        </row>
        <row r="5368">
          <cell r="B5368" t="str">
            <v>1333R0030720V005626</v>
          </cell>
          <cell r="C5368">
            <v>42860.563199999997</v>
          </cell>
        </row>
        <row r="5369">
          <cell r="B5369" t="str">
            <v>1333R0030720V005629</v>
          </cell>
          <cell r="C5369">
            <v>39498.950400000002</v>
          </cell>
        </row>
        <row r="5370">
          <cell r="B5370" t="str">
            <v>1333R0030720V005630</v>
          </cell>
          <cell r="C5370">
            <v>39498.950400000002</v>
          </cell>
        </row>
        <row r="5371">
          <cell r="B5371" t="str">
            <v>1333R0030720V005631</v>
          </cell>
          <cell r="C5371">
            <v>54647.756799999996</v>
          </cell>
        </row>
        <row r="5372">
          <cell r="B5372" t="str">
            <v>1333R0030720V005632</v>
          </cell>
          <cell r="C5372">
            <v>61801.958399999996</v>
          </cell>
        </row>
        <row r="5373">
          <cell r="B5373" t="str">
            <v>1333R0030720V005633</v>
          </cell>
          <cell r="C5373">
            <v>24371.692800000001</v>
          </cell>
        </row>
        <row r="5374">
          <cell r="B5374" t="str">
            <v>1333R0030720V005634</v>
          </cell>
          <cell r="C5374">
            <v>39498.950400000002</v>
          </cell>
        </row>
        <row r="5375">
          <cell r="B5375" t="str">
            <v>1333R0030720V005635</v>
          </cell>
          <cell r="C5375">
            <v>54647.756799999996</v>
          </cell>
        </row>
        <row r="5376">
          <cell r="B5376" t="str">
            <v>1333R0030720V005636</v>
          </cell>
          <cell r="C5376">
            <v>42860.563199999997</v>
          </cell>
        </row>
        <row r="5377">
          <cell r="B5377" t="str">
            <v>1333R0030720V005637</v>
          </cell>
          <cell r="C5377">
            <v>42860.563199999997</v>
          </cell>
        </row>
        <row r="5378">
          <cell r="B5378" t="str">
            <v>1333R0030720V005638</v>
          </cell>
          <cell r="C5378">
            <v>88177.689599999998</v>
          </cell>
        </row>
        <row r="5379">
          <cell r="B5379" t="str">
            <v>1333R0030720V005639</v>
          </cell>
          <cell r="C5379">
            <v>88177.689599999998</v>
          </cell>
        </row>
        <row r="5380">
          <cell r="B5380" t="str">
            <v>1333R0030720V005640</v>
          </cell>
          <cell r="C5380">
            <v>39498.950400000002</v>
          </cell>
        </row>
        <row r="5381">
          <cell r="B5381" t="str">
            <v>1333R0030720V005641</v>
          </cell>
          <cell r="C5381">
            <v>39498.950400000002</v>
          </cell>
        </row>
        <row r="5382">
          <cell r="B5382" t="str">
            <v>1333R0030720V005642</v>
          </cell>
          <cell r="C5382">
            <v>39498.950400000002</v>
          </cell>
        </row>
        <row r="5383">
          <cell r="B5383" t="str">
            <v>1333R0030720V005643</v>
          </cell>
          <cell r="C5383">
            <v>42860.563199999997</v>
          </cell>
        </row>
        <row r="5384">
          <cell r="B5384" t="str">
            <v>1333R0030720V005644</v>
          </cell>
          <cell r="C5384">
            <v>29629.599999999999</v>
          </cell>
        </row>
        <row r="5385">
          <cell r="B5385" t="str">
            <v>1333R0030720V005645</v>
          </cell>
          <cell r="C5385">
            <v>42860.563199999997</v>
          </cell>
        </row>
        <row r="5386">
          <cell r="B5386" t="str">
            <v>1333R0030720V005647</v>
          </cell>
          <cell r="C5386">
            <v>24371.692800000001</v>
          </cell>
        </row>
        <row r="5387">
          <cell r="B5387" t="str">
            <v>1333R0030720V005648</v>
          </cell>
          <cell r="C5387">
            <v>24371.692800000001</v>
          </cell>
        </row>
        <row r="5388">
          <cell r="B5388" t="str">
            <v>1333R0030720V005649</v>
          </cell>
          <cell r="C5388">
            <v>39779.084799999997</v>
          </cell>
        </row>
        <row r="5389">
          <cell r="B5389" t="str">
            <v>1333R0030720V005650</v>
          </cell>
          <cell r="C5389">
            <v>39498.950400000002</v>
          </cell>
        </row>
        <row r="5390">
          <cell r="B5390" t="str">
            <v>1333R0030720V005651</v>
          </cell>
          <cell r="C5390">
            <v>29629.599999999999</v>
          </cell>
        </row>
        <row r="5391">
          <cell r="B5391" t="str">
            <v>1333R0030720V005652</v>
          </cell>
          <cell r="C5391">
            <v>67943.366399999999</v>
          </cell>
        </row>
        <row r="5392">
          <cell r="B5392" t="str">
            <v>1333R0030720V005653</v>
          </cell>
          <cell r="C5392">
            <v>39498.950400000002</v>
          </cell>
        </row>
        <row r="5393">
          <cell r="B5393" t="str">
            <v>1333R0030720V005654</v>
          </cell>
          <cell r="C5393">
            <v>39498.950400000002</v>
          </cell>
        </row>
        <row r="5394">
          <cell r="B5394" t="str">
            <v>1333R0030720V005656</v>
          </cell>
          <cell r="C5394">
            <v>24371.692800000001</v>
          </cell>
        </row>
        <row r="5395">
          <cell r="B5395" t="str">
            <v>1333R0030720V005657</v>
          </cell>
          <cell r="C5395">
            <v>39498.950400000002</v>
          </cell>
        </row>
        <row r="5396">
          <cell r="B5396" t="str">
            <v>1333R0030720V005658</v>
          </cell>
          <cell r="C5396">
            <v>24371.692800000001</v>
          </cell>
        </row>
        <row r="5397">
          <cell r="B5397" t="str">
            <v>1333R0030720V005659</v>
          </cell>
          <cell r="C5397">
            <v>39498.950400000002</v>
          </cell>
        </row>
        <row r="5398">
          <cell r="B5398" t="str">
            <v>1333R0030720V005660</v>
          </cell>
          <cell r="C5398">
            <v>39498.950400000002</v>
          </cell>
        </row>
        <row r="5399">
          <cell r="B5399" t="str">
            <v>1333R0030720V005661</v>
          </cell>
          <cell r="C5399">
            <v>67943.366399999999</v>
          </cell>
        </row>
        <row r="5400">
          <cell r="B5400" t="str">
            <v>1333R0030720V005662</v>
          </cell>
          <cell r="C5400">
            <v>39498.950400000002</v>
          </cell>
        </row>
        <row r="5401">
          <cell r="B5401" t="str">
            <v>1333R0030720V005663</v>
          </cell>
          <cell r="C5401">
            <v>42343.392</v>
          </cell>
        </row>
        <row r="5402">
          <cell r="B5402" t="str">
            <v>1333R0030720V005664</v>
          </cell>
          <cell r="C5402">
            <v>39498.950400000002</v>
          </cell>
        </row>
        <row r="5403">
          <cell r="B5403" t="str">
            <v>1333R0030720V005665</v>
          </cell>
          <cell r="C5403">
            <v>54647.756799999996</v>
          </cell>
        </row>
        <row r="5404">
          <cell r="B5404" t="str">
            <v>1333R0030720V005666</v>
          </cell>
          <cell r="C5404">
            <v>61801.958399999996</v>
          </cell>
        </row>
        <row r="5405">
          <cell r="B5405" t="str">
            <v>1333R0030720V005667</v>
          </cell>
          <cell r="C5405">
            <v>39498.950400000002</v>
          </cell>
        </row>
        <row r="5406">
          <cell r="B5406" t="str">
            <v>1333R0030720V005668</v>
          </cell>
          <cell r="C5406">
            <v>39498.950400000002</v>
          </cell>
        </row>
        <row r="5407">
          <cell r="B5407" t="str">
            <v>1333R0030720V005669</v>
          </cell>
          <cell r="C5407">
            <v>39779.084799999997</v>
          </cell>
        </row>
        <row r="5408">
          <cell r="B5408" t="str">
            <v>1333R0030720V005670</v>
          </cell>
          <cell r="C5408">
            <v>39498.950400000002</v>
          </cell>
        </row>
        <row r="5409">
          <cell r="B5409" t="str">
            <v>1333R0030720V005671</v>
          </cell>
          <cell r="C5409">
            <v>54647.756799999996</v>
          </cell>
        </row>
        <row r="5410">
          <cell r="B5410" t="str">
            <v>1333R0030720V005672</v>
          </cell>
          <cell r="C5410">
            <v>39498.950400000002</v>
          </cell>
        </row>
        <row r="5411">
          <cell r="B5411" t="str">
            <v>1333R0030720V005673</v>
          </cell>
          <cell r="C5411">
            <v>39498.950400000002</v>
          </cell>
        </row>
        <row r="5412">
          <cell r="B5412" t="str">
            <v>1333R0030720V005674</v>
          </cell>
          <cell r="C5412">
            <v>39498.950400000002</v>
          </cell>
        </row>
        <row r="5413">
          <cell r="B5413" t="str">
            <v>1333R0030720V005675</v>
          </cell>
          <cell r="C5413">
            <v>39498.950400000002</v>
          </cell>
        </row>
        <row r="5414">
          <cell r="B5414" t="str">
            <v>1333R0030720V005676</v>
          </cell>
          <cell r="C5414">
            <v>39498.950400000002</v>
          </cell>
        </row>
        <row r="5415">
          <cell r="B5415" t="str">
            <v>1333R0030720V005677</v>
          </cell>
          <cell r="C5415">
            <v>61801.958399999996</v>
          </cell>
        </row>
        <row r="5416">
          <cell r="B5416" t="str">
            <v>1333R0030720V005678</v>
          </cell>
          <cell r="C5416">
            <v>42860.563199999997</v>
          </cell>
        </row>
        <row r="5417">
          <cell r="B5417" t="str">
            <v>1333R0030720V005679</v>
          </cell>
          <cell r="C5417">
            <v>189435.50080000001</v>
          </cell>
        </row>
        <row r="5418">
          <cell r="B5418" t="str">
            <v>1333R0030720V005680</v>
          </cell>
          <cell r="C5418">
            <v>39498.950400000002</v>
          </cell>
        </row>
        <row r="5419">
          <cell r="B5419" t="str">
            <v>1333R0030720V005681</v>
          </cell>
          <cell r="C5419">
            <v>29629.599999999999</v>
          </cell>
        </row>
        <row r="5420">
          <cell r="B5420" t="str">
            <v>1333R0030720V005682</v>
          </cell>
          <cell r="C5420">
            <v>42860.563199999997</v>
          </cell>
        </row>
        <row r="5421">
          <cell r="B5421" t="str">
            <v>1333R0030720V005683</v>
          </cell>
          <cell r="C5421">
            <v>29629.599999999999</v>
          </cell>
        </row>
        <row r="5422">
          <cell r="B5422" t="str">
            <v>1333R0030720V005684</v>
          </cell>
          <cell r="C5422">
            <v>39498.950400000002</v>
          </cell>
        </row>
        <row r="5423">
          <cell r="B5423" t="str">
            <v>1333R0030720V005685</v>
          </cell>
          <cell r="C5423">
            <v>39498.950400000002</v>
          </cell>
        </row>
        <row r="5424">
          <cell r="B5424" t="str">
            <v>1333R0030720V005686</v>
          </cell>
          <cell r="C5424">
            <v>39498.950400000002</v>
          </cell>
        </row>
        <row r="5425">
          <cell r="B5425" t="str">
            <v>1333R0030720V005687</v>
          </cell>
          <cell r="C5425">
            <v>39498.950400000002</v>
          </cell>
        </row>
        <row r="5426">
          <cell r="B5426" t="str">
            <v>1333R0030720V005688</v>
          </cell>
          <cell r="C5426">
            <v>39498.950400000002</v>
          </cell>
        </row>
        <row r="5427">
          <cell r="B5427" t="str">
            <v>1333R0030720V005689</v>
          </cell>
          <cell r="C5427">
            <v>39498.950400000002</v>
          </cell>
        </row>
        <row r="5428">
          <cell r="B5428" t="str">
            <v>1333R0030720V005690</v>
          </cell>
          <cell r="C5428">
            <v>189435.50080000001</v>
          </cell>
        </row>
        <row r="5429">
          <cell r="B5429" t="str">
            <v>1333R0030720V005691</v>
          </cell>
          <cell r="C5429">
            <v>24371.692800000001</v>
          </cell>
        </row>
        <row r="5430">
          <cell r="B5430" t="str">
            <v>1333R0030720V005692</v>
          </cell>
          <cell r="C5430">
            <v>42860.563199999997</v>
          </cell>
        </row>
        <row r="5431">
          <cell r="B5431" t="str">
            <v>1333R0030720V005693</v>
          </cell>
          <cell r="C5431">
            <v>189435.50080000001</v>
          </cell>
        </row>
        <row r="5432">
          <cell r="B5432" t="str">
            <v>1333R0030720V005694</v>
          </cell>
          <cell r="C5432">
            <v>39498.950400000002</v>
          </cell>
        </row>
        <row r="5433">
          <cell r="B5433" t="str">
            <v>1333R0030720V005695</v>
          </cell>
          <cell r="C5433">
            <v>189435.50080000001</v>
          </cell>
        </row>
        <row r="5434">
          <cell r="B5434" t="str">
            <v>1333R0030720V005696</v>
          </cell>
          <cell r="C5434">
            <v>189435.50080000001</v>
          </cell>
        </row>
        <row r="5435">
          <cell r="B5435" t="str">
            <v>1333R0030720V005697</v>
          </cell>
          <cell r="C5435">
            <v>189435.50080000001</v>
          </cell>
        </row>
        <row r="5436">
          <cell r="B5436" t="str">
            <v>1333R0030720V005698</v>
          </cell>
          <cell r="C5436">
            <v>39498.950400000002</v>
          </cell>
        </row>
        <row r="5437">
          <cell r="B5437" t="str">
            <v>1333R0030720V005699</v>
          </cell>
          <cell r="C5437">
            <v>39498.950400000002</v>
          </cell>
        </row>
        <row r="5438">
          <cell r="B5438" t="str">
            <v>1333R0030720V005700</v>
          </cell>
          <cell r="C5438">
            <v>61801.958399999996</v>
          </cell>
        </row>
        <row r="5439">
          <cell r="B5439" t="str">
            <v>1333R0030720V005701</v>
          </cell>
          <cell r="C5439">
            <v>39498.950400000002</v>
          </cell>
        </row>
        <row r="5440">
          <cell r="B5440" t="str">
            <v>1333R0030720V005702</v>
          </cell>
          <cell r="C5440">
            <v>67943.366399999999</v>
          </cell>
        </row>
        <row r="5441">
          <cell r="B5441" t="str">
            <v>1333R0030720V005703</v>
          </cell>
          <cell r="C5441">
            <v>61801.958399999996</v>
          </cell>
        </row>
        <row r="5442">
          <cell r="B5442" t="str">
            <v>1333R0030720V005704</v>
          </cell>
          <cell r="C5442">
            <v>39498.950400000002</v>
          </cell>
        </row>
        <row r="5443">
          <cell r="B5443" t="str">
            <v>1333R0030720V005705</v>
          </cell>
          <cell r="C5443">
            <v>39498.950400000002</v>
          </cell>
        </row>
        <row r="5444">
          <cell r="B5444" t="str">
            <v>1333R0030720V005706</v>
          </cell>
          <cell r="C5444">
            <v>39498.950400000002</v>
          </cell>
        </row>
        <row r="5445">
          <cell r="B5445" t="str">
            <v>1333R0030720V005707</v>
          </cell>
          <cell r="C5445">
            <v>39498.950400000002</v>
          </cell>
        </row>
        <row r="5446">
          <cell r="B5446" t="str">
            <v>1333R0030720V005708</v>
          </cell>
          <cell r="C5446">
            <v>39498.950400000002</v>
          </cell>
        </row>
        <row r="5447">
          <cell r="B5447" t="str">
            <v>1333R0030720V005709</v>
          </cell>
          <cell r="C5447">
            <v>39498.950400000002</v>
          </cell>
        </row>
        <row r="5448">
          <cell r="B5448" t="str">
            <v>1333R0030720V005710</v>
          </cell>
          <cell r="C5448">
            <v>42343.392</v>
          </cell>
        </row>
        <row r="5449">
          <cell r="B5449" t="str">
            <v>1333R0030720V005711</v>
          </cell>
          <cell r="C5449">
            <v>42860.563199999997</v>
          </cell>
        </row>
        <row r="5450">
          <cell r="B5450" t="str">
            <v>1333R0030720V005712</v>
          </cell>
          <cell r="C5450">
            <v>24371.692800000001</v>
          </cell>
        </row>
        <row r="5451">
          <cell r="B5451" t="str">
            <v>1333R0030720V005713</v>
          </cell>
          <cell r="C5451">
            <v>39498.950400000002</v>
          </cell>
        </row>
        <row r="5452">
          <cell r="B5452" t="str">
            <v>1333R0030720V005714</v>
          </cell>
          <cell r="C5452">
            <v>189435.50080000001</v>
          </cell>
        </row>
        <row r="5453">
          <cell r="B5453" t="str">
            <v>1333R0030720V005716</v>
          </cell>
          <cell r="C5453">
            <v>39498.950400000002</v>
          </cell>
        </row>
        <row r="5454">
          <cell r="B5454" t="str">
            <v>1333R0030720V005717</v>
          </cell>
          <cell r="C5454">
            <v>61801.958399999996</v>
          </cell>
        </row>
        <row r="5455">
          <cell r="B5455" t="str">
            <v>1333R0030720V005718</v>
          </cell>
          <cell r="C5455">
            <v>66628.88960000001</v>
          </cell>
        </row>
        <row r="5456">
          <cell r="B5456" t="str">
            <v>1333R0030720V005719</v>
          </cell>
          <cell r="C5456">
            <v>39498.950400000002</v>
          </cell>
        </row>
        <row r="5457">
          <cell r="B5457" t="str">
            <v>1333R0030720V005720</v>
          </cell>
          <cell r="C5457">
            <v>27496.268800000002</v>
          </cell>
        </row>
        <row r="5458">
          <cell r="B5458" t="str">
            <v>1333R0030720V005721</v>
          </cell>
          <cell r="C5458">
            <v>39498.950400000002</v>
          </cell>
        </row>
        <row r="5459">
          <cell r="B5459" t="str">
            <v>1333R0030720V005723</v>
          </cell>
          <cell r="C5459">
            <v>29629.599999999999</v>
          </cell>
        </row>
        <row r="5460">
          <cell r="B5460" t="str">
            <v>1333R0030720V005724</v>
          </cell>
          <cell r="C5460">
            <v>30189.8688</v>
          </cell>
        </row>
        <row r="5461">
          <cell r="B5461" t="str">
            <v>1333R0030720V005725</v>
          </cell>
          <cell r="C5461">
            <v>39498.950400000002</v>
          </cell>
        </row>
        <row r="5462">
          <cell r="B5462" t="str">
            <v>1333R0030720V005726</v>
          </cell>
          <cell r="C5462">
            <v>39779.084799999997</v>
          </cell>
        </row>
        <row r="5463">
          <cell r="B5463" t="str">
            <v>1333R0030720V005731</v>
          </cell>
          <cell r="C5463">
            <v>39498.950400000002</v>
          </cell>
        </row>
        <row r="5464">
          <cell r="B5464" t="str">
            <v>1333R0030720V005733</v>
          </cell>
          <cell r="C5464">
            <v>27496.268800000002</v>
          </cell>
        </row>
        <row r="5465">
          <cell r="B5465" t="str">
            <v>1333R0030720V005734</v>
          </cell>
          <cell r="C5465">
            <v>189435.50080000001</v>
          </cell>
        </row>
        <row r="5466">
          <cell r="B5466" t="str">
            <v>1333R0030720V005735</v>
          </cell>
          <cell r="C5466">
            <v>189435.50080000001</v>
          </cell>
        </row>
        <row r="5467">
          <cell r="B5467" t="str">
            <v>1333R0030720V005736</v>
          </cell>
          <cell r="C5467">
            <v>31612.089599999999</v>
          </cell>
        </row>
        <row r="5468">
          <cell r="B5468" t="str">
            <v>1333R0030720V005741</v>
          </cell>
          <cell r="C5468">
            <v>189435.50080000001</v>
          </cell>
        </row>
        <row r="5469">
          <cell r="B5469" t="str">
            <v>1333R0030720V005742</v>
          </cell>
          <cell r="C5469">
            <v>189435.50080000001</v>
          </cell>
        </row>
        <row r="5470">
          <cell r="B5470" t="str">
            <v>1333R0030720V005743</v>
          </cell>
          <cell r="C5470">
            <v>189435.50080000001</v>
          </cell>
        </row>
        <row r="5471">
          <cell r="B5471" t="str">
            <v>1333R0030720V005744</v>
          </cell>
          <cell r="C5471">
            <v>189435.50080000001</v>
          </cell>
        </row>
        <row r="5472">
          <cell r="B5472" t="str">
            <v>1333R0030720V005747</v>
          </cell>
          <cell r="C5472">
            <v>31612.089599999999</v>
          </cell>
        </row>
        <row r="5473">
          <cell r="B5473" t="str">
            <v>1333R0030720V005749</v>
          </cell>
          <cell r="C5473">
            <v>189435.50080000001</v>
          </cell>
        </row>
        <row r="5474">
          <cell r="B5474" t="str">
            <v>1333R0030720V005750</v>
          </cell>
          <cell r="C5474">
            <v>189435.50080000001</v>
          </cell>
        </row>
        <row r="5475">
          <cell r="B5475" t="str">
            <v>1333R0030720V005751</v>
          </cell>
          <cell r="C5475">
            <v>31612.089599999999</v>
          </cell>
        </row>
        <row r="5476">
          <cell r="B5476" t="str">
            <v>1333R0030720V005752</v>
          </cell>
          <cell r="C5476">
            <v>189435.50080000001</v>
          </cell>
        </row>
        <row r="5477">
          <cell r="B5477" t="str">
            <v>1333R0030720V005753</v>
          </cell>
          <cell r="C5477">
            <v>189435.50080000001</v>
          </cell>
        </row>
        <row r="5478">
          <cell r="B5478" t="str">
            <v>1333R0030720V005754</v>
          </cell>
          <cell r="C5478">
            <v>189435.50080000001</v>
          </cell>
        </row>
        <row r="5479">
          <cell r="B5479" t="str">
            <v>1333R0030720V005755</v>
          </cell>
          <cell r="C5479">
            <v>189435.50080000001</v>
          </cell>
        </row>
        <row r="5480">
          <cell r="B5480" t="str">
            <v>1333R0030720V005756</v>
          </cell>
          <cell r="C5480">
            <v>189435.50080000001</v>
          </cell>
        </row>
        <row r="5481">
          <cell r="B5481" t="str">
            <v>1333R0030720V005757</v>
          </cell>
          <cell r="C5481">
            <v>189435.50080000001</v>
          </cell>
        </row>
        <row r="5482">
          <cell r="B5482" t="str">
            <v>1333R0030720V005758</v>
          </cell>
          <cell r="C5482">
            <v>189435.50080000001</v>
          </cell>
        </row>
        <row r="5483">
          <cell r="B5483" t="str">
            <v>1333R0030720V005759</v>
          </cell>
          <cell r="C5483">
            <v>189435.50080000001</v>
          </cell>
        </row>
        <row r="5484">
          <cell r="B5484" t="str">
            <v>1333R0030720V005760</v>
          </cell>
          <cell r="C5484">
            <v>189435.50080000001</v>
          </cell>
        </row>
        <row r="5485">
          <cell r="B5485" t="str">
            <v>1333R0030720V005761</v>
          </cell>
          <cell r="C5485">
            <v>189435.50080000001</v>
          </cell>
        </row>
        <row r="5486">
          <cell r="B5486" t="str">
            <v>1333R0030720V005762</v>
          </cell>
          <cell r="C5486">
            <v>42860.563199999997</v>
          </cell>
        </row>
        <row r="5487">
          <cell r="B5487" t="str">
            <v>1333R0030720V005763</v>
          </cell>
          <cell r="C5487">
            <v>67167.609599999996</v>
          </cell>
        </row>
        <row r="5488">
          <cell r="B5488" t="str">
            <v>1333R0030720V005767</v>
          </cell>
          <cell r="C5488">
            <v>75420.800000000003</v>
          </cell>
        </row>
        <row r="5489">
          <cell r="B5489" t="str">
            <v>1333R0030720V005768</v>
          </cell>
          <cell r="C5489">
            <v>27496.268800000002</v>
          </cell>
        </row>
        <row r="5490">
          <cell r="B5490" t="str">
            <v>1333R0030720V005769</v>
          </cell>
          <cell r="C5490">
            <v>39498.950400000002</v>
          </cell>
        </row>
        <row r="5491">
          <cell r="B5491" t="str">
            <v>1333R0030720V005770</v>
          </cell>
          <cell r="C5491">
            <v>44584.467199999999</v>
          </cell>
        </row>
        <row r="5492">
          <cell r="B5492" t="str">
            <v>1333R0030720V005772</v>
          </cell>
          <cell r="C5492">
            <v>39498.950400000002</v>
          </cell>
        </row>
        <row r="5493">
          <cell r="B5493" t="str">
            <v>1333R0030720V005775</v>
          </cell>
          <cell r="C5493">
            <v>39498.950400000002</v>
          </cell>
        </row>
        <row r="5494">
          <cell r="B5494" t="str">
            <v>1333R0030720V005776</v>
          </cell>
          <cell r="C5494">
            <v>39498.950400000002</v>
          </cell>
        </row>
        <row r="5495">
          <cell r="B5495" t="str">
            <v>1333R0030720V005777</v>
          </cell>
          <cell r="C5495">
            <v>27496.268800000002</v>
          </cell>
        </row>
        <row r="5496">
          <cell r="B5496" t="str">
            <v>1333R0030720V005779</v>
          </cell>
          <cell r="C5496">
            <v>39498.950400000002</v>
          </cell>
        </row>
        <row r="5497">
          <cell r="B5497" t="str">
            <v>1333R0030720V005780</v>
          </cell>
          <cell r="C5497">
            <v>39498.950400000002</v>
          </cell>
        </row>
        <row r="5498">
          <cell r="B5498" t="str">
            <v>1333R0030720V005781</v>
          </cell>
          <cell r="C5498">
            <v>189435.50080000001</v>
          </cell>
        </row>
        <row r="5499">
          <cell r="B5499" t="str">
            <v>1333R0030720V005782</v>
          </cell>
          <cell r="C5499">
            <v>39498.950400000002</v>
          </cell>
        </row>
        <row r="5500">
          <cell r="B5500" t="str">
            <v>1333R0030720V005783</v>
          </cell>
          <cell r="C5500">
            <v>39498.950400000002</v>
          </cell>
        </row>
        <row r="5501">
          <cell r="B5501" t="str">
            <v>1333R0030720V005784</v>
          </cell>
          <cell r="C5501">
            <v>39498.950400000002</v>
          </cell>
        </row>
        <row r="5502">
          <cell r="B5502" t="str">
            <v>1333R0030720V005785</v>
          </cell>
          <cell r="C5502">
            <v>27496.268800000002</v>
          </cell>
        </row>
        <row r="5503">
          <cell r="B5503" t="str">
            <v>1333R0030720V005786</v>
          </cell>
          <cell r="C5503">
            <v>39498.950400000002</v>
          </cell>
        </row>
        <row r="5504">
          <cell r="B5504" t="str">
            <v>1333R0030720V005787</v>
          </cell>
          <cell r="C5504">
            <v>39498.950400000002</v>
          </cell>
        </row>
        <row r="5505">
          <cell r="B5505" t="str">
            <v>1333R0030720V005788</v>
          </cell>
          <cell r="C5505">
            <v>39498.950400000002</v>
          </cell>
        </row>
        <row r="5506">
          <cell r="B5506" t="str">
            <v>1333R0030720V005789</v>
          </cell>
          <cell r="C5506">
            <v>39498.950400000002</v>
          </cell>
        </row>
        <row r="5507">
          <cell r="B5507" t="str">
            <v>1333R0030720V005790</v>
          </cell>
          <cell r="C5507">
            <v>27496.268800000002</v>
          </cell>
        </row>
        <row r="5508">
          <cell r="B5508" t="str">
            <v>1333R0030720V005791</v>
          </cell>
          <cell r="C5508">
            <v>39498.950400000002</v>
          </cell>
        </row>
        <row r="5509">
          <cell r="B5509" t="str">
            <v>1333R0030720V005792</v>
          </cell>
          <cell r="C5509">
            <v>39498.950400000002</v>
          </cell>
        </row>
        <row r="5510">
          <cell r="B5510" t="str">
            <v>1333R0030720V005793</v>
          </cell>
          <cell r="C5510">
            <v>27496.268800000002</v>
          </cell>
        </row>
        <row r="5511">
          <cell r="B5511" t="str">
            <v>1333R0030720V005794</v>
          </cell>
          <cell r="C5511">
            <v>39498.950400000002</v>
          </cell>
        </row>
        <row r="5512">
          <cell r="B5512" t="str">
            <v>1333R0030720V005795</v>
          </cell>
          <cell r="C5512">
            <v>39498.950400000002</v>
          </cell>
        </row>
        <row r="5513">
          <cell r="B5513" t="str">
            <v>1333R0030720V005796</v>
          </cell>
          <cell r="C5513">
            <v>39498.950400000002</v>
          </cell>
        </row>
        <row r="5514">
          <cell r="B5514" t="str">
            <v>1333R0030720V005797</v>
          </cell>
          <cell r="C5514">
            <v>27496.268800000002</v>
          </cell>
        </row>
        <row r="5515">
          <cell r="B5515" t="str">
            <v>1333R0030720V005798</v>
          </cell>
          <cell r="C5515">
            <v>27496.268800000002</v>
          </cell>
        </row>
        <row r="5516">
          <cell r="B5516" t="str">
            <v>1333R0030720V005799</v>
          </cell>
          <cell r="C5516">
            <v>39498.950400000002</v>
          </cell>
        </row>
        <row r="5517">
          <cell r="B5517" t="str">
            <v>1333R0030720V005800</v>
          </cell>
          <cell r="C5517">
            <v>27496.268800000002</v>
          </cell>
        </row>
        <row r="5518">
          <cell r="B5518" t="str">
            <v>1333R0030720V005801</v>
          </cell>
          <cell r="C5518">
            <v>39498.950400000002</v>
          </cell>
        </row>
        <row r="5519">
          <cell r="B5519" t="str">
            <v>1333R0030720V005802</v>
          </cell>
          <cell r="C5519">
            <v>27496.268800000002</v>
          </cell>
        </row>
        <row r="5520">
          <cell r="B5520" t="str">
            <v>1333R0030720V005803</v>
          </cell>
          <cell r="C5520">
            <v>39498.950400000002</v>
          </cell>
        </row>
        <row r="5521">
          <cell r="B5521" t="str">
            <v>1333R0030720V005804</v>
          </cell>
          <cell r="C5521">
            <v>39498.950400000002</v>
          </cell>
        </row>
        <row r="5522">
          <cell r="B5522" t="str">
            <v>1333R0030720V005805</v>
          </cell>
          <cell r="C5522">
            <v>39498.950400000002</v>
          </cell>
        </row>
        <row r="5523">
          <cell r="B5523" t="str">
            <v>1333R0030720V005806</v>
          </cell>
          <cell r="C5523">
            <v>27496.268800000002</v>
          </cell>
        </row>
        <row r="5524">
          <cell r="B5524" t="str">
            <v>1333R0030720V005807</v>
          </cell>
          <cell r="C5524">
            <v>42860.563199999997</v>
          </cell>
        </row>
        <row r="5525">
          <cell r="B5525" t="str">
            <v>1333R0030720V005808</v>
          </cell>
          <cell r="C5525">
            <v>24371.692800000001</v>
          </cell>
        </row>
        <row r="5526">
          <cell r="B5526" t="str">
            <v>1333R0030720V005809</v>
          </cell>
          <cell r="C5526">
            <v>27496.268800000002</v>
          </cell>
        </row>
        <row r="5527">
          <cell r="B5527" t="str">
            <v>1333R0030720V005810</v>
          </cell>
          <cell r="C5527">
            <v>27496.268800000002</v>
          </cell>
        </row>
        <row r="5528">
          <cell r="B5528" t="str">
            <v>1333R0030720V005811</v>
          </cell>
          <cell r="C5528">
            <v>39498.950400000002</v>
          </cell>
        </row>
        <row r="5529">
          <cell r="B5529" t="str">
            <v>1333R0030720V005812</v>
          </cell>
          <cell r="C5529">
            <v>39498.950400000002</v>
          </cell>
        </row>
        <row r="5530">
          <cell r="B5530" t="str">
            <v>1333R0030720V005813</v>
          </cell>
          <cell r="C5530">
            <v>27496.268800000002</v>
          </cell>
        </row>
        <row r="5531">
          <cell r="B5531" t="str">
            <v>1333R0030720V005814</v>
          </cell>
          <cell r="C5531">
            <v>39498.950400000002</v>
          </cell>
        </row>
        <row r="5532">
          <cell r="B5532" t="str">
            <v>1333R0030720V005815</v>
          </cell>
          <cell r="C5532">
            <v>45985.139200000005</v>
          </cell>
        </row>
        <row r="5533">
          <cell r="B5533" t="str">
            <v>1333R0030720V005816</v>
          </cell>
          <cell r="C5533">
            <v>39498.950400000002</v>
          </cell>
        </row>
        <row r="5534">
          <cell r="B5534" t="str">
            <v>1333R0030720V005817</v>
          </cell>
          <cell r="C5534">
            <v>39498.950400000002</v>
          </cell>
        </row>
        <row r="5535">
          <cell r="B5535" t="str">
            <v>1333R0030720V005818</v>
          </cell>
          <cell r="C5535">
            <v>39498.950400000002</v>
          </cell>
        </row>
        <row r="5536">
          <cell r="B5536" t="str">
            <v>1333R0030720V005819</v>
          </cell>
          <cell r="C5536">
            <v>39498.950400000002</v>
          </cell>
        </row>
        <row r="5537">
          <cell r="B5537" t="str">
            <v>1333R0030720V005820</v>
          </cell>
          <cell r="C5537">
            <v>39498.950400000002</v>
          </cell>
        </row>
        <row r="5538">
          <cell r="B5538" t="str">
            <v>1333R0030720V005821</v>
          </cell>
          <cell r="C5538">
            <v>39498.950400000002</v>
          </cell>
        </row>
        <row r="5539">
          <cell r="B5539" t="str">
            <v>1333R0030720V005822</v>
          </cell>
          <cell r="C5539">
            <v>42860.563199999997</v>
          </cell>
        </row>
        <row r="5540">
          <cell r="B5540" t="str">
            <v>1333R0030720V005823</v>
          </cell>
          <cell r="C5540">
            <v>39498.950400000002</v>
          </cell>
        </row>
        <row r="5541">
          <cell r="B5541" t="str">
            <v>1333R0030720V005824</v>
          </cell>
          <cell r="C5541">
            <v>39498.950400000002</v>
          </cell>
        </row>
        <row r="5542">
          <cell r="B5542" t="str">
            <v>1333R0030720V005825</v>
          </cell>
          <cell r="C5542">
            <v>39498.950400000002</v>
          </cell>
        </row>
        <row r="5543">
          <cell r="B5543" t="str">
            <v>1333R0030720V005826</v>
          </cell>
          <cell r="C5543">
            <v>27496.268800000002</v>
          </cell>
        </row>
        <row r="5544">
          <cell r="B5544" t="str">
            <v>1333R0030720V005827</v>
          </cell>
          <cell r="C5544">
            <v>39498.950400000002</v>
          </cell>
        </row>
        <row r="5545">
          <cell r="B5545" t="str">
            <v>1333R0030720V005828</v>
          </cell>
          <cell r="C5545">
            <v>39498.950400000002</v>
          </cell>
        </row>
        <row r="5546">
          <cell r="B5546" t="str">
            <v>1333R0030720V005829</v>
          </cell>
          <cell r="C5546">
            <v>45985.139200000005</v>
          </cell>
        </row>
        <row r="5547">
          <cell r="B5547" t="str">
            <v>1333R0030720V005830</v>
          </cell>
          <cell r="C5547">
            <v>189435.50080000001</v>
          </cell>
        </row>
        <row r="5548">
          <cell r="B5548" t="str">
            <v>1333R0030720V005831</v>
          </cell>
          <cell r="C5548">
            <v>39498.950400000002</v>
          </cell>
        </row>
        <row r="5549">
          <cell r="B5549" t="str">
            <v>1333R0030720V005832</v>
          </cell>
          <cell r="C5549">
            <v>39498.950400000002</v>
          </cell>
        </row>
        <row r="5550">
          <cell r="B5550" t="str">
            <v>1333R0030720V005833</v>
          </cell>
          <cell r="C5550">
            <v>27496.268800000002</v>
          </cell>
        </row>
        <row r="5551">
          <cell r="B5551" t="str">
            <v>1333R0030720V005834</v>
          </cell>
          <cell r="C5551">
            <v>45985.139200000005</v>
          </cell>
        </row>
        <row r="5552">
          <cell r="B5552" t="str">
            <v>1333R0030720V005835</v>
          </cell>
          <cell r="C5552">
            <v>42860.563199999997</v>
          </cell>
        </row>
        <row r="5553">
          <cell r="B5553" t="str">
            <v>1333R0030720V005836</v>
          </cell>
          <cell r="C5553">
            <v>39498.950400000002</v>
          </cell>
        </row>
        <row r="5554">
          <cell r="B5554" t="str">
            <v>1333R0030720V005837</v>
          </cell>
          <cell r="C5554">
            <v>27496.268800000002</v>
          </cell>
        </row>
        <row r="5555">
          <cell r="B5555" t="str">
            <v>1333R0030720V005838</v>
          </cell>
          <cell r="C5555">
            <v>39498.950400000002</v>
          </cell>
        </row>
        <row r="5556">
          <cell r="B5556" t="str">
            <v>1333R0030720V005839</v>
          </cell>
          <cell r="C5556">
            <v>39498.950400000002</v>
          </cell>
        </row>
        <row r="5557">
          <cell r="B5557" t="str">
            <v>1333R0030720V005840</v>
          </cell>
          <cell r="C5557">
            <v>39498.950400000002</v>
          </cell>
        </row>
        <row r="5558">
          <cell r="B5558" t="str">
            <v>1333R0030720V005841</v>
          </cell>
          <cell r="C5558">
            <v>39498.950400000002</v>
          </cell>
        </row>
        <row r="5559">
          <cell r="B5559" t="str">
            <v>1333R0030720V005842</v>
          </cell>
          <cell r="C5559">
            <v>39498.950400000002</v>
          </cell>
        </row>
        <row r="5560">
          <cell r="B5560" t="str">
            <v>1333R0030720V005843</v>
          </cell>
          <cell r="C5560">
            <v>39498.950400000002</v>
          </cell>
        </row>
        <row r="5561">
          <cell r="B5561" t="str">
            <v>1333R0030720V005844</v>
          </cell>
          <cell r="C5561">
            <v>39498.950400000002</v>
          </cell>
        </row>
        <row r="5562">
          <cell r="B5562" t="str">
            <v>1333R0030720V005845</v>
          </cell>
          <cell r="C5562">
            <v>39498.950400000002</v>
          </cell>
        </row>
        <row r="5563">
          <cell r="B5563" t="str">
            <v>1333R0030720V005846</v>
          </cell>
          <cell r="C5563">
            <v>39498.950400000002</v>
          </cell>
        </row>
        <row r="5564">
          <cell r="B5564" t="str">
            <v>1333R0030720V005847</v>
          </cell>
          <cell r="C5564">
            <v>39498.950400000002</v>
          </cell>
        </row>
        <row r="5565">
          <cell r="B5565" t="str">
            <v>1333R0030720V005849</v>
          </cell>
          <cell r="C5565">
            <v>27496.268800000002</v>
          </cell>
        </row>
        <row r="5566">
          <cell r="B5566" t="str">
            <v>1333R0030720V005850</v>
          </cell>
          <cell r="C5566">
            <v>39498.950400000002</v>
          </cell>
        </row>
        <row r="5567">
          <cell r="B5567" t="str">
            <v>1333R0030720V005851</v>
          </cell>
          <cell r="C5567">
            <v>27496.268800000002</v>
          </cell>
        </row>
        <row r="5568">
          <cell r="B5568" t="str">
            <v>1333R0030720V005852</v>
          </cell>
          <cell r="C5568">
            <v>27496.268800000002</v>
          </cell>
        </row>
        <row r="5569">
          <cell r="B5569" t="str">
            <v>1333R0030720V005853</v>
          </cell>
          <cell r="C5569">
            <v>27496.268800000002</v>
          </cell>
        </row>
        <row r="5570">
          <cell r="B5570" t="str">
            <v>1333R0030720V005854</v>
          </cell>
          <cell r="C5570">
            <v>39498.950400000002</v>
          </cell>
        </row>
        <row r="5571">
          <cell r="B5571" t="str">
            <v>1333R0030720V005855</v>
          </cell>
          <cell r="C5571">
            <v>42860.563199999997</v>
          </cell>
        </row>
        <row r="5572">
          <cell r="B5572" t="str">
            <v>1333R0030720V005856</v>
          </cell>
          <cell r="C5572">
            <v>39498.950400000002</v>
          </cell>
        </row>
        <row r="5573">
          <cell r="B5573" t="str">
            <v>1333R0030720V005857</v>
          </cell>
          <cell r="C5573">
            <v>189435.50080000001</v>
          </cell>
        </row>
        <row r="5574">
          <cell r="B5574" t="str">
            <v>1333R0030720V005858</v>
          </cell>
          <cell r="C5574">
            <v>39498.950400000002</v>
          </cell>
        </row>
        <row r="5575">
          <cell r="B5575" t="str">
            <v>1333R0030720V005859</v>
          </cell>
          <cell r="C5575">
            <v>39498.950400000002</v>
          </cell>
        </row>
        <row r="5576">
          <cell r="B5576" t="str">
            <v>1333R0030720V005860</v>
          </cell>
          <cell r="C5576">
            <v>189435.50080000001</v>
          </cell>
        </row>
        <row r="5577">
          <cell r="B5577" t="str">
            <v>1333R0030720V005861</v>
          </cell>
          <cell r="C5577">
            <v>39498.950400000002</v>
          </cell>
        </row>
        <row r="5578">
          <cell r="B5578" t="str">
            <v>1333R0030720V005862</v>
          </cell>
          <cell r="C5578">
            <v>39498.950400000002</v>
          </cell>
        </row>
        <row r="5579">
          <cell r="B5579" t="str">
            <v>1333R0030720V005863</v>
          </cell>
          <cell r="C5579">
            <v>39498.950400000002</v>
          </cell>
        </row>
        <row r="5580">
          <cell r="B5580" t="str">
            <v>1333R0030720V005864</v>
          </cell>
          <cell r="C5580">
            <v>39498.950400000002</v>
          </cell>
        </row>
        <row r="5581">
          <cell r="B5581" t="str">
            <v>1333R0030720V005865</v>
          </cell>
          <cell r="C5581">
            <v>39498.950400000002</v>
          </cell>
        </row>
        <row r="5582">
          <cell r="B5582" t="str">
            <v>1333R0030720V005866</v>
          </cell>
          <cell r="C5582">
            <v>39498.950400000002</v>
          </cell>
        </row>
        <row r="5583">
          <cell r="B5583" t="str">
            <v>1333R0030720V005867</v>
          </cell>
          <cell r="C5583">
            <v>189435.50080000001</v>
          </cell>
        </row>
        <row r="5584">
          <cell r="B5584" t="str">
            <v>1333R0030720V005868</v>
          </cell>
          <cell r="C5584">
            <v>39498.950400000002</v>
          </cell>
        </row>
        <row r="5585">
          <cell r="B5585" t="str">
            <v>1333R0030720V005869</v>
          </cell>
          <cell r="C5585">
            <v>189435.50080000001</v>
          </cell>
        </row>
        <row r="5586">
          <cell r="B5586" t="str">
            <v>1333R0030720V005870</v>
          </cell>
          <cell r="C5586">
            <v>39498.950400000002</v>
          </cell>
        </row>
        <row r="5587">
          <cell r="B5587" t="str">
            <v>1333R0030720V005871</v>
          </cell>
          <cell r="C5587">
            <v>39498.950400000002</v>
          </cell>
        </row>
        <row r="5588">
          <cell r="B5588" t="str">
            <v>1333R0030720V005872</v>
          </cell>
          <cell r="C5588">
            <v>39498.950400000002</v>
          </cell>
        </row>
        <row r="5589">
          <cell r="B5589" t="str">
            <v>1333R0030720V005874</v>
          </cell>
          <cell r="C5589">
            <v>39498.950400000002</v>
          </cell>
        </row>
        <row r="5590">
          <cell r="B5590" t="str">
            <v>1333R0030720V005875</v>
          </cell>
          <cell r="C5590">
            <v>39498.950400000002</v>
          </cell>
        </row>
        <row r="5591">
          <cell r="B5591" t="str">
            <v>1333R0030720V005876</v>
          </cell>
          <cell r="C5591">
            <v>45985.139200000005</v>
          </cell>
        </row>
        <row r="5592">
          <cell r="B5592" t="str">
            <v>1333R0030720V005877</v>
          </cell>
          <cell r="C5592">
            <v>189435.50080000001</v>
          </cell>
        </row>
        <row r="5593">
          <cell r="B5593" t="str">
            <v>1333R0030720V005878</v>
          </cell>
          <cell r="C5593">
            <v>189435.50080000001</v>
          </cell>
        </row>
        <row r="5594">
          <cell r="B5594" t="str">
            <v>1333R0030720V005879</v>
          </cell>
          <cell r="C5594">
            <v>42860.563199999997</v>
          </cell>
        </row>
        <row r="5595">
          <cell r="B5595" t="str">
            <v>1333R0030720V005881</v>
          </cell>
          <cell r="C5595">
            <v>39498.950400000002</v>
          </cell>
        </row>
        <row r="5596">
          <cell r="B5596" t="str">
            <v>1333R0030720V005882</v>
          </cell>
          <cell r="C5596">
            <v>45985.139200000005</v>
          </cell>
        </row>
        <row r="5597">
          <cell r="B5597" t="str">
            <v>1333R0030720V005883</v>
          </cell>
          <cell r="C5597">
            <v>189435.50080000001</v>
          </cell>
        </row>
        <row r="5598">
          <cell r="B5598" t="str">
            <v>1333R0030720V005884</v>
          </cell>
          <cell r="C5598">
            <v>189435.50080000001</v>
          </cell>
        </row>
        <row r="5599">
          <cell r="B5599" t="str">
            <v>1333R0030720V005885</v>
          </cell>
          <cell r="C5599">
            <v>42860.563199999997</v>
          </cell>
        </row>
        <row r="5600">
          <cell r="B5600" t="str">
            <v>1333R0030720V005887</v>
          </cell>
          <cell r="C5600">
            <v>39498.950400000002</v>
          </cell>
        </row>
        <row r="5601">
          <cell r="B5601" t="str">
            <v>1333R0030720V005888</v>
          </cell>
          <cell r="C5601">
            <v>189435.50080000001</v>
          </cell>
        </row>
        <row r="5602">
          <cell r="B5602" t="str">
            <v>1333R0030720V005889</v>
          </cell>
          <cell r="C5602">
            <v>39498.950400000002</v>
          </cell>
        </row>
        <row r="5603">
          <cell r="B5603" t="str">
            <v>1333R0030720V005890</v>
          </cell>
          <cell r="C5603">
            <v>189435.50080000001</v>
          </cell>
        </row>
        <row r="5604">
          <cell r="B5604" t="str">
            <v>1333R0030720V005892</v>
          </cell>
          <cell r="C5604">
            <v>189435.50080000001</v>
          </cell>
        </row>
        <row r="5605">
          <cell r="B5605" t="str">
            <v>1333R0030720V005893</v>
          </cell>
          <cell r="C5605">
            <v>88177.689599999998</v>
          </cell>
        </row>
        <row r="5606">
          <cell r="B5606" t="str">
            <v>1333R0030720V005894</v>
          </cell>
          <cell r="C5606">
            <v>39498.950400000002</v>
          </cell>
        </row>
        <row r="5607">
          <cell r="B5607" t="str">
            <v>1333R0030720V005895</v>
          </cell>
          <cell r="C5607">
            <v>189435.50080000001</v>
          </cell>
        </row>
        <row r="5608">
          <cell r="B5608" t="str">
            <v>1333R0030720V005896</v>
          </cell>
          <cell r="C5608">
            <v>27496.268800000002</v>
          </cell>
        </row>
        <row r="5609">
          <cell r="B5609" t="str">
            <v>1333R0030720V005897</v>
          </cell>
          <cell r="C5609">
            <v>27496.268800000002</v>
          </cell>
        </row>
        <row r="5610">
          <cell r="B5610" t="str">
            <v>1333R0030720V005898</v>
          </cell>
          <cell r="C5610">
            <v>189435.50080000001</v>
          </cell>
        </row>
        <row r="5611">
          <cell r="B5611" t="str">
            <v>1333R0030720V005900</v>
          </cell>
          <cell r="C5611">
            <v>39498.950400000002</v>
          </cell>
        </row>
        <row r="5612">
          <cell r="B5612" t="str">
            <v>1333R0030720V005901</v>
          </cell>
          <cell r="C5612">
            <v>67943.366399999999</v>
          </cell>
        </row>
        <row r="5613">
          <cell r="B5613" t="str">
            <v>1333R0030720V005903</v>
          </cell>
          <cell r="C5613">
            <v>189435.50080000001</v>
          </cell>
        </row>
        <row r="5614">
          <cell r="B5614" t="str">
            <v>1333R0030720V005904</v>
          </cell>
          <cell r="C5614">
            <v>189435.50080000001</v>
          </cell>
        </row>
        <row r="5615">
          <cell r="B5615" t="str">
            <v>1333R0030720V005905</v>
          </cell>
          <cell r="C5615">
            <v>39498.950400000002</v>
          </cell>
        </row>
        <row r="5616">
          <cell r="B5616" t="str">
            <v>1333R0030720V005906</v>
          </cell>
          <cell r="C5616">
            <v>39498.950400000002</v>
          </cell>
        </row>
        <row r="5617">
          <cell r="B5617" t="str">
            <v>1333R0030720V005907</v>
          </cell>
          <cell r="C5617">
            <v>42860.563199999997</v>
          </cell>
        </row>
        <row r="5618">
          <cell r="B5618" t="str">
            <v>1333R0030720V005908</v>
          </cell>
          <cell r="C5618">
            <v>27496.268800000002</v>
          </cell>
        </row>
        <row r="5619">
          <cell r="B5619" t="str">
            <v>1333R0030720V005909</v>
          </cell>
          <cell r="C5619">
            <v>31612.089599999999</v>
          </cell>
        </row>
        <row r="5620">
          <cell r="B5620" t="str">
            <v>1333R0030720V005910</v>
          </cell>
          <cell r="C5620">
            <v>39498.950400000002</v>
          </cell>
        </row>
        <row r="5621">
          <cell r="B5621" t="str">
            <v>1333R0030720V005911</v>
          </cell>
          <cell r="C5621">
            <v>189435.50080000001</v>
          </cell>
        </row>
        <row r="5622">
          <cell r="B5622" t="str">
            <v>1333R0030720V005912</v>
          </cell>
          <cell r="C5622">
            <v>39498.950400000002</v>
          </cell>
        </row>
        <row r="5623">
          <cell r="B5623" t="str">
            <v>1333R0030720V005913</v>
          </cell>
          <cell r="C5623">
            <v>39498.950400000002</v>
          </cell>
        </row>
        <row r="5624">
          <cell r="B5624" t="str">
            <v>1333R0030720V005914</v>
          </cell>
          <cell r="C5624">
            <v>65314.412799999998</v>
          </cell>
        </row>
        <row r="5625">
          <cell r="B5625" t="str">
            <v>1333R0030720V005915</v>
          </cell>
          <cell r="C5625">
            <v>39498.950400000002</v>
          </cell>
        </row>
        <row r="5626">
          <cell r="B5626" t="str">
            <v>1333R0030720V005916</v>
          </cell>
          <cell r="C5626">
            <v>42860.563199999997</v>
          </cell>
        </row>
        <row r="5627">
          <cell r="B5627" t="str">
            <v>1333R0030720V005917</v>
          </cell>
          <cell r="C5627">
            <v>45985.139200000005</v>
          </cell>
        </row>
        <row r="5628">
          <cell r="B5628" t="str">
            <v>1333R0030720V005918</v>
          </cell>
          <cell r="C5628">
            <v>189435.50080000001</v>
          </cell>
        </row>
        <row r="5629">
          <cell r="B5629" t="str">
            <v>1333R0030720V005919</v>
          </cell>
          <cell r="C5629">
            <v>39498.950400000002</v>
          </cell>
        </row>
        <row r="5630">
          <cell r="B5630" t="str">
            <v>1333R0030720V005920</v>
          </cell>
          <cell r="C5630">
            <v>39498.950400000002</v>
          </cell>
        </row>
        <row r="5631">
          <cell r="B5631" t="str">
            <v>1333R0030720V005921</v>
          </cell>
          <cell r="C5631">
            <v>24371.692800000001</v>
          </cell>
        </row>
        <row r="5632">
          <cell r="B5632" t="str">
            <v>1333R0030720V005922</v>
          </cell>
          <cell r="C5632">
            <v>39498.950400000002</v>
          </cell>
        </row>
        <row r="5633">
          <cell r="B5633" t="str">
            <v>1333R0030720V005923</v>
          </cell>
          <cell r="C5633">
            <v>39498.950400000002</v>
          </cell>
        </row>
        <row r="5634">
          <cell r="B5634" t="str">
            <v>1333R0030720V005924</v>
          </cell>
          <cell r="C5634">
            <v>45985.139200000005</v>
          </cell>
        </row>
        <row r="5635">
          <cell r="B5635" t="str">
            <v>1333R0030720V005925</v>
          </cell>
          <cell r="C5635">
            <v>39498.950400000002</v>
          </cell>
        </row>
        <row r="5636">
          <cell r="B5636" t="str">
            <v>1333R0030720V005926</v>
          </cell>
          <cell r="C5636">
            <v>39498.950400000002</v>
          </cell>
        </row>
        <row r="5637">
          <cell r="B5637" t="str">
            <v>1333R0030720V005927</v>
          </cell>
          <cell r="C5637">
            <v>235097.408</v>
          </cell>
        </row>
        <row r="5638">
          <cell r="B5638" t="str">
            <v>1333R0030720V005928</v>
          </cell>
          <cell r="C5638">
            <v>44584.467199999999</v>
          </cell>
        </row>
        <row r="5639">
          <cell r="B5639" t="str">
            <v>1333R0030720V005929</v>
          </cell>
          <cell r="C5639">
            <v>39498.950400000002</v>
          </cell>
        </row>
        <row r="5640">
          <cell r="B5640" t="str">
            <v>1333R0030720V005930</v>
          </cell>
          <cell r="C5640">
            <v>39498.950400000002</v>
          </cell>
        </row>
        <row r="5641">
          <cell r="B5641" t="str">
            <v>1333R0030720V005931</v>
          </cell>
          <cell r="C5641">
            <v>39498.950400000002</v>
          </cell>
        </row>
        <row r="5642">
          <cell r="B5642" t="str">
            <v>1333R0030720V005932</v>
          </cell>
          <cell r="C5642">
            <v>39498.950400000002</v>
          </cell>
        </row>
        <row r="5643">
          <cell r="B5643" t="str">
            <v>1333R0030720V005933</v>
          </cell>
          <cell r="C5643">
            <v>39498.950400000002</v>
          </cell>
        </row>
        <row r="5644">
          <cell r="B5644" t="str">
            <v>1333R0030720V005934</v>
          </cell>
          <cell r="C5644">
            <v>39498.950400000002</v>
          </cell>
        </row>
        <row r="5645">
          <cell r="B5645" t="str">
            <v>1333R0030720V005935</v>
          </cell>
          <cell r="C5645">
            <v>42860.563199999997</v>
          </cell>
        </row>
        <row r="5646">
          <cell r="B5646" t="str">
            <v>1333R0030720V005936</v>
          </cell>
          <cell r="C5646">
            <v>27496.268800000002</v>
          </cell>
        </row>
        <row r="5647">
          <cell r="B5647" t="str">
            <v>1333R0030720V005937</v>
          </cell>
          <cell r="C5647">
            <v>39498.950400000002</v>
          </cell>
        </row>
        <row r="5648">
          <cell r="B5648" t="str">
            <v>1333R0030720V005938</v>
          </cell>
          <cell r="C5648">
            <v>39498.950400000002</v>
          </cell>
        </row>
        <row r="5649">
          <cell r="B5649" t="str">
            <v>1333R0030720V005939</v>
          </cell>
          <cell r="C5649">
            <v>39498.950400000002</v>
          </cell>
        </row>
        <row r="5650">
          <cell r="B5650" t="str">
            <v>1333R0030720V005940</v>
          </cell>
          <cell r="C5650">
            <v>39498.950400000002</v>
          </cell>
        </row>
        <row r="5651">
          <cell r="B5651" t="str">
            <v>1333R0030720V005941</v>
          </cell>
          <cell r="C5651">
            <v>42860.563199999997</v>
          </cell>
        </row>
        <row r="5652">
          <cell r="B5652" t="str">
            <v>1333R0030720V005942</v>
          </cell>
          <cell r="C5652">
            <v>45985.139200000005</v>
          </cell>
        </row>
        <row r="5653">
          <cell r="B5653" t="str">
            <v>1333R0030720V005943</v>
          </cell>
          <cell r="C5653">
            <v>39498.950400000002</v>
          </cell>
        </row>
        <row r="5654">
          <cell r="B5654" t="str">
            <v>1333R0030720V005944</v>
          </cell>
          <cell r="C5654">
            <v>189435.50080000001</v>
          </cell>
        </row>
        <row r="5655">
          <cell r="B5655" t="str">
            <v>1333R0030720V005945</v>
          </cell>
          <cell r="C5655">
            <v>39498.950400000002</v>
          </cell>
        </row>
        <row r="5656">
          <cell r="B5656" t="str">
            <v>1333R0030720V005946</v>
          </cell>
          <cell r="C5656">
            <v>27496.268800000002</v>
          </cell>
        </row>
        <row r="5657">
          <cell r="B5657" t="str">
            <v>1333R0030720V005947</v>
          </cell>
          <cell r="C5657">
            <v>24371.692800000001</v>
          </cell>
        </row>
        <row r="5658">
          <cell r="B5658" t="str">
            <v>1333R0030720V005948</v>
          </cell>
          <cell r="C5658">
            <v>39498.950400000002</v>
          </cell>
        </row>
        <row r="5659">
          <cell r="B5659" t="str">
            <v>1333R0030720V005949</v>
          </cell>
          <cell r="C5659">
            <v>39498.950400000002</v>
          </cell>
        </row>
        <row r="5660">
          <cell r="B5660" t="str">
            <v>1333R0030720V005950</v>
          </cell>
          <cell r="C5660">
            <v>39498.950400000002</v>
          </cell>
        </row>
        <row r="5661">
          <cell r="B5661" t="str">
            <v>1333R0030720V005951</v>
          </cell>
          <cell r="C5661">
            <v>27496.268800000002</v>
          </cell>
        </row>
        <row r="5662">
          <cell r="B5662" t="str">
            <v>1333R0030720V005952</v>
          </cell>
          <cell r="C5662">
            <v>39498.950400000002</v>
          </cell>
        </row>
        <row r="5663">
          <cell r="B5663" t="str">
            <v>1333R0030720V005953</v>
          </cell>
          <cell r="C5663">
            <v>73201.2736</v>
          </cell>
        </row>
        <row r="5664">
          <cell r="B5664" t="str">
            <v>1333R0030720V005954</v>
          </cell>
          <cell r="C5664">
            <v>45985.139200000005</v>
          </cell>
        </row>
        <row r="5665">
          <cell r="B5665" t="str">
            <v>1333R0030720V005955</v>
          </cell>
          <cell r="C5665">
            <v>44584.467199999999</v>
          </cell>
        </row>
        <row r="5666">
          <cell r="B5666" t="str">
            <v>1333R0030720V005956</v>
          </cell>
          <cell r="C5666">
            <v>61801.958399999996</v>
          </cell>
        </row>
        <row r="5667">
          <cell r="B5667" t="str">
            <v>1333R0030720V005957</v>
          </cell>
          <cell r="C5667">
            <v>39498.950400000002</v>
          </cell>
        </row>
        <row r="5668">
          <cell r="B5668" t="str">
            <v>1333R0030720V005958</v>
          </cell>
          <cell r="C5668">
            <v>24371.692800000001</v>
          </cell>
        </row>
        <row r="5669">
          <cell r="B5669" t="str">
            <v>1333R0030720V005959</v>
          </cell>
          <cell r="C5669">
            <v>39498.950400000002</v>
          </cell>
        </row>
        <row r="5670">
          <cell r="B5670" t="str">
            <v>1333R0030720V005960</v>
          </cell>
          <cell r="C5670">
            <v>42860.563199999997</v>
          </cell>
        </row>
        <row r="5671">
          <cell r="B5671" t="str">
            <v>1333R0030720V005961</v>
          </cell>
          <cell r="C5671">
            <v>39498.950400000002</v>
          </cell>
        </row>
        <row r="5672">
          <cell r="B5672" t="str">
            <v>1333R0030720V005962</v>
          </cell>
          <cell r="C5672">
            <v>39498.950400000002</v>
          </cell>
        </row>
        <row r="5673">
          <cell r="B5673" t="str">
            <v>1333R0030720V005963</v>
          </cell>
          <cell r="C5673">
            <v>39498.950400000002</v>
          </cell>
        </row>
        <row r="5674">
          <cell r="B5674" t="str">
            <v>1333R0030720V005964</v>
          </cell>
          <cell r="C5674">
            <v>39498.950400000002</v>
          </cell>
        </row>
        <row r="5675">
          <cell r="B5675" t="str">
            <v>1333R0030720V005965</v>
          </cell>
          <cell r="C5675">
            <v>39498.950400000002</v>
          </cell>
        </row>
        <row r="5676">
          <cell r="B5676" t="str">
            <v>1333R0030720V005966</v>
          </cell>
          <cell r="C5676">
            <v>39498.950400000002</v>
          </cell>
        </row>
        <row r="5677">
          <cell r="B5677" t="str">
            <v>1333R0030720V005967</v>
          </cell>
          <cell r="C5677">
            <v>39498.950400000002</v>
          </cell>
        </row>
        <row r="5678">
          <cell r="B5678" t="str">
            <v>1333R0030720V005968</v>
          </cell>
          <cell r="C5678">
            <v>39498.950400000002</v>
          </cell>
        </row>
        <row r="5679">
          <cell r="B5679" t="str">
            <v>1333R0030720V005969</v>
          </cell>
          <cell r="C5679">
            <v>39498.950400000002</v>
          </cell>
        </row>
        <row r="5680">
          <cell r="B5680" t="str">
            <v>1333R0030720V005970</v>
          </cell>
          <cell r="C5680">
            <v>39498.950400000002</v>
          </cell>
        </row>
        <row r="5681">
          <cell r="B5681" t="str">
            <v>1333R0030720V005971</v>
          </cell>
          <cell r="C5681">
            <v>42860.563199999997</v>
          </cell>
        </row>
        <row r="5682">
          <cell r="B5682" t="str">
            <v>1333R0030720V005972</v>
          </cell>
          <cell r="C5682">
            <v>39498.950400000002</v>
          </cell>
        </row>
        <row r="5683">
          <cell r="B5683" t="str">
            <v>1333R0030720V005973</v>
          </cell>
          <cell r="C5683">
            <v>39498.950400000002</v>
          </cell>
        </row>
        <row r="5684">
          <cell r="B5684" t="str">
            <v>1333R0030720V005974</v>
          </cell>
          <cell r="C5684">
            <v>39498.950400000002</v>
          </cell>
        </row>
        <row r="5685">
          <cell r="B5685" t="str">
            <v>1333R0030720V005975</v>
          </cell>
          <cell r="C5685">
            <v>27496.268800000002</v>
          </cell>
        </row>
        <row r="5686">
          <cell r="B5686" t="str">
            <v>1333R0030720V005977</v>
          </cell>
          <cell r="C5686">
            <v>39498.950400000002</v>
          </cell>
        </row>
        <row r="5687">
          <cell r="B5687" t="str">
            <v>1333R0030720V005978</v>
          </cell>
          <cell r="C5687">
            <v>39498.950400000002</v>
          </cell>
        </row>
        <row r="5688">
          <cell r="B5688" t="str">
            <v>1333R0030720V005979</v>
          </cell>
          <cell r="C5688">
            <v>27496.268800000002</v>
          </cell>
        </row>
        <row r="5689">
          <cell r="B5689" t="str">
            <v>1333R0030720V005980</v>
          </cell>
          <cell r="C5689">
            <v>39498.950400000002</v>
          </cell>
        </row>
        <row r="5690">
          <cell r="B5690" t="str">
            <v>1333R0030720V005981</v>
          </cell>
          <cell r="C5690">
            <v>42860.563199999997</v>
          </cell>
        </row>
        <row r="5691">
          <cell r="B5691" t="str">
            <v>1333R0030720V005982</v>
          </cell>
          <cell r="C5691">
            <v>39498.950400000002</v>
          </cell>
        </row>
        <row r="5692">
          <cell r="B5692" t="str">
            <v>1333R0030720V005984</v>
          </cell>
          <cell r="C5692">
            <v>39498.950400000002</v>
          </cell>
        </row>
        <row r="5693">
          <cell r="B5693" t="str">
            <v>1333R0030720V005985</v>
          </cell>
          <cell r="C5693">
            <v>39498.950400000002</v>
          </cell>
        </row>
        <row r="5694">
          <cell r="B5694" t="str">
            <v>1333R0030720V005987</v>
          </cell>
          <cell r="C5694">
            <v>39498.950400000002</v>
          </cell>
        </row>
        <row r="5695">
          <cell r="B5695" t="str">
            <v>1333R0030720V005988</v>
          </cell>
          <cell r="C5695">
            <v>73201.2736</v>
          </cell>
        </row>
        <row r="5696">
          <cell r="B5696" t="str">
            <v>1333R0030720V005989</v>
          </cell>
          <cell r="C5696">
            <v>39498.950400000002</v>
          </cell>
        </row>
        <row r="5697">
          <cell r="B5697" t="str">
            <v>1333R0030720V005990</v>
          </cell>
          <cell r="C5697">
            <v>42860.563199999997</v>
          </cell>
        </row>
        <row r="5698">
          <cell r="B5698" t="str">
            <v>1333R0030720V005991</v>
          </cell>
          <cell r="C5698">
            <v>73201.2736</v>
          </cell>
        </row>
        <row r="5699">
          <cell r="B5699" t="str">
            <v>1333R0030720V005992</v>
          </cell>
          <cell r="C5699">
            <v>39498.950400000002</v>
          </cell>
        </row>
        <row r="5700">
          <cell r="B5700" t="str">
            <v>1333R0030720V005993</v>
          </cell>
          <cell r="C5700">
            <v>39498.950400000002</v>
          </cell>
        </row>
        <row r="5701">
          <cell r="B5701" t="str">
            <v>1333R0030720V005994</v>
          </cell>
          <cell r="C5701">
            <v>45985.139200000005</v>
          </cell>
        </row>
        <row r="5702">
          <cell r="B5702" t="str">
            <v>1333R0030720V005995</v>
          </cell>
          <cell r="C5702">
            <v>27496.268800000002</v>
          </cell>
        </row>
        <row r="5703">
          <cell r="B5703" t="str">
            <v>1333R0030720V005997</v>
          </cell>
          <cell r="C5703">
            <v>24371.692800000001</v>
          </cell>
        </row>
        <row r="5704">
          <cell r="B5704" t="str">
            <v>1333R0030720V005998</v>
          </cell>
          <cell r="C5704">
            <v>189435.50080000001</v>
          </cell>
        </row>
        <row r="5705">
          <cell r="B5705" t="str">
            <v>1333R0030720V005999</v>
          </cell>
          <cell r="C5705">
            <v>39498.950400000002</v>
          </cell>
        </row>
        <row r="5706">
          <cell r="B5706" t="str">
            <v>1333R0030720V006001</v>
          </cell>
          <cell r="C5706">
            <v>39498.950400000002</v>
          </cell>
        </row>
        <row r="5707">
          <cell r="B5707" t="str">
            <v>1333R0030720V006002</v>
          </cell>
          <cell r="C5707">
            <v>189435.50080000001</v>
          </cell>
        </row>
        <row r="5708">
          <cell r="B5708" t="str">
            <v>1333R0030720V006003</v>
          </cell>
          <cell r="C5708">
            <v>55488.159999999996</v>
          </cell>
        </row>
        <row r="5709">
          <cell r="B5709" t="str">
            <v>1333R0030720V006004</v>
          </cell>
          <cell r="C5709">
            <v>39498.950400000002</v>
          </cell>
        </row>
        <row r="5710">
          <cell r="B5710" t="str">
            <v>1333R0030720V006006</v>
          </cell>
          <cell r="C5710">
            <v>189435.50080000001</v>
          </cell>
        </row>
        <row r="5711">
          <cell r="B5711" t="str">
            <v>1333R0030720V006007</v>
          </cell>
          <cell r="C5711">
            <v>189435.50080000001</v>
          </cell>
        </row>
        <row r="5712">
          <cell r="B5712" t="str">
            <v>1333R0030720V006008</v>
          </cell>
          <cell r="C5712">
            <v>189435.50080000001</v>
          </cell>
        </row>
        <row r="5713">
          <cell r="B5713" t="str">
            <v>1333R0030720V006009</v>
          </cell>
          <cell r="C5713">
            <v>39498.950400000002</v>
          </cell>
        </row>
        <row r="5714">
          <cell r="B5714" t="str">
            <v>1333R0030720V006010</v>
          </cell>
          <cell r="C5714">
            <v>39498.950400000002</v>
          </cell>
        </row>
        <row r="5715">
          <cell r="B5715" t="str">
            <v>1333R0030720V006011</v>
          </cell>
          <cell r="C5715">
            <v>189435.50080000001</v>
          </cell>
        </row>
        <row r="5716">
          <cell r="B5716" t="str">
            <v>1333R0030720V006013</v>
          </cell>
          <cell r="C5716">
            <v>189435.50080000001</v>
          </cell>
        </row>
        <row r="5717">
          <cell r="B5717" t="str">
            <v>1333R0030720V006014</v>
          </cell>
          <cell r="C5717">
            <v>39498.950400000002</v>
          </cell>
        </row>
        <row r="5718">
          <cell r="B5718" t="str">
            <v>1333R0030720V006016</v>
          </cell>
          <cell r="C5718">
            <v>39498.950400000002</v>
          </cell>
        </row>
        <row r="5719">
          <cell r="B5719" t="str">
            <v>1333R0030720V006017</v>
          </cell>
          <cell r="C5719">
            <v>42860.563199999997</v>
          </cell>
        </row>
        <row r="5720">
          <cell r="B5720" t="str">
            <v>1333R0030720V006018</v>
          </cell>
          <cell r="C5720">
            <v>39498.950400000002</v>
          </cell>
        </row>
        <row r="5721">
          <cell r="B5721" t="str">
            <v>1333R0030720V006019</v>
          </cell>
          <cell r="C5721">
            <v>39498.950400000002</v>
          </cell>
        </row>
        <row r="5722">
          <cell r="B5722" t="str">
            <v>1333R0030720V006020</v>
          </cell>
          <cell r="C5722">
            <v>39498.950400000002</v>
          </cell>
        </row>
        <row r="5723">
          <cell r="B5723" t="str">
            <v>1333R0030720V006021</v>
          </cell>
          <cell r="C5723">
            <v>39498.950400000002</v>
          </cell>
        </row>
        <row r="5724">
          <cell r="B5724" t="str">
            <v>1333R0030720V006022</v>
          </cell>
          <cell r="C5724">
            <v>39498.950400000002</v>
          </cell>
        </row>
        <row r="5725">
          <cell r="B5725" t="str">
            <v>1333R0030720V006023</v>
          </cell>
          <cell r="C5725">
            <v>88177.689599999998</v>
          </cell>
        </row>
        <row r="5726">
          <cell r="B5726" t="str">
            <v>1333R0030720V006025</v>
          </cell>
          <cell r="C5726">
            <v>189435.50080000001</v>
          </cell>
        </row>
        <row r="5727">
          <cell r="B5727" t="str">
            <v>1333R0030720V006026</v>
          </cell>
          <cell r="C5727">
            <v>189435.50080000001</v>
          </cell>
        </row>
        <row r="5728">
          <cell r="B5728" t="str">
            <v>1333R0030720V006027</v>
          </cell>
          <cell r="C5728">
            <v>189435.50080000001</v>
          </cell>
        </row>
        <row r="5729">
          <cell r="B5729" t="str">
            <v>1333R0030720V006028</v>
          </cell>
          <cell r="C5729">
            <v>189435.50080000001</v>
          </cell>
        </row>
        <row r="5730">
          <cell r="B5730" t="str">
            <v>1333R0030720V006029</v>
          </cell>
          <cell r="C5730">
            <v>39498.950400000002</v>
          </cell>
        </row>
        <row r="5731">
          <cell r="B5731" t="str">
            <v>1333R0030720V006030</v>
          </cell>
          <cell r="C5731">
            <v>189435.50080000001</v>
          </cell>
        </row>
        <row r="5732">
          <cell r="B5732" t="str">
            <v>1333R0030720V006032</v>
          </cell>
          <cell r="C5732">
            <v>189435.50080000001</v>
          </cell>
        </row>
        <row r="5733">
          <cell r="B5733" t="str">
            <v>1333R0030720V006034</v>
          </cell>
          <cell r="C5733">
            <v>189435.50080000001</v>
          </cell>
        </row>
        <row r="5734">
          <cell r="B5734" t="str">
            <v>1333R0030720V006035</v>
          </cell>
          <cell r="C5734">
            <v>39498.950400000002</v>
          </cell>
        </row>
        <row r="5735">
          <cell r="B5735" t="str">
            <v>1333R0030720V006038</v>
          </cell>
          <cell r="C5735">
            <v>189435.50080000001</v>
          </cell>
        </row>
        <row r="5736">
          <cell r="B5736" t="str">
            <v>1333R0030720V006039</v>
          </cell>
          <cell r="C5736">
            <v>189435.50080000001</v>
          </cell>
        </row>
        <row r="5737">
          <cell r="B5737" t="str">
            <v>1333R0030720V006040</v>
          </cell>
          <cell r="C5737">
            <v>189435.50080000001</v>
          </cell>
        </row>
        <row r="5738">
          <cell r="B5738" t="str">
            <v>1333R0030720V006041</v>
          </cell>
          <cell r="C5738">
            <v>189435.50080000001</v>
          </cell>
        </row>
        <row r="5739">
          <cell r="B5739" t="str">
            <v>1333R0030720V006042</v>
          </cell>
          <cell r="C5739">
            <v>189435.50080000001</v>
          </cell>
        </row>
        <row r="5740">
          <cell r="B5740" t="str">
            <v>1333R0030720V006043</v>
          </cell>
          <cell r="C5740">
            <v>189435.50080000001</v>
          </cell>
        </row>
        <row r="5741">
          <cell r="B5741" t="str">
            <v>1333R0030720V006045</v>
          </cell>
          <cell r="C5741">
            <v>189435.50080000001</v>
          </cell>
        </row>
        <row r="5742">
          <cell r="B5742" t="str">
            <v>1333R0030720V006046</v>
          </cell>
          <cell r="C5742">
            <v>189435.50080000001</v>
          </cell>
        </row>
        <row r="5743">
          <cell r="B5743" t="str">
            <v>1333R0030720V006048</v>
          </cell>
          <cell r="C5743">
            <v>189435.50080000001</v>
          </cell>
        </row>
        <row r="5744">
          <cell r="B5744" t="str">
            <v>1333R0030720V006049</v>
          </cell>
          <cell r="C5744">
            <v>189435.50080000001</v>
          </cell>
        </row>
        <row r="5745">
          <cell r="B5745" t="str">
            <v>1333R0030720V006050</v>
          </cell>
          <cell r="C5745">
            <v>189435.50080000001</v>
          </cell>
        </row>
        <row r="5746">
          <cell r="B5746" t="str">
            <v>1333R0030720V006051</v>
          </cell>
          <cell r="C5746">
            <v>31612.089599999999</v>
          </cell>
        </row>
        <row r="5747">
          <cell r="B5747" t="str">
            <v>1333R0030720V006052</v>
          </cell>
          <cell r="C5747">
            <v>73201.2736</v>
          </cell>
        </row>
        <row r="5748">
          <cell r="B5748" t="str">
            <v>1333R0030720V006053</v>
          </cell>
          <cell r="C5748">
            <v>73201.2736</v>
          </cell>
        </row>
        <row r="5749">
          <cell r="B5749" t="str">
            <v>1333R0030720V006054</v>
          </cell>
          <cell r="C5749">
            <v>29629.599999999999</v>
          </cell>
        </row>
        <row r="5750">
          <cell r="B5750" t="str">
            <v>1333R0030720V006055</v>
          </cell>
          <cell r="C5750">
            <v>39779.084799999997</v>
          </cell>
        </row>
        <row r="5751">
          <cell r="B5751" t="str">
            <v>1333R0030720V006056</v>
          </cell>
          <cell r="C5751">
            <v>67167.609599999996</v>
          </cell>
        </row>
        <row r="5752">
          <cell r="B5752" t="str">
            <v>1333R0030720V006064</v>
          </cell>
          <cell r="C5752">
            <v>39498.950400000002</v>
          </cell>
        </row>
        <row r="5753">
          <cell r="B5753" t="str">
            <v>1333R0030720V006065</v>
          </cell>
          <cell r="C5753">
            <v>54647.756799999996</v>
          </cell>
        </row>
        <row r="5754">
          <cell r="B5754" t="str">
            <v>1333R0030720V006066</v>
          </cell>
          <cell r="C5754">
            <v>189435.50080000001</v>
          </cell>
        </row>
        <row r="5755">
          <cell r="B5755" t="str">
            <v>1333R0030720V006067</v>
          </cell>
          <cell r="C5755">
            <v>24371.692800000001</v>
          </cell>
        </row>
        <row r="5756">
          <cell r="B5756" t="str">
            <v>1333R0030720V006068</v>
          </cell>
          <cell r="C5756">
            <v>189435.50080000001</v>
          </cell>
        </row>
        <row r="5757">
          <cell r="B5757" t="str">
            <v>1333R0030720V006069</v>
          </cell>
          <cell r="C5757">
            <v>39498.950400000002</v>
          </cell>
        </row>
        <row r="5758">
          <cell r="B5758" t="str">
            <v>1333R0030720V006070</v>
          </cell>
          <cell r="C5758">
            <v>189435.50080000001</v>
          </cell>
        </row>
        <row r="5759">
          <cell r="B5759" t="str">
            <v>1333R0030720V006071</v>
          </cell>
          <cell r="C5759">
            <v>39498.950400000002</v>
          </cell>
        </row>
        <row r="5760">
          <cell r="B5760" t="str">
            <v>1333R0030720V006072</v>
          </cell>
          <cell r="C5760">
            <v>39498.950400000002</v>
          </cell>
        </row>
        <row r="5761">
          <cell r="B5761" t="str">
            <v>1333R0030720V006073</v>
          </cell>
          <cell r="C5761">
            <v>39498.950400000002</v>
          </cell>
        </row>
        <row r="5762">
          <cell r="B5762" t="str">
            <v>1333R0030720V006074</v>
          </cell>
          <cell r="C5762">
            <v>88177.689599999998</v>
          </cell>
        </row>
        <row r="5763">
          <cell r="B5763" t="str">
            <v>1333R0030720V006075</v>
          </cell>
          <cell r="C5763">
            <v>39498.950400000002</v>
          </cell>
        </row>
        <row r="5764">
          <cell r="B5764" t="str">
            <v>1333R0030720V006076</v>
          </cell>
          <cell r="C5764">
            <v>39498.950400000002</v>
          </cell>
        </row>
        <row r="5765">
          <cell r="B5765" t="str">
            <v>1333R0030720V006077</v>
          </cell>
          <cell r="C5765">
            <v>39498.950400000002</v>
          </cell>
        </row>
        <row r="5766">
          <cell r="B5766" t="str">
            <v>1333R0030720V006078</v>
          </cell>
          <cell r="C5766">
            <v>39498.950400000002</v>
          </cell>
        </row>
        <row r="5767">
          <cell r="B5767" t="str">
            <v>1333R0030720V006079</v>
          </cell>
          <cell r="C5767">
            <v>39498.950400000002</v>
          </cell>
        </row>
        <row r="5768">
          <cell r="B5768" t="str">
            <v>1333R0030720V006080</v>
          </cell>
          <cell r="C5768">
            <v>39498.950400000002</v>
          </cell>
        </row>
        <row r="5769">
          <cell r="B5769" t="str">
            <v>1333R0030720V006081</v>
          </cell>
          <cell r="C5769">
            <v>39498.950400000002</v>
          </cell>
        </row>
        <row r="5770">
          <cell r="B5770" t="str">
            <v>1333R0030720V006082</v>
          </cell>
          <cell r="C5770">
            <v>39498.950400000002</v>
          </cell>
        </row>
        <row r="5771">
          <cell r="B5771" t="str">
            <v>1333R0030720V006083</v>
          </cell>
          <cell r="C5771">
            <v>24371.692800000001</v>
          </cell>
        </row>
        <row r="5772">
          <cell r="B5772" t="str">
            <v>1333R0030720V006084</v>
          </cell>
          <cell r="C5772">
            <v>39498.950400000002</v>
          </cell>
        </row>
        <row r="5773">
          <cell r="B5773" t="str">
            <v>1333R0030720V006085</v>
          </cell>
          <cell r="C5773">
            <v>39498.950400000002</v>
          </cell>
        </row>
        <row r="5774">
          <cell r="B5774" t="str">
            <v>1333R0030720V006086</v>
          </cell>
          <cell r="C5774">
            <v>39498.950400000002</v>
          </cell>
        </row>
        <row r="5775">
          <cell r="B5775" t="str">
            <v>1333R0030720V006087</v>
          </cell>
          <cell r="C5775">
            <v>24371.692800000001</v>
          </cell>
        </row>
        <row r="5776">
          <cell r="B5776" t="str">
            <v>1333R0030720V006088</v>
          </cell>
          <cell r="C5776">
            <v>39498.950400000002</v>
          </cell>
        </row>
        <row r="5777">
          <cell r="B5777" t="str">
            <v>1333R0030720V006089</v>
          </cell>
          <cell r="C5777">
            <v>24371.692800000001</v>
          </cell>
        </row>
        <row r="5778">
          <cell r="B5778" t="str">
            <v>1333R0030720V006090</v>
          </cell>
          <cell r="C5778">
            <v>24371.692800000001</v>
          </cell>
        </row>
        <row r="5779">
          <cell r="B5779" t="str">
            <v>1333R0030720V006091</v>
          </cell>
          <cell r="C5779">
            <v>24371.692800000001</v>
          </cell>
        </row>
        <row r="5780">
          <cell r="B5780" t="str">
            <v>1333R0030720V006092</v>
          </cell>
          <cell r="C5780">
            <v>39498.950400000002</v>
          </cell>
        </row>
        <row r="5781">
          <cell r="B5781" t="str">
            <v>1333R0030720V006093</v>
          </cell>
          <cell r="C5781">
            <v>39498.950400000002</v>
          </cell>
        </row>
        <row r="5782">
          <cell r="B5782" t="str">
            <v>1333R0030720V006094</v>
          </cell>
          <cell r="C5782">
            <v>39498.950400000002</v>
          </cell>
        </row>
        <row r="5783">
          <cell r="B5783" t="str">
            <v>1333R0030720V006095</v>
          </cell>
          <cell r="C5783">
            <v>39498.950400000002</v>
          </cell>
        </row>
        <row r="5784">
          <cell r="B5784" t="str">
            <v>1333R0030720V006096</v>
          </cell>
          <cell r="C5784">
            <v>39779.084799999997</v>
          </cell>
        </row>
        <row r="5785">
          <cell r="B5785" t="str">
            <v>1333R0030720V006097</v>
          </cell>
          <cell r="C5785">
            <v>39498.950400000002</v>
          </cell>
        </row>
        <row r="5786">
          <cell r="B5786" t="str">
            <v>1333R0030720V006098</v>
          </cell>
          <cell r="C5786">
            <v>39498.950400000002</v>
          </cell>
        </row>
        <row r="5787">
          <cell r="B5787" t="str">
            <v>1333R0030720V006099</v>
          </cell>
          <cell r="C5787">
            <v>39498.950400000002</v>
          </cell>
        </row>
        <row r="5788">
          <cell r="B5788" t="str">
            <v>1333R0030720V006100</v>
          </cell>
          <cell r="C5788">
            <v>39498.950400000002</v>
          </cell>
        </row>
        <row r="5789">
          <cell r="B5789" t="str">
            <v>1333R0030720V006101</v>
          </cell>
          <cell r="C5789">
            <v>39498.950400000002</v>
          </cell>
        </row>
        <row r="5790">
          <cell r="B5790" t="str">
            <v>1333R0030720V006103</v>
          </cell>
          <cell r="C5790">
            <v>39498.950400000002</v>
          </cell>
        </row>
        <row r="5791">
          <cell r="B5791" t="str">
            <v>1333R0030720V006104</v>
          </cell>
          <cell r="C5791">
            <v>54647.756799999996</v>
          </cell>
        </row>
        <row r="5792">
          <cell r="B5792" t="str">
            <v>1333R0030720V006105</v>
          </cell>
          <cell r="C5792">
            <v>39498.950400000002</v>
          </cell>
        </row>
        <row r="5793">
          <cell r="B5793" t="str">
            <v>1333R0030720V006106</v>
          </cell>
          <cell r="C5793">
            <v>39498.950400000002</v>
          </cell>
        </row>
        <row r="5794">
          <cell r="B5794" t="str">
            <v>1333R0030720V006108</v>
          </cell>
          <cell r="C5794">
            <v>189435.50080000001</v>
          </cell>
        </row>
        <row r="5795">
          <cell r="B5795" t="str">
            <v>1333R0030720V006109</v>
          </cell>
          <cell r="C5795">
            <v>39498.950400000002</v>
          </cell>
        </row>
        <row r="5796">
          <cell r="B5796" t="str">
            <v>1333R0030720V006110</v>
          </cell>
          <cell r="C5796">
            <v>189435.50080000001</v>
          </cell>
        </row>
        <row r="5797">
          <cell r="B5797" t="str">
            <v>1333R0030720V006111</v>
          </cell>
          <cell r="C5797">
            <v>61801.958399999996</v>
          </cell>
        </row>
        <row r="5798">
          <cell r="B5798" t="str">
            <v>1333R0030720V006112</v>
          </cell>
          <cell r="C5798">
            <v>39498.950400000002</v>
          </cell>
        </row>
        <row r="5799">
          <cell r="B5799" t="str">
            <v>1333R0030720V006113</v>
          </cell>
          <cell r="C5799">
            <v>24371.692800000001</v>
          </cell>
        </row>
        <row r="5800">
          <cell r="B5800" t="str">
            <v>1333R0030720V006114</v>
          </cell>
          <cell r="C5800">
            <v>39498.950400000002</v>
          </cell>
        </row>
        <row r="5801">
          <cell r="B5801" t="str">
            <v>1333R0030720V006115</v>
          </cell>
          <cell r="C5801">
            <v>189435.50080000001</v>
          </cell>
        </row>
        <row r="5802">
          <cell r="B5802" t="str">
            <v>1333R0030720V006117</v>
          </cell>
          <cell r="C5802">
            <v>42860.563199999997</v>
          </cell>
        </row>
        <row r="5803">
          <cell r="B5803" t="str">
            <v>1333R0030720V006118</v>
          </cell>
          <cell r="C5803">
            <v>24371.692800000001</v>
          </cell>
        </row>
        <row r="5804">
          <cell r="B5804" t="str">
            <v>1333R0030720V006119</v>
          </cell>
          <cell r="C5804">
            <v>91603.948799999998</v>
          </cell>
        </row>
        <row r="5805">
          <cell r="B5805" t="str">
            <v>1333R0030720V006120</v>
          </cell>
          <cell r="C5805">
            <v>189435.50080000001</v>
          </cell>
        </row>
        <row r="5806">
          <cell r="B5806" t="str">
            <v>1333R0030720V006121</v>
          </cell>
          <cell r="C5806">
            <v>29629.599999999999</v>
          </cell>
        </row>
        <row r="5807">
          <cell r="B5807" t="str">
            <v>1333R0030720V006122</v>
          </cell>
          <cell r="C5807">
            <v>24371.692800000001</v>
          </cell>
        </row>
        <row r="5808">
          <cell r="B5808" t="str">
            <v>1333R0030720V006123</v>
          </cell>
          <cell r="C5808">
            <v>57233.612800000003</v>
          </cell>
        </row>
        <row r="5809">
          <cell r="B5809" t="str">
            <v>1333R0030720V006124</v>
          </cell>
          <cell r="C5809">
            <v>39498.950400000002</v>
          </cell>
        </row>
        <row r="5810">
          <cell r="B5810" t="str">
            <v>1333R0030720V006125</v>
          </cell>
          <cell r="C5810">
            <v>39498.950400000002</v>
          </cell>
        </row>
        <row r="5811">
          <cell r="B5811" t="str">
            <v>1333R0030720V006126</v>
          </cell>
          <cell r="C5811">
            <v>39498.950400000002</v>
          </cell>
        </row>
        <row r="5812">
          <cell r="B5812" t="str">
            <v>1333R0030720V006127</v>
          </cell>
          <cell r="C5812">
            <v>39498.950400000002</v>
          </cell>
        </row>
        <row r="5813">
          <cell r="B5813" t="str">
            <v>1333R0030720V006129</v>
          </cell>
          <cell r="C5813">
            <v>39498.950400000002</v>
          </cell>
        </row>
        <row r="5814">
          <cell r="B5814" t="str">
            <v>1333R0030720V006130</v>
          </cell>
          <cell r="C5814">
            <v>189435.50080000001</v>
          </cell>
        </row>
        <row r="5815">
          <cell r="B5815" t="str">
            <v>1333R0030720V006131</v>
          </cell>
          <cell r="C5815">
            <v>39498.950400000002</v>
          </cell>
        </row>
        <row r="5816">
          <cell r="B5816" t="str">
            <v>1333R0030720V006132</v>
          </cell>
          <cell r="C5816">
            <v>39498.950400000002</v>
          </cell>
        </row>
        <row r="5817">
          <cell r="B5817" t="str">
            <v>1333R0030720V006133</v>
          </cell>
          <cell r="C5817">
            <v>39498.950400000002</v>
          </cell>
        </row>
        <row r="5818">
          <cell r="B5818" t="str">
            <v>1333R0030720V006134</v>
          </cell>
          <cell r="C5818">
            <v>29629.599999999999</v>
          </cell>
        </row>
        <row r="5819">
          <cell r="B5819" t="str">
            <v>1333R0030720V006135</v>
          </cell>
          <cell r="C5819">
            <v>54647.756799999996</v>
          </cell>
        </row>
        <row r="5820">
          <cell r="B5820" t="str">
            <v>1333R0030720V006136</v>
          </cell>
          <cell r="C5820">
            <v>39498.950400000002</v>
          </cell>
        </row>
        <row r="5821">
          <cell r="B5821" t="str">
            <v>1333R0030720V006137</v>
          </cell>
          <cell r="C5821">
            <v>39498.950400000002</v>
          </cell>
        </row>
        <row r="5822">
          <cell r="B5822" t="str">
            <v>1333R0030720V006138</v>
          </cell>
          <cell r="C5822">
            <v>39498.950400000002</v>
          </cell>
        </row>
        <row r="5823">
          <cell r="B5823" t="str">
            <v>1333R0030720V006140</v>
          </cell>
          <cell r="C5823">
            <v>39498.950400000002</v>
          </cell>
        </row>
        <row r="5824">
          <cell r="B5824" t="str">
            <v>1333R0030720V006141</v>
          </cell>
          <cell r="C5824">
            <v>91603.948799999998</v>
          </cell>
        </row>
        <row r="5825">
          <cell r="B5825" t="str">
            <v>1333R0030720V006142</v>
          </cell>
          <cell r="C5825">
            <v>42860.563199999997</v>
          </cell>
        </row>
        <row r="5826">
          <cell r="B5826" t="str">
            <v>1333R0030720V006143</v>
          </cell>
          <cell r="C5826">
            <v>29629.599999999999</v>
          </cell>
        </row>
        <row r="5827">
          <cell r="B5827" t="str">
            <v>1333R0030720V006144</v>
          </cell>
          <cell r="C5827">
            <v>54647.756799999996</v>
          </cell>
        </row>
        <row r="5828">
          <cell r="B5828" t="str">
            <v>1333R0030720V006145</v>
          </cell>
          <cell r="C5828">
            <v>39498.950400000002</v>
          </cell>
        </row>
        <row r="5829">
          <cell r="B5829" t="str">
            <v>1333R0030720V006146</v>
          </cell>
          <cell r="C5829">
            <v>39498.950400000002</v>
          </cell>
        </row>
        <row r="5830">
          <cell r="B5830" t="str">
            <v>1333R0030720V006148</v>
          </cell>
          <cell r="C5830">
            <v>39498.950400000002</v>
          </cell>
        </row>
        <row r="5831">
          <cell r="B5831" t="str">
            <v>1333R0030720V006149</v>
          </cell>
          <cell r="C5831">
            <v>88177.689599999998</v>
          </cell>
        </row>
        <row r="5832">
          <cell r="B5832" t="str">
            <v>1333R0030720V006150</v>
          </cell>
          <cell r="C5832">
            <v>189435.50080000001</v>
          </cell>
        </row>
        <row r="5833">
          <cell r="B5833" t="str">
            <v>1333R0030720V006151</v>
          </cell>
          <cell r="C5833">
            <v>24371.692800000001</v>
          </cell>
        </row>
        <row r="5834">
          <cell r="B5834" t="str">
            <v>1333R0030720V006152</v>
          </cell>
          <cell r="C5834">
            <v>39498.950400000002</v>
          </cell>
        </row>
        <row r="5835">
          <cell r="B5835" t="str">
            <v>1333R0030720V006153</v>
          </cell>
          <cell r="C5835">
            <v>39498.950400000002</v>
          </cell>
        </row>
        <row r="5836">
          <cell r="B5836" t="str">
            <v>1333R0030720V006154</v>
          </cell>
          <cell r="C5836">
            <v>67943.366399999999</v>
          </cell>
        </row>
        <row r="5837">
          <cell r="B5837" t="str">
            <v>1333R0030720V006155</v>
          </cell>
          <cell r="C5837">
            <v>88177.689599999998</v>
          </cell>
        </row>
        <row r="5838">
          <cell r="B5838" t="str">
            <v>1333R0030720V006156</v>
          </cell>
          <cell r="C5838">
            <v>39498.950400000002</v>
          </cell>
        </row>
        <row r="5839">
          <cell r="B5839" t="str">
            <v>1333R0030720V006157</v>
          </cell>
          <cell r="C5839">
            <v>189435.50080000001</v>
          </cell>
        </row>
        <row r="5840">
          <cell r="B5840" t="str">
            <v>1333R0030720V006158</v>
          </cell>
          <cell r="C5840">
            <v>24371.692800000001</v>
          </cell>
        </row>
        <row r="5841">
          <cell r="B5841" t="str">
            <v>1333R0030720V006159</v>
          </cell>
          <cell r="C5841">
            <v>39498.950400000002</v>
          </cell>
        </row>
        <row r="5842">
          <cell r="B5842" t="str">
            <v>1333R0030720V006160</v>
          </cell>
          <cell r="C5842">
            <v>24371.692800000001</v>
          </cell>
        </row>
        <row r="5843">
          <cell r="B5843" t="str">
            <v>1333R0030720V006161</v>
          </cell>
          <cell r="C5843">
            <v>39498.950400000002</v>
          </cell>
        </row>
        <row r="5844">
          <cell r="B5844" t="str">
            <v>1333R0030720V006162</v>
          </cell>
          <cell r="C5844">
            <v>39498.950400000002</v>
          </cell>
        </row>
        <row r="5845">
          <cell r="B5845" t="str">
            <v>1333R0030720V006163</v>
          </cell>
          <cell r="C5845">
            <v>189435.50080000001</v>
          </cell>
        </row>
        <row r="5846">
          <cell r="B5846" t="str">
            <v>1333R0030720V006164</v>
          </cell>
          <cell r="C5846">
            <v>39498.950400000002</v>
          </cell>
        </row>
        <row r="5847">
          <cell r="B5847" t="str">
            <v>1333R0030720V006165</v>
          </cell>
          <cell r="C5847">
            <v>39498.950400000002</v>
          </cell>
        </row>
        <row r="5848">
          <cell r="B5848" t="str">
            <v>1333R0030720V006166</v>
          </cell>
          <cell r="C5848">
            <v>39498.950400000002</v>
          </cell>
        </row>
        <row r="5849">
          <cell r="B5849" t="str">
            <v>1333R0030720V006167</v>
          </cell>
          <cell r="C5849">
            <v>39498.950400000002</v>
          </cell>
        </row>
        <row r="5850">
          <cell r="B5850" t="str">
            <v>1333R0030720V006168</v>
          </cell>
          <cell r="C5850">
            <v>39779.084799999997</v>
          </cell>
        </row>
        <row r="5851">
          <cell r="B5851" t="str">
            <v>1333R0030720V006169</v>
          </cell>
          <cell r="C5851">
            <v>189435.50080000001</v>
          </cell>
        </row>
        <row r="5852">
          <cell r="B5852" t="str">
            <v>1333R0030720V006170</v>
          </cell>
          <cell r="C5852">
            <v>189435.50080000001</v>
          </cell>
        </row>
        <row r="5853">
          <cell r="B5853" t="str">
            <v>1333R0030720V006171</v>
          </cell>
          <cell r="C5853">
            <v>29629.599999999999</v>
          </cell>
        </row>
        <row r="5854">
          <cell r="B5854" t="str">
            <v>1333R0030720V006172</v>
          </cell>
          <cell r="C5854">
            <v>39498.950400000002</v>
          </cell>
        </row>
        <row r="5855">
          <cell r="B5855" t="str">
            <v>1333R0030720V006174</v>
          </cell>
          <cell r="C5855">
            <v>189435.50080000001</v>
          </cell>
        </row>
        <row r="5856">
          <cell r="B5856" t="str">
            <v>1333R0030720V006175</v>
          </cell>
          <cell r="C5856">
            <v>24371.692800000001</v>
          </cell>
        </row>
        <row r="5857">
          <cell r="B5857" t="str">
            <v>1333R0030720V006176</v>
          </cell>
          <cell r="C5857">
            <v>24371.692800000001</v>
          </cell>
        </row>
        <row r="5858">
          <cell r="B5858" t="str">
            <v>1333R0030720V006177</v>
          </cell>
          <cell r="C5858">
            <v>189435.50080000001</v>
          </cell>
        </row>
        <row r="5859">
          <cell r="B5859" t="str">
            <v>1333R0030720V006178</v>
          </cell>
          <cell r="C5859">
            <v>29629.599999999999</v>
          </cell>
        </row>
        <row r="5860">
          <cell r="B5860" t="str">
            <v>1333R0030720V006179</v>
          </cell>
          <cell r="C5860">
            <v>67943.366399999999</v>
          </cell>
        </row>
        <row r="5861">
          <cell r="B5861" t="str">
            <v>1333R0030720V006180</v>
          </cell>
          <cell r="C5861">
            <v>39498.950400000002</v>
          </cell>
        </row>
        <row r="5862">
          <cell r="B5862" t="str">
            <v>1333R0030720V006181</v>
          </cell>
          <cell r="C5862">
            <v>24371.692800000001</v>
          </cell>
        </row>
        <row r="5863">
          <cell r="B5863" t="str">
            <v>1333R0030720V006182</v>
          </cell>
          <cell r="C5863">
            <v>61801.958399999996</v>
          </cell>
        </row>
        <row r="5864">
          <cell r="B5864" t="str">
            <v>1333R0030720V006183</v>
          </cell>
          <cell r="C5864">
            <v>39498.950400000002</v>
          </cell>
        </row>
        <row r="5865">
          <cell r="B5865" t="str">
            <v>1333R0030720V006184</v>
          </cell>
          <cell r="C5865">
            <v>88177.689599999998</v>
          </cell>
        </row>
        <row r="5866">
          <cell r="B5866" t="str">
            <v>1333R0030720V006185</v>
          </cell>
          <cell r="C5866">
            <v>39498.950400000002</v>
          </cell>
        </row>
        <row r="5867">
          <cell r="B5867" t="str">
            <v>1333R0030720V006186</v>
          </cell>
          <cell r="C5867">
            <v>88177.689599999998</v>
          </cell>
        </row>
        <row r="5868">
          <cell r="B5868" t="str">
            <v>1333R0030720V006187</v>
          </cell>
          <cell r="C5868">
            <v>24371.692800000001</v>
          </cell>
        </row>
        <row r="5869">
          <cell r="B5869" t="str">
            <v>1333R0030720V006188</v>
          </cell>
          <cell r="C5869">
            <v>39498.950400000002</v>
          </cell>
        </row>
        <row r="5870">
          <cell r="B5870" t="str">
            <v>1333R0030720V006189</v>
          </cell>
          <cell r="C5870">
            <v>39498.950400000002</v>
          </cell>
        </row>
        <row r="5871">
          <cell r="B5871" t="str">
            <v>1333R0030720V006190</v>
          </cell>
          <cell r="C5871">
            <v>39498.950400000002</v>
          </cell>
        </row>
        <row r="5872">
          <cell r="B5872" t="str">
            <v>1333R0030720V006191</v>
          </cell>
          <cell r="C5872">
            <v>39498.950400000002</v>
          </cell>
        </row>
        <row r="5873">
          <cell r="B5873" t="str">
            <v>1333R0030720V006192</v>
          </cell>
          <cell r="C5873">
            <v>39498.950400000002</v>
          </cell>
        </row>
        <row r="5874">
          <cell r="B5874" t="str">
            <v>1333R0030720V006193</v>
          </cell>
          <cell r="C5874">
            <v>39779.084799999997</v>
          </cell>
        </row>
        <row r="5875">
          <cell r="B5875" t="str">
            <v>1333R0030720V006194</v>
          </cell>
          <cell r="C5875">
            <v>39498.950400000002</v>
          </cell>
        </row>
        <row r="5876">
          <cell r="B5876" t="str">
            <v>1333R0030720V006195</v>
          </cell>
          <cell r="C5876">
            <v>39498.950400000002</v>
          </cell>
        </row>
        <row r="5877">
          <cell r="B5877" t="str">
            <v>1333R0030720V006196</v>
          </cell>
          <cell r="C5877">
            <v>39498.950400000002</v>
          </cell>
        </row>
        <row r="5878">
          <cell r="B5878" t="str">
            <v>1333R0030720V006197</v>
          </cell>
          <cell r="C5878">
            <v>42860.563199999997</v>
          </cell>
        </row>
        <row r="5879">
          <cell r="B5879" t="str">
            <v>1333R0030720V006198</v>
          </cell>
          <cell r="C5879">
            <v>39498.950400000002</v>
          </cell>
        </row>
        <row r="5880">
          <cell r="B5880" t="str">
            <v>1333R0030720V006199</v>
          </cell>
          <cell r="C5880">
            <v>39498.950400000002</v>
          </cell>
        </row>
        <row r="5881">
          <cell r="B5881" t="str">
            <v>1333R0030720V006200</v>
          </cell>
          <cell r="C5881">
            <v>39498.950400000002</v>
          </cell>
        </row>
        <row r="5882">
          <cell r="B5882" t="str">
            <v>1333R0030720V006201</v>
          </cell>
          <cell r="C5882">
            <v>39498.950400000002</v>
          </cell>
        </row>
        <row r="5883">
          <cell r="B5883" t="str">
            <v>1333R0030720V006202</v>
          </cell>
          <cell r="C5883">
            <v>39498.950400000002</v>
          </cell>
        </row>
        <row r="5884">
          <cell r="B5884" t="str">
            <v>1333R0030720V006203</v>
          </cell>
          <cell r="C5884">
            <v>39498.950400000002</v>
          </cell>
        </row>
        <row r="5885">
          <cell r="B5885" t="str">
            <v>1333R0030720V006204</v>
          </cell>
          <cell r="C5885">
            <v>39498.950400000002</v>
          </cell>
        </row>
        <row r="5886">
          <cell r="B5886" t="str">
            <v>1333R0030720V006206</v>
          </cell>
          <cell r="C5886">
            <v>39498.950400000002</v>
          </cell>
        </row>
        <row r="5887">
          <cell r="B5887" t="str">
            <v>1333R0030720V006207</v>
          </cell>
          <cell r="C5887">
            <v>189435.50080000001</v>
          </cell>
        </row>
        <row r="5888">
          <cell r="B5888" t="str">
            <v>1333R0030720V006208</v>
          </cell>
          <cell r="C5888">
            <v>39498.950400000002</v>
          </cell>
        </row>
        <row r="5889">
          <cell r="B5889" t="str">
            <v>1333R0030720V006209</v>
          </cell>
          <cell r="C5889">
            <v>39498.950400000002</v>
          </cell>
        </row>
        <row r="5890">
          <cell r="B5890" t="str">
            <v>1333R0030720V006210</v>
          </cell>
          <cell r="C5890">
            <v>39498.950400000002</v>
          </cell>
        </row>
        <row r="5891">
          <cell r="B5891" t="str">
            <v>1333R0030720V006211</v>
          </cell>
          <cell r="C5891">
            <v>31913.772800000002</v>
          </cell>
        </row>
        <row r="5892">
          <cell r="B5892" t="str">
            <v>1333R0030720V006212</v>
          </cell>
          <cell r="C5892">
            <v>31612.089599999999</v>
          </cell>
        </row>
        <row r="5893">
          <cell r="B5893" t="str">
            <v>1333R0030720V006213</v>
          </cell>
          <cell r="C5893">
            <v>42860.563199999997</v>
          </cell>
        </row>
        <row r="5894">
          <cell r="B5894" t="str">
            <v>1333R0030720V006214</v>
          </cell>
          <cell r="C5894">
            <v>61801.958399999996</v>
          </cell>
        </row>
        <row r="5895">
          <cell r="B5895" t="str">
            <v>1333R0030720V006215</v>
          </cell>
          <cell r="C5895">
            <v>39498.950400000002</v>
          </cell>
        </row>
        <row r="5896">
          <cell r="B5896" t="str">
            <v>1333R0030720V006216</v>
          </cell>
          <cell r="C5896">
            <v>42860.563199999997</v>
          </cell>
        </row>
        <row r="5897">
          <cell r="B5897" t="str">
            <v>1333R0030720V006217</v>
          </cell>
          <cell r="C5897">
            <v>39498.950400000002</v>
          </cell>
        </row>
        <row r="5898">
          <cell r="B5898" t="str">
            <v>1333R0030720V006218</v>
          </cell>
          <cell r="C5898">
            <v>235097.408</v>
          </cell>
        </row>
        <row r="5899">
          <cell r="B5899" t="str">
            <v>1333R0030720V006221</v>
          </cell>
          <cell r="C5899">
            <v>39498.950400000002</v>
          </cell>
        </row>
        <row r="5900">
          <cell r="B5900" t="str">
            <v>1333R0030720V006222</v>
          </cell>
          <cell r="C5900">
            <v>39498.950400000002</v>
          </cell>
        </row>
        <row r="5901">
          <cell r="B5901" t="str">
            <v>1333R0030720V006223</v>
          </cell>
          <cell r="C5901">
            <v>39498.950400000002</v>
          </cell>
        </row>
        <row r="5902">
          <cell r="B5902" t="str">
            <v>1333R0030720V006225</v>
          </cell>
          <cell r="C5902">
            <v>39498.950400000002</v>
          </cell>
        </row>
        <row r="5903">
          <cell r="B5903" t="str">
            <v>1333R0030720V006226</v>
          </cell>
          <cell r="C5903">
            <v>189435.50080000001</v>
          </cell>
        </row>
        <row r="5904">
          <cell r="B5904" t="str">
            <v>1333R0030720V006227</v>
          </cell>
          <cell r="C5904">
            <v>39498.950400000002</v>
          </cell>
        </row>
        <row r="5905">
          <cell r="B5905" t="str">
            <v>1333R0030720V006228</v>
          </cell>
          <cell r="C5905">
            <v>24371.692800000001</v>
          </cell>
        </row>
        <row r="5906">
          <cell r="B5906" t="str">
            <v>1333R0030720V006229</v>
          </cell>
          <cell r="C5906">
            <v>39498.950400000002</v>
          </cell>
        </row>
        <row r="5907">
          <cell r="B5907" t="str">
            <v>1333R0030720V006230</v>
          </cell>
          <cell r="C5907">
            <v>39498.950400000002</v>
          </cell>
        </row>
        <row r="5908">
          <cell r="B5908" t="str">
            <v>1333R0030720V006231</v>
          </cell>
          <cell r="C5908">
            <v>39498.950400000002</v>
          </cell>
        </row>
        <row r="5909">
          <cell r="B5909" t="str">
            <v>1333R0030720V006233</v>
          </cell>
          <cell r="C5909">
            <v>189435.50080000001</v>
          </cell>
        </row>
        <row r="5910">
          <cell r="B5910" t="str">
            <v>1333R0030720V006234</v>
          </cell>
          <cell r="C5910">
            <v>39498.950400000002</v>
          </cell>
        </row>
        <row r="5911">
          <cell r="B5911" t="str">
            <v>1333R0030720V006235</v>
          </cell>
          <cell r="C5911">
            <v>39779.084799999997</v>
          </cell>
        </row>
        <row r="5912">
          <cell r="B5912" t="str">
            <v>1333R0030720V006236</v>
          </cell>
          <cell r="C5912">
            <v>39498.950400000002</v>
          </cell>
        </row>
        <row r="5913">
          <cell r="B5913" t="str">
            <v>1333R0030720V006237</v>
          </cell>
          <cell r="C5913">
            <v>39498.950400000002</v>
          </cell>
        </row>
        <row r="5914">
          <cell r="B5914" t="str">
            <v>1333R0030720V006238</v>
          </cell>
          <cell r="C5914">
            <v>27496.268800000002</v>
          </cell>
        </row>
        <row r="5915">
          <cell r="B5915" t="str">
            <v>1333R0030720V006239</v>
          </cell>
          <cell r="C5915">
            <v>42860.563199999997</v>
          </cell>
        </row>
        <row r="5916">
          <cell r="B5916" t="str">
            <v>1333R0030720V006240</v>
          </cell>
          <cell r="C5916">
            <v>39498.950400000002</v>
          </cell>
        </row>
        <row r="5917">
          <cell r="B5917" t="str">
            <v>1333R0030720V006241</v>
          </cell>
          <cell r="C5917">
            <v>39498.950400000002</v>
          </cell>
        </row>
        <row r="5918">
          <cell r="B5918" t="str">
            <v>1333R0030720V006242</v>
          </cell>
          <cell r="C5918">
            <v>189435.50080000001</v>
          </cell>
        </row>
        <row r="5919">
          <cell r="B5919" t="str">
            <v>1333R0030720V006243</v>
          </cell>
          <cell r="C5919">
            <v>39498.950400000002</v>
          </cell>
        </row>
        <row r="5920">
          <cell r="B5920" t="str">
            <v>1333R0030720V006244</v>
          </cell>
          <cell r="C5920">
            <v>39498.950400000002</v>
          </cell>
        </row>
        <row r="5921">
          <cell r="B5921" t="str">
            <v>1333R0030720V006245</v>
          </cell>
          <cell r="C5921">
            <v>29629.599999999999</v>
          </cell>
        </row>
        <row r="5922">
          <cell r="B5922" t="str">
            <v>1333R0030720V006246</v>
          </cell>
          <cell r="C5922">
            <v>39498.950400000002</v>
          </cell>
        </row>
        <row r="5923">
          <cell r="B5923" t="str">
            <v>1333R0030720V006247</v>
          </cell>
          <cell r="C5923">
            <v>67943.366399999999</v>
          </cell>
        </row>
        <row r="5924">
          <cell r="B5924" t="str">
            <v>1333R0030720V006248</v>
          </cell>
          <cell r="C5924">
            <v>39498.950400000002</v>
          </cell>
        </row>
        <row r="5925">
          <cell r="B5925" t="str">
            <v>1333R0030720V006249</v>
          </cell>
          <cell r="C5925">
            <v>39498.950400000002</v>
          </cell>
        </row>
        <row r="5926">
          <cell r="B5926" t="str">
            <v>1333R0030720V006250</v>
          </cell>
          <cell r="C5926">
            <v>67943.366399999999</v>
          </cell>
        </row>
        <row r="5927">
          <cell r="B5927" t="str">
            <v>1333R0030720V006251</v>
          </cell>
          <cell r="C5927">
            <v>39498.950400000002</v>
          </cell>
        </row>
        <row r="5928">
          <cell r="B5928" t="str">
            <v>1333R0030720V006252</v>
          </cell>
          <cell r="C5928">
            <v>39498.950400000002</v>
          </cell>
        </row>
        <row r="5929">
          <cell r="B5929" t="str">
            <v>1333R0030720V006253</v>
          </cell>
          <cell r="C5929">
            <v>67943.366399999999</v>
          </cell>
        </row>
        <row r="5930">
          <cell r="B5930" t="str">
            <v>1333R0030720V006254</v>
          </cell>
          <cell r="C5930">
            <v>189435.50080000001</v>
          </cell>
        </row>
        <row r="5931">
          <cell r="B5931" t="str">
            <v>1333R0030720V006255</v>
          </cell>
          <cell r="C5931">
            <v>189435.50080000001</v>
          </cell>
        </row>
        <row r="5932">
          <cell r="B5932" t="str">
            <v>1333R0030720V006257</v>
          </cell>
          <cell r="C5932">
            <v>189435.50080000001</v>
          </cell>
        </row>
        <row r="5933">
          <cell r="B5933" t="str">
            <v>1333R0030720V006258</v>
          </cell>
          <cell r="C5933">
            <v>39498.950400000002</v>
          </cell>
        </row>
        <row r="5934">
          <cell r="B5934" t="str">
            <v>1333R0030720V006259</v>
          </cell>
          <cell r="C5934">
            <v>27496.268800000002</v>
          </cell>
        </row>
        <row r="5935">
          <cell r="B5935" t="str">
            <v>1333R0030720V006260</v>
          </cell>
          <cell r="C5935">
            <v>189435.50080000001</v>
          </cell>
        </row>
        <row r="5936">
          <cell r="B5936" t="str">
            <v>1333R0030720V006261</v>
          </cell>
          <cell r="C5936">
            <v>189435.50080000001</v>
          </cell>
        </row>
        <row r="5937">
          <cell r="B5937" t="str">
            <v>1333R0030720V006262</v>
          </cell>
          <cell r="C5937">
            <v>189435.50080000001</v>
          </cell>
        </row>
        <row r="5938">
          <cell r="B5938" t="str">
            <v>1333R0030720V006263</v>
          </cell>
          <cell r="C5938">
            <v>189435.50080000001</v>
          </cell>
        </row>
        <row r="5939">
          <cell r="B5939" t="str">
            <v>1333R0030720V006267</v>
          </cell>
          <cell r="C5939">
            <v>189435.50080000001</v>
          </cell>
        </row>
        <row r="5940">
          <cell r="B5940" t="str">
            <v>1333R0030720V006268</v>
          </cell>
          <cell r="C5940">
            <v>42860.563199999997</v>
          </cell>
        </row>
        <row r="5941">
          <cell r="B5941" t="str">
            <v>1333R0030720V006269</v>
          </cell>
          <cell r="C5941">
            <v>189435.50080000001</v>
          </cell>
        </row>
        <row r="5942">
          <cell r="B5942" t="str">
            <v>1333R0030720V006271</v>
          </cell>
          <cell r="C5942">
            <v>189435.50080000001</v>
          </cell>
        </row>
        <row r="5943">
          <cell r="B5943" t="str">
            <v>1333R0030720V006272</v>
          </cell>
          <cell r="C5943">
            <v>189435.50080000001</v>
          </cell>
        </row>
        <row r="5944">
          <cell r="B5944" t="str">
            <v>1333R0030720V006274</v>
          </cell>
          <cell r="C5944">
            <v>30189.8688</v>
          </cell>
        </row>
        <row r="5945">
          <cell r="B5945" t="str">
            <v>1333R0030720V006276</v>
          </cell>
          <cell r="C5945">
            <v>189435.50080000001</v>
          </cell>
        </row>
        <row r="5946">
          <cell r="B5946" t="str">
            <v>1333R0030720V006277</v>
          </cell>
          <cell r="C5946">
            <v>189435.50080000001</v>
          </cell>
        </row>
        <row r="5947">
          <cell r="B5947" t="str">
            <v>1333R0030720V006278</v>
          </cell>
          <cell r="C5947">
            <v>189435.50080000001</v>
          </cell>
        </row>
        <row r="5948">
          <cell r="B5948" t="str">
            <v>1333R0030720V006279</v>
          </cell>
          <cell r="C5948">
            <v>189435.50080000001</v>
          </cell>
        </row>
        <row r="5949">
          <cell r="B5949" t="str">
            <v>1333R0030720V006280</v>
          </cell>
          <cell r="C5949">
            <v>39779.084799999997</v>
          </cell>
        </row>
        <row r="5950">
          <cell r="B5950" t="str">
            <v>1333R0030720V006281</v>
          </cell>
          <cell r="C5950">
            <v>29629.599999999999</v>
          </cell>
        </row>
        <row r="5951">
          <cell r="B5951" t="str">
            <v>1333R0030720V006282</v>
          </cell>
          <cell r="C5951">
            <v>31612.089599999999</v>
          </cell>
        </row>
        <row r="5952">
          <cell r="B5952" t="str">
            <v>1333R0030720V006283</v>
          </cell>
          <cell r="C5952">
            <v>189435.50080000001</v>
          </cell>
        </row>
        <row r="5953">
          <cell r="B5953" t="str">
            <v>1333R0030720V006284</v>
          </cell>
          <cell r="C5953">
            <v>63030.240000000005</v>
          </cell>
        </row>
        <row r="5954">
          <cell r="B5954" t="str">
            <v>1333R0030720V006295</v>
          </cell>
          <cell r="C5954">
            <v>67167.609599999996</v>
          </cell>
        </row>
        <row r="5955">
          <cell r="B5955" t="str">
            <v>1333R0030720V006296</v>
          </cell>
          <cell r="C5955">
            <v>44584.467199999999</v>
          </cell>
        </row>
        <row r="5956">
          <cell r="B5956" t="str">
            <v>1333R0030720V006297</v>
          </cell>
          <cell r="C5956">
            <v>189435.50080000001</v>
          </cell>
        </row>
        <row r="5957">
          <cell r="B5957" t="str">
            <v>1333R0030720V006298</v>
          </cell>
          <cell r="C5957">
            <v>189435.50080000001</v>
          </cell>
        </row>
        <row r="5958">
          <cell r="B5958" t="str">
            <v>1333R0030720V006299</v>
          </cell>
          <cell r="C5958">
            <v>189435.50080000001</v>
          </cell>
        </row>
        <row r="5959">
          <cell r="B5959" t="str">
            <v>1333R0030720V006300</v>
          </cell>
          <cell r="C5959">
            <v>189435.50080000001</v>
          </cell>
        </row>
        <row r="5960">
          <cell r="B5960" t="str">
            <v>1333R0030720V006301</v>
          </cell>
          <cell r="C5960">
            <v>189435.50080000001</v>
          </cell>
        </row>
        <row r="5961">
          <cell r="B5961" t="str">
            <v>1333R0030720V006302</v>
          </cell>
          <cell r="C5961">
            <v>189435.50080000001</v>
          </cell>
        </row>
        <row r="5962">
          <cell r="B5962" t="str">
            <v>1333R0030720V006303</v>
          </cell>
          <cell r="C5962">
            <v>189435.50080000001</v>
          </cell>
        </row>
        <row r="5963">
          <cell r="B5963" t="str">
            <v>1333R0030720V006304</v>
          </cell>
          <cell r="C5963">
            <v>189435.50080000001</v>
          </cell>
        </row>
        <row r="5964">
          <cell r="B5964" t="str">
            <v>1333R0030720V006305</v>
          </cell>
          <cell r="C5964">
            <v>189435.50080000001</v>
          </cell>
        </row>
        <row r="5965">
          <cell r="B5965" t="str">
            <v>1333R0030720V006306</v>
          </cell>
          <cell r="C5965">
            <v>189435.50080000001</v>
          </cell>
        </row>
        <row r="5966">
          <cell r="B5966" t="str">
            <v>1333R0030720V006307</v>
          </cell>
          <cell r="C5966">
            <v>189435.50080000001</v>
          </cell>
        </row>
        <row r="5967">
          <cell r="B5967" t="str">
            <v>1333R0030720V006308</v>
          </cell>
          <cell r="C5967">
            <v>189435.50080000001</v>
          </cell>
        </row>
        <row r="5968">
          <cell r="B5968" t="str">
            <v>1333R0030720V006309</v>
          </cell>
          <cell r="C5968">
            <v>189435.50080000001</v>
          </cell>
        </row>
        <row r="5969">
          <cell r="B5969" t="str">
            <v>1333R0030720V006310</v>
          </cell>
          <cell r="C5969">
            <v>189435.50080000001</v>
          </cell>
        </row>
        <row r="5970">
          <cell r="B5970" t="str">
            <v>1333R0030720V006311</v>
          </cell>
          <cell r="C5970">
            <v>189435.50080000001</v>
          </cell>
        </row>
        <row r="5971">
          <cell r="B5971" t="str">
            <v>1333R0030720V006312</v>
          </cell>
          <cell r="C5971">
            <v>189435.50080000001</v>
          </cell>
        </row>
        <row r="5972">
          <cell r="B5972" t="str">
            <v>1333R0030720V006313</v>
          </cell>
          <cell r="C5972">
            <v>189435.50080000001</v>
          </cell>
        </row>
        <row r="5973">
          <cell r="B5973" t="str">
            <v>1333R0030720V006314</v>
          </cell>
          <cell r="C5973">
            <v>189435.50080000001</v>
          </cell>
        </row>
        <row r="5974">
          <cell r="B5974" t="str">
            <v>1333R0030720V006315</v>
          </cell>
          <cell r="C5974">
            <v>189435.50080000001</v>
          </cell>
        </row>
        <row r="5975">
          <cell r="B5975" t="str">
            <v>1333R0030720V006316</v>
          </cell>
          <cell r="C5975">
            <v>189435.50080000001</v>
          </cell>
        </row>
        <row r="5976">
          <cell r="B5976" t="str">
            <v>1333R0030720V006318</v>
          </cell>
          <cell r="C5976">
            <v>39498.950400000002</v>
          </cell>
        </row>
        <row r="5977">
          <cell r="B5977" t="str">
            <v>1333R0030720V006319</v>
          </cell>
          <cell r="C5977">
            <v>189435.50080000001</v>
          </cell>
        </row>
        <row r="5978">
          <cell r="B5978" t="str">
            <v>1333R0030720V006321</v>
          </cell>
          <cell r="C5978">
            <v>189435.50080000001</v>
          </cell>
        </row>
        <row r="5979">
          <cell r="B5979" t="str">
            <v>1333R0030720V006322</v>
          </cell>
          <cell r="C5979">
            <v>189435.50080000001</v>
          </cell>
        </row>
        <row r="5980">
          <cell r="B5980" t="str">
            <v>1333R0030720V006323</v>
          </cell>
          <cell r="C5980">
            <v>189435.50080000001</v>
          </cell>
        </row>
        <row r="5981">
          <cell r="B5981" t="str">
            <v>1333R0030720V006324</v>
          </cell>
          <cell r="C5981">
            <v>189435.50080000001</v>
          </cell>
        </row>
        <row r="5982">
          <cell r="B5982" t="str">
            <v>1333R0030720V006325</v>
          </cell>
          <cell r="C5982">
            <v>189435.50080000001</v>
          </cell>
        </row>
        <row r="5983">
          <cell r="B5983" t="str">
            <v>1333R0030720V006326</v>
          </cell>
          <cell r="C5983">
            <v>189435.50080000001</v>
          </cell>
        </row>
        <row r="5984">
          <cell r="B5984" t="str">
            <v>1333R0030720V006327</v>
          </cell>
          <cell r="C5984">
            <v>31612.089599999999</v>
          </cell>
        </row>
        <row r="5985">
          <cell r="B5985" t="str">
            <v>1333R0030720V006328</v>
          </cell>
          <cell r="C5985">
            <v>189435.50080000001</v>
          </cell>
        </row>
        <row r="5986">
          <cell r="B5986" t="str">
            <v>1333R0030720V006329</v>
          </cell>
          <cell r="C5986">
            <v>189435.50080000001</v>
          </cell>
        </row>
        <row r="5987">
          <cell r="B5987" t="str">
            <v>1333R0030720V006330</v>
          </cell>
          <cell r="C5987">
            <v>189435.50080000001</v>
          </cell>
        </row>
        <row r="5988">
          <cell r="B5988" t="str">
            <v>1333R0030720V006331</v>
          </cell>
          <cell r="C5988">
            <v>63030.240000000005</v>
          </cell>
        </row>
        <row r="5989">
          <cell r="B5989" t="str">
            <v>1333R0030720V006332</v>
          </cell>
          <cell r="C5989">
            <v>189435.50080000001</v>
          </cell>
        </row>
        <row r="5990">
          <cell r="B5990" t="str">
            <v>1333R0030720V006333</v>
          </cell>
          <cell r="C5990">
            <v>189435.50080000001</v>
          </cell>
        </row>
        <row r="5991">
          <cell r="B5991" t="str">
            <v>1333R0030720V006335</v>
          </cell>
          <cell r="C5991">
            <v>39779.084799999997</v>
          </cell>
        </row>
        <row r="5992">
          <cell r="B5992" t="str">
            <v>1333R0030720V006336</v>
          </cell>
          <cell r="C5992">
            <v>189435.50080000001</v>
          </cell>
        </row>
        <row r="5993">
          <cell r="B5993" t="str">
            <v>1333R0030720V006337</v>
          </cell>
          <cell r="C5993">
            <v>189435.50080000001</v>
          </cell>
        </row>
        <row r="5994">
          <cell r="B5994" t="str">
            <v>1333R0030720V006338</v>
          </cell>
          <cell r="C5994">
            <v>189435.50080000001</v>
          </cell>
        </row>
        <row r="5995">
          <cell r="B5995" t="str">
            <v>1333R0030720V006339</v>
          </cell>
          <cell r="C5995">
            <v>189435.50080000001</v>
          </cell>
        </row>
        <row r="5996">
          <cell r="B5996" t="str">
            <v>1333R0030720V006340</v>
          </cell>
          <cell r="C5996">
            <v>189435.50080000001</v>
          </cell>
        </row>
        <row r="5997">
          <cell r="B5997" t="str">
            <v>1333R0030720V006341</v>
          </cell>
          <cell r="C5997">
            <v>189435.50080000001</v>
          </cell>
        </row>
        <row r="5998">
          <cell r="B5998" t="str">
            <v>1333R0030720V006342</v>
          </cell>
          <cell r="C5998">
            <v>189435.50080000001</v>
          </cell>
        </row>
        <row r="5999">
          <cell r="B5999" t="str">
            <v>1333R0030720V006343</v>
          </cell>
          <cell r="C5999">
            <v>31612.089599999999</v>
          </cell>
        </row>
        <row r="6000">
          <cell r="B6000" t="str">
            <v>1333R0030720V006344</v>
          </cell>
          <cell r="C6000">
            <v>67167.609599999996</v>
          </cell>
        </row>
        <row r="6001">
          <cell r="B6001" t="str">
            <v>1333R0030720V006348</v>
          </cell>
          <cell r="C6001">
            <v>88177.689599999998</v>
          </cell>
        </row>
        <row r="6002">
          <cell r="B6002" t="str">
            <v>1333R0030720V006349</v>
          </cell>
          <cell r="C6002">
            <v>27496.268800000002</v>
          </cell>
        </row>
        <row r="6003">
          <cell r="B6003" t="str">
            <v>1333R0030720V006350</v>
          </cell>
          <cell r="C6003">
            <v>27496.268800000002</v>
          </cell>
        </row>
        <row r="6004">
          <cell r="B6004" t="str">
            <v>1333R0030720V006351</v>
          </cell>
          <cell r="C6004">
            <v>39498.950400000002</v>
          </cell>
        </row>
        <row r="6005">
          <cell r="B6005" t="str">
            <v>1333R0030720V006353</v>
          </cell>
          <cell r="C6005">
            <v>39498.950400000002</v>
          </cell>
        </row>
        <row r="6006">
          <cell r="B6006" t="str">
            <v>1333R0030720V006361</v>
          </cell>
          <cell r="C6006">
            <v>39498.950400000002</v>
          </cell>
        </row>
        <row r="6007">
          <cell r="B6007" t="str">
            <v>1333R0030720V006362</v>
          </cell>
          <cell r="C6007">
            <v>39498.950400000002</v>
          </cell>
        </row>
        <row r="6008">
          <cell r="B6008" t="str">
            <v>1333R0030720V006363</v>
          </cell>
          <cell r="C6008">
            <v>39498.950400000002</v>
          </cell>
        </row>
        <row r="6009">
          <cell r="B6009" t="str">
            <v>1333R0030720V006364</v>
          </cell>
          <cell r="C6009">
            <v>27496.268800000002</v>
          </cell>
        </row>
        <row r="6010">
          <cell r="B6010" t="str">
            <v>1333R0030720V006365</v>
          </cell>
          <cell r="C6010">
            <v>39498.950400000002</v>
          </cell>
        </row>
        <row r="6011">
          <cell r="B6011" t="str">
            <v>1333R0030720V006366</v>
          </cell>
          <cell r="C6011">
            <v>39498.950400000002</v>
          </cell>
        </row>
        <row r="6012">
          <cell r="B6012" t="str">
            <v>1333R0030720V006367</v>
          </cell>
          <cell r="C6012">
            <v>39498.950400000002</v>
          </cell>
        </row>
        <row r="6013">
          <cell r="B6013" t="str">
            <v>1333R0030720V006368</v>
          </cell>
          <cell r="C6013">
            <v>39498.950400000002</v>
          </cell>
        </row>
        <row r="6014">
          <cell r="B6014" t="str">
            <v>1333R0030720V006369</v>
          </cell>
          <cell r="C6014">
            <v>39498.950400000002</v>
          </cell>
        </row>
        <row r="6015">
          <cell r="B6015" t="str">
            <v>1333R0030720V006370</v>
          </cell>
          <cell r="C6015">
            <v>39498.950400000002</v>
          </cell>
        </row>
        <row r="6016">
          <cell r="B6016" t="str">
            <v>1333R0030720V006371</v>
          </cell>
          <cell r="C6016">
            <v>75420.800000000003</v>
          </cell>
        </row>
        <row r="6017">
          <cell r="B6017" t="str">
            <v>1333R0030720V000700</v>
          </cell>
          <cell r="C6017">
            <v>1224467.4624000001</v>
          </cell>
        </row>
        <row r="6018">
          <cell r="B6018" t="str">
            <v>1333R0030720V001008</v>
          </cell>
          <cell r="C6018">
            <v>908475.85920000006</v>
          </cell>
        </row>
        <row r="6019">
          <cell r="B6019" t="str">
            <v>1333R0030720V001632</v>
          </cell>
          <cell r="C6019">
            <v>1224467.4624000001</v>
          </cell>
        </row>
        <row r="6020">
          <cell r="B6020" t="str">
            <v>1333R0030720V002166</v>
          </cell>
          <cell r="C6020">
            <v>1224467.4624000001</v>
          </cell>
        </row>
        <row r="6021">
          <cell r="B6021" t="str">
            <v>1333R0030720V002169</v>
          </cell>
          <cell r="C6021">
            <v>1224467.4624000001</v>
          </cell>
        </row>
        <row r="6022">
          <cell r="B6022" t="str">
            <v>1333R0030720V003302</v>
          </cell>
          <cell r="C6022">
            <v>67943.366399999999</v>
          </cell>
        </row>
        <row r="6023">
          <cell r="B6023" t="str">
            <v>1333R0030720V003662</v>
          </cell>
          <cell r="C6023">
            <v>1224467.4624000001</v>
          </cell>
        </row>
        <row r="6024">
          <cell r="B6024" t="str">
            <v>1333R0030720V004566</v>
          </cell>
          <cell r="C6024">
            <v>1224467.4624000001</v>
          </cell>
        </row>
        <row r="6025">
          <cell r="B6025" t="str">
            <v>1333R0030720V005007</v>
          </cell>
          <cell r="C6025">
            <v>1224467.4624000001</v>
          </cell>
        </row>
        <row r="6026">
          <cell r="B6026" t="str">
            <v>1333R0030720V005009</v>
          </cell>
          <cell r="C6026">
            <v>1224467.4624000001</v>
          </cell>
        </row>
        <row r="6027">
          <cell r="B6027" t="str">
            <v>1333R0030620V005894</v>
          </cell>
          <cell r="C6027">
            <v>798814.01600000006</v>
          </cell>
        </row>
        <row r="6028">
          <cell r="B6028" t="str">
            <v>1333R0030720V000398</v>
          </cell>
          <cell r="C6028">
            <v>558049.27359999996</v>
          </cell>
        </row>
        <row r="6029">
          <cell r="B6029" t="str">
            <v>1333R0030720V000403</v>
          </cell>
          <cell r="C6029">
            <v>350426.58559999999</v>
          </cell>
        </row>
        <row r="6030">
          <cell r="B6030" t="str">
            <v>1333R0030720V000802</v>
          </cell>
          <cell r="C6030">
            <v>1445536.6015999999</v>
          </cell>
        </row>
        <row r="6031">
          <cell r="B6031" t="str">
            <v>1333R0030720V001113</v>
          </cell>
          <cell r="C6031">
            <v>414749.7536</v>
          </cell>
        </row>
        <row r="6032">
          <cell r="B6032" t="str">
            <v>1333R0030720V003766</v>
          </cell>
          <cell r="C6032">
            <v>12871012.044800002</v>
          </cell>
        </row>
        <row r="6033">
          <cell r="B6033" t="str">
            <v>1333R0030720V005039</v>
          </cell>
          <cell r="C6033">
            <v>1445536.6015999999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oran_pjps3060"/>
      <sheetName val="Sheet1"/>
    </sheetNames>
    <sheetDataSet>
      <sheetData sheetId="0"/>
      <sheetData sheetId="1">
        <row r="3">
          <cell r="A3" t="str">
            <v>No SEP</v>
          </cell>
        </row>
        <row r="4">
          <cell r="A4" t="str">
            <v>1333R0030620V004280</v>
          </cell>
          <cell r="B4">
            <v>814000</v>
          </cell>
          <cell r="C4">
            <v>1221000</v>
          </cell>
          <cell r="D4">
            <v>894500</v>
          </cell>
        </row>
        <row r="5">
          <cell r="A5" t="str">
            <v>1333R0030620V004280</v>
          </cell>
          <cell r="B5">
            <v>80500</v>
          </cell>
          <cell r="C5">
            <v>69000</v>
          </cell>
          <cell r="D5"/>
        </row>
        <row r="6">
          <cell r="A6" t="str">
            <v>1333R0030620V004979</v>
          </cell>
          <cell r="B6">
            <v>682500</v>
          </cell>
          <cell r="C6">
            <v>585000</v>
          </cell>
          <cell r="D6">
            <v>763000</v>
          </cell>
        </row>
        <row r="7">
          <cell r="A7" t="str">
            <v>1333R0030620V004979</v>
          </cell>
          <cell r="B7">
            <v>80500</v>
          </cell>
          <cell r="C7">
            <v>69000</v>
          </cell>
          <cell r="D7"/>
        </row>
        <row r="8">
          <cell r="A8" t="str">
            <v>1333R0030620V005111</v>
          </cell>
          <cell r="B8">
            <v>46000</v>
          </cell>
          <cell r="C8">
            <v>69000</v>
          </cell>
          <cell r="D8">
            <v>126500</v>
          </cell>
        </row>
        <row r="9">
          <cell r="A9" t="str">
            <v>1333R0030620V005111</v>
          </cell>
          <cell r="B9">
            <v>80500</v>
          </cell>
          <cell r="C9">
            <v>69000</v>
          </cell>
          <cell r="D9"/>
        </row>
        <row r="10">
          <cell r="A10" t="str">
            <v>1333R0030620V005538</v>
          </cell>
          <cell r="B10">
            <v>80500</v>
          </cell>
          <cell r="C10">
            <v>69000</v>
          </cell>
          <cell r="D10">
            <v>150500</v>
          </cell>
        </row>
        <row r="11">
          <cell r="A11" t="str">
            <v>1333R0030620V005538</v>
          </cell>
          <cell r="B11">
            <v>70000</v>
          </cell>
          <cell r="C11">
            <v>105000</v>
          </cell>
          <cell r="D11"/>
        </row>
        <row r="12">
          <cell r="A12" t="str">
            <v>1333R0030620V005557</v>
          </cell>
          <cell r="B12">
            <v>80500</v>
          </cell>
          <cell r="C12">
            <v>69000</v>
          </cell>
          <cell r="D12">
            <v>80500</v>
          </cell>
        </row>
        <row r="13">
          <cell r="A13" t="str">
            <v>1333R0030620V005569</v>
          </cell>
          <cell r="B13">
            <v>80500</v>
          </cell>
          <cell r="C13">
            <v>69000</v>
          </cell>
          <cell r="D13">
            <v>80500</v>
          </cell>
        </row>
        <row r="14">
          <cell r="A14" t="str">
            <v>1333R0030620V005571</v>
          </cell>
          <cell r="B14">
            <v>80500</v>
          </cell>
          <cell r="C14">
            <v>69000</v>
          </cell>
          <cell r="D14">
            <v>80500</v>
          </cell>
        </row>
        <row r="15">
          <cell r="A15" t="str">
            <v>1333R0030620V005861</v>
          </cell>
          <cell r="B15">
            <v>682500</v>
          </cell>
          <cell r="C15">
            <v>585000</v>
          </cell>
          <cell r="D15">
            <v>682500</v>
          </cell>
        </row>
        <row r="16">
          <cell r="A16" t="str">
            <v>1333R0030620V005575</v>
          </cell>
          <cell r="B16">
            <v>80500</v>
          </cell>
          <cell r="C16">
            <v>69000</v>
          </cell>
          <cell r="D16">
            <v>80500</v>
          </cell>
        </row>
        <row r="17">
          <cell r="A17" t="str">
            <v>1333R0030620V005582</v>
          </cell>
          <cell r="B17">
            <v>682500</v>
          </cell>
          <cell r="C17">
            <v>585000</v>
          </cell>
          <cell r="D17">
            <v>763000</v>
          </cell>
        </row>
        <row r="18">
          <cell r="A18" t="str">
            <v>1333R0030620V005582</v>
          </cell>
          <cell r="B18">
            <v>80500</v>
          </cell>
          <cell r="C18">
            <v>69000</v>
          </cell>
          <cell r="D18"/>
        </row>
        <row r="19">
          <cell r="A19" t="str">
            <v>1333R0030620V005593</v>
          </cell>
          <cell r="B19">
            <v>80500</v>
          </cell>
          <cell r="C19">
            <v>69000</v>
          </cell>
          <cell r="D19">
            <v>80500</v>
          </cell>
        </row>
        <row r="20">
          <cell r="A20" t="str">
            <v>1333R0030620V005599</v>
          </cell>
          <cell r="B20">
            <v>682500</v>
          </cell>
          <cell r="C20">
            <v>585000</v>
          </cell>
          <cell r="D20">
            <v>682500</v>
          </cell>
        </row>
        <row r="21">
          <cell r="A21" t="str">
            <v>1333R0030620V005883</v>
          </cell>
          <cell r="B21">
            <v>36000</v>
          </cell>
          <cell r="C21">
            <v>54000</v>
          </cell>
          <cell r="D21">
            <v>186500</v>
          </cell>
        </row>
        <row r="22">
          <cell r="A22" t="str">
            <v>1333R0030620V005883</v>
          </cell>
          <cell r="B22">
            <v>80500</v>
          </cell>
          <cell r="C22">
            <v>69000</v>
          </cell>
          <cell r="D22"/>
        </row>
        <row r="23">
          <cell r="A23" t="str">
            <v>1333R0030620V005883</v>
          </cell>
          <cell r="B23">
            <v>70000</v>
          </cell>
          <cell r="C23">
            <v>105000</v>
          </cell>
          <cell r="D23"/>
        </row>
        <row r="24">
          <cell r="A24" t="str">
            <v>1333R0030620V006115</v>
          </cell>
          <cell r="B24">
            <v>80500</v>
          </cell>
          <cell r="C24">
            <v>69000</v>
          </cell>
          <cell r="D24">
            <v>80500</v>
          </cell>
        </row>
        <row r="25">
          <cell r="A25" t="str">
            <v>1333R0030620V005886</v>
          </cell>
          <cell r="B25">
            <v>80500</v>
          </cell>
          <cell r="C25">
            <v>69000</v>
          </cell>
          <cell r="D25">
            <v>381500</v>
          </cell>
        </row>
        <row r="26">
          <cell r="A26" t="str">
            <v>1333R0030620V005886</v>
          </cell>
          <cell r="B26">
            <v>80500</v>
          </cell>
          <cell r="C26">
            <v>69000</v>
          </cell>
          <cell r="D26"/>
        </row>
        <row r="27">
          <cell r="A27" t="str">
            <v>1333R0030620V005886</v>
          </cell>
          <cell r="B27">
            <v>80500</v>
          </cell>
          <cell r="C27">
            <v>69000</v>
          </cell>
          <cell r="D27"/>
        </row>
        <row r="28">
          <cell r="A28" t="str">
            <v>1333R0030620V005886</v>
          </cell>
          <cell r="B28">
            <v>70000</v>
          </cell>
          <cell r="C28">
            <v>105000</v>
          </cell>
          <cell r="D28"/>
        </row>
        <row r="29">
          <cell r="A29" t="str">
            <v>1333R0030620V005886</v>
          </cell>
          <cell r="B29">
            <v>70000</v>
          </cell>
          <cell r="C29">
            <v>105000</v>
          </cell>
          <cell r="D29"/>
        </row>
        <row r="30">
          <cell r="A30" t="str">
            <v>1333R0030620V005894</v>
          </cell>
          <cell r="B30">
            <v>36000</v>
          </cell>
          <cell r="C30">
            <v>54000</v>
          </cell>
          <cell r="D30">
            <v>36000</v>
          </cell>
        </row>
        <row r="31">
          <cell r="A31" t="str">
            <v>1333R0030620V005896</v>
          </cell>
          <cell r="B31">
            <v>36000</v>
          </cell>
          <cell r="C31">
            <v>54000</v>
          </cell>
          <cell r="D31">
            <v>36000</v>
          </cell>
        </row>
        <row r="32">
          <cell r="A32" t="str">
            <v>1333R0030620V006088</v>
          </cell>
          <cell r="B32">
            <v>330000</v>
          </cell>
          <cell r="C32">
            <v>495000</v>
          </cell>
          <cell r="D32">
            <v>366000</v>
          </cell>
        </row>
        <row r="33">
          <cell r="A33" t="str">
            <v>1333R0030620V006088</v>
          </cell>
          <cell r="B33">
            <v>36000</v>
          </cell>
          <cell r="C33">
            <v>54000</v>
          </cell>
          <cell r="D33"/>
        </row>
        <row r="34">
          <cell r="A34" t="str">
            <v>1333R0030620V006114</v>
          </cell>
          <cell r="B34">
            <v>80500</v>
          </cell>
          <cell r="C34">
            <v>69000</v>
          </cell>
          <cell r="D34">
            <v>80500</v>
          </cell>
        </row>
        <row r="35">
          <cell r="A35" t="str">
            <v>1333R0030620V006121</v>
          </cell>
          <cell r="B35">
            <v>682500</v>
          </cell>
          <cell r="C35">
            <v>585000</v>
          </cell>
          <cell r="D35">
            <v>763000</v>
          </cell>
        </row>
        <row r="36">
          <cell r="A36" t="str">
            <v>1333R0030620V006121</v>
          </cell>
          <cell r="B36">
            <v>80500</v>
          </cell>
          <cell r="C36">
            <v>69000</v>
          </cell>
          <cell r="D36"/>
        </row>
        <row r="37">
          <cell r="A37" t="str">
            <v>1333R0030720V000798</v>
          </cell>
          <cell r="B37">
            <v>46000</v>
          </cell>
          <cell r="C37">
            <v>69000</v>
          </cell>
          <cell r="D37">
            <v>92000</v>
          </cell>
        </row>
        <row r="38">
          <cell r="A38" t="str">
            <v>1333R0030720V000798</v>
          </cell>
          <cell r="B38">
            <v>46000</v>
          </cell>
          <cell r="C38">
            <v>69000</v>
          </cell>
          <cell r="D38"/>
        </row>
        <row r="39">
          <cell r="A39" t="str">
            <v>1333R0030620V006139</v>
          </cell>
          <cell r="B39">
            <v>80500</v>
          </cell>
          <cell r="C39">
            <v>69000</v>
          </cell>
          <cell r="D39">
            <v>80500</v>
          </cell>
        </row>
        <row r="40">
          <cell r="A40" t="str">
            <v>1333R0030620V006142</v>
          </cell>
          <cell r="B40">
            <v>80500</v>
          </cell>
          <cell r="C40">
            <v>69000</v>
          </cell>
          <cell r="D40">
            <v>80500</v>
          </cell>
        </row>
        <row r="41">
          <cell r="A41" t="str">
            <v>1333R0030720V000024</v>
          </cell>
          <cell r="B41">
            <v>80500</v>
          </cell>
          <cell r="C41">
            <v>69000</v>
          </cell>
          <cell r="D41">
            <v>80500</v>
          </cell>
        </row>
        <row r="42">
          <cell r="A42" t="str">
            <v>1333R0030720V000045</v>
          </cell>
          <cell r="B42">
            <v>36000</v>
          </cell>
          <cell r="C42">
            <v>54000</v>
          </cell>
          <cell r="D42">
            <v>36000</v>
          </cell>
        </row>
        <row r="43">
          <cell r="A43" t="str">
            <v>1333R0030720V000056</v>
          </cell>
          <cell r="B43">
            <v>36000</v>
          </cell>
          <cell r="C43">
            <v>54000</v>
          </cell>
          <cell r="D43">
            <v>36000</v>
          </cell>
        </row>
        <row r="44">
          <cell r="A44" t="str">
            <v>1333R0030720V000062</v>
          </cell>
          <cell r="B44">
            <v>36000</v>
          </cell>
          <cell r="C44">
            <v>54000</v>
          </cell>
          <cell r="D44">
            <v>36000</v>
          </cell>
        </row>
        <row r="45">
          <cell r="A45" t="str">
            <v>1333R0030720V000088</v>
          </cell>
          <cell r="B45">
            <v>36000</v>
          </cell>
          <cell r="C45">
            <v>54000</v>
          </cell>
          <cell r="D45">
            <v>36000</v>
          </cell>
        </row>
        <row r="46">
          <cell r="A46" t="str">
            <v>1333R0030720V000077</v>
          </cell>
          <cell r="B46">
            <v>36000</v>
          </cell>
          <cell r="C46">
            <v>54000</v>
          </cell>
          <cell r="D46">
            <v>36000</v>
          </cell>
        </row>
        <row r="47">
          <cell r="A47" t="str">
            <v>1333R0030720V000084</v>
          </cell>
          <cell r="B47">
            <v>36000</v>
          </cell>
          <cell r="C47">
            <v>54000</v>
          </cell>
          <cell r="D47">
            <v>36000</v>
          </cell>
        </row>
        <row r="48">
          <cell r="A48" t="str">
            <v>1333R0030720V000087</v>
          </cell>
          <cell r="B48">
            <v>36000</v>
          </cell>
          <cell r="C48">
            <v>54000</v>
          </cell>
          <cell r="D48">
            <v>72000</v>
          </cell>
        </row>
        <row r="49">
          <cell r="A49" t="str">
            <v>1333R0030720V000087</v>
          </cell>
          <cell r="B49">
            <v>36000</v>
          </cell>
          <cell r="C49">
            <v>54000</v>
          </cell>
          <cell r="D49"/>
        </row>
        <row r="50">
          <cell r="A50" t="str">
            <v>1333R0030720V000095</v>
          </cell>
          <cell r="B50">
            <v>748000</v>
          </cell>
          <cell r="C50">
            <v>1122000</v>
          </cell>
          <cell r="D50">
            <v>748000</v>
          </cell>
        </row>
        <row r="51">
          <cell r="A51" t="str">
            <v>1333R0030720V000137</v>
          </cell>
          <cell r="B51">
            <v>36000</v>
          </cell>
          <cell r="C51">
            <v>54000</v>
          </cell>
          <cell r="D51">
            <v>214000</v>
          </cell>
        </row>
        <row r="52">
          <cell r="A52" t="str">
            <v>1333R0030720V000137</v>
          </cell>
          <cell r="B52">
            <v>54000</v>
          </cell>
          <cell r="C52">
            <v>81000</v>
          </cell>
          <cell r="D52"/>
        </row>
        <row r="53">
          <cell r="A53" t="str">
            <v>1333R0030720V000137</v>
          </cell>
          <cell r="B53">
            <v>54000</v>
          </cell>
          <cell r="C53">
            <v>81000</v>
          </cell>
          <cell r="D53"/>
        </row>
        <row r="54">
          <cell r="A54" t="str">
            <v>1333R0030720V000137</v>
          </cell>
          <cell r="B54">
            <v>70000</v>
          </cell>
          <cell r="C54">
            <v>105000</v>
          </cell>
          <cell r="D54"/>
        </row>
        <row r="55">
          <cell r="A55" t="str">
            <v>1333R0030720V000146</v>
          </cell>
          <cell r="B55">
            <v>64000</v>
          </cell>
          <cell r="C55">
            <v>96000</v>
          </cell>
          <cell r="D55">
            <v>64000</v>
          </cell>
        </row>
        <row r="56">
          <cell r="A56" t="str">
            <v>1333R0030720V000160</v>
          </cell>
          <cell r="B56">
            <v>36000</v>
          </cell>
          <cell r="C56">
            <v>54000</v>
          </cell>
          <cell r="D56">
            <v>36000</v>
          </cell>
        </row>
        <row r="57">
          <cell r="A57" t="str">
            <v>1333R0030720V000179</v>
          </cell>
          <cell r="B57">
            <v>748000</v>
          </cell>
          <cell r="C57">
            <v>1122000</v>
          </cell>
          <cell r="D57">
            <v>748000</v>
          </cell>
        </row>
        <row r="58">
          <cell r="A58" t="str">
            <v>1333R0030720V000182</v>
          </cell>
          <cell r="B58">
            <v>70000</v>
          </cell>
          <cell r="C58">
            <v>105000</v>
          </cell>
          <cell r="D58">
            <v>140000</v>
          </cell>
        </row>
        <row r="59">
          <cell r="A59" t="str">
            <v>1333R0030720V000182</v>
          </cell>
          <cell r="B59">
            <v>70000</v>
          </cell>
          <cell r="C59">
            <v>105000</v>
          </cell>
          <cell r="D59"/>
        </row>
        <row r="60">
          <cell r="A60" t="str">
            <v>1333R0030720V000189</v>
          </cell>
          <cell r="B60">
            <v>36000</v>
          </cell>
          <cell r="C60">
            <v>54000</v>
          </cell>
          <cell r="D60">
            <v>72000</v>
          </cell>
        </row>
        <row r="61">
          <cell r="A61" t="str">
            <v>1333R0030720V000189</v>
          </cell>
          <cell r="B61">
            <v>36000</v>
          </cell>
          <cell r="C61">
            <v>54000</v>
          </cell>
          <cell r="D61"/>
        </row>
        <row r="62">
          <cell r="A62" t="str">
            <v>1333R0030720V000190</v>
          </cell>
          <cell r="B62">
            <v>36000</v>
          </cell>
          <cell r="C62">
            <v>54000</v>
          </cell>
          <cell r="D62">
            <v>36000</v>
          </cell>
        </row>
        <row r="63">
          <cell r="A63" t="str">
            <v>1333R0030720V000196</v>
          </cell>
          <cell r="B63">
            <v>80500</v>
          </cell>
          <cell r="C63">
            <v>69000</v>
          </cell>
          <cell r="D63">
            <v>80500</v>
          </cell>
        </row>
        <row r="64">
          <cell r="A64" t="str">
            <v>1333R0030720V000197</v>
          </cell>
          <cell r="B64">
            <v>36000</v>
          </cell>
          <cell r="C64">
            <v>54000</v>
          </cell>
          <cell r="D64">
            <v>82000</v>
          </cell>
        </row>
        <row r="65">
          <cell r="A65" t="str">
            <v>1333R0030720V000197</v>
          </cell>
          <cell r="B65">
            <v>46000</v>
          </cell>
          <cell r="C65">
            <v>69000</v>
          </cell>
          <cell r="D65"/>
        </row>
        <row r="66">
          <cell r="A66" t="str">
            <v>1333R0030720V000211</v>
          </cell>
          <cell r="B66">
            <v>46000</v>
          </cell>
          <cell r="C66">
            <v>69000</v>
          </cell>
          <cell r="D66">
            <v>126500</v>
          </cell>
        </row>
        <row r="67">
          <cell r="A67" t="str">
            <v>1333R0030720V000211</v>
          </cell>
          <cell r="B67">
            <v>80500</v>
          </cell>
          <cell r="C67">
            <v>69000</v>
          </cell>
          <cell r="D67"/>
        </row>
        <row r="68">
          <cell r="A68" t="str">
            <v>1333R0030720V000343</v>
          </cell>
          <cell r="B68">
            <v>682500</v>
          </cell>
          <cell r="C68">
            <v>585000</v>
          </cell>
          <cell r="D68">
            <v>682500</v>
          </cell>
        </row>
        <row r="69">
          <cell r="A69" t="str">
            <v>1333R0030720V000213</v>
          </cell>
          <cell r="B69">
            <v>80500</v>
          </cell>
          <cell r="C69">
            <v>69000</v>
          </cell>
          <cell r="D69">
            <v>80500</v>
          </cell>
        </row>
        <row r="70">
          <cell r="A70" t="str">
            <v>1333R0030720V000214</v>
          </cell>
          <cell r="B70">
            <v>814000</v>
          </cell>
          <cell r="C70">
            <v>1221000</v>
          </cell>
          <cell r="D70">
            <v>814000</v>
          </cell>
        </row>
        <row r="71">
          <cell r="A71" t="str">
            <v>1333R0030720V000216</v>
          </cell>
          <cell r="B71">
            <v>80500</v>
          </cell>
          <cell r="C71">
            <v>69000</v>
          </cell>
          <cell r="D71">
            <v>80500</v>
          </cell>
        </row>
        <row r="72">
          <cell r="A72" t="str">
            <v>1333R0030720V000234</v>
          </cell>
          <cell r="B72">
            <v>64000</v>
          </cell>
          <cell r="C72">
            <v>96000</v>
          </cell>
          <cell r="D72">
            <v>64000</v>
          </cell>
        </row>
        <row r="73">
          <cell r="A73" t="str">
            <v>1333R0030720V000295</v>
          </cell>
          <cell r="B73">
            <v>36000</v>
          </cell>
          <cell r="C73">
            <v>54000</v>
          </cell>
          <cell r="D73">
            <v>36000</v>
          </cell>
        </row>
        <row r="74">
          <cell r="A74" t="str">
            <v>1333R0030720V000291</v>
          </cell>
          <cell r="B74">
            <v>36000</v>
          </cell>
          <cell r="C74">
            <v>54000</v>
          </cell>
          <cell r="D74">
            <v>36000</v>
          </cell>
        </row>
        <row r="75">
          <cell r="A75" t="str">
            <v>1333R0030720V000375</v>
          </cell>
          <cell r="B75">
            <v>54000</v>
          </cell>
          <cell r="C75">
            <v>81000</v>
          </cell>
          <cell r="D75">
            <v>54000</v>
          </cell>
        </row>
        <row r="76">
          <cell r="A76" t="str">
            <v>1333R0030720V000384</v>
          </cell>
          <cell r="B76">
            <v>80500</v>
          </cell>
          <cell r="C76">
            <v>69000</v>
          </cell>
          <cell r="D76">
            <v>80500</v>
          </cell>
        </row>
        <row r="77">
          <cell r="A77" t="str">
            <v>1333R0030720V000385</v>
          </cell>
          <cell r="B77">
            <v>390000</v>
          </cell>
          <cell r="C77">
            <v>585000</v>
          </cell>
          <cell r="D77">
            <v>390000</v>
          </cell>
        </row>
        <row r="78">
          <cell r="A78" t="str">
            <v>1333R0030720V000396</v>
          </cell>
          <cell r="B78">
            <v>506000</v>
          </cell>
          <cell r="C78">
            <v>759000</v>
          </cell>
          <cell r="D78">
            <v>542000</v>
          </cell>
        </row>
        <row r="79">
          <cell r="A79" t="str">
            <v>1333R0030720V000396</v>
          </cell>
          <cell r="B79">
            <v>36000</v>
          </cell>
          <cell r="C79">
            <v>54000</v>
          </cell>
          <cell r="D79"/>
        </row>
        <row r="80">
          <cell r="A80" t="str">
            <v>1333R0030720V000398</v>
          </cell>
          <cell r="B80">
            <v>36000</v>
          </cell>
          <cell r="C80">
            <v>54000</v>
          </cell>
          <cell r="D80">
            <v>36000</v>
          </cell>
        </row>
        <row r="81">
          <cell r="A81" t="str">
            <v>1333R0030720V000414</v>
          </cell>
          <cell r="B81">
            <v>80500</v>
          </cell>
          <cell r="C81">
            <v>69000</v>
          </cell>
          <cell r="D81">
            <v>80500</v>
          </cell>
        </row>
        <row r="82">
          <cell r="A82" t="str">
            <v>1333R0030720V000417</v>
          </cell>
          <cell r="B82">
            <v>46000</v>
          </cell>
          <cell r="C82">
            <v>69000</v>
          </cell>
          <cell r="D82">
            <v>126500</v>
          </cell>
        </row>
        <row r="83">
          <cell r="A83" t="str">
            <v>1333R0030720V000417</v>
          </cell>
          <cell r="B83">
            <v>80500</v>
          </cell>
          <cell r="C83">
            <v>69000</v>
          </cell>
          <cell r="D83"/>
        </row>
        <row r="84">
          <cell r="A84" t="str">
            <v>1333R0030720V000695</v>
          </cell>
          <cell r="B84">
            <v>80500</v>
          </cell>
          <cell r="C84">
            <v>69000</v>
          </cell>
          <cell r="D84">
            <v>80500</v>
          </cell>
        </row>
        <row r="85">
          <cell r="A85" t="str">
            <v>1333R0030720V000418</v>
          </cell>
          <cell r="B85">
            <v>36000</v>
          </cell>
          <cell r="C85">
            <v>54000</v>
          </cell>
          <cell r="D85">
            <v>72000</v>
          </cell>
        </row>
        <row r="86">
          <cell r="A86" t="str">
            <v>1333R0030720V000418</v>
          </cell>
          <cell r="B86">
            <v>36000</v>
          </cell>
          <cell r="C86">
            <v>54000</v>
          </cell>
          <cell r="D86"/>
        </row>
        <row r="87">
          <cell r="A87" t="str">
            <v>1333R0030720V000431</v>
          </cell>
          <cell r="B87">
            <v>682500</v>
          </cell>
          <cell r="C87">
            <v>585000</v>
          </cell>
          <cell r="D87">
            <v>682500</v>
          </cell>
        </row>
        <row r="88">
          <cell r="A88" t="str">
            <v>1333R0030720V000419</v>
          </cell>
          <cell r="B88">
            <v>330000</v>
          </cell>
          <cell r="C88">
            <v>495000</v>
          </cell>
          <cell r="D88">
            <v>330000</v>
          </cell>
        </row>
        <row r="89">
          <cell r="A89" t="str">
            <v>1333R0030720V000438</v>
          </cell>
          <cell r="B89">
            <v>80500</v>
          </cell>
          <cell r="C89">
            <v>69000</v>
          </cell>
          <cell r="D89">
            <v>80500</v>
          </cell>
        </row>
        <row r="90">
          <cell r="A90" t="str">
            <v>1333R0030720V000511</v>
          </cell>
          <cell r="B90">
            <v>36000</v>
          </cell>
          <cell r="C90">
            <v>54000</v>
          </cell>
          <cell r="D90">
            <v>36000</v>
          </cell>
        </row>
        <row r="91">
          <cell r="A91" t="str">
            <v>1333R0030720V000525</v>
          </cell>
          <cell r="B91">
            <v>36000</v>
          </cell>
          <cell r="C91">
            <v>54000</v>
          </cell>
          <cell r="D91">
            <v>36000</v>
          </cell>
        </row>
        <row r="92">
          <cell r="A92" t="str">
            <v>1333R0030720V000600</v>
          </cell>
          <cell r="B92">
            <v>36000</v>
          </cell>
          <cell r="C92">
            <v>54000</v>
          </cell>
          <cell r="D92">
            <v>36000</v>
          </cell>
        </row>
        <row r="93">
          <cell r="A93" t="str">
            <v>1333R0030720V000717</v>
          </cell>
          <cell r="B93">
            <v>36000</v>
          </cell>
          <cell r="C93">
            <v>54000</v>
          </cell>
          <cell r="D93">
            <v>36000</v>
          </cell>
        </row>
        <row r="94">
          <cell r="A94" t="str">
            <v>1333R0030720V001356</v>
          </cell>
          <cell r="B94">
            <v>80500</v>
          </cell>
          <cell r="C94">
            <v>69000</v>
          </cell>
          <cell r="D94">
            <v>80500</v>
          </cell>
        </row>
        <row r="95">
          <cell r="A95" t="str">
            <v>1333R0030720V000731</v>
          </cell>
          <cell r="B95">
            <v>682500</v>
          </cell>
          <cell r="C95">
            <v>585000</v>
          </cell>
          <cell r="D95">
            <v>763000</v>
          </cell>
        </row>
        <row r="96">
          <cell r="A96" t="str">
            <v>1333R0030720V000731</v>
          </cell>
          <cell r="B96">
            <v>80500</v>
          </cell>
          <cell r="C96">
            <v>69000</v>
          </cell>
          <cell r="D96"/>
        </row>
        <row r="97">
          <cell r="A97" t="str">
            <v>1333R0030720V001262</v>
          </cell>
          <cell r="B97">
            <v>80500</v>
          </cell>
          <cell r="C97">
            <v>69000</v>
          </cell>
          <cell r="D97">
            <v>80500</v>
          </cell>
        </row>
        <row r="98">
          <cell r="A98" t="str">
            <v>1333R0030720V000763</v>
          </cell>
          <cell r="B98">
            <v>80500</v>
          </cell>
          <cell r="C98">
            <v>69000</v>
          </cell>
          <cell r="D98">
            <v>80500</v>
          </cell>
        </row>
        <row r="99">
          <cell r="A99" t="str">
            <v>1333R0030720V000770</v>
          </cell>
          <cell r="B99">
            <v>80500</v>
          </cell>
          <cell r="C99">
            <v>69000</v>
          </cell>
          <cell r="D99">
            <v>80500</v>
          </cell>
        </row>
        <row r="100">
          <cell r="A100" t="str">
            <v>1333R0030720V000760</v>
          </cell>
          <cell r="B100">
            <v>80500</v>
          </cell>
          <cell r="C100">
            <v>69000</v>
          </cell>
          <cell r="D100">
            <v>80500</v>
          </cell>
        </row>
        <row r="101">
          <cell r="A101" t="str">
            <v>1333R0030720V000762</v>
          </cell>
          <cell r="B101">
            <v>36000</v>
          </cell>
          <cell r="C101">
            <v>54000</v>
          </cell>
          <cell r="D101">
            <v>118000</v>
          </cell>
        </row>
        <row r="102">
          <cell r="A102" t="str">
            <v>1333R0030720V000762</v>
          </cell>
          <cell r="B102">
            <v>46000</v>
          </cell>
          <cell r="C102">
            <v>69000</v>
          </cell>
          <cell r="D102"/>
        </row>
        <row r="103">
          <cell r="A103" t="str">
            <v>1333R0030720V000762</v>
          </cell>
          <cell r="B103">
            <v>36000</v>
          </cell>
          <cell r="C103">
            <v>54000</v>
          </cell>
          <cell r="D103"/>
        </row>
        <row r="104">
          <cell r="A104" t="str">
            <v>1333R0030720V001357</v>
          </cell>
          <cell r="B104">
            <v>682500</v>
          </cell>
          <cell r="C104">
            <v>585000</v>
          </cell>
          <cell r="D104">
            <v>763000</v>
          </cell>
        </row>
        <row r="105">
          <cell r="A105" t="str">
            <v>1333R0030720V001357</v>
          </cell>
          <cell r="B105">
            <v>80500</v>
          </cell>
          <cell r="C105">
            <v>69000</v>
          </cell>
          <cell r="D105"/>
        </row>
        <row r="106">
          <cell r="A106" t="str">
            <v>1333R0030720V000792</v>
          </cell>
          <cell r="B106">
            <v>80500</v>
          </cell>
          <cell r="C106">
            <v>69000</v>
          </cell>
          <cell r="D106">
            <v>80500</v>
          </cell>
        </row>
        <row r="107">
          <cell r="A107" t="str">
            <v>1333R0030720V000777</v>
          </cell>
          <cell r="B107">
            <v>682500</v>
          </cell>
          <cell r="C107">
            <v>585000</v>
          </cell>
          <cell r="D107">
            <v>763000</v>
          </cell>
        </row>
        <row r="108">
          <cell r="A108" t="str">
            <v>1333R0030720V000777</v>
          </cell>
          <cell r="B108">
            <v>80500</v>
          </cell>
          <cell r="C108">
            <v>69000</v>
          </cell>
          <cell r="D108"/>
        </row>
        <row r="109">
          <cell r="A109" t="str">
            <v>1333R0030720V000794</v>
          </cell>
          <cell r="B109">
            <v>80500</v>
          </cell>
          <cell r="C109">
            <v>69000</v>
          </cell>
          <cell r="D109">
            <v>80500</v>
          </cell>
        </row>
        <row r="110">
          <cell r="A110" t="str">
            <v>1333R0030720V000802</v>
          </cell>
          <cell r="B110">
            <v>682500</v>
          </cell>
          <cell r="C110">
            <v>585000</v>
          </cell>
          <cell r="D110">
            <v>763000</v>
          </cell>
        </row>
        <row r="111">
          <cell r="A111" t="str">
            <v>1333R0030720V000802</v>
          </cell>
          <cell r="B111">
            <v>80500</v>
          </cell>
          <cell r="C111">
            <v>69000</v>
          </cell>
          <cell r="D111"/>
        </row>
        <row r="112">
          <cell r="A112" t="str">
            <v>1333R0030720V000812</v>
          </cell>
          <cell r="B112">
            <v>80500</v>
          </cell>
          <cell r="C112">
            <v>69000</v>
          </cell>
          <cell r="D112">
            <v>80500</v>
          </cell>
        </row>
        <row r="113">
          <cell r="A113" t="str">
            <v>1333R0030720V001092</v>
          </cell>
          <cell r="B113">
            <v>64000</v>
          </cell>
          <cell r="C113">
            <v>96000</v>
          </cell>
          <cell r="D113">
            <v>144500</v>
          </cell>
        </row>
        <row r="114">
          <cell r="A114" t="str">
            <v>1333R0030720V001092</v>
          </cell>
          <cell r="B114">
            <v>80500</v>
          </cell>
          <cell r="C114">
            <v>69000</v>
          </cell>
          <cell r="D114"/>
        </row>
        <row r="115">
          <cell r="A115" t="str">
            <v>1333R0030720V000886</v>
          </cell>
          <cell r="B115">
            <v>36000</v>
          </cell>
          <cell r="C115">
            <v>54000</v>
          </cell>
          <cell r="D115">
            <v>36000</v>
          </cell>
        </row>
        <row r="116">
          <cell r="A116" t="str">
            <v>1333R0030720V000892</v>
          </cell>
          <cell r="B116">
            <v>36000</v>
          </cell>
          <cell r="C116">
            <v>54000</v>
          </cell>
          <cell r="D116">
            <v>36000</v>
          </cell>
        </row>
        <row r="117">
          <cell r="A117" t="str">
            <v>1333R0030720V000957</v>
          </cell>
          <cell r="B117">
            <v>54000</v>
          </cell>
          <cell r="C117">
            <v>81000</v>
          </cell>
          <cell r="D117">
            <v>54000</v>
          </cell>
        </row>
        <row r="118">
          <cell r="A118" t="str">
            <v>1333R0030720V000958</v>
          </cell>
          <cell r="B118">
            <v>36000</v>
          </cell>
          <cell r="C118">
            <v>54000</v>
          </cell>
          <cell r="D118">
            <v>36000</v>
          </cell>
        </row>
        <row r="119">
          <cell r="A119" t="str">
            <v>1333R0030720V000961</v>
          </cell>
          <cell r="B119">
            <v>36000</v>
          </cell>
          <cell r="C119">
            <v>54000</v>
          </cell>
          <cell r="D119">
            <v>36000</v>
          </cell>
        </row>
        <row r="120">
          <cell r="A120" t="str">
            <v>1333R0030720V000970</v>
          </cell>
          <cell r="B120">
            <v>36000</v>
          </cell>
          <cell r="C120">
            <v>54000</v>
          </cell>
          <cell r="D120">
            <v>36000</v>
          </cell>
        </row>
        <row r="121">
          <cell r="A121" t="str">
            <v>1333R0030720V000989</v>
          </cell>
          <cell r="B121">
            <v>70000</v>
          </cell>
          <cell r="C121">
            <v>105000</v>
          </cell>
          <cell r="D121">
            <v>70000</v>
          </cell>
        </row>
        <row r="122">
          <cell r="A122" t="str">
            <v>1333R0030720V001005</v>
          </cell>
          <cell r="B122">
            <v>36000</v>
          </cell>
          <cell r="C122">
            <v>54000</v>
          </cell>
          <cell r="D122">
            <v>36000</v>
          </cell>
        </row>
        <row r="123">
          <cell r="A123" t="str">
            <v>1333R0030720V001017</v>
          </cell>
          <cell r="B123">
            <v>36000</v>
          </cell>
          <cell r="C123">
            <v>54000</v>
          </cell>
          <cell r="D123">
            <v>36000</v>
          </cell>
        </row>
        <row r="124">
          <cell r="A124" t="str">
            <v>1333R0030720V001023</v>
          </cell>
          <cell r="B124">
            <v>20000</v>
          </cell>
          <cell r="C124">
            <v>30000</v>
          </cell>
          <cell r="D124">
            <v>20000</v>
          </cell>
        </row>
        <row r="125">
          <cell r="A125" t="str">
            <v>1333R0030720V001037</v>
          </cell>
          <cell r="B125">
            <v>528000</v>
          </cell>
          <cell r="C125">
            <v>792000</v>
          </cell>
          <cell r="D125">
            <v>528000</v>
          </cell>
        </row>
        <row r="126">
          <cell r="A126" t="str">
            <v>1333R0030720V001053</v>
          </cell>
          <cell r="B126">
            <v>36000</v>
          </cell>
          <cell r="C126">
            <v>54000</v>
          </cell>
          <cell r="D126">
            <v>36000</v>
          </cell>
        </row>
        <row r="127">
          <cell r="A127" t="str">
            <v>1333R0030720V001069</v>
          </cell>
          <cell r="B127">
            <v>36000</v>
          </cell>
          <cell r="C127">
            <v>54000</v>
          </cell>
          <cell r="D127">
            <v>36000</v>
          </cell>
        </row>
        <row r="128">
          <cell r="A128" t="str">
            <v>1333R0030720V001098</v>
          </cell>
          <cell r="B128">
            <v>80500</v>
          </cell>
          <cell r="C128">
            <v>69000</v>
          </cell>
          <cell r="D128">
            <v>80500</v>
          </cell>
        </row>
        <row r="129">
          <cell r="A129" t="str">
            <v>1333R0030720V001106</v>
          </cell>
          <cell r="B129">
            <v>682500</v>
          </cell>
          <cell r="C129">
            <v>585000</v>
          </cell>
          <cell r="D129">
            <v>682500</v>
          </cell>
        </row>
        <row r="130">
          <cell r="A130" t="str">
            <v>1333R0030720V001114</v>
          </cell>
          <cell r="B130">
            <v>682500</v>
          </cell>
          <cell r="C130">
            <v>585000</v>
          </cell>
          <cell r="D130">
            <v>763000</v>
          </cell>
        </row>
        <row r="131">
          <cell r="A131" t="str">
            <v>1333R0030720V001114</v>
          </cell>
          <cell r="B131">
            <v>80500</v>
          </cell>
          <cell r="C131">
            <v>69000</v>
          </cell>
          <cell r="D131"/>
        </row>
        <row r="132">
          <cell r="A132" t="str">
            <v>1333R0030720V001119</v>
          </cell>
          <cell r="B132">
            <v>80500</v>
          </cell>
          <cell r="C132">
            <v>69000</v>
          </cell>
          <cell r="D132">
            <v>80500</v>
          </cell>
        </row>
        <row r="133">
          <cell r="A133" t="str">
            <v>1333R0030720V001222</v>
          </cell>
          <cell r="B133">
            <v>36000</v>
          </cell>
          <cell r="C133">
            <v>54000</v>
          </cell>
          <cell r="D133">
            <v>36000</v>
          </cell>
        </row>
        <row r="134">
          <cell r="A134" t="str">
            <v>1333R0030720V001235</v>
          </cell>
          <cell r="B134">
            <v>54000</v>
          </cell>
          <cell r="C134">
            <v>81000</v>
          </cell>
          <cell r="D134">
            <v>54000</v>
          </cell>
        </row>
        <row r="135">
          <cell r="A135" t="str">
            <v>1333R0030720V001237</v>
          </cell>
          <cell r="B135">
            <v>36000</v>
          </cell>
          <cell r="C135">
            <v>54000</v>
          </cell>
          <cell r="D135">
            <v>36000</v>
          </cell>
        </row>
        <row r="136">
          <cell r="A136" t="str">
            <v>1333R0030720V001247</v>
          </cell>
          <cell r="B136">
            <v>36000</v>
          </cell>
          <cell r="C136">
            <v>54000</v>
          </cell>
          <cell r="D136">
            <v>36000</v>
          </cell>
        </row>
        <row r="137">
          <cell r="A137" t="str">
            <v>1333R0030720V001277</v>
          </cell>
          <cell r="B137">
            <v>64000</v>
          </cell>
          <cell r="C137">
            <v>96000</v>
          </cell>
          <cell r="D137">
            <v>64000</v>
          </cell>
        </row>
        <row r="138">
          <cell r="A138" t="str">
            <v>1333R0030720V001283</v>
          </cell>
          <cell r="B138">
            <v>36000</v>
          </cell>
          <cell r="C138">
            <v>54000</v>
          </cell>
          <cell r="D138">
            <v>72000</v>
          </cell>
        </row>
        <row r="139">
          <cell r="A139" t="str">
            <v>1333R0030720V001283</v>
          </cell>
          <cell r="B139">
            <v>36000</v>
          </cell>
          <cell r="C139">
            <v>54000</v>
          </cell>
          <cell r="D139"/>
        </row>
        <row r="140">
          <cell r="A140" t="str">
            <v>1333R0030720V001327</v>
          </cell>
          <cell r="B140">
            <v>36000</v>
          </cell>
          <cell r="C140">
            <v>54000</v>
          </cell>
          <cell r="D140">
            <v>36000</v>
          </cell>
        </row>
        <row r="141">
          <cell r="A141" t="str">
            <v>1333R0030720V001331</v>
          </cell>
          <cell r="B141">
            <v>36000</v>
          </cell>
          <cell r="C141">
            <v>54000</v>
          </cell>
          <cell r="D141">
            <v>36000</v>
          </cell>
        </row>
        <row r="142">
          <cell r="A142" t="str">
            <v>1333R0030720V001330</v>
          </cell>
          <cell r="B142">
            <v>814000</v>
          </cell>
          <cell r="C142">
            <v>1221000</v>
          </cell>
          <cell r="D142">
            <v>814000</v>
          </cell>
        </row>
        <row r="143">
          <cell r="A143" t="str">
            <v>1333R0030720V001388</v>
          </cell>
          <cell r="B143">
            <v>80500</v>
          </cell>
          <cell r="C143">
            <v>69000</v>
          </cell>
          <cell r="D143">
            <v>80500</v>
          </cell>
        </row>
        <row r="144">
          <cell r="A144" t="str">
            <v>1333R0030720V001358</v>
          </cell>
          <cell r="B144">
            <v>80500</v>
          </cell>
          <cell r="C144">
            <v>69000</v>
          </cell>
          <cell r="D144">
            <v>80500</v>
          </cell>
        </row>
        <row r="145">
          <cell r="A145" t="str">
            <v>1333R0030720V001360</v>
          </cell>
          <cell r="B145">
            <v>80500</v>
          </cell>
          <cell r="C145">
            <v>69000</v>
          </cell>
          <cell r="D145">
            <v>80500</v>
          </cell>
        </row>
        <row r="146">
          <cell r="A146" t="str">
            <v>1333R0030720V001364</v>
          </cell>
          <cell r="B146">
            <v>36000</v>
          </cell>
          <cell r="C146">
            <v>54000</v>
          </cell>
          <cell r="D146">
            <v>142000</v>
          </cell>
        </row>
        <row r="147">
          <cell r="A147" t="str">
            <v>1333R0030720V001364</v>
          </cell>
          <cell r="B147">
            <v>36000</v>
          </cell>
          <cell r="C147">
            <v>54000</v>
          </cell>
          <cell r="D147"/>
        </row>
        <row r="148">
          <cell r="A148" t="str">
            <v>1333R0030720V001364</v>
          </cell>
          <cell r="B148">
            <v>70000</v>
          </cell>
          <cell r="C148">
            <v>105000</v>
          </cell>
          <cell r="D148"/>
        </row>
        <row r="149">
          <cell r="A149" t="str">
            <v>1333R0030720V001367</v>
          </cell>
          <cell r="B149">
            <v>36000</v>
          </cell>
          <cell r="C149">
            <v>54000</v>
          </cell>
          <cell r="D149">
            <v>36000</v>
          </cell>
        </row>
        <row r="150">
          <cell r="A150" t="str">
            <v>1333R0030720V001809</v>
          </cell>
          <cell r="B150">
            <v>112000</v>
          </cell>
          <cell r="C150">
            <v>96000</v>
          </cell>
          <cell r="D150">
            <v>875000</v>
          </cell>
        </row>
        <row r="151">
          <cell r="A151" t="str">
            <v>1333R0030720V001809</v>
          </cell>
          <cell r="B151">
            <v>682500</v>
          </cell>
          <cell r="C151">
            <v>585000</v>
          </cell>
          <cell r="D151"/>
        </row>
        <row r="152">
          <cell r="A152" t="str">
            <v>1333R0030720V001809</v>
          </cell>
          <cell r="B152">
            <v>80500</v>
          </cell>
          <cell r="C152">
            <v>69000</v>
          </cell>
          <cell r="D152"/>
        </row>
        <row r="153">
          <cell r="A153" t="str">
            <v>1333R0030720V002291</v>
          </cell>
          <cell r="B153">
            <v>682500</v>
          </cell>
          <cell r="C153">
            <v>585000</v>
          </cell>
          <cell r="D153">
            <v>763000</v>
          </cell>
        </row>
        <row r="154">
          <cell r="A154" t="str">
            <v>1333R0030720V002291</v>
          </cell>
          <cell r="B154">
            <v>80500</v>
          </cell>
          <cell r="C154">
            <v>69000</v>
          </cell>
          <cell r="D154"/>
        </row>
        <row r="155">
          <cell r="A155" t="str">
            <v>1333R0030720V001700</v>
          </cell>
          <cell r="B155">
            <v>80500</v>
          </cell>
          <cell r="C155">
            <v>69000</v>
          </cell>
          <cell r="D155">
            <v>80500</v>
          </cell>
        </row>
        <row r="156">
          <cell r="A156" t="str">
            <v>1333R0030720V001649</v>
          </cell>
          <cell r="B156">
            <v>112000</v>
          </cell>
          <cell r="C156">
            <v>96000</v>
          </cell>
          <cell r="D156">
            <v>273000</v>
          </cell>
        </row>
        <row r="157">
          <cell r="A157" t="str">
            <v>1333R0030720V001649</v>
          </cell>
          <cell r="B157">
            <v>80500</v>
          </cell>
          <cell r="C157">
            <v>69000</v>
          </cell>
          <cell r="D157"/>
        </row>
        <row r="158">
          <cell r="A158" t="str">
            <v>1333R0030720V001649</v>
          </cell>
          <cell r="B158">
            <v>80500</v>
          </cell>
          <cell r="C158">
            <v>69000</v>
          </cell>
          <cell r="D158"/>
        </row>
        <row r="159">
          <cell r="A159" t="str">
            <v>1333R0030720V001473</v>
          </cell>
          <cell r="B159">
            <v>440000</v>
          </cell>
          <cell r="C159">
            <v>660000</v>
          </cell>
          <cell r="D159">
            <v>440000</v>
          </cell>
        </row>
        <row r="160">
          <cell r="A160" t="str">
            <v>1333R0030720V001474</v>
          </cell>
          <cell r="B160">
            <v>64000</v>
          </cell>
          <cell r="C160">
            <v>96000</v>
          </cell>
          <cell r="D160">
            <v>64000</v>
          </cell>
        </row>
        <row r="161">
          <cell r="A161" t="str">
            <v>1333R0030720V001486</v>
          </cell>
          <cell r="B161">
            <v>36000</v>
          </cell>
          <cell r="C161">
            <v>54000</v>
          </cell>
          <cell r="D161">
            <v>36000</v>
          </cell>
        </row>
        <row r="162">
          <cell r="A162" t="str">
            <v>1333R0030720V001495</v>
          </cell>
          <cell r="B162">
            <v>36000</v>
          </cell>
          <cell r="C162">
            <v>54000</v>
          </cell>
          <cell r="D162">
            <v>36000</v>
          </cell>
        </row>
        <row r="163">
          <cell r="A163" t="str">
            <v>1333R0030720V001520</v>
          </cell>
          <cell r="B163">
            <v>36000</v>
          </cell>
          <cell r="C163">
            <v>54000</v>
          </cell>
          <cell r="D163">
            <v>72000</v>
          </cell>
        </row>
        <row r="164">
          <cell r="A164" t="str">
            <v>1333R0030720V001520</v>
          </cell>
          <cell r="B164">
            <v>36000</v>
          </cell>
          <cell r="C164">
            <v>54000</v>
          </cell>
          <cell r="D164"/>
        </row>
        <row r="165">
          <cell r="A165" t="str">
            <v>1333R0030720V001579</v>
          </cell>
          <cell r="B165">
            <v>36000</v>
          </cell>
          <cell r="C165">
            <v>54000</v>
          </cell>
          <cell r="D165">
            <v>36000</v>
          </cell>
        </row>
        <row r="166">
          <cell r="A166" t="str">
            <v>1333R0030720V001585</v>
          </cell>
          <cell r="B166">
            <v>36000</v>
          </cell>
          <cell r="C166">
            <v>54000</v>
          </cell>
          <cell r="D166">
            <v>72000</v>
          </cell>
        </row>
        <row r="167">
          <cell r="A167" t="str">
            <v>1333R0030720V001585</v>
          </cell>
          <cell r="B167">
            <v>36000</v>
          </cell>
          <cell r="C167">
            <v>54000</v>
          </cell>
          <cell r="D167"/>
        </row>
        <row r="168">
          <cell r="A168" t="str">
            <v>1333R0030720V001590</v>
          </cell>
          <cell r="B168">
            <v>36000</v>
          </cell>
          <cell r="C168">
            <v>54000</v>
          </cell>
          <cell r="D168">
            <v>36000</v>
          </cell>
        </row>
        <row r="169">
          <cell r="A169" t="str">
            <v>1333R0030720V001593</v>
          </cell>
          <cell r="B169">
            <v>36000</v>
          </cell>
          <cell r="C169">
            <v>54000</v>
          </cell>
          <cell r="D169">
            <v>36000</v>
          </cell>
        </row>
        <row r="170">
          <cell r="A170" t="str">
            <v>1333R0030720V001883</v>
          </cell>
          <cell r="B170">
            <v>682500</v>
          </cell>
          <cell r="C170">
            <v>585000</v>
          </cell>
          <cell r="D170">
            <v>763000</v>
          </cell>
        </row>
        <row r="171">
          <cell r="A171" t="str">
            <v>1333R0030720V001883</v>
          </cell>
          <cell r="B171">
            <v>80500</v>
          </cell>
          <cell r="C171">
            <v>69000</v>
          </cell>
          <cell r="D171"/>
        </row>
        <row r="172">
          <cell r="A172" t="str">
            <v>1333R0030720V001641</v>
          </cell>
          <cell r="B172">
            <v>36000</v>
          </cell>
          <cell r="C172">
            <v>54000</v>
          </cell>
          <cell r="D172">
            <v>36000</v>
          </cell>
        </row>
        <row r="173">
          <cell r="A173" t="str">
            <v>1333R0030720V001662</v>
          </cell>
          <cell r="B173">
            <v>36000</v>
          </cell>
          <cell r="C173">
            <v>54000</v>
          </cell>
          <cell r="D173">
            <v>36000</v>
          </cell>
        </row>
        <row r="174">
          <cell r="A174" t="str">
            <v>1333R0030720V001688</v>
          </cell>
          <cell r="B174">
            <v>36000</v>
          </cell>
          <cell r="C174">
            <v>54000</v>
          </cell>
          <cell r="D174">
            <v>36000</v>
          </cell>
        </row>
        <row r="175">
          <cell r="A175" t="str">
            <v>1333R0030720V001708</v>
          </cell>
          <cell r="B175">
            <v>46000</v>
          </cell>
          <cell r="C175">
            <v>69000</v>
          </cell>
          <cell r="D175">
            <v>126500</v>
          </cell>
        </row>
        <row r="176">
          <cell r="A176" t="str">
            <v>1333R0030720V001708</v>
          </cell>
          <cell r="B176">
            <v>80500</v>
          </cell>
          <cell r="C176">
            <v>69000</v>
          </cell>
          <cell r="D176"/>
        </row>
        <row r="177">
          <cell r="A177" t="str">
            <v>1333R0030720V001891</v>
          </cell>
          <cell r="B177">
            <v>506000</v>
          </cell>
          <cell r="C177">
            <v>759000</v>
          </cell>
          <cell r="D177">
            <v>506000</v>
          </cell>
        </row>
        <row r="178">
          <cell r="A178" t="str">
            <v>1333R0030720V001711</v>
          </cell>
          <cell r="B178">
            <v>80500</v>
          </cell>
          <cell r="C178">
            <v>69000</v>
          </cell>
          <cell r="D178">
            <v>80500</v>
          </cell>
        </row>
        <row r="179">
          <cell r="A179" t="str">
            <v>1333R0030720V001726</v>
          </cell>
          <cell r="B179">
            <v>506000</v>
          </cell>
          <cell r="C179">
            <v>759000</v>
          </cell>
          <cell r="D179">
            <v>506000</v>
          </cell>
        </row>
        <row r="180">
          <cell r="A180" t="str">
            <v>1333R0030720V001768</v>
          </cell>
          <cell r="B180">
            <v>64000</v>
          </cell>
          <cell r="C180">
            <v>96000</v>
          </cell>
          <cell r="D180">
            <v>64000</v>
          </cell>
        </row>
        <row r="181">
          <cell r="A181" t="str">
            <v>1333R0030720V001874</v>
          </cell>
          <cell r="B181">
            <v>64000</v>
          </cell>
          <cell r="C181">
            <v>96000</v>
          </cell>
          <cell r="D181">
            <v>64000</v>
          </cell>
        </row>
        <row r="182">
          <cell r="A182" t="str">
            <v>1333R0030720V001884</v>
          </cell>
          <cell r="B182">
            <v>36000</v>
          </cell>
          <cell r="C182">
            <v>54000</v>
          </cell>
          <cell r="D182">
            <v>36000</v>
          </cell>
        </row>
        <row r="183">
          <cell r="A183" t="str">
            <v>1333R0030720V001885</v>
          </cell>
          <cell r="B183">
            <v>36000</v>
          </cell>
          <cell r="C183">
            <v>54000</v>
          </cell>
          <cell r="D183">
            <v>118000</v>
          </cell>
        </row>
        <row r="184">
          <cell r="A184" t="str">
            <v>1333R0030720V001885</v>
          </cell>
          <cell r="B184">
            <v>46000</v>
          </cell>
          <cell r="C184">
            <v>69000</v>
          </cell>
          <cell r="D184"/>
        </row>
        <row r="185">
          <cell r="A185" t="str">
            <v>1333R0030720V001885</v>
          </cell>
          <cell r="B185">
            <v>36000</v>
          </cell>
          <cell r="C185">
            <v>54000</v>
          </cell>
          <cell r="D185"/>
        </row>
        <row r="186">
          <cell r="A186" t="str">
            <v>1333R0030720V001896</v>
          </cell>
          <cell r="B186">
            <v>36000</v>
          </cell>
          <cell r="C186">
            <v>54000</v>
          </cell>
          <cell r="D186">
            <v>36000</v>
          </cell>
        </row>
        <row r="187">
          <cell r="A187" t="str">
            <v>1333R0030720V001897</v>
          </cell>
          <cell r="B187">
            <v>36000</v>
          </cell>
          <cell r="C187">
            <v>54000</v>
          </cell>
          <cell r="D187">
            <v>36000</v>
          </cell>
        </row>
        <row r="188">
          <cell r="A188" t="str">
            <v>1333R0030720V001904</v>
          </cell>
          <cell r="B188">
            <v>80500</v>
          </cell>
          <cell r="C188">
            <v>69000</v>
          </cell>
          <cell r="D188">
            <v>80500</v>
          </cell>
        </row>
        <row r="189">
          <cell r="A189" t="str">
            <v>1333R0030720V001909</v>
          </cell>
          <cell r="B189">
            <v>80500</v>
          </cell>
          <cell r="C189">
            <v>69000</v>
          </cell>
          <cell r="D189">
            <v>80500</v>
          </cell>
        </row>
        <row r="190">
          <cell r="A190" t="str">
            <v>1333R0030720V001911</v>
          </cell>
          <cell r="B190">
            <v>682500</v>
          </cell>
          <cell r="C190">
            <v>585000</v>
          </cell>
          <cell r="D190">
            <v>763000</v>
          </cell>
        </row>
        <row r="191">
          <cell r="A191" t="str">
            <v>1333R0030720V001911</v>
          </cell>
          <cell r="B191">
            <v>80500</v>
          </cell>
          <cell r="C191">
            <v>69000</v>
          </cell>
          <cell r="D191"/>
        </row>
        <row r="192">
          <cell r="A192" t="str">
            <v>1333R0030720V002605</v>
          </cell>
          <cell r="B192">
            <v>80500</v>
          </cell>
          <cell r="C192">
            <v>69000</v>
          </cell>
          <cell r="D192">
            <v>80500</v>
          </cell>
        </row>
        <row r="193">
          <cell r="A193" t="str">
            <v>1333R0030720V001954</v>
          </cell>
          <cell r="B193">
            <v>36000</v>
          </cell>
          <cell r="C193">
            <v>54000</v>
          </cell>
          <cell r="D193">
            <v>36000</v>
          </cell>
        </row>
        <row r="194">
          <cell r="A194" t="str">
            <v>1333R0030720V001972</v>
          </cell>
          <cell r="B194">
            <v>36000</v>
          </cell>
          <cell r="C194">
            <v>54000</v>
          </cell>
          <cell r="D194">
            <v>72000</v>
          </cell>
        </row>
        <row r="195">
          <cell r="A195" t="str">
            <v>1333R0030720V001972</v>
          </cell>
          <cell r="B195">
            <v>36000</v>
          </cell>
          <cell r="C195">
            <v>54000</v>
          </cell>
          <cell r="D195"/>
        </row>
        <row r="196">
          <cell r="A196" t="str">
            <v>1333R0030720V001993</v>
          </cell>
          <cell r="B196">
            <v>36000</v>
          </cell>
          <cell r="C196">
            <v>54000</v>
          </cell>
          <cell r="D196">
            <v>36000</v>
          </cell>
        </row>
        <row r="197">
          <cell r="A197" t="str">
            <v>1333R0030720V002115</v>
          </cell>
          <cell r="B197">
            <v>36000</v>
          </cell>
          <cell r="C197">
            <v>54000</v>
          </cell>
          <cell r="D197">
            <v>36000</v>
          </cell>
        </row>
        <row r="198">
          <cell r="A198" t="str">
            <v>1333R0030720V002180</v>
          </cell>
          <cell r="B198">
            <v>36000</v>
          </cell>
          <cell r="C198">
            <v>54000</v>
          </cell>
          <cell r="D198">
            <v>36000</v>
          </cell>
        </row>
        <row r="199">
          <cell r="A199" t="str">
            <v>1333R0030720V000575</v>
          </cell>
          <cell r="B199">
            <v>36000</v>
          </cell>
          <cell r="C199">
            <v>54000</v>
          </cell>
          <cell r="D199">
            <v>36000</v>
          </cell>
        </row>
        <row r="200">
          <cell r="A200" t="str">
            <v>1333R0030720V002237</v>
          </cell>
          <cell r="B200">
            <v>80500</v>
          </cell>
          <cell r="C200">
            <v>69000</v>
          </cell>
          <cell r="D200">
            <v>80500</v>
          </cell>
        </row>
        <row r="201">
          <cell r="A201" t="str">
            <v>1333R0030720V002192</v>
          </cell>
          <cell r="B201">
            <v>880000</v>
          </cell>
          <cell r="C201">
            <v>1320000</v>
          </cell>
          <cell r="D201">
            <v>880000</v>
          </cell>
        </row>
        <row r="202">
          <cell r="A202" t="str">
            <v>1333R0030720V002213</v>
          </cell>
          <cell r="B202">
            <v>20000</v>
          </cell>
          <cell r="C202">
            <v>30000</v>
          </cell>
          <cell r="D202">
            <v>56000</v>
          </cell>
        </row>
        <row r="203">
          <cell r="A203" t="str">
            <v>1333R0030720V002213</v>
          </cell>
          <cell r="B203">
            <v>36000</v>
          </cell>
          <cell r="C203">
            <v>54000</v>
          </cell>
          <cell r="D203"/>
        </row>
        <row r="204">
          <cell r="A204" t="str">
            <v>1333R0030720V002241</v>
          </cell>
          <cell r="B204">
            <v>80500</v>
          </cell>
          <cell r="C204">
            <v>69000</v>
          </cell>
          <cell r="D204">
            <v>80500</v>
          </cell>
        </row>
        <row r="205">
          <cell r="A205" t="str">
            <v>1333R0030720V002262</v>
          </cell>
          <cell r="B205">
            <v>80500</v>
          </cell>
          <cell r="C205">
            <v>69000</v>
          </cell>
          <cell r="D205">
            <v>80500</v>
          </cell>
        </row>
        <row r="206">
          <cell r="A206" t="str">
            <v>1333R0030720V002281</v>
          </cell>
          <cell r="B206">
            <v>80500</v>
          </cell>
          <cell r="C206">
            <v>69000</v>
          </cell>
          <cell r="D206">
            <v>80500</v>
          </cell>
        </row>
        <row r="207">
          <cell r="A207" t="str">
            <v>1333R0030720V002282</v>
          </cell>
          <cell r="B207">
            <v>572000</v>
          </cell>
          <cell r="C207">
            <v>858000</v>
          </cell>
          <cell r="D207">
            <v>572000</v>
          </cell>
        </row>
        <row r="208">
          <cell r="A208" t="str">
            <v>1333R0030720V002537</v>
          </cell>
          <cell r="B208">
            <v>682500</v>
          </cell>
          <cell r="C208">
            <v>585000</v>
          </cell>
          <cell r="D208">
            <v>763000</v>
          </cell>
        </row>
        <row r="209">
          <cell r="A209" t="str">
            <v>1333R0030720V002537</v>
          </cell>
          <cell r="B209">
            <v>80500</v>
          </cell>
          <cell r="C209">
            <v>69000</v>
          </cell>
          <cell r="D209"/>
        </row>
        <row r="210">
          <cell r="A210" t="str">
            <v>1333R0030720V002297</v>
          </cell>
          <cell r="B210">
            <v>682500</v>
          </cell>
          <cell r="C210">
            <v>585000</v>
          </cell>
          <cell r="D210">
            <v>763000</v>
          </cell>
        </row>
        <row r="211">
          <cell r="A211" t="str">
            <v>1333R0030720V002297</v>
          </cell>
          <cell r="B211">
            <v>80500</v>
          </cell>
          <cell r="C211">
            <v>69000</v>
          </cell>
          <cell r="D211"/>
        </row>
        <row r="212">
          <cell r="A212" t="str">
            <v>1333R0030720V002603</v>
          </cell>
          <cell r="B212">
            <v>682500</v>
          </cell>
          <cell r="C212">
            <v>585000</v>
          </cell>
          <cell r="D212">
            <v>763000</v>
          </cell>
        </row>
        <row r="213">
          <cell r="A213" t="str">
            <v>1333R0030720V002603</v>
          </cell>
          <cell r="B213">
            <v>80500</v>
          </cell>
          <cell r="C213">
            <v>69000</v>
          </cell>
          <cell r="D213"/>
        </row>
        <row r="214">
          <cell r="A214" t="str">
            <v>1333R0030720V002311</v>
          </cell>
          <cell r="B214">
            <v>46000</v>
          </cell>
          <cell r="C214">
            <v>69000</v>
          </cell>
          <cell r="D214">
            <v>46000</v>
          </cell>
        </row>
        <row r="215">
          <cell r="A215" t="str">
            <v>1333R0030720V002574</v>
          </cell>
          <cell r="B215">
            <v>80500</v>
          </cell>
          <cell r="C215">
            <v>69000</v>
          </cell>
          <cell r="D215">
            <v>80500</v>
          </cell>
        </row>
        <row r="216">
          <cell r="A216" t="str">
            <v>1333R0030720V002324</v>
          </cell>
          <cell r="B216">
            <v>80500</v>
          </cell>
          <cell r="C216">
            <v>69000</v>
          </cell>
          <cell r="D216">
            <v>80500</v>
          </cell>
        </row>
        <row r="217">
          <cell r="A217" t="str">
            <v>1333R0030720V002604</v>
          </cell>
          <cell r="B217">
            <v>80500</v>
          </cell>
          <cell r="C217">
            <v>69000</v>
          </cell>
          <cell r="D217">
            <v>80500</v>
          </cell>
        </row>
        <row r="218">
          <cell r="A218" t="str">
            <v>1333R0030720V002323</v>
          </cell>
          <cell r="B218">
            <v>80500</v>
          </cell>
          <cell r="C218">
            <v>69000</v>
          </cell>
          <cell r="D218">
            <v>80500</v>
          </cell>
        </row>
        <row r="219">
          <cell r="A219" t="str">
            <v>1333R0030720V002325</v>
          </cell>
          <cell r="B219">
            <v>682500</v>
          </cell>
          <cell r="C219">
            <v>585000</v>
          </cell>
          <cell r="D219">
            <v>682500</v>
          </cell>
        </row>
        <row r="220">
          <cell r="A220" t="str">
            <v>1333R0030720V002845</v>
          </cell>
          <cell r="B220">
            <v>36000</v>
          </cell>
          <cell r="C220">
            <v>54000</v>
          </cell>
          <cell r="D220">
            <v>106000</v>
          </cell>
        </row>
        <row r="221">
          <cell r="A221" t="str">
            <v>1333R0030720V002845</v>
          </cell>
          <cell r="B221">
            <v>70000</v>
          </cell>
          <cell r="C221">
            <v>105000</v>
          </cell>
          <cell r="D221"/>
        </row>
        <row r="222">
          <cell r="A222" t="str">
            <v>1333R0030720V002334</v>
          </cell>
          <cell r="B222">
            <v>36000</v>
          </cell>
          <cell r="C222">
            <v>54000</v>
          </cell>
          <cell r="D222">
            <v>72000</v>
          </cell>
        </row>
        <row r="223">
          <cell r="A223" t="str">
            <v>1333R0030720V002334</v>
          </cell>
          <cell r="B223">
            <v>36000</v>
          </cell>
          <cell r="C223">
            <v>54000</v>
          </cell>
          <cell r="D223"/>
        </row>
        <row r="224">
          <cell r="A224" t="str">
            <v>1333R0030720V002397</v>
          </cell>
          <cell r="B224">
            <v>150000</v>
          </cell>
          <cell r="C224">
            <v>250000</v>
          </cell>
          <cell r="D224">
            <v>150000</v>
          </cell>
        </row>
        <row r="225">
          <cell r="A225" t="str">
            <v>1333R0030720V002434</v>
          </cell>
          <cell r="B225">
            <v>880000</v>
          </cell>
          <cell r="C225">
            <v>1320000</v>
          </cell>
          <cell r="D225">
            <v>880000</v>
          </cell>
        </row>
        <row r="226">
          <cell r="A226" t="str">
            <v>1333R0030720V002439</v>
          </cell>
          <cell r="B226">
            <v>36000</v>
          </cell>
          <cell r="C226">
            <v>54000</v>
          </cell>
          <cell r="D226">
            <v>72000</v>
          </cell>
        </row>
        <row r="227">
          <cell r="A227" t="str">
            <v>1333R0030720V002439</v>
          </cell>
          <cell r="B227">
            <v>36000</v>
          </cell>
          <cell r="C227">
            <v>54000</v>
          </cell>
          <cell r="D227"/>
        </row>
        <row r="228">
          <cell r="A228" t="str">
            <v>1333R0030720V002470</v>
          </cell>
          <cell r="B228">
            <v>36000</v>
          </cell>
          <cell r="C228">
            <v>54000</v>
          </cell>
          <cell r="D228">
            <v>36000</v>
          </cell>
        </row>
        <row r="229">
          <cell r="A229" t="str">
            <v>1333R0030720V002492</v>
          </cell>
          <cell r="B229">
            <v>70000</v>
          </cell>
          <cell r="C229">
            <v>105000</v>
          </cell>
          <cell r="D229">
            <v>70000</v>
          </cell>
        </row>
        <row r="230">
          <cell r="A230" t="str">
            <v>1333R0030720V002503</v>
          </cell>
          <cell r="B230">
            <v>36000</v>
          </cell>
          <cell r="C230">
            <v>54000</v>
          </cell>
          <cell r="D230">
            <v>36000</v>
          </cell>
        </row>
        <row r="231">
          <cell r="A231" t="str">
            <v>1333R0030720V002517</v>
          </cell>
          <cell r="B231">
            <v>36000</v>
          </cell>
          <cell r="C231">
            <v>54000</v>
          </cell>
          <cell r="D231">
            <v>72000</v>
          </cell>
        </row>
        <row r="232">
          <cell r="A232" t="str">
            <v>1333R0030720V002517</v>
          </cell>
          <cell r="B232">
            <v>36000</v>
          </cell>
          <cell r="C232">
            <v>54000</v>
          </cell>
          <cell r="D232"/>
        </row>
        <row r="233">
          <cell r="A233" t="str">
            <v>1333R0030720V002549</v>
          </cell>
          <cell r="B233">
            <v>36000</v>
          </cell>
          <cell r="C233">
            <v>54000</v>
          </cell>
          <cell r="D233">
            <v>36000</v>
          </cell>
        </row>
        <row r="234">
          <cell r="A234" t="str">
            <v>1333R0030720V002569</v>
          </cell>
          <cell r="B234">
            <v>682500</v>
          </cell>
          <cell r="C234">
            <v>585000</v>
          </cell>
          <cell r="D234">
            <v>763000</v>
          </cell>
        </row>
        <row r="235">
          <cell r="A235" t="str">
            <v>1333R0030720V002569</v>
          </cell>
          <cell r="B235">
            <v>80500</v>
          </cell>
          <cell r="C235">
            <v>69000</v>
          </cell>
          <cell r="D235"/>
        </row>
        <row r="236">
          <cell r="A236" t="str">
            <v>1333R0030720V002571</v>
          </cell>
          <cell r="B236">
            <v>36000</v>
          </cell>
          <cell r="C236">
            <v>54000</v>
          </cell>
          <cell r="D236">
            <v>36000</v>
          </cell>
        </row>
        <row r="237">
          <cell r="A237" t="str">
            <v>1333R0030720V002573</v>
          </cell>
          <cell r="B237">
            <v>54000</v>
          </cell>
          <cell r="C237">
            <v>81000</v>
          </cell>
          <cell r="D237">
            <v>126000</v>
          </cell>
        </row>
        <row r="238">
          <cell r="A238" t="str">
            <v>1333R0030720V002573</v>
          </cell>
          <cell r="B238">
            <v>36000</v>
          </cell>
          <cell r="C238">
            <v>54000</v>
          </cell>
          <cell r="D238"/>
        </row>
        <row r="239">
          <cell r="A239" t="str">
            <v>1333R0030720V002573</v>
          </cell>
          <cell r="B239">
            <v>36000</v>
          </cell>
          <cell r="C239">
            <v>54000</v>
          </cell>
          <cell r="D239"/>
        </row>
        <row r="240">
          <cell r="A240" t="str">
            <v>1333R0030720V002575</v>
          </cell>
          <cell r="B240">
            <v>54000</v>
          </cell>
          <cell r="C240">
            <v>81000</v>
          </cell>
          <cell r="D240">
            <v>126000</v>
          </cell>
        </row>
        <row r="241">
          <cell r="A241" t="str">
            <v>1333R0030720V002575</v>
          </cell>
          <cell r="B241">
            <v>36000</v>
          </cell>
          <cell r="C241">
            <v>54000</v>
          </cell>
          <cell r="D241"/>
        </row>
        <row r="242">
          <cell r="A242" t="str">
            <v>1333R0030720V002575</v>
          </cell>
          <cell r="B242">
            <v>36000</v>
          </cell>
          <cell r="C242">
            <v>54000</v>
          </cell>
          <cell r="D242"/>
        </row>
        <row r="243">
          <cell r="A243" t="str">
            <v>1333R0030720V002593</v>
          </cell>
          <cell r="B243">
            <v>36000</v>
          </cell>
          <cell r="C243">
            <v>54000</v>
          </cell>
          <cell r="D243">
            <v>36000</v>
          </cell>
        </row>
        <row r="244">
          <cell r="A244" t="str">
            <v>1333R0030720V002594</v>
          </cell>
          <cell r="B244">
            <v>36000</v>
          </cell>
          <cell r="C244">
            <v>54000</v>
          </cell>
          <cell r="D244">
            <v>36000</v>
          </cell>
        </row>
        <row r="245">
          <cell r="A245" t="str">
            <v>1333R0030720V002595</v>
          </cell>
          <cell r="B245">
            <v>80500</v>
          </cell>
          <cell r="C245">
            <v>69000</v>
          </cell>
          <cell r="D245">
            <v>80500</v>
          </cell>
        </row>
        <row r="246">
          <cell r="A246" t="str">
            <v>1333R0030720V002597</v>
          </cell>
          <cell r="B246">
            <v>46000</v>
          </cell>
          <cell r="C246">
            <v>69000</v>
          </cell>
          <cell r="D246">
            <v>298000</v>
          </cell>
        </row>
        <row r="247">
          <cell r="A247" t="str">
            <v>1333R0030720V002597</v>
          </cell>
          <cell r="B247">
            <v>46000</v>
          </cell>
          <cell r="C247">
            <v>69000</v>
          </cell>
          <cell r="D247"/>
        </row>
        <row r="248">
          <cell r="A248" t="str">
            <v>1333R0030720V002597</v>
          </cell>
          <cell r="B248">
            <v>46000</v>
          </cell>
          <cell r="C248">
            <v>69000</v>
          </cell>
          <cell r="D248"/>
        </row>
        <row r="249">
          <cell r="A249" t="str">
            <v>1333R0030720V002597</v>
          </cell>
          <cell r="B249">
            <v>80000</v>
          </cell>
          <cell r="C249">
            <v>120000</v>
          </cell>
          <cell r="D249"/>
        </row>
        <row r="250">
          <cell r="A250" t="str">
            <v>1333R0030720V002597</v>
          </cell>
          <cell r="B250">
            <v>80000</v>
          </cell>
          <cell r="C250">
            <v>120000</v>
          </cell>
          <cell r="D250"/>
        </row>
        <row r="251">
          <cell r="A251" t="str">
            <v>1333R0030720V002600</v>
          </cell>
          <cell r="B251">
            <v>80500</v>
          </cell>
          <cell r="C251">
            <v>69000</v>
          </cell>
          <cell r="D251">
            <v>80500</v>
          </cell>
        </row>
        <row r="252">
          <cell r="A252" t="str">
            <v>1333R0030720V002871</v>
          </cell>
          <cell r="B252">
            <v>36000</v>
          </cell>
          <cell r="C252">
            <v>54000</v>
          </cell>
          <cell r="D252">
            <v>36000</v>
          </cell>
        </row>
        <row r="253">
          <cell r="A253" t="str">
            <v>1333R0030720V002621</v>
          </cell>
          <cell r="B253">
            <v>80500</v>
          </cell>
          <cell r="C253">
            <v>69000</v>
          </cell>
          <cell r="D253">
            <v>80500</v>
          </cell>
        </row>
        <row r="254">
          <cell r="A254" t="str">
            <v>1333R0030720V002622</v>
          </cell>
          <cell r="B254">
            <v>682500</v>
          </cell>
          <cell r="C254">
            <v>585000</v>
          </cell>
          <cell r="D254">
            <v>682500</v>
          </cell>
        </row>
        <row r="255">
          <cell r="A255" t="str">
            <v>1333R0030720V002624</v>
          </cell>
          <cell r="B255">
            <v>682500</v>
          </cell>
          <cell r="C255">
            <v>585000</v>
          </cell>
          <cell r="D255">
            <v>763000</v>
          </cell>
        </row>
        <row r="256">
          <cell r="A256" t="str">
            <v>1333R0030720V002624</v>
          </cell>
          <cell r="B256">
            <v>80500</v>
          </cell>
          <cell r="C256">
            <v>69000</v>
          </cell>
          <cell r="D256"/>
        </row>
        <row r="257">
          <cell r="A257" t="str">
            <v>1333R0030720V002626</v>
          </cell>
          <cell r="B257">
            <v>36000</v>
          </cell>
          <cell r="C257">
            <v>54000</v>
          </cell>
          <cell r="D257">
            <v>72000</v>
          </cell>
        </row>
        <row r="258">
          <cell r="A258" t="str">
            <v>1333R0030720V002626</v>
          </cell>
          <cell r="B258">
            <v>36000</v>
          </cell>
          <cell r="C258">
            <v>54000</v>
          </cell>
          <cell r="D258"/>
        </row>
        <row r="259">
          <cell r="A259" t="str">
            <v>1333R0030720V002657</v>
          </cell>
          <cell r="B259">
            <v>36000</v>
          </cell>
          <cell r="C259">
            <v>54000</v>
          </cell>
          <cell r="D259">
            <v>36000</v>
          </cell>
        </row>
        <row r="260">
          <cell r="A260" t="str">
            <v>1333R0030720V002659</v>
          </cell>
          <cell r="B260">
            <v>598000</v>
          </cell>
          <cell r="C260">
            <v>897000</v>
          </cell>
          <cell r="D260">
            <v>598000</v>
          </cell>
        </row>
        <row r="261">
          <cell r="A261" t="str">
            <v>1333R0030720V002696</v>
          </cell>
          <cell r="B261">
            <v>36000</v>
          </cell>
          <cell r="C261">
            <v>54000</v>
          </cell>
          <cell r="D261">
            <v>36000</v>
          </cell>
        </row>
        <row r="262">
          <cell r="A262" t="str">
            <v>1333R0030720V002699</v>
          </cell>
          <cell r="B262">
            <v>36000</v>
          </cell>
          <cell r="C262">
            <v>54000</v>
          </cell>
          <cell r="D262">
            <v>36000</v>
          </cell>
        </row>
        <row r="263">
          <cell r="A263" t="str">
            <v>1333R0030720V002734</v>
          </cell>
          <cell r="B263">
            <v>36000</v>
          </cell>
          <cell r="C263">
            <v>54000</v>
          </cell>
          <cell r="D263">
            <v>36000</v>
          </cell>
        </row>
        <row r="264">
          <cell r="A264" t="str">
            <v>1333R0030720V002766</v>
          </cell>
          <cell r="B264">
            <v>36000</v>
          </cell>
          <cell r="C264">
            <v>54000</v>
          </cell>
          <cell r="D264">
            <v>36000</v>
          </cell>
        </row>
        <row r="265">
          <cell r="A265" t="str">
            <v>1333R0030720V002815</v>
          </cell>
          <cell r="B265">
            <v>64000</v>
          </cell>
          <cell r="C265">
            <v>96000</v>
          </cell>
          <cell r="D265">
            <v>64000</v>
          </cell>
        </row>
        <row r="266">
          <cell r="A266" t="str">
            <v>1333R0030720V002886</v>
          </cell>
          <cell r="B266">
            <v>390000</v>
          </cell>
          <cell r="C266">
            <v>585000</v>
          </cell>
          <cell r="D266">
            <v>390000</v>
          </cell>
        </row>
        <row r="267">
          <cell r="A267" t="str">
            <v>1333R0030720V002893</v>
          </cell>
          <cell r="B267">
            <v>330000</v>
          </cell>
          <cell r="C267">
            <v>495000</v>
          </cell>
          <cell r="D267">
            <v>366000</v>
          </cell>
        </row>
        <row r="268">
          <cell r="A268" t="str">
            <v>1333R0030720V002893</v>
          </cell>
          <cell r="B268">
            <v>36000</v>
          </cell>
          <cell r="C268">
            <v>54000</v>
          </cell>
          <cell r="D268"/>
        </row>
        <row r="269">
          <cell r="A269" t="str">
            <v>1333R0030720V002906</v>
          </cell>
          <cell r="B269">
            <v>36000</v>
          </cell>
          <cell r="C269">
            <v>54000</v>
          </cell>
          <cell r="D269">
            <v>36000</v>
          </cell>
        </row>
        <row r="270">
          <cell r="A270" t="str">
            <v>1333R0030720V002911</v>
          </cell>
          <cell r="B270">
            <v>80500</v>
          </cell>
          <cell r="C270">
            <v>69000</v>
          </cell>
          <cell r="D270">
            <v>80500</v>
          </cell>
        </row>
        <row r="271">
          <cell r="A271" t="str">
            <v>1333R0030720V002924</v>
          </cell>
          <cell r="B271">
            <v>80500</v>
          </cell>
          <cell r="C271">
            <v>69000</v>
          </cell>
          <cell r="D271">
            <v>80500</v>
          </cell>
        </row>
        <row r="272">
          <cell r="A272" t="str">
            <v>1333R0030720V002963</v>
          </cell>
          <cell r="B272">
            <v>36000</v>
          </cell>
          <cell r="C272">
            <v>54000</v>
          </cell>
          <cell r="D272">
            <v>36000</v>
          </cell>
        </row>
        <row r="273">
          <cell r="A273" t="str">
            <v>1333R0030720V003005</v>
          </cell>
          <cell r="B273">
            <v>70000</v>
          </cell>
          <cell r="C273">
            <v>105000</v>
          </cell>
          <cell r="D273">
            <v>70000</v>
          </cell>
        </row>
        <row r="274">
          <cell r="A274" t="str">
            <v>1333R0030720V003016</v>
          </cell>
          <cell r="B274">
            <v>36000</v>
          </cell>
          <cell r="C274">
            <v>54000</v>
          </cell>
          <cell r="D274">
            <v>36000</v>
          </cell>
        </row>
        <row r="275">
          <cell r="A275" t="str">
            <v>1333R0030720V003030</v>
          </cell>
          <cell r="B275">
            <v>36000</v>
          </cell>
          <cell r="C275">
            <v>54000</v>
          </cell>
          <cell r="D275">
            <v>36000</v>
          </cell>
        </row>
        <row r="276">
          <cell r="A276" t="str">
            <v>1333R0030720V003043</v>
          </cell>
          <cell r="B276">
            <v>36000</v>
          </cell>
          <cell r="C276">
            <v>54000</v>
          </cell>
          <cell r="D276">
            <v>36000</v>
          </cell>
        </row>
        <row r="277">
          <cell r="A277" t="str">
            <v>1333R0030720V003169</v>
          </cell>
          <cell r="B277">
            <v>36000</v>
          </cell>
          <cell r="C277">
            <v>54000</v>
          </cell>
          <cell r="D277">
            <v>36000</v>
          </cell>
        </row>
        <row r="278">
          <cell r="A278" t="str">
            <v>1333R0030720V003175</v>
          </cell>
          <cell r="B278">
            <v>80000</v>
          </cell>
          <cell r="C278">
            <v>120000</v>
          </cell>
          <cell r="D278">
            <v>80000</v>
          </cell>
        </row>
        <row r="279">
          <cell r="A279" t="str">
            <v>1333R0030720V003177</v>
          </cell>
          <cell r="B279">
            <v>36000</v>
          </cell>
          <cell r="C279">
            <v>54000</v>
          </cell>
          <cell r="D279">
            <v>36000</v>
          </cell>
        </row>
        <row r="280">
          <cell r="A280" t="str">
            <v>1333R0030720V003178</v>
          </cell>
          <cell r="B280">
            <v>36000</v>
          </cell>
          <cell r="C280">
            <v>54000</v>
          </cell>
          <cell r="D280">
            <v>36000</v>
          </cell>
        </row>
        <row r="281">
          <cell r="A281" t="str">
            <v>1333R0030720V003201</v>
          </cell>
          <cell r="B281">
            <v>80500</v>
          </cell>
          <cell r="C281">
            <v>69000</v>
          </cell>
          <cell r="D281">
            <v>80500</v>
          </cell>
        </row>
        <row r="282">
          <cell r="A282" t="str">
            <v>1333R0030720V003204</v>
          </cell>
          <cell r="B282">
            <v>814000</v>
          </cell>
          <cell r="C282">
            <v>1221000</v>
          </cell>
          <cell r="D282">
            <v>850000</v>
          </cell>
        </row>
        <row r="283">
          <cell r="A283" t="str">
            <v>1333R0030720V003204</v>
          </cell>
          <cell r="B283">
            <v>36000</v>
          </cell>
          <cell r="C283">
            <v>54000</v>
          </cell>
          <cell r="D283"/>
        </row>
        <row r="284">
          <cell r="A284" t="str">
            <v>1333R0030720V003208</v>
          </cell>
          <cell r="B284">
            <v>80500</v>
          </cell>
          <cell r="C284">
            <v>69000</v>
          </cell>
          <cell r="D284">
            <v>80500</v>
          </cell>
        </row>
        <row r="285">
          <cell r="A285" t="str">
            <v>1333R0030720V003213</v>
          </cell>
          <cell r="B285">
            <v>64000</v>
          </cell>
          <cell r="C285">
            <v>96000</v>
          </cell>
          <cell r="D285">
            <v>64000</v>
          </cell>
        </row>
        <row r="286">
          <cell r="A286" t="str">
            <v>1333R0030720V003267</v>
          </cell>
          <cell r="B286">
            <v>36000</v>
          </cell>
          <cell r="C286">
            <v>54000</v>
          </cell>
          <cell r="D286">
            <v>36000</v>
          </cell>
        </row>
        <row r="287">
          <cell r="A287" t="str">
            <v>1333R0030720V003295</v>
          </cell>
          <cell r="B287">
            <v>36000</v>
          </cell>
          <cell r="C287">
            <v>54000</v>
          </cell>
          <cell r="D287">
            <v>36000</v>
          </cell>
        </row>
        <row r="288">
          <cell r="A288" t="str">
            <v>1333R0030720V003311</v>
          </cell>
          <cell r="B288">
            <v>814000</v>
          </cell>
          <cell r="C288">
            <v>1221000</v>
          </cell>
          <cell r="D288">
            <v>814000</v>
          </cell>
        </row>
        <row r="289">
          <cell r="A289" t="str">
            <v>1333R0030720V003344</v>
          </cell>
          <cell r="B289">
            <v>36000</v>
          </cell>
          <cell r="C289">
            <v>54000</v>
          </cell>
          <cell r="D289">
            <v>72000</v>
          </cell>
        </row>
        <row r="290">
          <cell r="A290" t="str">
            <v>1333R0030720V003344</v>
          </cell>
          <cell r="B290">
            <v>36000</v>
          </cell>
          <cell r="C290">
            <v>54000</v>
          </cell>
          <cell r="D290"/>
        </row>
        <row r="291">
          <cell r="A291" t="str">
            <v>1333R0030720V003356</v>
          </cell>
          <cell r="B291">
            <v>64000</v>
          </cell>
          <cell r="C291">
            <v>96000</v>
          </cell>
          <cell r="D291">
            <v>64000</v>
          </cell>
        </row>
        <row r="292">
          <cell r="A292" t="str">
            <v>1333R0030720V003363</v>
          </cell>
          <cell r="B292">
            <v>36000</v>
          </cell>
          <cell r="C292">
            <v>54000</v>
          </cell>
          <cell r="D292">
            <v>36000</v>
          </cell>
        </row>
        <row r="293">
          <cell r="A293" t="str">
            <v>1333R0030720V003391</v>
          </cell>
          <cell r="B293">
            <v>682500</v>
          </cell>
          <cell r="C293">
            <v>585000</v>
          </cell>
          <cell r="D293">
            <v>763000</v>
          </cell>
        </row>
        <row r="294">
          <cell r="A294" t="str">
            <v>1333R0030720V003391</v>
          </cell>
          <cell r="B294">
            <v>80500</v>
          </cell>
          <cell r="C294">
            <v>69000</v>
          </cell>
          <cell r="D294"/>
        </row>
        <row r="295">
          <cell r="A295" t="str">
            <v>1333R0030720V003403</v>
          </cell>
          <cell r="B295">
            <v>36000</v>
          </cell>
          <cell r="C295">
            <v>54000</v>
          </cell>
          <cell r="D295">
            <v>36000</v>
          </cell>
        </row>
        <row r="296">
          <cell r="A296" t="str">
            <v>1333R0030720V003404</v>
          </cell>
          <cell r="B296">
            <v>80500</v>
          </cell>
          <cell r="C296">
            <v>69000</v>
          </cell>
          <cell r="D296">
            <v>80500</v>
          </cell>
        </row>
        <row r="297">
          <cell r="A297" t="str">
            <v>1333R0030720V003611</v>
          </cell>
          <cell r="B297">
            <v>112000</v>
          </cell>
          <cell r="C297">
            <v>96000</v>
          </cell>
          <cell r="D297">
            <v>112000</v>
          </cell>
        </row>
        <row r="298">
          <cell r="A298" t="str">
            <v>1333R0030720V003421</v>
          </cell>
          <cell r="B298">
            <v>682500</v>
          </cell>
          <cell r="C298">
            <v>585000</v>
          </cell>
          <cell r="D298">
            <v>682500</v>
          </cell>
        </row>
        <row r="299">
          <cell r="A299" t="str">
            <v>1333R0030720V003462</v>
          </cell>
          <cell r="B299">
            <v>36000</v>
          </cell>
          <cell r="C299">
            <v>54000</v>
          </cell>
          <cell r="D299">
            <v>36000</v>
          </cell>
        </row>
        <row r="300">
          <cell r="A300" t="str">
            <v>1333R0030720V003465</v>
          </cell>
          <cell r="B300">
            <v>36000</v>
          </cell>
          <cell r="C300">
            <v>54000</v>
          </cell>
          <cell r="D300">
            <v>36000</v>
          </cell>
        </row>
        <row r="301">
          <cell r="A301" t="str">
            <v>1333R0030720V003485</v>
          </cell>
          <cell r="B301">
            <v>36000</v>
          </cell>
          <cell r="C301">
            <v>54000</v>
          </cell>
          <cell r="D301">
            <v>36000</v>
          </cell>
        </row>
        <row r="302">
          <cell r="A302" t="str">
            <v>1333R0030720V002397</v>
          </cell>
          <cell r="B302">
            <v>36000</v>
          </cell>
          <cell r="C302">
            <v>54000</v>
          </cell>
          <cell r="D302">
            <v>36000</v>
          </cell>
        </row>
        <row r="303">
          <cell r="A303" t="str">
            <v>1333R0030720V003503</v>
          </cell>
          <cell r="B303">
            <v>36000</v>
          </cell>
          <cell r="C303">
            <v>54000</v>
          </cell>
          <cell r="D303">
            <v>36000</v>
          </cell>
        </row>
        <row r="304">
          <cell r="A304" t="str">
            <v>1333R0030720V002081</v>
          </cell>
          <cell r="B304">
            <v>70000</v>
          </cell>
          <cell r="C304">
            <v>105000</v>
          </cell>
          <cell r="D304">
            <v>70000</v>
          </cell>
        </row>
        <row r="305">
          <cell r="A305" t="str">
            <v>1333R0030720V003564</v>
          </cell>
          <cell r="B305">
            <v>36000</v>
          </cell>
          <cell r="C305">
            <v>54000</v>
          </cell>
          <cell r="D305">
            <v>36000</v>
          </cell>
        </row>
        <row r="306">
          <cell r="A306" t="str">
            <v>1333R0030720V002764</v>
          </cell>
          <cell r="B306">
            <v>36000</v>
          </cell>
          <cell r="C306">
            <v>54000</v>
          </cell>
          <cell r="D306">
            <v>36000</v>
          </cell>
        </row>
        <row r="307">
          <cell r="A307" t="str">
            <v>1333R0030720V003643</v>
          </cell>
          <cell r="B307">
            <v>36000</v>
          </cell>
          <cell r="C307">
            <v>54000</v>
          </cell>
          <cell r="D307">
            <v>36000</v>
          </cell>
        </row>
        <row r="308">
          <cell r="A308" t="str">
            <v>1333R0030720V003654</v>
          </cell>
          <cell r="B308">
            <v>36000</v>
          </cell>
          <cell r="C308">
            <v>54000</v>
          </cell>
          <cell r="D308">
            <v>36000</v>
          </cell>
        </row>
        <row r="309">
          <cell r="A309" t="str">
            <v>1333R0030720V003685</v>
          </cell>
          <cell r="B309">
            <v>36000</v>
          </cell>
          <cell r="C309">
            <v>54000</v>
          </cell>
          <cell r="D309">
            <v>36000</v>
          </cell>
        </row>
        <row r="310">
          <cell r="A310" t="str">
            <v>1333R0030720V003679</v>
          </cell>
          <cell r="B310">
            <v>46000</v>
          </cell>
          <cell r="C310">
            <v>69000</v>
          </cell>
          <cell r="D310">
            <v>46000</v>
          </cell>
        </row>
        <row r="311">
          <cell r="A311" t="str">
            <v>1333R0030720V003684</v>
          </cell>
          <cell r="B311">
            <v>80500</v>
          </cell>
          <cell r="C311">
            <v>69000</v>
          </cell>
          <cell r="D311">
            <v>80500</v>
          </cell>
        </row>
        <row r="312">
          <cell r="A312" t="str">
            <v>1333R0030720V003731</v>
          </cell>
          <cell r="B312">
            <v>80500</v>
          </cell>
          <cell r="C312">
            <v>69000</v>
          </cell>
          <cell r="D312">
            <v>80500</v>
          </cell>
        </row>
        <row r="313">
          <cell r="A313" t="str">
            <v>1333R0030720V003687</v>
          </cell>
          <cell r="B313">
            <v>962000</v>
          </cell>
          <cell r="C313">
            <v>1443000</v>
          </cell>
          <cell r="D313">
            <v>1042500</v>
          </cell>
        </row>
        <row r="314">
          <cell r="A314" t="str">
            <v>1333R0030720V003687</v>
          </cell>
          <cell r="B314">
            <v>80500</v>
          </cell>
          <cell r="C314">
            <v>69000</v>
          </cell>
          <cell r="D314"/>
        </row>
        <row r="315">
          <cell r="A315" t="str">
            <v>1333R0030720V003743</v>
          </cell>
          <cell r="B315">
            <v>80500</v>
          </cell>
          <cell r="C315">
            <v>69000</v>
          </cell>
          <cell r="D315">
            <v>80500</v>
          </cell>
        </row>
        <row r="316">
          <cell r="A316" t="str">
            <v>1333R0030720V003701</v>
          </cell>
          <cell r="B316">
            <v>80500</v>
          </cell>
          <cell r="C316">
            <v>69000</v>
          </cell>
          <cell r="D316">
            <v>80500</v>
          </cell>
        </row>
        <row r="317">
          <cell r="A317" t="str">
            <v>1333R0030720V003702</v>
          </cell>
          <cell r="B317">
            <v>80500</v>
          </cell>
          <cell r="C317">
            <v>69000</v>
          </cell>
          <cell r="D317">
            <v>80500</v>
          </cell>
        </row>
        <row r="318">
          <cell r="A318" t="str">
            <v>1333R0030720V003725</v>
          </cell>
          <cell r="B318">
            <v>36000</v>
          </cell>
          <cell r="C318">
            <v>54000</v>
          </cell>
          <cell r="D318">
            <v>72000</v>
          </cell>
        </row>
        <row r="319">
          <cell r="A319" t="str">
            <v>1333R0030720V003725</v>
          </cell>
          <cell r="B319">
            <v>36000</v>
          </cell>
          <cell r="C319">
            <v>54000</v>
          </cell>
          <cell r="D319"/>
        </row>
        <row r="320">
          <cell r="A320" t="str">
            <v>1333R0030720V003730</v>
          </cell>
          <cell r="B320">
            <v>80500</v>
          </cell>
          <cell r="C320">
            <v>69000</v>
          </cell>
          <cell r="D320">
            <v>80500</v>
          </cell>
        </row>
        <row r="321">
          <cell r="A321" t="str">
            <v>1333R0030720V003740</v>
          </cell>
          <cell r="B321">
            <v>80500</v>
          </cell>
          <cell r="C321">
            <v>69000</v>
          </cell>
          <cell r="D321">
            <v>80500</v>
          </cell>
        </row>
        <row r="322">
          <cell r="A322" t="str">
            <v>1333R0030720V003741</v>
          </cell>
          <cell r="B322">
            <v>682500</v>
          </cell>
          <cell r="C322">
            <v>585000</v>
          </cell>
          <cell r="D322">
            <v>763000</v>
          </cell>
        </row>
        <row r="323">
          <cell r="A323" t="str">
            <v>1333R0030720V003741</v>
          </cell>
          <cell r="B323">
            <v>80500</v>
          </cell>
          <cell r="C323">
            <v>69000</v>
          </cell>
          <cell r="D323"/>
        </row>
        <row r="324">
          <cell r="A324" t="str">
            <v>1333R0030720V003745</v>
          </cell>
          <cell r="B324">
            <v>682500</v>
          </cell>
          <cell r="C324">
            <v>585000</v>
          </cell>
          <cell r="D324">
            <v>682500</v>
          </cell>
        </row>
        <row r="325">
          <cell r="A325" t="str">
            <v>1333R0030720V003763</v>
          </cell>
          <cell r="B325">
            <v>80500</v>
          </cell>
          <cell r="C325">
            <v>69000</v>
          </cell>
          <cell r="D325">
            <v>80500</v>
          </cell>
        </row>
        <row r="326">
          <cell r="A326" t="str">
            <v>1333R0030720V003764</v>
          </cell>
          <cell r="B326">
            <v>80500</v>
          </cell>
          <cell r="C326">
            <v>69000</v>
          </cell>
          <cell r="D326">
            <v>80500</v>
          </cell>
        </row>
        <row r="327">
          <cell r="A327" t="str">
            <v>1333R0030720V003766</v>
          </cell>
          <cell r="B327">
            <v>682500</v>
          </cell>
          <cell r="C327">
            <v>585000</v>
          </cell>
          <cell r="D327">
            <v>763000</v>
          </cell>
        </row>
        <row r="328">
          <cell r="A328" t="str">
            <v>1333R0030720V003766</v>
          </cell>
          <cell r="B328">
            <v>80500</v>
          </cell>
          <cell r="C328">
            <v>69000</v>
          </cell>
          <cell r="D328"/>
        </row>
        <row r="329">
          <cell r="A329" t="str">
            <v>1333R0030720V003767</v>
          </cell>
          <cell r="B329">
            <v>682500</v>
          </cell>
          <cell r="C329">
            <v>585000</v>
          </cell>
          <cell r="D329">
            <v>763000</v>
          </cell>
        </row>
        <row r="330">
          <cell r="A330" t="str">
            <v>1333R0030720V003767</v>
          </cell>
          <cell r="B330">
            <v>80500</v>
          </cell>
          <cell r="C330">
            <v>69000</v>
          </cell>
          <cell r="D330"/>
        </row>
        <row r="331">
          <cell r="A331" t="str">
            <v>1333R0030720V003776</v>
          </cell>
          <cell r="B331">
            <v>80500</v>
          </cell>
          <cell r="C331">
            <v>69000</v>
          </cell>
          <cell r="D331">
            <v>80500</v>
          </cell>
        </row>
        <row r="332">
          <cell r="A332" t="str">
            <v>1333R0030720V003778</v>
          </cell>
          <cell r="B332">
            <v>46000</v>
          </cell>
          <cell r="C332">
            <v>69000</v>
          </cell>
          <cell r="D332">
            <v>46000</v>
          </cell>
        </row>
        <row r="333">
          <cell r="A333" t="str">
            <v>1333R0030720V003782</v>
          </cell>
          <cell r="B333">
            <v>1040000</v>
          </cell>
          <cell r="C333">
            <v>1560000</v>
          </cell>
          <cell r="D333">
            <v>1873000</v>
          </cell>
        </row>
        <row r="334">
          <cell r="A334" t="str">
            <v>1333R0030720V003782</v>
          </cell>
          <cell r="B334">
            <v>682500</v>
          </cell>
          <cell r="C334">
            <v>585000</v>
          </cell>
          <cell r="D334"/>
        </row>
        <row r="335">
          <cell r="A335" t="str">
            <v>1333R0030720V003782</v>
          </cell>
          <cell r="B335">
            <v>80500</v>
          </cell>
          <cell r="C335">
            <v>69000</v>
          </cell>
          <cell r="D335"/>
        </row>
        <row r="336">
          <cell r="A336" t="str">
            <v>1333R0030720V003782</v>
          </cell>
          <cell r="B336">
            <v>70000</v>
          </cell>
          <cell r="C336">
            <v>105000</v>
          </cell>
          <cell r="D336"/>
        </row>
        <row r="337">
          <cell r="A337" t="str">
            <v>1333R0030720V003783</v>
          </cell>
          <cell r="B337">
            <v>682500</v>
          </cell>
          <cell r="C337">
            <v>585000</v>
          </cell>
          <cell r="D337">
            <v>682500</v>
          </cell>
        </row>
        <row r="338">
          <cell r="A338" t="str">
            <v>1333R0030720V003785</v>
          </cell>
          <cell r="B338">
            <v>64000</v>
          </cell>
          <cell r="C338">
            <v>96000</v>
          </cell>
          <cell r="D338">
            <v>256500</v>
          </cell>
        </row>
        <row r="339">
          <cell r="A339" t="str">
            <v>1333R0030720V003785</v>
          </cell>
          <cell r="B339">
            <v>112000</v>
          </cell>
          <cell r="C339">
            <v>96000</v>
          </cell>
          <cell r="D339"/>
        </row>
        <row r="340">
          <cell r="A340" t="str">
            <v>1333R0030720V003785</v>
          </cell>
          <cell r="B340">
            <v>80500</v>
          </cell>
          <cell r="C340">
            <v>69000</v>
          </cell>
          <cell r="D340"/>
        </row>
        <row r="341">
          <cell r="A341" t="str">
            <v>1333R0030720V003787</v>
          </cell>
          <cell r="B341">
            <v>682500</v>
          </cell>
          <cell r="C341">
            <v>585000</v>
          </cell>
          <cell r="D341">
            <v>763000</v>
          </cell>
        </row>
        <row r="342">
          <cell r="A342" t="str">
            <v>1333R0030720V003787</v>
          </cell>
          <cell r="B342">
            <v>80500</v>
          </cell>
          <cell r="C342">
            <v>69000</v>
          </cell>
          <cell r="D342"/>
        </row>
        <row r="343">
          <cell r="A343" t="str">
            <v>1333R0030720V003789</v>
          </cell>
          <cell r="B343">
            <v>682500</v>
          </cell>
          <cell r="C343">
            <v>585000</v>
          </cell>
          <cell r="D343">
            <v>682500</v>
          </cell>
        </row>
        <row r="344">
          <cell r="A344" t="str">
            <v>1333R0030720V003794</v>
          </cell>
          <cell r="B344">
            <v>36000</v>
          </cell>
          <cell r="C344">
            <v>54000</v>
          </cell>
          <cell r="D344">
            <v>36000</v>
          </cell>
        </row>
        <row r="345">
          <cell r="A345" t="str">
            <v>1333R0030720V003849</v>
          </cell>
          <cell r="B345">
            <v>36000</v>
          </cell>
          <cell r="C345">
            <v>54000</v>
          </cell>
          <cell r="D345">
            <v>36000</v>
          </cell>
        </row>
        <row r="346">
          <cell r="A346" t="str">
            <v>1333R0030720V003882</v>
          </cell>
          <cell r="B346">
            <v>36000</v>
          </cell>
          <cell r="C346">
            <v>54000</v>
          </cell>
          <cell r="D346">
            <v>36000</v>
          </cell>
        </row>
        <row r="347">
          <cell r="A347" t="str">
            <v>1333R0030720V003934</v>
          </cell>
          <cell r="B347">
            <v>20000</v>
          </cell>
          <cell r="C347">
            <v>30000</v>
          </cell>
          <cell r="D347">
            <v>20000</v>
          </cell>
        </row>
        <row r="348">
          <cell r="A348" t="str">
            <v>1333R0030720V004064</v>
          </cell>
          <cell r="B348">
            <v>682500</v>
          </cell>
          <cell r="C348">
            <v>585000</v>
          </cell>
          <cell r="D348">
            <v>763000</v>
          </cell>
        </row>
        <row r="349">
          <cell r="A349" t="str">
            <v>1333R0030720V004064</v>
          </cell>
          <cell r="B349">
            <v>80500</v>
          </cell>
          <cell r="C349">
            <v>69000</v>
          </cell>
          <cell r="D349"/>
        </row>
        <row r="350">
          <cell r="A350" t="str">
            <v>1333R0030720V003941</v>
          </cell>
          <cell r="B350">
            <v>36000</v>
          </cell>
          <cell r="C350">
            <v>54000</v>
          </cell>
          <cell r="D350">
            <v>36000</v>
          </cell>
        </row>
        <row r="351">
          <cell r="A351" t="str">
            <v>1333R0030720V003949</v>
          </cell>
          <cell r="B351">
            <v>36000</v>
          </cell>
          <cell r="C351">
            <v>54000</v>
          </cell>
          <cell r="D351">
            <v>36000</v>
          </cell>
        </row>
        <row r="352">
          <cell r="A352" t="str">
            <v>1333R0030720V003962</v>
          </cell>
          <cell r="B352">
            <v>36000</v>
          </cell>
          <cell r="C352">
            <v>54000</v>
          </cell>
          <cell r="D352">
            <v>36000</v>
          </cell>
        </row>
        <row r="353">
          <cell r="A353" t="str">
            <v>1333R0030720V003972</v>
          </cell>
          <cell r="B353">
            <v>36000</v>
          </cell>
          <cell r="C353">
            <v>54000</v>
          </cell>
          <cell r="D353">
            <v>36000</v>
          </cell>
        </row>
        <row r="354">
          <cell r="A354" t="str">
            <v>1333R0030720V004016</v>
          </cell>
          <cell r="B354">
            <v>36000</v>
          </cell>
          <cell r="C354">
            <v>54000</v>
          </cell>
          <cell r="D354">
            <v>36000</v>
          </cell>
        </row>
        <row r="355">
          <cell r="A355" t="str">
            <v>1333R0030720V004033</v>
          </cell>
          <cell r="B355">
            <v>36000</v>
          </cell>
          <cell r="C355">
            <v>54000</v>
          </cell>
          <cell r="D355">
            <v>36000</v>
          </cell>
        </row>
        <row r="356">
          <cell r="A356" t="str">
            <v>1333R0030720V004032</v>
          </cell>
          <cell r="B356">
            <v>598000</v>
          </cell>
          <cell r="C356">
            <v>897000</v>
          </cell>
          <cell r="D356">
            <v>678500</v>
          </cell>
        </row>
        <row r="357">
          <cell r="A357" t="str">
            <v>1333R0030720V004032</v>
          </cell>
          <cell r="B357">
            <v>80500</v>
          </cell>
          <cell r="C357">
            <v>69000</v>
          </cell>
          <cell r="D357"/>
        </row>
        <row r="358">
          <cell r="A358" t="str">
            <v>1333R0030720V004057</v>
          </cell>
          <cell r="B358">
            <v>80500</v>
          </cell>
          <cell r="C358">
            <v>69000</v>
          </cell>
          <cell r="D358">
            <v>80500</v>
          </cell>
        </row>
        <row r="359">
          <cell r="A359" t="str">
            <v>1333R0030720V004060</v>
          </cell>
          <cell r="B359">
            <v>36000</v>
          </cell>
          <cell r="C359">
            <v>54000</v>
          </cell>
          <cell r="D359">
            <v>36000</v>
          </cell>
        </row>
        <row r="360">
          <cell r="A360" t="str">
            <v>1333R0030720V004316</v>
          </cell>
          <cell r="B360">
            <v>80500</v>
          </cell>
          <cell r="C360">
            <v>69000</v>
          </cell>
          <cell r="D360">
            <v>80500</v>
          </cell>
        </row>
        <row r="361">
          <cell r="A361" t="str">
            <v>1333R0030720V004068</v>
          </cell>
          <cell r="B361">
            <v>80500</v>
          </cell>
          <cell r="C361">
            <v>69000</v>
          </cell>
          <cell r="D361">
            <v>80500</v>
          </cell>
        </row>
        <row r="362">
          <cell r="A362" t="str">
            <v>1333R0030720V004069</v>
          </cell>
          <cell r="B362">
            <v>80500</v>
          </cell>
          <cell r="C362">
            <v>69000</v>
          </cell>
          <cell r="D362">
            <v>80500</v>
          </cell>
        </row>
        <row r="363">
          <cell r="A363" t="str">
            <v>1333R0030720V004074</v>
          </cell>
          <cell r="B363">
            <v>80500</v>
          </cell>
          <cell r="C363">
            <v>69000</v>
          </cell>
          <cell r="D363">
            <v>273000</v>
          </cell>
        </row>
        <row r="364">
          <cell r="A364" t="str">
            <v>1333R0030720V004074</v>
          </cell>
          <cell r="B364">
            <v>112000</v>
          </cell>
          <cell r="C364">
            <v>96000</v>
          </cell>
          <cell r="D364"/>
        </row>
        <row r="365">
          <cell r="A365" t="str">
            <v>1333R0030720V004074</v>
          </cell>
          <cell r="B365">
            <v>80500</v>
          </cell>
          <cell r="C365">
            <v>69000</v>
          </cell>
          <cell r="D365"/>
        </row>
        <row r="366">
          <cell r="A366" t="str">
            <v>1333R0030720V004262</v>
          </cell>
          <cell r="B366">
            <v>80500</v>
          </cell>
          <cell r="C366">
            <v>69000</v>
          </cell>
          <cell r="D366">
            <v>80500</v>
          </cell>
        </row>
        <row r="367">
          <cell r="A367" t="str">
            <v>1333R0030720V004323</v>
          </cell>
          <cell r="B367">
            <v>80500</v>
          </cell>
          <cell r="C367">
            <v>69000</v>
          </cell>
          <cell r="D367">
            <v>80500</v>
          </cell>
        </row>
        <row r="368">
          <cell r="A368" t="str">
            <v>1333R0030720V004116</v>
          </cell>
          <cell r="B368">
            <v>36000</v>
          </cell>
          <cell r="C368">
            <v>54000</v>
          </cell>
          <cell r="D368">
            <v>36000</v>
          </cell>
        </row>
        <row r="369">
          <cell r="A369" t="str">
            <v>1333R0030720V004195</v>
          </cell>
          <cell r="B369">
            <v>36000</v>
          </cell>
          <cell r="C369">
            <v>54000</v>
          </cell>
          <cell r="D369">
            <v>36000</v>
          </cell>
        </row>
        <row r="370">
          <cell r="A370" t="str">
            <v>1333R0030720V004269</v>
          </cell>
          <cell r="B370">
            <v>64000</v>
          </cell>
          <cell r="C370">
            <v>96000</v>
          </cell>
          <cell r="D370">
            <v>64000</v>
          </cell>
        </row>
        <row r="371">
          <cell r="A371" t="str">
            <v>1333R0030720V004284</v>
          </cell>
          <cell r="B371">
            <v>36000</v>
          </cell>
          <cell r="C371">
            <v>54000</v>
          </cell>
          <cell r="D371">
            <v>36000</v>
          </cell>
        </row>
        <row r="372">
          <cell r="A372" t="str">
            <v>1333R0030720V004308</v>
          </cell>
          <cell r="B372">
            <v>80500</v>
          </cell>
          <cell r="C372">
            <v>69000</v>
          </cell>
          <cell r="D372">
            <v>80500</v>
          </cell>
        </row>
        <row r="373">
          <cell r="A373" t="str">
            <v>1333R0030720V004314</v>
          </cell>
          <cell r="B373">
            <v>46000</v>
          </cell>
          <cell r="C373">
            <v>69000</v>
          </cell>
          <cell r="D373">
            <v>46000</v>
          </cell>
        </row>
        <row r="374">
          <cell r="A374" t="str">
            <v>1333R0030720V004318</v>
          </cell>
          <cell r="B374">
            <v>36000</v>
          </cell>
          <cell r="C374">
            <v>54000</v>
          </cell>
          <cell r="D374">
            <v>36000</v>
          </cell>
        </row>
        <row r="375">
          <cell r="A375" t="str">
            <v>1333R0030720V004319</v>
          </cell>
          <cell r="B375">
            <v>36000</v>
          </cell>
          <cell r="C375">
            <v>54000</v>
          </cell>
          <cell r="D375">
            <v>36000</v>
          </cell>
        </row>
        <row r="376">
          <cell r="A376" t="str">
            <v>1333R0030720V004320</v>
          </cell>
          <cell r="B376">
            <v>36000</v>
          </cell>
          <cell r="C376">
            <v>54000</v>
          </cell>
          <cell r="D376">
            <v>36000</v>
          </cell>
        </row>
        <row r="377">
          <cell r="A377" t="str">
            <v>1333R0030720V004336</v>
          </cell>
          <cell r="B377">
            <v>682500</v>
          </cell>
          <cell r="C377">
            <v>585000</v>
          </cell>
          <cell r="D377">
            <v>682500</v>
          </cell>
        </row>
        <row r="378">
          <cell r="A378" t="str">
            <v>1333R0030720V004339</v>
          </cell>
          <cell r="B378">
            <v>80500</v>
          </cell>
          <cell r="C378">
            <v>69000</v>
          </cell>
          <cell r="D378">
            <v>80500</v>
          </cell>
        </row>
        <row r="379">
          <cell r="A379" t="str">
            <v>1333R0030720V004504</v>
          </cell>
          <cell r="B379">
            <v>682500</v>
          </cell>
          <cell r="C379">
            <v>585000</v>
          </cell>
          <cell r="D379">
            <v>763000</v>
          </cell>
        </row>
        <row r="380">
          <cell r="A380" t="str">
            <v>1333R0030720V004504</v>
          </cell>
          <cell r="B380">
            <v>80500</v>
          </cell>
          <cell r="C380">
            <v>69000</v>
          </cell>
          <cell r="D380"/>
        </row>
        <row r="381">
          <cell r="A381" t="str">
            <v>1333R0030720V004497</v>
          </cell>
          <cell r="B381">
            <v>682500</v>
          </cell>
          <cell r="C381">
            <v>585000</v>
          </cell>
          <cell r="D381">
            <v>718500</v>
          </cell>
        </row>
        <row r="382">
          <cell r="A382" t="str">
            <v>1333R0030720V004497</v>
          </cell>
          <cell r="B382">
            <v>36000</v>
          </cell>
          <cell r="C382">
            <v>54000</v>
          </cell>
          <cell r="D382"/>
        </row>
        <row r="383">
          <cell r="A383" t="str">
            <v>1333R0030720V004597</v>
          </cell>
          <cell r="B383">
            <v>682500</v>
          </cell>
          <cell r="C383">
            <v>585000</v>
          </cell>
          <cell r="D383">
            <v>763000</v>
          </cell>
        </row>
        <row r="384">
          <cell r="A384" t="str">
            <v>1333R0030720V004597</v>
          </cell>
          <cell r="B384">
            <v>80500</v>
          </cell>
          <cell r="C384">
            <v>69000</v>
          </cell>
          <cell r="D384"/>
        </row>
        <row r="385">
          <cell r="A385" t="str">
            <v>1333R0030720V004344</v>
          </cell>
          <cell r="B385">
            <v>36000</v>
          </cell>
          <cell r="C385">
            <v>54000</v>
          </cell>
          <cell r="D385">
            <v>36000</v>
          </cell>
        </row>
        <row r="386">
          <cell r="A386" t="str">
            <v>1333R0030720V004375</v>
          </cell>
          <cell r="B386">
            <v>36000</v>
          </cell>
          <cell r="C386">
            <v>54000</v>
          </cell>
          <cell r="D386">
            <v>72000</v>
          </cell>
        </row>
        <row r="387">
          <cell r="A387" t="str">
            <v>1333R0030720V004375</v>
          </cell>
          <cell r="B387">
            <v>36000</v>
          </cell>
          <cell r="C387">
            <v>54000</v>
          </cell>
          <cell r="D387"/>
        </row>
        <row r="388">
          <cell r="A388" t="str">
            <v>1333R0030720V004399</v>
          </cell>
          <cell r="B388">
            <v>36000</v>
          </cell>
          <cell r="C388">
            <v>54000</v>
          </cell>
          <cell r="D388">
            <v>36000</v>
          </cell>
        </row>
        <row r="389">
          <cell r="A389" t="str">
            <v>1333R0030720V004419</v>
          </cell>
          <cell r="B389">
            <v>36000</v>
          </cell>
          <cell r="C389">
            <v>54000</v>
          </cell>
          <cell r="D389">
            <v>36000</v>
          </cell>
        </row>
        <row r="390">
          <cell r="A390" t="str">
            <v>1333R0030720V004431</v>
          </cell>
          <cell r="B390">
            <v>748000</v>
          </cell>
          <cell r="C390">
            <v>1122000</v>
          </cell>
          <cell r="D390">
            <v>748000</v>
          </cell>
        </row>
        <row r="391">
          <cell r="A391" t="str">
            <v>1333R0030720V004529</v>
          </cell>
          <cell r="B391">
            <v>36000</v>
          </cell>
          <cell r="C391">
            <v>54000</v>
          </cell>
          <cell r="D391">
            <v>36000</v>
          </cell>
        </row>
        <row r="392">
          <cell r="A392" t="str">
            <v>1333R0030720V004453</v>
          </cell>
          <cell r="B392">
            <v>36000</v>
          </cell>
          <cell r="C392">
            <v>54000</v>
          </cell>
          <cell r="D392">
            <v>36000</v>
          </cell>
        </row>
        <row r="393">
          <cell r="A393" t="str">
            <v>1333R0030720V004451</v>
          </cell>
          <cell r="B393">
            <v>36000</v>
          </cell>
          <cell r="C393">
            <v>54000</v>
          </cell>
          <cell r="D393">
            <v>36000</v>
          </cell>
        </row>
        <row r="394">
          <cell r="A394" t="str">
            <v>1333R0030720V004464</v>
          </cell>
          <cell r="B394">
            <v>80500</v>
          </cell>
          <cell r="C394">
            <v>69000</v>
          </cell>
          <cell r="D394">
            <v>80500</v>
          </cell>
        </row>
        <row r="395">
          <cell r="A395" t="str">
            <v>1333R0030720V004477</v>
          </cell>
          <cell r="B395">
            <v>36000</v>
          </cell>
          <cell r="C395">
            <v>54000</v>
          </cell>
          <cell r="D395">
            <v>36000</v>
          </cell>
        </row>
        <row r="396">
          <cell r="A396" t="str">
            <v>1333R0030720V004478</v>
          </cell>
          <cell r="B396">
            <v>36000</v>
          </cell>
          <cell r="C396">
            <v>54000</v>
          </cell>
          <cell r="D396">
            <v>36000</v>
          </cell>
        </row>
        <row r="397">
          <cell r="A397" t="str">
            <v>1333R0030720V004548</v>
          </cell>
          <cell r="B397">
            <v>682500</v>
          </cell>
          <cell r="C397">
            <v>585000</v>
          </cell>
          <cell r="D397">
            <v>763000</v>
          </cell>
        </row>
        <row r="398">
          <cell r="A398" t="str">
            <v>1333R0030720V004548</v>
          </cell>
          <cell r="B398">
            <v>80500</v>
          </cell>
          <cell r="C398">
            <v>69000</v>
          </cell>
          <cell r="D398"/>
        </row>
        <row r="399">
          <cell r="A399" t="str">
            <v>1333R0030720V004516</v>
          </cell>
          <cell r="B399">
            <v>64000</v>
          </cell>
          <cell r="C399">
            <v>96000</v>
          </cell>
          <cell r="D399">
            <v>64000</v>
          </cell>
        </row>
        <row r="400">
          <cell r="A400" t="str">
            <v>1333R0030720V004519</v>
          </cell>
          <cell r="B400">
            <v>36000</v>
          </cell>
          <cell r="C400">
            <v>54000</v>
          </cell>
          <cell r="D400">
            <v>36000</v>
          </cell>
        </row>
        <row r="401">
          <cell r="A401" t="str">
            <v>1333R0030720V004539</v>
          </cell>
          <cell r="B401">
            <v>36000</v>
          </cell>
          <cell r="C401">
            <v>54000</v>
          </cell>
          <cell r="D401">
            <v>36000</v>
          </cell>
        </row>
        <row r="402">
          <cell r="A402" t="str">
            <v>1333R0030720V004560</v>
          </cell>
          <cell r="B402">
            <v>70000</v>
          </cell>
          <cell r="C402">
            <v>105000</v>
          </cell>
          <cell r="D402">
            <v>140000</v>
          </cell>
        </row>
        <row r="403">
          <cell r="A403" t="str">
            <v>1333R0030720V004560</v>
          </cell>
          <cell r="B403">
            <v>70000</v>
          </cell>
          <cell r="C403">
            <v>105000</v>
          </cell>
          <cell r="D403"/>
        </row>
        <row r="404">
          <cell r="A404" t="str">
            <v>1333R0030720V004569</v>
          </cell>
          <cell r="B404">
            <v>36000</v>
          </cell>
          <cell r="C404">
            <v>54000</v>
          </cell>
          <cell r="D404">
            <v>36000</v>
          </cell>
        </row>
        <row r="405">
          <cell r="A405" t="str">
            <v>1333R0030720V004571</v>
          </cell>
          <cell r="B405">
            <v>36000</v>
          </cell>
          <cell r="C405">
            <v>54000</v>
          </cell>
          <cell r="D405">
            <v>72000</v>
          </cell>
        </row>
        <row r="406">
          <cell r="A406" t="str">
            <v>1333R0030720V004571</v>
          </cell>
          <cell r="B406">
            <v>36000</v>
          </cell>
          <cell r="C406">
            <v>54000</v>
          </cell>
          <cell r="D406"/>
        </row>
        <row r="407">
          <cell r="A407" t="str">
            <v>1333R0030720V004576</v>
          </cell>
          <cell r="B407">
            <v>36000</v>
          </cell>
          <cell r="C407">
            <v>54000</v>
          </cell>
          <cell r="D407">
            <v>36000</v>
          </cell>
        </row>
        <row r="408">
          <cell r="A408" t="str">
            <v>1333R0030720V004577</v>
          </cell>
          <cell r="B408">
            <v>80500</v>
          </cell>
          <cell r="C408">
            <v>69000</v>
          </cell>
          <cell r="D408">
            <v>80500</v>
          </cell>
        </row>
        <row r="409">
          <cell r="A409" t="str">
            <v>1333R0030720V004578</v>
          </cell>
          <cell r="B409">
            <v>880000</v>
          </cell>
          <cell r="C409">
            <v>1320000</v>
          </cell>
          <cell r="D409">
            <v>880000</v>
          </cell>
        </row>
        <row r="410">
          <cell r="A410" t="str">
            <v>1333R0030720V004582</v>
          </cell>
          <cell r="B410">
            <v>36000</v>
          </cell>
          <cell r="C410">
            <v>54000</v>
          </cell>
          <cell r="D410">
            <v>36000</v>
          </cell>
        </row>
        <row r="411">
          <cell r="A411" t="str">
            <v>1333R0030720V004085</v>
          </cell>
          <cell r="B411">
            <v>330000</v>
          </cell>
          <cell r="C411">
            <v>495000</v>
          </cell>
          <cell r="D411">
            <v>366000</v>
          </cell>
        </row>
        <row r="412">
          <cell r="A412" t="str">
            <v>1333R0030720V004085</v>
          </cell>
          <cell r="B412">
            <v>36000</v>
          </cell>
          <cell r="C412">
            <v>54000</v>
          </cell>
          <cell r="D412"/>
        </row>
        <row r="413">
          <cell r="A413" t="str">
            <v>1333R0030720V004584</v>
          </cell>
          <cell r="B413">
            <v>80500</v>
          </cell>
          <cell r="C413">
            <v>69000</v>
          </cell>
          <cell r="D413">
            <v>80500</v>
          </cell>
        </row>
        <row r="414">
          <cell r="A414" t="str">
            <v>1333R0030720V004596</v>
          </cell>
          <cell r="B414">
            <v>80500</v>
          </cell>
          <cell r="C414">
            <v>69000</v>
          </cell>
          <cell r="D414">
            <v>80500</v>
          </cell>
        </row>
        <row r="415">
          <cell r="A415" t="str">
            <v>1333R0030720V004775</v>
          </cell>
          <cell r="B415">
            <v>80500</v>
          </cell>
          <cell r="C415">
            <v>69000</v>
          </cell>
          <cell r="D415">
            <v>80500</v>
          </cell>
        </row>
        <row r="416">
          <cell r="A416" t="str">
            <v>1333R0030720V004602</v>
          </cell>
          <cell r="B416">
            <v>682500</v>
          </cell>
          <cell r="C416">
            <v>585000</v>
          </cell>
          <cell r="D416">
            <v>682500</v>
          </cell>
        </row>
        <row r="417">
          <cell r="A417" t="str">
            <v>1333R0030720V005039</v>
          </cell>
          <cell r="B417">
            <v>682500</v>
          </cell>
          <cell r="C417">
            <v>585000</v>
          </cell>
          <cell r="D417">
            <v>817000</v>
          </cell>
        </row>
        <row r="418">
          <cell r="A418" t="str">
            <v>1333R0030720V005039</v>
          </cell>
          <cell r="B418">
            <v>80500</v>
          </cell>
          <cell r="C418">
            <v>69000</v>
          </cell>
          <cell r="D418"/>
        </row>
        <row r="419">
          <cell r="A419" t="str">
            <v>1333R0030720V005039</v>
          </cell>
          <cell r="B419">
            <v>54000</v>
          </cell>
          <cell r="C419">
            <v>81000</v>
          </cell>
          <cell r="D419"/>
        </row>
        <row r="420">
          <cell r="A420" t="str">
            <v>1333R0030720V004614</v>
          </cell>
          <cell r="B420">
            <v>36000</v>
          </cell>
          <cell r="C420">
            <v>54000</v>
          </cell>
          <cell r="D420">
            <v>36000</v>
          </cell>
        </row>
        <row r="421">
          <cell r="A421" t="str">
            <v>1333R0030720V004668</v>
          </cell>
          <cell r="B421">
            <v>20000</v>
          </cell>
          <cell r="C421">
            <v>30000</v>
          </cell>
          <cell r="D421">
            <v>20000</v>
          </cell>
        </row>
        <row r="422">
          <cell r="A422" t="str">
            <v>1333R0030720V004717</v>
          </cell>
          <cell r="B422">
            <v>36000</v>
          </cell>
          <cell r="C422">
            <v>54000</v>
          </cell>
          <cell r="D422">
            <v>36000</v>
          </cell>
        </row>
        <row r="423">
          <cell r="A423" t="str">
            <v>1333R0030720V004726</v>
          </cell>
          <cell r="B423">
            <v>64000</v>
          </cell>
          <cell r="C423">
            <v>96000</v>
          </cell>
          <cell r="D423">
            <v>64000</v>
          </cell>
        </row>
        <row r="424">
          <cell r="A424" t="str">
            <v>1333R0030720V004730</v>
          </cell>
          <cell r="B424">
            <v>64000</v>
          </cell>
          <cell r="C424">
            <v>96000</v>
          </cell>
          <cell r="D424">
            <v>64000</v>
          </cell>
        </row>
        <row r="425">
          <cell r="A425" t="str">
            <v>1333R0030720V004755</v>
          </cell>
          <cell r="B425">
            <v>20000</v>
          </cell>
          <cell r="C425">
            <v>30000</v>
          </cell>
          <cell r="D425">
            <v>92000</v>
          </cell>
        </row>
        <row r="426">
          <cell r="A426" t="str">
            <v>1333R0030720V004755</v>
          </cell>
          <cell r="B426">
            <v>36000</v>
          </cell>
          <cell r="C426">
            <v>54000</v>
          </cell>
          <cell r="D426"/>
        </row>
        <row r="427">
          <cell r="A427" t="str">
            <v>1333R0030720V004755</v>
          </cell>
          <cell r="B427">
            <v>36000</v>
          </cell>
          <cell r="C427">
            <v>54000</v>
          </cell>
          <cell r="D427"/>
        </row>
        <row r="428">
          <cell r="A428" t="str">
            <v>1333R0030720V004754</v>
          </cell>
          <cell r="B428">
            <v>36000</v>
          </cell>
          <cell r="C428">
            <v>54000</v>
          </cell>
          <cell r="D428">
            <v>36000</v>
          </cell>
        </row>
        <row r="429">
          <cell r="A429" t="str">
            <v>1333R0030720V004797</v>
          </cell>
          <cell r="B429">
            <v>80500</v>
          </cell>
          <cell r="C429">
            <v>69000</v>
          </cell>
          <cell r="D429">
            <v>80500</v>
          </cell>
        </row>
        <row r="430">
          <cell r="A430" t="str">
            <v>1333R0030720V004805</v>
          </cell>
          <cell r="B430">
            <v>682500</v>
          </cell>
          <cell r="C430">
            <v>585000</v>
          </cell>
          <cell r="D430">
            <v>763000</v>
          </cell>
        </row>
        <row r="431">
          <cell r="A431" t="str">
            <v>1333R0030720V004805</v>
          </cell>
          <cell r="B431">
            <v>80500</v>
          </cell>
          <cell r="C431">
            <v>69000</v>
          </cell>
          <cell r="D431"/>
        </row>
        <row r="432">
          <cell r="A432" t="str">
            <v>1333R0030720V004962</v>
          </cell>
          <cell r="B432">
            <v>80500</v>
          </cell>
          <cell r="C432">
            <v>69000</v>
          </cell>
          <cell r="D432">
            <v>80500</v>
          </cell>
        </row>
        <row r="433">
          <cell r="A433" t="str">
            <v>1333R0030720V004841</v>
          </cell>
          <cell r="B433">
            <v>36000</v>
          </cell>
          <cell r="C433">
            <v>54000</v>
          </cell>
          <cell r="D433">
            <v>36000</v>
          </cell>
        </row>
        <row r="434">
          <cell r="A434" t="str">
            <v>1333R0030720V004908</v>
          </cell>
          <cell r="B434">
            <v>36000</v>
          </cell>
          <cell r="C434">
            <v>54000</v>
          </cell>
          <cell r="D434">
            <v>36000</v>
          </cell>
        </row>
        <row r="435">
          <cell r="A435" t="str">
            <v>1333R0030720V004978</v>
          </cell>
          <cell r="B435">
            <v>36000</v>
          </cell>
          <cell r="C435">
            <v>54000</v>
          </cell>
          <cell r="D435">
            <v>36000</v>
          </cell>
        </row>
        <row r="436">
          <cell r="A436" t="str">
            <v>1333R0030720V005029</v>
          </cell>
          <cell r="B436">
            <v>36000</v>
          </cell>
          <cell r="C436">
            <v>54000</v>
          </cell>
          <cell r="D436">
            <v>36000</v>
          </cell>
        </row>
        <row r="437">
          <cell r="A437" t="str">
            <v>1333R0030720V005092</v>
          </cell>
          <cell r="B437">
            <v>682500</v>
          </cell>
          <cell r="C437">
            <v>585000</v>
          </cell>
          <cell r="D437">
            <v>763000</v>
          </cell>
        </row>
        <row r="438">
          <cell r="A438" t="str">
            <v>1333R0030720V005092</v>
          </cell>
          <cell r="B438">
            <v>80500</v>
          </cell>
          <cell r="C438">
            <v>69000</v>
          </cell>
          <cell r="D438"/>
        </row>
        <row r="439">
          <cell r="A439" t="str">
            <v>1333R0030720V005441</v>
          </cell>
          <cell r="B439">
            <v>80500</v>
          </cell>
          <cell r="C439">
            <v>69000</v>
          </cell>
          <cell r="D439">
            <v>80500</v>
          </cell>
        </row>
        <row r="440">
          <cell r="A440" t="str">
            <v>1333R0030720V005097</v>
          </cell>
          <cell r="B440">
            <v>80500</v>
          </cell>
          <cell r="C440">
            <v>69000</v>
          </cell>
          <cell r="D440">
            <v>241500</v>
          </cell>
        </row>
        <row r="441">
          <cell r="A441" t="str">
            <v>1333R0030720V005097</v>
          </cell>
          <cell r="B441">
            <v>80500</v>
          </cell>
          <cell r="C441">
            <v>69000</v>
          </cell>
          <cell r="D441"/>
        </row>
        <row r="442">
          <cell r="A442" t="str">
            <v>1333R0030720V005097</v>
          </cell>
          <cell r="B442">
            <v>80500</v>
          </cell>
          <cell r="C442">
            <v>69000</v>
          </cell>
          <cell r="D442"/>
        </row>
        <row r="443">
          <cell r="A443" t="str">
            <v>1333R0030720V005099</v>
          </cell>
          <cell r="B443">
            <v>80500</v>
          </cell>
          <cell r="C443">
            <v>69000</v>
          </cell>
          <cell r="D443">
            <v>80500</v>
          </cell>
        </row>
        <row r="444">
          <cell r="A444" t="str">
            <v>1333R0030720V005180</v>
          </cell>
          <cell r="B444">
            <v>80500</v>
          </cell>
          <cell r="C444">
            <v>69000</v>
          </cell>
          <cell r="D444">
            <v>80500</v>
          </cell>
        </row>
        <row r="445">
          <cell r="A445" t="str">
            <v>1333R0030720V005112</v>
          </cell>
          <cell r="B445">
            <v>80500</v>
          </cell>
          <cell r="C445">
            <v>69000</v>
          </cell>
          <cell r="D445">
            <v>80500</v>
          </cell>
        </row>
        <row r="446">
          <cell r="A446" t="str">
            <v>1333R0030720V005115</v>
          </cell>
          <cell r="B446">
            <v>682500</v>
          </cell>
          <cell r="C446">
            <v>585000</v>
          </cell>
          <cell r="D446">
            <v>763000</v>
          </cell>
        </row>
        <row r="447">
          <cell r="A447" t="str">
            <v>1333R0030720V005115</v>
          </cell>
          <cell r="B447">
            <v>80500</v>
          </cell>
          <cell r="C447">
            <v>69000</v>
          </cell>
          <cell r="D447"/>
        </row>
        <row r="448">
          <cell r="A448" t="str">
            <v>1333R0030720V005116</v>
          </cell>
          <cell r="B448">
            <v>682500</v>
          </cell>
          <cell r="C448">
            <v>585000</v>
          </cell>
          <cell r="D448">
            <v>763000</v>
          </cell>
        </row>
        <row r="449">
          <cell r="A449" t="str">
            <v>1333R0030720V005116</v>
          </cell>
          <cell r="B449">
            <v>80500</v>
          </cell>
          <cell r="C449">
            <v>69000</v>
          </cell>
          <cell r="D449"/>
        </row>
        <row r="450">
          <cell r="A450" t="str">
            <v>1333R0030720V005178</v>
          </cell>
          <cell r="B450">
            <v>80500</v>
          </cell>
          <cell r="C450">
            <v>69000</v>
          </cell>
          <cell r="D450">
            <v>80500</v>
          </cell>
        </row>
        <row r="451">
          <cell r="A451" t="str">
            <v>1333R0030720V005179</v>
          </cell>
          <cell r="B451">
            <v>20000</v>
          </cell>
          <cell r="C451">
            <v>30000</v>
          </cell>
          <cell r="D451">
            <v>149500</v>
          </cell>
        </row>
        <row r="452">
          <cell r="A452" t="str">
            <v>1333R0030720V005179</v>
          </cell>
          <cell r="B452">
            <v>49000</v>
          </cell>
          <cell r="C452">
            <v>42000</v>
          </cell>
          <cell r="D452"/>
        </row>
        <row r="453">
          <cell r="A453" t="str">
            <v>1333R0030720V005179</v>
          </cell>
          <cell r="B453">
            <v>80500</v>
          </cell>
          <cell r="C453">
            <v>69000</v>
          </cell>
          <cell r="D453"/>
        </row>
        <row r="454">
          <cell r="A454" t="str">
            <v>1333R0030720V005455</v>
          </cell>
          <cell r="B454">
            <v>682500</v>
          </cell>
          <cell r="C454">
            <v>585000</v>
          </cell>
          <cell r="D454">
            <v>682500</v>
          </cell>
        </row>
        <row r="455">
          <cell r="A455" t="str">
            <v>1333r0030720v005185</v>
          </cell>
          <cell r="B455">
            <v>80500</v>
          </cell>
          <cell r="C455">
            <v>69000</v>
          </cell>
          <cell r="D455">
            <v>80500</v>
          </cell>
        </row>
        <row r="456">
          <cell r="A456" t="str">
            <v>1333R0030720V005184</v>
          </cell>
          <cell r="B456">
            <v>80500</v>
          </cell>
          <cell r="C456">
            <v>69000</v>
          </cell>
          <cell r="D456">
            <v>80500</v>
          </cell>
        </row>
        <row r="457">
          <cell r="A457" t="str">
            <v>1333R0030720V005458</v>
          </cell>
          <cell r="B457">
            <v>682500</v>
          </cell>
          <cell r="C457">
            <v>585000</v>
          </cell>
          <cell r="D457">
            <v>682500</v>
          </cell>
        </row>
        <row r="458">
          <cell r="A458" t="str">
            <v>1333R0030720V005189</v>
          </cell>
          <cell r="B458">
            <v>682500</v>
          </cell>
          <cell r="C458">
            <v>585000</v>
          </cell>
          <cell r="D458">
            <v>763000</v>
          </cell>
        </row>
        <row r="459">
          <cell r="A459" t="str">
            <v>1333R0030720V005189</v>
          </cell>
          <cell r="B459">
            <v>80500</v>
          </cell>
          <cell r="C459">
            <v>69000</v>
          </cell>
          <cell r="D459"/>
        </row>
        <row r="460">
          <cell r="A460" t="str">
            <v>1333R0030720V005191</v>
          </cell>
          <cell r="B460">
            <v>80500</v>
          </cell>
          <cell r="C460">
            <v>69000</v>
          </cell>
          <cell r="D460">
            <v>80500</v>
          </cell>
        </row>
        <row r="461">
          <cell r="A461" t="str">
            <v>1333R0030720V005195</v>
          </cell>
          <cell r="B461">
            <v>20000</v>
          </cell>
          <cell r="C461">
            <v>30000</v>
          </cell>
          <cell r="D461">
            <v>181000</v>
          </cell>
        </row>
        <row r="462">
          <cell r="A462" t="str">
            <v>1333R0030720V005195</v>
          </cell>
          <cell r="B462">
            <v>80500</v>
          </cell>
          <cell r="C462">
            <v>69000</v>
          </cell>
          <cell r="D462"/>
        </row>
        <row r="463">
          <cell r="A463" t="str">
            <v>1333R0030720V005195</v>
          </cell>
          <cell r="B463">
            <v>80500</v>
          </cell>
          <cell r="C463">
            <v>69000</v>
          </cell>
          <cell r="D463"/>
        </row>
        <row r="464">
          <cell r="A464" t="str">
            <v>1333R0030720V005198</v>
          </cell>
          <cell r="B464">
            <v>46000</v>
          </cell>
          <cell r="C464">
            <v>69000</v>
          </cell>
          <cell r="D464">
            <v>46000</v>
          </cell>
        </row>
        <row r="465">
          <cell r="A465" t="str">
            <v>1333R0030720V005203</v>
          </cell>
          <cell r="B465">
            <v>682500</v>
          </cell>
          <cell r="C465">
            <v>585000</v>
          </cell>
          <cell r="D465">
            <v>682500</v>
          </cell>
        </row>
        <row r="466">
          <cell r="A466" t="str">
            <v>1333R0030720V005204</v>
          </cell>
          <cell r="B466">
            <v>80500</v>
          </cell>
          <cell r="C466">
            <v>69000</v>
          </cell>
          <cell r="D466">
            <v>80500</v>
          </cell>
        </row>
        <row r="467">
          <cell r="A467" t="str">
            <v>1333R0030720V005337</v>
          </cell>
          <cell r="B467">
            <v>80500</v>
          </cell>
          <cell r="C467">
            <v>69000</v>
          </cell>
          <cell r="D467">
            <v>80500</v>
          </cell>
        </row>
        <row r="468">
          <cell r="A468" t="str">
            <v>1333R0030720V005209</v>
          </cell>
          <cell r="B468">
            <v>36000</v>
          </cell>
          <cell r="C468">
            <v>54000</v>
          </cell>
          <cell r="D468">
            <v>36000</v>
          </cell>
        </row>
        <row r="469">
          <cell r="A469" t="str">
            <v>1333R0030720V005223</v>
          </cell>
          <cell r="B469">
            <v>36000</v>
          </cell>
          <cell r="C469">
            <v>54000</v>
          </cell>
          <cell r="D469">
            <v>72000</v>
          </cell>
        </row>
        <row r="470">
          <cell r="A470" t="str">
            <v>1333R0030720V005223</v>
          </cell>
          <cell r="B470">
            <v>36000</v>
          </cell>
          <cell r="C470">
            <v>54000</v>
          </cell>
          <cell r="D470"/>
        </row>
        <row r="471">
          <cell r="A471" t="str">
            <v>1333R0030720V005231</v>
          </cell>
          <cell r="B471">
            <v>880000</v>
          </cell>
          <cell r="C471">
            <v>1320000</v>
          </cell>
          <cell r="D471">
            <v>880000</v>
          </cell>
        </row>
        <row r="472">
          <cell r="A472" t="str">
            <v>1333R0030720V005253</v>
          </cell>
          <cell r="B472">
            <v>36000</v>
          </cell>
          <cell r="C472">
            <v>54000</v>
          </cell>
          <cell r="D472">
            <v>36000</v>
          </cell>
        </row>
        <row r="473">
          <cell r="A473" t="str">
            <v>1333R0030720V005318</v>
          </cell>
          <cell r="B473">
            <v>36000</v>
          </cell>
          <cell r="C473">
            <v>54000</v>
          </cell>
          <cell r="D473">
            <v>36000</v>
          </cell>
        </row>
        <row r="474">
          <cell r="A474" t="str">
            <v>1333R0030720V005333</v>
          </cell>
          <cell r="B474">
            <v>36000</v>
          </cell>
          <cell r="C474">
            <v>54000</v>
          </cell>
          <cell r="D474">
            <v>108000</v>
          </cell>
        </row>
        <row r="475">
          <cell r="A475" t="str">
            <v>1333R0030720V005333</v>
          </cell>
          <cell r="B475">
            <v>36000</v>
          </cell>
          <cell r="C475">
            <v>54000</v>
          </cell>
          <cell r="D475"/>
        </row>
        <row r="476">
          <cell r="A476" t="str">
            <v>1333R0030720V005333</v>
          </cell>
          <cell r="B476">
            <v>36000</v>
          </cell>
          <cell r="C476">
            <v>54000</v>
          </cell>
          <cell r="D476"/>
        </row>
        <row r="477">
          <cell r="A477" t="str">
            <v>1333R0030720V005373</v>
          </cell>
          <cell r="B477">
            <v>36000</v>
          </cell>
          <cell r="C477">
            <v>54000</v>
          </cell>
          <cell r="D477">
            <v>36000</v>
          </cell>
        </row>
        <row r="478">
          <cell r="A478" t="str">
            <v>1333R0030720V005385</v>
          </cell>
          <cell r="B478">
            <v>36000</v>
          </cell>
          <cell r="C478">
            <v>54000</v>
          </cell>
          <cell r="D478">
            <v>36000</v>
          </cell>
        </row>
        <row r="479">
          <cell r="A479" t="str">
            <v>1333R0030720V005409</v>
          </cell>
          <cell r="B479">
            <v>36000</v>
          </cell>
          <cell r="C479">
            <v>54000</v>
          </cell>
          <cell r="D479">
            <v>36000</v>
          </cell>
        </row>
        <row r="480">
          <cell r="A480" t="str">
            <v>1333R0030720V005440</v>
          </cell>
          <cell r="B480">
            <v>36000</v>
          </cell>
          <cell r="C480">
            <v>54000</v>
          </cell>
          <cell r="D480">
            <v>36000</v>
          </cell>
        </row>
        <row r="481">
          <cell r="A481" t="str">
            <v>1333R0030720V005450</v>
          </cell>
          <cell r="B481">
            <v>36000</v>
          </cell>
          <cell r="C481">
            <v>54000</v>
          </cell>
          <cell r="D481">
            <v>36000</v>
          </cell>
        </row>
        <row r="482">
          <cell r="A482" t="str">
            <v>1333R0030720V005459</v>
          </cell>
          <cell r="B482">
            <v>36000</v>
          </cell>
          <cell r="C482">
            <v>54000</v>
          </cell>
          <cell r="D482">
            <v>36000</v>
          </cell>
        </row>
        <row r="483">
          <cell r="A483" t="str">
            <v>1333R0030720V005463</v>
          </cell>
          <cell r="B483">
            <v>80500</v>
          </cell>
          <cell r="C483">
            <v>69000</v>
          </cell>
          <cell r="D483">
            <v>80500</v>
          </cell>
        </row>
        <row r="484">
          <cell r="A484" t="str">
            <v>1333R0030720V005467</v>
          </cell>
          <cell r="B484">
            <v>682500</v>
          </cell>
          <cell r="C484">
            <v>585000</v>
          </cell>
          <cell r="D484">
            <v>682500</v>
          </cell>
        </row>
        <row r="485">
          <cell r="A485" t="str">
            <v>1333R0030720V005478</v>
          </cell>
          <cell r="B485">
            <v>80500</v>
          </cell>
          <cell r="C485">
            <v>69000</v>
          </cell>
          <cell r="D485">
            <v>80500</v>
          </cell>
        </row>
        <row r="486">
          <cell r="A486" t="str">
            <v>1333R0030720V005502</v>
          </cell>
          <cell r="B486">
            <v>330000</v>
          </cell>
          <cell r="C486">
            <v>495000</v>
          </cell>
          <cell r="D486">
            <v>330000</v>
          </cell>
        </row>
        <row r="487">
          <cell r="A487" t="str">
            <v>1333R0030720V005528</v>
          </cell>
          <cell r="B487">
            <v>54000</v>
          </cell>
          <cell r="C487">
            <v>81000</v>
          </cell>
          <cell r="D487">
            <v>54000</v>
          </cell>
        </row>
        <row r="488">
          <cell r="A488" t="str">
            <v>1333R0030720V005569</v>
          </cell>
          <cell r="B488">
            <v>20000</v>
          </cell>
          <cell r="C488">
            <v>30000</v>
          </cell>
          <cell r="D488">
            <v>20000</v>
          </cell>
        </row>
        <row r="489">
          <cell r="A489" t="str">
            <v>1333R0030720V005614</v>
          </cell>
          <cell r="B489">
            <v>54000</v>
          </cell>
          <cell r="C489">
            <v>81000</v>
          </cell>
          <cell r="D489">
            <v>54000</v>
          </cell>
        </row>
        <row r="490">
          <cell r="A490" t="str">
            <v>1333R0030720V005622</v>
          </cell>
          <cell r="B490">
            <v>64000</v>
          </cell>
          <cell r="C490">
            <v>96000</v>
          </cell>
          <cell r="D490">
            <v>64000</v>
          </cell>
        </row>
        <row r="491">
          <cell r="A491" t="str">
            <v>1333R0030720V005630</v>
          </cell>
          <cell r="B491">
            <v>36000</v>
          </cell>
          <cell r="C491">
            <v>54000</v>
          </cell>
          <cell r="D491">
            <v>36000</v>
          </cell>
        </row>
        <row r="492">
          <cell r="A492" t="str">
            <v>1333R0030720V005716</v>
          </cell>
          <cell r="B492">
            <v>64000</v>
          </cell>
          <cell r="C492">
            <v>96000</v>
          </cell>
          <cell r="D492">
            <v>64000</v>
          </cell>
        </row>
        <row r="493">
          <cell r="A493" t="str">
            <v>1333R0030720V005727</v>
          </cell>
          <cell r="B493">
            <v>80500</v>
          </cell>
          <cell r="C493">
            <v>69000</v>
          </cell>
          <cell r="D493">
            <v>80500</v>
          </cell>
        </row>
        <row r="494">
          <cell r="A494" t="str">
            <v>1333R0030720V005729</v>
          </cell>
          <cell r="B494">
            <v>36000</v>
          </cell>
          <cell r="C494">
            <v>54000</v>
          </cell>
          <cell r="D494">
            <v>36000</v>
          </cell>
        </row>
        <row r="495">
          <cell r="A495" t="str">
            <v>1333R0030720V006273</v>
          </cell>
          <cell r="B495">
            <v>80500</v>
          </cell>
          <cell r="C495">
            <v>69000</v>
          </cell>
          <cell r="D495">
            <v>80500</v>
          </cell>
        </row>
        <row r="496">
          <cell r="A496" t="str">
            <v>1333R0030720V005862</v>
          </cell>
          <cell r="B496">
            <v>36000</v>
          </cell>
          <cell r="C496">
            <v>54000</v>
          </cell>
          <cell r="D496">
            <v>36000</v>
          </cell>
        </row>
        <row r="497">
          <cell r="A497" t="str">
            <v>1333R0030720V005913</v>
          </cell>
          <cell r="B497">
            <v>36000</v>
          </cell>
          <cell r="C497">
            <v>54000</v>
          </cell>
          <cell r="D497">
            <v>36000</v>
          </cell>
        </row>
        <row r="498">
          <cell r="A498" t="str">
            <v>1333R0030720V005927</v>
          </cell>
          <cell r="B498">
            <v>880000</v>
          </cell>
          <cell r="C498">
            <v>1320000</v>
          </cell>
          <cell r="D498">
            <v>880000</v>
          </cell>
        </row>
        <row r="499">
          <cell r="A499" t="str">
            <v>1333R0030720V005987</v>
          </cell>
          <cell r="B499">
            <v>36000</v>
          </cell>
          <cell r="C499">
            <v>54000</v>
          </cell>
          <cell r="D499">
            <v>36000</v>
          </cell>
        </row>
        <row r="500">
          <cell r="A500" t="str">
            <v>1333R0030720V005982</v>
          </cell>
          <cell r="B500">
            <v>36000</v>
          </cell>
          <cell r="C500">
            <v>54000</v>
          </cell>
          <cell r="D500">
            <v>36000</v>
          </cell>
        </row>
        <row r="501">
          <cell r="A501" t="str">
            <v>1333R0030720V006037</v>
          </cell>
          <cell r="B501">
            <v>682500</v>
          </cell>
          <cell r="C501">
            <v>585000</v>
          </cell>
          <cell r="D501">
            <v>763000</v>
          </cell>
        </row>
        <row r="502">
          <cell r="A502" t="str">
            <v>1333R0030720V006037</v>
          </cell>
          <cell r="B502">
            <v>80500</v>
          </cell>
          <cell r="C502">
            <v>69000</v>
          </cell>
          <cell r="D502"/>
        </row>
        <row r="503">
          <cell r="A503" t="str">
            <v>1333R0030720V006060</v>
          </cell>
          <cell r="B503">
            <v>682500</v>
          </cell>
          <cell r="C503">
            <v>585000</v>
          </cell>
          <cell r="D503">
            <v>763000</v>
          </cell>
        </row>
        <row r="504">
          <cell r="A504" t="str">
            <v>1333R0030720V006060</v>
          </cell>
          <cell r="B504">
            <v>80500</v>
          </cell>
          <cell r="C504">
            <v>69000</v>
          </cell>
          <cell r="D504"/>
        </row>
        <row r="505">
          <cell r="A505" t="str">
            <v>1333R0030720V006061</v>
          </cell>
          <cell r="B505">
            <v>80500</v>
          </cell>
          <cell r="C505">
            <v>69000</v>
          </cell>
          <cell r="D505">
            <v>80500</v>
          </cell>
        </row>
        <row r="506">
          <cell r="A506" t="str">
            <v>1333R0030720V006065</v>
          </cell>
          <cell r="B506">
            <v>36000</v>
          </cell>
          <cell r="C506">
            <v>54000</v>
          </cell>
          <cell r="D506">
            <v>36000</v>
          </cell>
        </row>
        <row r="507">
          <cell r="A507" t="str">
            <v>1333R0030720V006121</v>
          </cell>
          <cell r="B507">
            <v>36000</v>
          </cell>
          <cell r="C507">
            <v>54000</v>
          </cell>
          <cell r="D507">
            <v>36000</v>
          </cell>
        </row>
        <row r="508">
          <cell r="A508" t="str">
            <v>1333R0030720V006140</v>
          </cell>
          <cell r="B508">
            <v>36000</v>
          </cell>
          <cell r="C508">
            <v>54000</v>
          </cell>
          <cell r="D508">
            <v>36000</v>
          </cell>
        </row>
        <row r="509">
          <cell r="A509" t="str">
            <v>1333R0030720V006148</v>
          </cell>
          <cell r="B509">
            <v>36000</v>
          </cell>
          <cell r="C509">
            <v>54000</v>
          </cell>
          <cell r="D509">
            <v>36000</v>
          </cell>
        </row>
        <row r="510">
          <cell r="A510" t="str">
            <v>1333R0030720V006167</v>
          </cell>
          <cell r="B510">
            <v>64000</v>
          </cell>
          <cell r="C510">
            <v>96000</v>
          </cell>
          <cell r="D510">
            <v>64000</v>
          </cell>
        </row>
        <row r="511">
          <cell r="A511" t="str">
            <v>1333R0030720V006178</v>
          </cell>
          <cell r="B511">
            <v>36000</v>
          </cell>
          <cell r="C511">
            <v>54000</v>
          </cell>
          <cell r="D511">
            <v>36000</v>
          </cell>
        </row>
        <row r="512">
          <cell r="A512" t="str">
            <v>1333R0030720V006215</v>
          </cell>
          <cell r="B512">
            <v>36000</v>
          </cell>
          <cell r="C512">
            <v>54000</v>
          </cell>
          <cell r="D512">
            <v>36000</v>
          </cell>
        </row>
        <row r="513">
          <cell r="A513" t="str">
            <v>1333R0030720V006218</v>
          </cell>
          <cell r="B513">
            <v>814000</v>
          </cell>
          <cell r="C513">
            <v>1221000</v>
          </cell>
          <cell r="D513">
            <v>814000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V1504"/>
  <sheetViews>
    <sheetView showGridLines="0" tabSelected="1" topLeftCell="CA1" zoomScale="89" zoomScaleNormal="89" workbookViewId="0">
      <selection activeCell="CF1493" sqref="CF1493"/>
    </sheetView>
  </sheetViews>
  <sheetFormatPr defaultRowHeight="15" x14ac:dyDescent="0.25"/>
  <cols>
    <col min="1" max="1" width="5.7109375" customWidth="1"/>
    <col min="2" max="2" width="13.5703125" customWidth="1"/>
    <col min="3" max="3" width="9.85546875" bestFit="1" customWidth="1"/>
    <col min="4" max="4" width="13.5703125" customWidth="1"/>
    <col min="5" max="5" width="10.140625" customWidth="1"/>
    <col min="6" max="7" width="42.5703125" customWidth="1"/>
    <col min="8" max="8" width="18.5703125" customWidth="1"/>
    <col min="9" max="9" width="15.140625" customWidth="1"/>
    <col min="10" max="10" width="51.5703125" customWidth="1"/>
    <col min="11" max="11" width="14.5703125" bestFit="1" customWidth="1"/>
    <col min="12" max="12" width="51.5703125" customWidth="1"/>
    <col min="13" max="13" width="14.85546875" hidden="1" customWidth="1"/>
    <col min="14" max="14" width="14.85546875" customWidth="1"/>
    <col min="15" max="15" width="14.85546875" hidden="1" customWidth="1"/>
    <col min="16" max="16" width="16.5703125" hidden="1" customWidth="1"/>
    <col min="17" max="17" width="14.85546875" hidden="1" customWidth="1"/>
    <col min="19" max="22" width="9.140625" customWidth="1"/>
    <col min="59" max="59" width="11.28515625" bestFit="1" customWidth="1"/>
    <col min="81" max="81" width="14.28515625" bestFit="1" customWidth="1"/>
    <col min="82" max="82" width="11.28515625" bestFit="1" customWidth="1"/>
    <col min="99" max="99" width="11.28515625" bestFit="1" customWidth="1"/>
  </cols>
  <sheetData>
    <row r="1" spans="1:100" ht="31.5" x14ac:dyDescent="0.5">
      <c r="A1" s="1" t="s">
        <v>0</v>
      </c>
    </row>
    <row r="3" spans="1:100" ht="4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3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S3" s="8" t="s">
        <v>809</v>
      </c>
      <c r="T3" s="8" t="s">
        <v>810</v>
      </c>
      <c r="U3" s="8" t="s">
        <v>811</v>
      </c>
      <c r="V3" s="8" t="s">
        <v>812</v>
      </c>
      <c r="W3" s="8" t="s">
        <v>813</v>
      </c>
      <c r="X3" s="8" t="s">
        <v>823</v>
      </c>
      <c r="Y3" s="8" t="s">
        <v>824</v>
      </c>
      <c r="Z3" s="8" t="s">
        <v>814</v>
      </c>
      <c r="AA3" s="8" t="s">
        <v>825</v>
      </c>
      <c r="AB3" s="8" t="s">
        <v>815</v>
      </c>
      <c r="AC3" s="8" t="s">
        <v>816</v>
      </c>
      <c r="AD3" s="8" t="s">
        <v>826</v>
      </c>
      <c r="AE3" s="8" t="s">
        <v>817</v>
      </c>
      <c r="AF3" s="8" t="s">
        <v>827</v>
      </c>
      <c r="AG3" s="8" t="s">
        <v>818</v>
      </c>
      <c r="AH3" s="8" t="s">
        <v>819</v>
      </c>
      <c r="AI3" s="8" t="s">
        <v>820</v>
      </c>
      <c r="AJ3" s="8" t="s">
        <v>821</v>
      </c>
      <c r="AK3" s="8" t="s">
        <v>822</v>
      </c>
      <c r="AM3" s="8" t="s">
        <v>809</v>
      </c>
      <c r="AN3" s="8" t="s">
        <v>810</v>
      </c>
      <c r="AO3" s="8" t="s">
        <v>811</v>
      </c>
      <c r="AP3" s="8" t="s">
        <v>812</v>
      </c>
      <c r="AQ3" s="8" t="s">
        <v>813</v>
      </c>
      <c r="AR3" s="8" t="s">
        <v>823</v>
      </c>
      <c r="AS3" s="8" t="s">
        <v>824</v>
      </c>
      <c r="AT3" s="8" t="s">
        <v>814</v>
      </c>
      <c r="AU3" s="8" t="s">
        <v>825</v>
      </c>
      <c r="AV3" s="8" t="s">
        <v>815</v>
      </c>
      <c r="AW3" s="8" t="s">
        <v>816</v>
      </c>
      <c r="AX3" s="8" t="s">
        <v>826</v>
      </c>
      <c r="AY3" s="8" t="s">
        <v>817</v>
      </c>
      <c r="AZ3" s="8" t="s">
        <v>827</v>
      </c>
      <c r="BA3" s="8" t="s">
        <v>818</v>
      </c>
      <c r="BB3" s="8" t="s">
        <v>819</v>
      </c>
      <c r="BC3" s="8" t="s">
        <v>820</v>
      </c>
      <c r="BD3" s="8" t="s">
        <v>821</v>
      </c>
      <c r="BE3" s="8" t="s">
        <v>822</v>
      </c>
      <c r="BG3" s="15" t="s">
        <v>828</v>
      </c>
      <c r="BI3" s="8" t="s">
        <v>809</v>
      </c>
      <c r="BJ3" s="8" t="s">
        <v>810</v>
      </c>
      <c r="BK3" s="8" t="s">
        <v>811</v>
      </c>
      <c r="BL3" s="8" t="s">
        <v>812</v>
      </c>
      <c r="BM3" s="8" t="s">
        <v>813</v>
      </c>
      <c r="BN3" s="8" t="s">
        <v>823</v>
      </c>
      <c r="BO3" s="8" t="s">
        <v>824</v>
      </c>
      <c r="BP3" s="8" t="s">
        <v>814</v>
      </c>
      <c r="BQ3" s="8" t="s">
        <v>825</v>
      </c>
      <c r="BR3" s="8" t="s">
        <v>815</v>
      </c>
      <c r="BS3" s="8" t="s">
        <v>816</v>
      </c>
      <c r="BT3" s="8" t="s">
        <v>826</v>
      </c>
      <c r="BU3" s="8" t="s">
        <v>817</v>
      </c>
      <c r="BV3" s="8" t="s">
        <v>827</v>
      </c>
      <c r="BW3" s="8" t="s">
        <v>818</v>
      </c>
      <c r="BX3" s="8" t="s">
        <v>819</v>
      </c>
      <c r="BY3" s="8" t="s">
        <v>820</v>
      </c>
      <c r="BZ3" s="8" t="s">
        <v>821</v>
      </c>
      <c r="CA3" s="8" t="s">
        <v>822</v>
      </c>
      <c r="CC3" s="8" t="s">
        <v>809</v>
      </c>
      <c r="CD3" s="8" t="s">
        <v>810</v>
      </c>
      <c r="CE3" s="8" t="s">
        <v>811</v>
      </c>
      <c r="CF3" s="8" t="s">
        <v>812</v>
      </c>
      <c r="CG3" s="8" t="s">
        <v>813</v>
      </c>
      <c r="CH3" s="8" t="s">
        <v>823</v>
      </c>
      <c r="CI3" s="8" t="s">
        <v>824</v>
      </c>
      <c r="CJ3" s="8" t="s">
        <v>814</v>
      </c>
      <c r="CK3" s="8" t="s">
        <v>825</v>
      </c>
      <c r="CL3" s="8" t="s">
        <v>815</v>
      </c>
      <c r="CM3" s="8" t="s">
        <v>816</v>
      </c>
      <c r="CN3" s="8" t="s">
        <v>826</v>
      </c>
      <c r="CO3" s="8" t="s">
        <v>817</v>
      </c>
      <c r="CP3" s="8" t="s">
        <v>827</v>
      </c>
      <c r="CQ3" s="8" t="s">
        <v>818</v>
      </c>
      <c r="CR3" s="8" t="s">
        <v>819</v>
      </c>
      <c r="CS3" s="8" t="s">
        <v>820</v>
      </c>
      <c r="CT3" s="8" t="s">
        <v>821</v>
      </c>
      <c r="CU3" s="8" t="s">
        <v>822</v>
      </c>
    </row>
    <row r="4" spans="1:100" s="14" customFormat="1" ht="14.25" customHeight="1" x14ac:dyDescent="0.25">
      <c r="A4" s="9" t="s">
        <v>18</v>
      </c>
      <c r="B4" s="10" t="s">
        <v>19</v>
      </c>
      <c r="C4" s="11">
        <v>44014</v>
      </c>
      <c r="D4" s="12">
        <v>44014</v>
      </c>
      <c r="E4" s="10" t="s">
        <v>20</v>
      </c>
      <c r="F4" s="9" t="s">
        <v>21</v>
      </c>
      <c r="G4" s="9" t="s">
        <v>22</v>
      </c>
      <c r="H4" s="9" t="s">
        <v>23</v>
      </c>
      <c r="I4" s="9" t="s">
        <v>24</v>
      </c>
      <c r="J4" s="9" t="s">
        <v>25</v>
      </c>
      <c r="K4" s="9" t="s">
        <v>26</v>
      </c>
      <c r="L4" s="9" t="s">
        <v>27</v>
      </c>
      <c r="M4" s="13" t="s">
        <v>28</v>
      </c>
      <c r="N4" s="13" t="s">
        <v>808</v>
      </c>
      <c r="O4" s="6">
        <v>25000</v>
      </c>
      <c r="P4" s="6">
        <v>25000</v>
      </c>
      <c r="Q4" s="6" t="s">
        <v>29</v>
      </c>
      <c r="S4" s="14">
        <v>10000</v>
      </c>
      <c r="T4" s="14">
        <v>30000</v>
      </c>
      <c r="W4" s="14">
        <f>SUM(W5:W9)</f>
        <v>66560</v>
      </c>
      <c r="AI4" s="14">
        <v>0</v>
      </c>
      <c r="AK4" s="14">
        <f>SUM(S4:AJ4)</f>
        <v>106560</v>
      </c>
      <c r="AM4" s="14">
        <f>S4/$AK4</f>
        <v>9.3843843843843838E-2</v>
      </c>
      <c r="AN4" s="14">
        <f t="shared" ref="AN4:BD4" si="0">T4/$AK4</f>
        <v>0.28153153153153154</v>
      </c>
      <c r="AO4" s="14">
        <f t="shared" si="0"/>
        <v>0</v>
      </c>
      <c r="AP4" s="14">
        <f t="shared" si="0"/>
        <v>0</v>
      </c>
      <c r="AQ4" s="14">
        <f t="shared" si="0"/>
        <v>0.62462462462462465</v>
      </c>
      <c r="AR4" s="14">
        <f t="shared" si="0"/>
        <v>0</v>
      </c>
      <c r="AS4" s="14">
        <f t="shared" si="0"/>
        <v>0</v>
      </c>
      <c r="AT4" s="14">
        <f t="shared" si="0"/>
        <v>0</v>
      </c>
      <c r="AU4" s="14">
        <f t="shared" si="0"/>
        <v>0</v>
      </c>
      <c r="AV4" s="14">
        <f t="shared" si="0"/>
        <v>0</v>
      </c>
      <c r="AW4" s="14">
        <f t="shared" si="0"/>
        <v>0</v>
      </c>
      <c r="AX4" s="14">
        <f t="shared" si="0"/>
        <v>0</v>
      </c>
      <c r="AY4" s="14">
        <f t="shared" si="0"/>
        <v>0</v>
      </c>
      <c r="AZ4" s="14">
        <f t="shared" si="0"/>
        <v>0</v>
      </c>
      <c r="BA4" s="14">
        <f t="shared" si="0"/>
        <v>0</v>
      </c>
      <c r="BB4" s="14">
        <f t="shared" si="0"/>
        <v>0</v>
      </c>
      <c r="BC4" s="14">
        <f t="shared" si="0"/>
        <v>0</v>
      </c>
      <c r="BD4" s="14">
        <f t="shared" si="0"/>
        <v>0</v>
      </c>
      <c r="BE4" s="14">
        <f>SUM(AM4:BD4)</f>
        <v>1</v>
      </c>
      <c r="BG4" s="16">
        <f>VLOOKUP(H4,[1]Sheet1!$B$3:$C$6033,2,0)</f>
        <v>59970.310399999995</v>
      </c>
      <c r="BI4" s="17">
        <f>AM4*$BG4</f>
        <v>5627.844444444444</v>
      </c>
      <c r="BJ4" s="17">
        <f t="shared" ref="BJ4:BZ4" si="1">AN4*$BG4</f>
        <v>16883.533333333333</v>
      </c>
      <c r="BK4" s="17">
        <f t="shared" si="1"/>
        <v>0</v>
      </c>
      <c r="BL4" s="17">
        <f t="shared" si="1"/>
        <v>0</v>
      </c>
      <c r="BM4" s="17">
        <f t="shared" si="1"/>
        <v>37458.932622222223</v>
      </c>
      <c r="BN4" s="17">
        <f t="shared" si="1"/>
        <v>0</v>
      </c>
      <c r="BO4" s="17">
        <f t="shared" si="1"/>
        <v>0</v>
      </c>
      <c r="BP4" s="17">
        <f t="shared" si="1"/>
        <v>0</v>
      </c>
      <c r="BQ4" s="17">
        <f t="shared" si="1"/>
        <v>0</v>
      </c>
      <c r="BR4" s="17">
        <f t="shared" si="1"/>
        <v>0</v>
      </c>
      <c r="BS4" s="17">
        <f t="shared" si="1"/>
        <v>0</v>
      </c>
      <c r="BT4" s="17">
        <f t="shared" si="1"/>
        <v>0</v>
      </c>
      <c r="BU4" s="17">
        <f t="shared" si="1"/>
        <v>0</v>
      </c>
      <c r="BV4" s="17">
        <f t="shared" si="1"/>
        <v>0</v>
      </c>
      <c r="BW4" s="17">
        <f t="shared" si="1"/>
        <v>0</v>
      </c>
      <c r="BX4" s="17">
        <f t="shared" si="1"/>
        <v>0</v>
      </c>
      <c r="BY4" s="17">
        <f t="shared" si="1"/>
        <v>0</v>
      </c>
      <c r="BZ4" s="17">
        <f t="shared" si="1"/>
        <v>0</v>
      </c>
      <c r="CA4" s="16">
        <f>SUM(BI4:BZ4)</f>
        <v>59970.310400000002</v>
      </c>
      <c r="CB4" s="14" t="b">
        <f>CA4=BG4</f>
        <v>1</v>
      </c>
      <c r="CC4" s="17">
        <f>BI4</f>
        <v>5627.844444444444</v>
      </c>
      <c r="CD4" s="17">
        <f>BJ4*0.8+IF(BJ4&gt;1,$BM4*0.4,0)</f>
        <v>28490.399715555555</v>
      </c>
      <c r="CE4" s="17">
        <f t="shared" ref="CE4:CF4" si="2">BK4*0.8+IF(BK4&gt;1,$BM4*0.4,0)</f>
        <v>0</v>
      </c>
      <c r="CF4" s="17">
        <f t="shared" si="2"/>
        <v>0</v>
      </c>
      <c r="CG4" s="17">
        <f>SUM(BJ4:BL4)*0.2+BM4*0.6</f>
        <v>25852.06624</v>
      </c>
      <c r="CH4" s="17">
        <f>$BN4*80%</f>
        <v>0</v>
      </c>
      <c r="CI4" s="17">
        <f>$BN4*20%</f>
        <v>0</v>
      </c>
      <c r="CJ4" s="17">
        <f>$BQ4*80%</f>
        <v>0</v>
      </c>
      <c r="CK4" s="17">
        <f>$BQ4*20%</f>
        <v>0</v>
      </c>
      <c r="CL4" s="17">
        <f>BR4*0.8+IF(BR4&gt;1,$BT4*0.6,0)</f>
        <v>0</v>
      </c>
      <c r="CM4" s="17">
        <f>BS4*0.8+IF(BS4&gt;1,$BT4*0.6,0)</f>
        <v>0</v>
      </c>
      <c r="CN4" s="17">
        <f>SUM(BR4:BS4)*0.2+BT4*0.4</f>
        <v>0</v>
      </c>
      <c r="CO4" s="17">
        <f>$BU4*80%</f>
        <v>0</v>
      </c>
      <c r="CP4" s="17">
        <f>$BU4*20%</f>
        <v>0</v>
      </c>
      <c r="CQ4" s="17">
        <f>$BW4*60%+$BX4*40%</f>
        <v>0</v>
      </c>
      <c r="CR4" s="17">
        <f>$BW4*40%+$BX4*60%</f>
        <v>0</v>
      </c>
      <c r="CS4" s="17">
        <f>$BY4*60%</f>
        <v>0</v>
      </c>
      <c r="CT4" s="17">
        <f>$BY4*40%</f>
        <v>0</v>
      </c>
      <c r="CU4" s="17">
        <f>SUM(CC4:CT4)</f>
        <v>59970.310400000002</v>
      </c>
      <c r="CV4" s="14" t="b">
        <f>CU4=CA4</f>
        <v>1</v>
      </c>
    </row>
    <row r="5" spans="1:100" ht="14.25" hidden="1" customHeight="1" x14ac:dyDescent="0.25">
      <c r="A5" s="4"/>
      <c r="B5" s="5"/>
      <c r="C5" s="4"/>
      <c r="D5" s="5"/>
      <c r="E5" s="5"/>
      <c r="F5" s="4"/>
      <c r="G5" s="4" t="s">
        <v>22</v>
      </c>
      <c r="H5" s="4" t="s">
        <v>23</v>
      </c>
      <c r="I5" s="4" t="s">
        <v>24</v>
      </c>
      <c r="J5" s="4" t="s">
        <v>25</v>
      </c>
      <c r="K5" s="4" t="s">
        <v>26</v>
      </c>
      <c r="L5" s="4" t="s">
        <v>30</v>
      </c>
      <c r="M5" s="6" t="s">
        <v>28</v>
      </c>
      <c r="N5" s="6">
        <v>16640</v>
      </c>
      <c r="O5" s="6">
        <v>24960</v>
      </c>
      <c r="P5" s="6">
        <v>41600</v>
      </c>
      <c r="Q5" s="6" t="s">
        <v>29</v>
      </c>
      <c r="W5">
        <f>N5</f>
        <v>16640</v>
      </c>
    </row>
    <row r="6" spans="1:100" ht="14.25" hidden="1" customHeight="1" x14ac:dyDescent="0.25">
      <c r="A6" s="4"/>
      <c r="B6" s="5"/>
      <c r="C6" s="4"/>
      <c r="D6" s="5"/>
      <c r="E6" s="5"/>
      <c r="F6" s="4"/>
      <c r="G6" s="4" t="s">
        <v>22</v>
      </c>
      <c r="H6" s="4" t="s">
        <v>23</v>
      </c>
      <c r="I6" s="4" t="s">
        <v>24</v>
      </c>
      <c r="J6" s="4" t="s">
        <v>25</v>
      </c>
      <c r="K6" s="4" t="s">
        <v>26</v>
      </c>
      <c r="L6" s="4" t="s">
        <v>31</v>
      </c>
      <c r="M6" s="6" t="s">
        <v>28</v>
      </c>
      <c r="N6" s="6">
        <v>16640</v>
      </c>
      <c r="O6" s="6">
        <v>24960</v>
      </c>
      <c r="P6" s="6">
        <v>41600</v>
      </c>
      <c r="Q6" s="6" t="s">
        <v>29</v>
      </c>
      <c r="W6">
        <f t="shared" ref="W6:W9" si="3">N6</f>
        <v>16640</v>
      </c>
    </row>
    <row r="7" spans="1:100" ht="14.25" hidden="1" customHeight="1" x14ac:dyDescent="0.25">
      <c r="A7" s="4"/>
      <c r="B7" s="5"/>
      <c r="C7" s="4"/>
      <c r="D7" s="5"/>
      <c r="E7" s="5"/>
      <c r="F7" s="4"/>
      <c r="G7" s="4" t="s">
        <v>22</v>
      </c>
      <c r="H7" s="4" t="s">
        <v>23</v>
      </c>
      <c r="I7" s="4" t="s">
        <v>24</v>
      </c>
      <c r="J7" s="4" t="s">
        <v>25</v>
      </c>
      <c r="K7" s="4" t="s">
        <v>26</v>
      </c>
      <c r="L7" s="4" t="s">
        <v>32</v>
      </c>
      <c r="M7" s="6" t="s">
        <v>28</v>
      </c>
      <c r="N7" s="6">
        <v>8320</v>
      </c>
      <c r="O7" s="6">
        <v>12480</v>
      </c>
      <c r="P7" s="6">
        <v>20800</v>
      </c>
      <c r="Q7" s="6" t="s">
        <v>29</v>
      </c>
      <c r="W7">
        <f t="shared" si="3"/>
        <v>8320</v>
      </c>
    </row>
    <row r="8" spans="1:100" ht="14.25" hidden="1" customHeight="1" x14ac:dyDescent="0.25">
      <c r="A8" s="4"/>
      <c r="B8" s="5"/>
      <c r="C8" s="4"/>
      <c r="D8" s="5"/>
      <c r="E8" s="5"/>
      <c r="F8" s="4"/>
      <c r="G8" s="4" t="s">
        <v>22</v>
      </c>
      <c r="H8" s="4" t="s">
        <v>23</v>
      </c>
      <c r="I8" s="4" t="s">
        <v>24</v>
      </c>
      <c r="J8" s="4" t="s">
        <v>25</v>
      </c>
      <c r="K8" s="4" t="s">
        <v>26</v>
      </c>
      <c r="L8" s="4" t="s">
        <v>33</v>
      </c>
      <c r="M8" s="6" t="s">
        <v>28</v>
      </c>
      <c r="N8" s="6">
        <v>12480</v>
      </c>
      <c r="O8" s="6">
        <v>18720</v>
      </c>
      <c r="P8" s="6">
        <v>31200</v>
      </c>
      <c r="Q8" s="6" t="s">
        <v>29</v>
      </c>
      <c r="W8">
        <f t="shared" si="3"/>
        <v>12480</v>
      </c>
    </row>
    <row r="9" spans="1:100" ht="14.25" hidden="1" customHeight="1" x14ac:dyDescent="0.25">
      <c r="A9" s="4"/>
      <c r="B9" s="5"/>
      <c r="C9" s="4"/>
      <c r="D9" s="5"/>
      <c r="E9" s="5"/>
      <c r="F9" s="4"/>
      <c r="G9" s="4" t="s">
        <v>22</v>
      </c>
      <c r="H9" s="4" t="s">
        <v>23</v>
      </c>
      <c r="I9" s="4" t="s">
        <v>24</v>
      </c>
      <c r="J9" s="4" t="s">
        <v>25</v>
      </c>
      <c r="K9" s="4" t="s">
        <v>26</v>
      </c>
      <c r="L9" s="4" t="s">
        <v>34</v>
      </c>
      <c r="M9" s="6" t="s">
        <v>28</v>
      </c>
      <c r="N9" s="6">
        <v>12480</v>
      </c>
      <c r="O9" s="6">
        <v>18720</v>
      </c>
      <c r="P9" s="6">
        <v>31200</v>
      </c>
      <c r="Q9" s="6" t="s">
        <v>29</v>
      </c>
      <c r="W9">
        <f t="shared" si="3"/>
        <v>12480</v>
      </c>
    </row>
    <row r="10" spans="1:100" s="14" customFormat="1" ht="14.25" customHeight="1" x14ac:dyDescent="0.25">
      <c r="A10" s="9" t="s">
        <v>35</v>
      </c>
      <c r="B10" s="10" t="s">
        <v>36</v>
      </c>
      <c r="C10" s="11">
        <v>44014</v>
      </c>
      <c r="D10" s="12">
        <v>44014</v>
      </c>
      <c r="E10" s="10" t="s">
        <v>37</v>
      </c>
      <c r="F10" s="9" t="s">
        <v>38</v>
      </c>
      <c r="G10" s="9" t="s">
        <v>22</v>
      </c>
      <c r="H10" s="9" t="s">
        <v>39</v>
      </c>
      <c r="I10" s="9" t="s">
        <v>24</v>
      </c>
      <c r="J10" s="9" t="s">
        <v>25</v>
      </c>
      <c r="K10" s="9" t="s">
        <v>26</v>
      </c>
      <c r="L10" s="9" t="s">
        <v>27</v>
      </c>
      <c r="M10" s="13" t="s">
        <v>28</v>
      </c>
      <c r="N10" s="13" t="s">
        <v>808</v>
      </c>
      <c r="O10" s="6">
        <v>25000</v>
      </c>
      <c r="P10" s="6">
        <v>25000</v>
      </c>
      <c r="Q10" s="6" t="s">
        <v>29</v>
      </c>
      <c r="S10" s="14">
        <v>10000</v>
      </c>
      <c r="T10" s="14">
        <v>30000</v>
      </c>
      <c r="W10" s="14">
        <f>SUM(W12:W17)</f>
        <v>75360</v>
      </c>
      <c r="AG10" s="14">
        <v>8000</v>
      </c>
      <c r="AI10" s="14">
        <v>0</v>
      </c>
      <c r="AK10" s="14">
        <f>SUM(S10:AJ10)</f>
        <v>123360</v>
      </c>
      <c r="AM10" s="14">
        <f>S10/$AK10</f>
        <v>8.1063553826199744E-2</v>
      </c>
      <c r="AN10" s="14">
        <f t="shared" ref="AN10" si="4">T10/$AK10</f>
        <v>0.24319066147859922</v>
      </c>
      <c r="AO10" s="14">
        <f t="shared" ref="AO10" si="5">U10/$AK10</f>
        <v>0</v>
      </c>
      <c r="AP10" s="14">
        <f t="shared" ref="AP10" si="6">V10/$AK10</f>
        <v>0</v>
      </c>
      <c r="AQ10" s="14">
        <f t="shared" ref="AQ10" si="7">W10/$AK10</f>
        <v>0.6108949416342413</v>
      </c>
      <c r="AR10" s="14">
        <f t="shared" ref="AR10" si="8">X10/$AK10</f>
        <v>0</v>
      </c>
      <c r="AS10" s="14">
        <f t="shared" ref="AS10" si="9">Y10/$AK10</f>
        <v>0</v>
      </c>
      <c r="AT10" s="14">
        <f t="shared" ref="AT10" si="10">Z10/$AK10</f>
        <v>0</v>
      </c>
      <c r="AU10" s="14">
        <f t="shared" ref="AU10" si="11">AA10/$AK10</f>
        <v>0</v>
      </c>
      <c r="AV10" s="14">
        <f t="shared" ref="AV10" si="12">AB10/$AK10</f>
        <v>0</v>
      </c>
      <c r="AW10" s="14">
        <f t="shared" ref="AW10" si="13">AC10/$AK10</f>
        <v>0</v>
      </c>
      <c r="AX10" s="14">
        <f t="shared" ref="AX10" si="14">AD10/$AK10</f>
        <v>0</v>
      </c>
      <c r="AY10" s="14">
        <f t="shared" ref="AY10" si="15">AE10/$AK10</f>
        <v>0</v>
      </c>
      <c r="AZ10" s="14">
        <f t="shared" ref="AZ10" si="16">AF10/$AK10</f>
        <v>0</v>
      </c>
      <c r="BA10" s="14">
        <f t="shared" ref="BA10" si="17">AG10/$AK10</f>
        <v>6.4850843060959798E-2</v>
      </c>
      <c r="BB10" s="14">
        <f t="shared" ref="BB10" si="18">AH10/$AK10</f>
        <v>0</v>
      </c>
      <c r="BC10" s="14">
        <f t="shared" ref="BC10" si="19">AI10/$AK10</f>
        <v>0</v>
      </c>
      <c r="BD10" s="14">
        <f t="shared" ref="BD10" si="20">AJ10/$AK10</f>
        <v>0</v>
      </c>
      <c r="BE10" s="14">
        <f>SUM(AM10:BD10)</f>
        <v>1</v>
      </c>
      <c r="BG10" s="16">
        <f>VLOOKUP(H10,[1]Sheet1!$B$3:$C$6033,2,0)</f>
        <v>29629.599999999999</v>
      </c>
      <c r="BI10" s="17">
        <f>AM10*$BG10</f>
        <v>2401.8806744487679</v>
      </c>
      <c r="BJ10" s="17">
        <f t="shared" ref="BJ10" si="21">AN10*$BG10</f>
        <v>7205.6420233463032</v>
      </c>
      <c r="BK10" s="17">
        <f t="shared" ref="BK10" si="22">AO10*$BG10</f>
        <v>0</v>
      </c>
      <c r="BL10" s="17">
        <f t="shared" ref="BL10" si="23">AP10*$BG10</f>
        <v>0</v>
      </c>
      <c r="BM10" s="17">
        <f t="shared" ref="BM10" si="24">AQ10*$BG10</f>
        <v>18100.572762645916</v>
      </c>
      <c r="BN10" s="17">
        <f t="shared" ref="BN10" si="25">AR10*$BG10</f>
        <v>0</v>
      </c>
      <c r="BO10" s="17">
        <f t="shared" ref="BO10" si="26">AS10*$BG10</f>
        <v>0</v>
      </c>
      <c r="BP10" s="17">
        <f t="shared" ref="BP10" si="27">AT10*$BG10</f>
        <v>0</v>
      </c>
      <c r="BQ10" s="17">
        <f t="shared" ref="BQ10" si="28">AU10*$BG10</f>
        <v>0</v>
      </c>
      <c r="BR10" s="17">
        <f t="shared" ref="BR10" si="29">AV10*$BG10</f>
        <v>0</v>
      </c>
      <c r="BS10" s="17">
        <f t="shared" ref="BS10" si="30">AW10*$BG10</f>
        <v>0</v>
      </c>
      <c r="BT10" s="17">
        <f t="shared" ref="BT10" si="31">AX10*$BG10</f>
        <v>0</v>
      </c>
      <c r="BU10" s="17">
        <f t="shared" ref="BU10" si="32">AY10*$BG10</f>
        <v>0</v>
      </c>
      <c r="BV10" s="17">
        <f t="shared" ref="BV10" si="33">AZ10*$BG10</f>
        <v>0</v>
      </c>
      <c r="BW10" s="17">
        <f t="shared" ref="BW10" si="34">BA10*$BG10</f>
        <v>1921.5045395590143</v>
      </c>
      <c r="BX10" s="17">
        <f t="shared" ref="BX10" si="35">BB10*$BG10</f>
        <v>0</v>
      </c>
      <c r="BY10" s="17">
        <f t="shared" ref="BY10" si="36">BC10*$BG10</f>
        <v>0</v>
      </c>
      <c r="BZ10" s="17">
        <f t="shared" ref="BZ10" si="37">BD10*$BG10</f>
        <v>0</v>
      </c>
      <c r="CA10" s="16">
        <f>SUM(BI10:BZ10)</f>
        <v>29629.599999999999</v>
      </c>
      <c r="CB10" s="14" t="b">
        <f>CA10=BG10</f>
        <v>1</v>
      </c>
      <c r="CC10" s="17">
        <f>BI10</f>
        <v>2401.8806744487679</v>
      </c>
      <c r="CD10" s="17">
        <f>BJ10*0.8+IF(BJ10&gt;1,$BM10*0.4,0)</f>
        <v>13004.74272373541</v>
      </c>
      <c r="CE10" s="17">
        <f t="shared" ref="CE10" si="38">BK10*0.8+IF(BK10&gt;1,$BM10*0.4,0)</f>
        <v>0</v>
      </c>
      <c r="CF10" s="17">
        <f t="shared" ref="CF10" si="39">BL10*0.8+IF(BL10&gt;1,$BM10*0.4,0)</f>
        <v>0</v>
      </c>
      <c r="CG10" s="17">
        <f>SUM(BJ10:BL10)*0.2+BM10*0.6</f>
        <v>12301.472062256809</v>
      </c>
      <c r="CH10" s="17">
        <f>$BN10*80%</f>
        <v>0</v>
      </c>
      <c r="CI10" s="17">
        <f>$BN10*20%</f>
        <v>0</v>
      </c>
      <c r="CJ10" s="17">
        <f>$BQ10*80%</f>
        <v>0</v>
      </c>
      <c r="CK10" s="17">
        <f>$BQ10*20%</f>
        <v>0</v>
      </c>
      <c r="CL10" s="17">
        <f>BR10*0.8+IF(BR10&gt;1,$BT10*0.6,0)</f>
        <v>0</v>
      </c>
      <c r="CM10" s="17">
        <f>BS10*0.8+IF(BS10&gt;1,$BT10*0.6,0)</f>
        <v>0</v>
      </c>
      <c r="CN10" s="17">
        <f>SUM(BR10:BS10)*0.2+BT10*0.4</f>
        <v>0</v>
      </c>
      <c r="CO10" s="17">
        <f>$BU10*80%</f>
        <v>0</v>
      </c>
      <c r="CP10" s="17">
        <f>$BU10*20%</f>
        <v>0</v>
      </c>
      <c r="CQ10" s="17">
        <f>$BW10*60%+$BX10*40%</f>
        <v>1152.9027237354085</v>
      </c>
      <c r="CR10" s="17">
        <f>$BW10*40%+$BX10*60%</f>
        <v>768.60181582360576</v>
      </c>
      <c r="CS10" s="17">
        <f>$BY10*60%</f>
        <v>0</v>
      </c>
      <c r="CT10" s="17">
        <f>$BY10*40%</f>
        <v>0</v>
      </c>
      <c r="CU10" s="17">
        <f>SUM(CC10:CT10)</f>
        <v>29629.600000000002</v>
      </c>
      <c r="CV10" s="14" t="b">
        <f>CU10=CA10</f>
        <v>1</v>
      </c>
    </row>
    <row r="11" spans="1:100" ht="14.25" hidden="1" customHeight="1" x14ac:dyDescent="0.25">
      <c r="A11" s="4"/>
      <c r="B11" s="5"/>
      <c r="C11" s="4"/>
      <c r="D11" s="5"/>
      <c r="E11" s="5"/>
      <c r="F11" s="4"/>
      <c r="G11" s="4" t="s">
        <v>22</v>
      </c>
      <c r="H11" s="4" t="s">
        <v>39</v>
      </c>
      <c r="I11" s="4" t="s">
        <v>24</v>
      </c>
      <c r="J11" s="4" t="s">
        <v>40</v>
      </c>
      <c r="K11" s="4" t="s">
        <v>26</v>
      </c>
      <c r="L11" s="4" t="s">
        <v>41</v>
      </c>
      <c r="M11" s="6" t="s">
        <v>28</v>
      </c>
      <c r="N11" s="6">
        <v>8000</v>
      </c>
      <c r="O11" s="6">
        <v>17000</v>
      </c>
      <c r="P11" s="6">
        <v>25000</v>
      </c>
      <c r="Q11" s="6" t="s">
        <v>29</v>
      </c>
      <c r="AG11">
        <f>N11</f>
        <v>8000</v>
      </c>
    </row>
    <row r="12" spans="1:100" ht="14.25" hidden="1" customHeight="1" x14ac:dyDescent="0.25">
      <c r="A12" s="4"/>
      <c r="B12" s="5"/>
      <c r="C12" s="4"/>
      <c r="D12" s="5"/>
      <c r="E12" s="5"/>
      <c r="F12" s="4"/>
      <c r="G12" s="4" t="s">
        <v>22</v>
      </c>
      <c r="H12" s="4" t="s">
        <v>39</v>
      </c>
      <c r="I12" s="4" t="s">
        <v>24</v>
      </c>
      <c r="J12" s="4" t="s">
        <v>25</v>
      </c>
      <c r="K12" s="4" t="s">
        <v>26</v>
      </c>
      <c r="L12" s="4" t="s">
        <v>42</v>
      </c>
      <c r="M12" s="6" t="s">
        <v>28</v>
      </c>
      <c r="N12" s="6">
        <v>8800</v>
      </c>
      <c r="O12" s="6">
        <v>13200</v>
      </c>
      <c r="P12" s="6">
        <v>22000</v>
      </c>
      <c r="Q12" s="6" t="s">
        <v>29</v>
      </c>
      <c r="W12">
        <f t="shared" ref="W12:W17" si="40">N12</f>
        <v>8800</v>
      </c>
    </row>
    <row r="13" spans="1:100" ht="14.25" hidden="1" customHeight="1" x14ac:dyDescent="0.25">
      <c r="A13" s="4"/>
      <c r="B13" s="5"/>
      <c r="C13" s="4"/>
      <c r="D13" s="5"/>
      <c r="E13" s="5"/>
      <c r="F13" s="4"/>
      <c r="G13" s="4" t="s">
        <v>22</v>
      </c>
      <c r="H13" s="4" t="s">
        <v>39</v>
      </c>
      <c r="I13" s="4" t="s">
        <v>24</v>
      </c>
      <c r="J13" s="4" t="s">
        <v>25</v>
      </c>
      <c r="K13" s="4" t="s">
        <v>26</v>
      </c>
      <c r="L13" s="4" t="s">
        <v>43</v>
      </c>
      <c r="M13" s="6" t="s">
        <v>28</v>
      </c>
      <c r="N13" s="6">
        <v>16640</v>
      </c>
      <c r="O13" s="6">
        <v>24960</v>
      </c>
      <c r="P13" s="6">
        <v>41600</v>
      </c>
      <c r="Q13" s="6" t="s">
        <v>29</v>
      </c>
      <c r="W13">
        <f t="shared" si="40"/>
        <v>16640</v>
      </c>
    </row>
    <row r="14" spans="1:100" ht="14.25" hidden="1" customHeight="1" x14ac:dyDescent="0.25">
      <c r="A14" s="4"/>
      <c r="B14" s="5"/>
      <c r="C14" s="4"/>
      <c r="D14" s="5"/>
      <c r="E14" s="5"/>
      <c r="F14" s="4"/>
      <c r="G14" s="4" t="s">
        <v>22</v>
      </c>
      <c r="H14" s="4" t="s">
        <v>39</v>
      </c>
      <c r="I14" s="4" t="s">
        <v>24</v>
      </c>
      <c r="J14" s="4" t="s">
        <v>25</v>
      </c>
      <c r="K14" s="4" t="s">
        <v>26</v>
      </c>
      <c r="L14" s="4" t="s">
        <v>31</v>
      </c>
      <c r="M14" s="6" t="s">
        <v>28</v>
      </c>
      <c r="N14" s="6">
        <v>16640</v>
      </c>
      <c r="O14" s="6">
        <v>24960</v>
      </c>
      <c r="P14" s="6">
        <v>41600</v>
      </c>
      <c r="Q14" s="6" t="s">
        <v>29</v>
      </c>
      <c r="W14">
        <f t="shared" si="40"/>
        <v>16640</v>
      </c>
    </row>
    <row r="15" spans="1:100" ht="14.25" hidden="1" customHeight="1" x14ac:dyDescent="0.25">
      <c r="A15" s="4"/>
      <c r="B15" s="5"/>
      <c r="C15" s="4"/>
      <c r="D15" s="5"/>
      <c r="E15" s="5"/>
      <c r="F15" s="4"/>
      <c r="G15" s="4" t="s">
        <v>22</v>
      </c>
      <c r="H15" s="4" t="s">
        <v>39</v>
      </c>
      <c r="I15" s="4" t="s">
        <v>24</v>
      </c>
      <c r="J15" s="4" t="s">
        <v>25</v>
      </c>
      <c r="K15" s="4" t="s">
        <v>26</v>
      </c>
      <c r="L15" s="4" t="s">
        <v>32</v>
      </c>
      <c r="M15" s="6" t="s">
        <v>28</v>
      </c>
      <c r="N15" s="6">
        <v>8320</v>
      </c>
      <c r="O15" s="6">
        <v>12480</v>
      </c>
      <c r="P15" s="6">
        <v>20800</v>
      </c>
      <c r="Q15" s="6" t="s">
        <v>29</v>
      </c>
      <c r="W15">
        <f t="shared" si="40"/>
        <v>8320</v>
      </c>
    </row>
    <row r="16" spans="1:100" ht="14.25" hidden="1" customHeight="1" x14ac:dyDescent="0.25">
      <c r="A16" s="4"/>
      <c r="B16" s="5"/>
      <c r="C16" s="4"/>
      <c r="D16" s="5"/>
      <c r="E16" s="5"/>
      <c r="F16" s="4"/>
      <c r="G16" s="4" t="s">
        <v>22</v>
      </c>
      <c r="H16" s="4" t="s">
        <v>39</v>
      </c>
      <c r="I16" s="4" t="s">
        <v>24</v>
      </c>
      <c r="J16" s="4" t="s">
        <v>25</v>
      </c>
      <c r="K16" s="4" t="s">
        <v>26</v>
      </c>
      <c r="L16" s="4" t="s">
        <v>33</v>
      </c>
      <c r="M16" s="6" t="s">
        <v>28</v>
      </c>
      <c r="N16" s="6">
        <v>12480</v>
      </c>
      <c r="O16" s="6">
        <v>18720</v>
      </c>
      <c r="P16" s="6">
        <v>31200</v>
      </c>
      <c r="Q16" s="6" t="s">
        <v>29</v>
      </c>
      <c r="W16">
        <f t="shared" si="40"/>
        <v>12480</v>
      </c>
    </row>
    <row r="17" spans="1:100" ht="14.25" hidden="1" customHeight="1" x14ac:dyDescent="0.25">
      <c r="A17" s="4"/>
      <c r="B17" s="5"/>
      <c r="C17" s="4"/>
      <c r="D17" s="5"/>
      <c r="E17" s="5"/>
      <c r="F17" s="4"/>
      <c r="G17" s="4" t="s">
        <v>22</v>
      </c>
      <c r="H17" s="4" t="s">
        <v>39</v>
      </c>
      <c r="I17" s="4" t="s">
        <v>24</v>
      </c>
      <c r="J17" s="4" t="s">
        <v>25</v>
      </c>
      <c r="K17" s="4" t="s">
        <v>26</v>
      </c>
      <c r="L17" s="4" t="s">
        <v>34</v>
      </c>
      <c r="M17" s="6" t="s">
        <v>28</v>
      </c>
      <c r="N17" s="6">
        <v>12480</v>
      </c>
      <c r="O17" s="6">
        <v>18720</v>
      </c>
      <c r="P17" s="6">
        <v>31200</v>
      </c>
      <c r="Q17" s="6" t="s">
        <v>29</v>
      </c>
      <c r="W17">
        <f t="shared" si="40"/>
        <v>12480</v>
      </c>
    </row>
    <row r="18" spans="1:100" s="14" customFormat="1" ht="14.25" customHeight="1" x14ac:dyDescent="0.25">
      <c r="A18" s="9" t="s">
        <v>44</v>
      </c>
      <c r="B18" s="10" t="s">
        <v>36</v>
      </c>
      <c r="C18" s="11">
        <v>44014</v>
      </c>
      <c r="D18" s="12">
        <v>44014</v>
      </c>
      <c r="E18" s="10" t="s">
        <v>45</v>
      </c>
      <c r="F18" s="9" t="s">
        <v>46</v>
      </c>
      <c r="G18" s="9" t="s">
        <v>22</v>
      </c>
      <c r="H18" s="9" t="s">
        <v>47</v>
      </c>
      <c r="I18" s="9" t="s">
        <v>24</v>
      </c>
      <c r="J18" s="9" t="s">
        <v>25</v>
      </c>
      <c r="K18" s="9" t="s">
        <v>26</v>
      </c>
      <c r="L18" s="9" t="s">
        <v>27</v>
      </c>
      <c r="M18" s="13" t="s">
        <v>28</v>
      </c>
      <c r="N18" s="13" t="s">
        <v>808</v>
      </c>
      <c r="O18" s="6">
        <v>25000</v>
      </c>
      <c r="P18" s="6">
        <v>25000</v>
      </c>
      <c r="Q18" s="6" t="s">
        <v>29</v>
      </c>
      <c r="S18" s="14">
        <v>10000</v>
      </c>
      <c r="T18" s="14">
        <v>30000</v>
      </c>
      <c r="W18" s="14">
        <f>SUM(W19:W23)</f>
        <v>49920</v>
      </c>
      <c r="AG18" s="14">
        <v>8000</v>
      </c>
      <c r="AI18" s="14">
        <v>0</v>
      </c>
      <c r="AK18" s="14">
        <f>SUM(S18:AJ18)</f>
        <v>97920</v>
      </c>
      <c r="AM18" s="14">
        <f>S18/$AK18</f>
        <v>0.10212418300653595</v>
      </c>
      <c r="AN18" s="14">
        <f t="shared" ref="AN18" si="41">T18/$AK18</f>
        <v>0.30637254901960786</v>
      </c>
      <c r="AO18" s="14">
        <f t="shared" ref="AO18" si="42">U18/$AK18</f>
        <v>0</v>
      </c>
      <c r="AP18" s="14">
        <f t="shared" ref="AP18" si="43">V18/$AK18</f>
        <v>0</v>
      </c>
      <c r="AQ18" s="14">
        <f t="shared" ref="AQ18" si="44">W18/$AK18</f>
        <v>0.50980392156862742</v>
      </c>
      <c r="AR18" s="14">
        <f t="shared" ref="AR18" si="45">X18/$AK18</f>
        <v>0</v>
      </c>
      <c r="AS18" s="14">
        <f t="shared" ref="AS18" si="46">Y18/$AK18</f>
        <v>0</v>
      </c>
      <c r="AT18" s="14">
        <f t="shared" ref="AT18" si="47">Z18/$AK18</f>
        <v>0</v>
      </c>
      <c r="AU18" s="14">
        <f t="shared" ref="AU18" si="48">AA18/$AK18</f>
        <v>0</v>
      </c>
      <c r="AV18" s="14">
        <f t="shared" ref="AV18" si="49">AB18/$AK18</f>
        <v>0</v>
      </c>
      <c r="AW18" s="14">
        <f t="shared" ref="AW18" si="50">AC18/$AK18</f>
        <v>0</v>
      </c>
      <c r="AX18" s="14">
        <f t="shared" ref="AX18" si="51">AD18/$AK18</f>
        <v>0</v>
      </c>
      <c r="AY18" s="14">
        <f t="shared" ref="AY18" si="52">AE18/$AK18</f>
        <v>0</v>
      </c>
      <c r="AZ18" s="14">
        <f t="shared" ref="AZ18" si="53">AF18/$AK18</f>
        <v>0</v>
      </c>
      <c r="BA18" s="14">
        <f t="shared" ref="BA18" si="54">AG18/$AK18</f>
        <v>8.1699346405228759E-2</v>
      </c>
      <c r="BB18" s="14">
        <f t="shared" ref="BB18" si="55">AH18/$AK18</f>
        <v>0</v>
      </c>
      <c r="BC18" s="14">
        <f t="shared" ref="BC18" si="56">AI18/$AK18</f>
        <v>0</v>
      </c>
      <c r="BD18" s="14">
        <f t="shared" ref="BD18" si="57">AJ18/$AK18</f>
        <v>0</v>
      </c>
      <c r="BE18" s="14">
        <f>SUM(AM18:BD18)</f>
        <v>1</v>
      </c>
      <c r="BG18" s="16">
        <f>VLOOKUP(H18,[1]Sheet1!$B$3:$C$6033,2,0)</f>
        <v>39498.950400000002</v>
      </c>
      <c r="BI18" s="17">
        <f>AM18*$BG18</f>
        <v>4033.7980392156865</v>
      </c>
      <c r="BJ18" s="17">
        <f t="shared" ref="BJ18" si="58">AN18*$BG18</f>
        <v>12101.39411764706</v>
      </c>
      <c r="BK18" s="17">
        <f t="shared" ref="BK18" si="59">AO18*$BG18</f>
        <v>0</v>
      </c>
      <c r="BL18" s="17">
        <f t="shared" ref="BL18" si="60">AP18*$BG18</f>
        <v>0</v>
      </c>
      <c r="BM18" s="17">
        <f t="shared" ref="BM18" si="61">AQ18*$BG18</f>
        <v>20136.719811764706</v>
      </c>
      <c r="BN18" s="17">
        <f t="shared" ref="BN18" si="62">AR18*$BG18</f>
        <v>0</v>
      </c>
      <c r="BO18" s="17">
        <f t="shared" ref="BO18" si="63">AS18*$BG18</f>
        <v>0</v>
      </c>
      <c r="BP18" s="17">
        <f t="shared" ref="BP18" si="64">AT18*$BG18</f>
        <v>0</v>
      </c>
      <c r="BQ18" s="17">
        <f t="shared" ref="BQ18" si="65">AU18*$BG18</f>
        <v>0</v>
      </c>
      <c r="BR18" s="17">
        <f t="shared" ref="BR18" si="66">AV18*$BG18</f>
        <v>0</v>
      </c>
      <c r="BS18" s="17">
        <f t="shared" ref="BS18" si="67">AW18*$BG18</f>
        <v>0</v>
      </c>
      <c r="BT18" s="17">
        <f t="shared" ref="BT18" si="68">AX18*$BG18</f>
        <v>0</v>
      </c>
      <c r="BU18" s="17">
        <f t="shared" ref="BU18" si="69">AY18*$BG18</f>
        <v>0</v>
      </c>
      <c r="BV18" s="17">
        <f t="shared" ref="BV18" si="70">AZ18*$BG18</f>
        <v>0</v>
      </c>
      <c r="BW18" s="17">
        <f t="shared" ref="BW18" si="71">BA18*$BG18</f>
        <v>3227.038431372549</v>
      </c>
      <c r="BX18" s="17">
        <f t="shared" ref="BX18" si="72">BB18*$BG18</f>
        <v>0</v>
      </c>
      <c r="BY18" s="17">
        <f t="shared" ref="BY18" si="73">BC18*$BG18</f>
        <v>0</v>
      </c>
      <c r="BZ18" s="17">
        <f t="shared" ref="BZ18" si="74">BD18*$BG18</f>
        <v>0</v>
      </c>
      <c r="CA18" s="16">
        <f>SUM(BI18:BZ18)</f>
        <v>39498.950400000002</v>
      </c>
      <c r="CB18" s="14" t="b">
        <f>CA18=BG18</f>
        <v>1</v>
      </c>
      <c r="CC18" s="17">
        <f>BI18</f>
        <v>4033.7980392156865</v>
      </c>
      <c r="CD18" s="17">
        <f>BJ18*0.8+IF(BJ18&gt;1,$BM18*0.4,0)</f>
        <v>17735.80321882353</v>
      </c>
      <c r="CE18" s="17">
        <f t="shared" ref="CE18" si="75">BK18*0.8+IF(BK18&gt;1,$BM18*0.4,0)</f>
        <v>0</v>
      </c>
      <c r="CF18" s="17">
        <f t="shared" ref="CF18" si="76">BL18*0.8+IF(BL18&gt;1,$BM18*0.4,0)</f>
        <v>0</v>
      </c>
      <c r="CG18" s="17">
        <f>SUM(BJ18:BL18)*0.2+BM18*0.6</f>
        <v>14502.310710588235</v>
      </c>
      <c r="CH18" s="17">
        <f>$BN18*80%</f>
        <v>0</v>
      </c>
      <c r="CI18" s="17">
        <f>$BN18*20%</f>
        <v>0</v>
      </c>
      <c r="CJ18" s="17">
        <f>$BQ18*80%</f>
        <v>0</v>
      </c>
      <c r="CK18" s="17">
        <f>$BQ18*20%</f>
        <v>0</v>
      </c>
      <c r="CL18" s="17">
        <f>BR18*0.8+IF(BR18&gt;1,$BT18*0.6,0)</f>
        <v>0</v>
      </c>
      <c r="CM18" s="17">
        <f>BS18*0.8+IF(BS18&gt;1,$BT18*0.6,0)</f>
        <v>0</v>
      </c>
      <c r="CN18" s="17">
        <f>SUM(BR18:BS18)*0.2+BT18*0.4</f>
        <v>0</v>
      </c>
      <c r="CO18" s="17">
        <f>$BU18*80%</f>
        <v>0</v>
      </c>
      <c r="CP18" s="17">
        <f>$BU18*20%</f>
        <v>0</v>
      </c>
      <c r="CQ18" s="17">
        <f>$BW18*60%+$BX18*40%</f>
        <v>1936.2230588235293</v>
      </c>
      <c r="CR18" s="17">
        <f>$BW18*40%+$BX18*60%</f>
        <v>1290.8153725490197</v>
      </c>
      <c r="CS18" s="17">
        <f>$BY18*60%</f>
        <v>0</v>
      </c>
      <c r="CT18" s="17">
        <f>$BY18*40%</f>
        <v>0</v>
      </c>
      <c r="CU18" s="17">
        <f>SUM(CC18:CT18)</f>
        <v>39498.950400000002</v>
      </c>
      <c r="CV18" s="14" t="b">
        <f>CU18=CA18</f>
        <v>1</v>
      </c>
    </row>
    <row r="19" spans="1:100" ht="14.25" hidden="1" customHeight="1" x14ac:dyDescent="0.25">
      <c r="A19" s="4"/>
      <c r="B19" s="5"/>
      <c r="C19" s="4"/>
      <c r="D19" s="5"/>
      <c r="E19" s="5"/>
      <c r="F19" s="4"/>
      <c r="G19" s="4" t="s">
        <v>22</v>
      </c>
      <c r="H19" s="4" t="s">
        <v>47</v>
      </c>
      <c r="I19" s="4" t="s">
        <v>24</v>
      </c>
      <c r="J19" s="4" t="s">
        <v>40</v>
      </c>
      <c r="K19" s="4" t="s">
        <v>26</v>
      </c>
      <c r="L19" s="4" t="s">
        <v>41</v>
      </c>
      <c r="M19" s="6" t="s">
        <v>28</v>
      </c>
      <c r="N19" s="6">
        <v>8000</v>
      </c>
      <c r="O19" s="6">
        <v>17000</v>
      </c>
      <c r="P19" s="6">
        <v>25000</v>
      </c>
      <c r="Q19" s="6" t="s">
        <v>29</v>
      </c>
      <c r="AG19">
        <f>N19</f>
        <v>8000</v>
      </c>
    </row>
    <row r="20" spans="1:100" ht="14.25" hidden="1" customHeight="1" x14ac:dyDescent="0.25">
      <c r="A20" s="4"/>
      <c r="B20" s="5"/>
      <c r="C20" s="4"/>
      <c r="D20" s="5"/>
      <c r="E20" s="5"/>
      <c r="F20" s="4"/>
      <c r="G20" s="4" t="s">
        <v>22</v>
      </c>
      <c r="H20" s="4" t="s">
        <v>47</v>
      </c>
      <c r="I20" s="4" t="s">
        <v>24</v>
      </c>
      <c r="J20" s="4" t="s">
        <v>25</v>
      </c>
      <c r="K20" s="4" t="s">
        <v>26</v>
      </c>
      <c r="L20" s="4" t="s">
        <v>31</v>
      </c>
      <c r="M20" s="6" t="s">
        <v>28</v>
      </c>
      <c r="N20" s="6">
        <v>16640</v>
      </c>
      <c r="O20" s="6">
        <v>24960</v>
      </c>
      <c r="P20" s="6">
        <v>41600</v>
      </c>
      <c r="Q20" s="6" t="s">
        <v>29</v>
      </c>
      <c r="W20">
        <f t="shared" ref="W20:W23" si="77">N20</f>
        <v>16640</v>
      </c>
    </row>
    <row r="21" spans="1:100" ht="14.25" hidden="1" customHeight="1" x14ac:dyDescent="0.25">
      <c r="A21" s="4"/>
      <c r="B21" s="5"/>
      <c r="C21" s="4"/>
      <c r="D21" s="5"/>
      <c r="E21" s="5"/>
      <c r="F21" s="4"/>
      <c r="G21" s="4" t="s">
        <v>22</v>
      </c>
      <c r="H21" s="4" t="s">
        <v>47</v>
      </c>
      <c r="I21" s="4" t="s">
        <v>24</v>
      </c>
      <c r="J21" s="4" t="s">
        <v>25</v>
      </c>
      <c r="K21" s="4" t="s">
        <v>26</v>
      </c>
      <c r="L21" s="4" t="s">
        <v>32</v>
      </c>
      <c r="M21" s="6" t="s">
        <v>28</v>
      </c>
      <c r="N21" s="6">
        <v>8320</v>
      </c>
      <c r="O21" s="6">
        <v>12480</v>
      </c>
      <c r="P21" s="6">
        <v>20800</v>
      </c>
      <c r="Q21" s="6" t="s">
        <v>29</v>
      </c>
      <c r="W21">
        <f t="shared" si="77"/>
        <v>8320</v>
      </c>
    </row>
    <row r="22" spans="1:100" ht="14.25" hidden="1" customHeight="1" x14ac:dyDescent="0.25">
      <c r="A22" s="4"/>
      <c r="B22" s="5"/>
      <c r="C22" s="4"/>
      <c r="D22" s="5"/>
      <c r="E22" s="5"/>
      <c r="F22" s="4"/>
      <c r="G22" s="4" t="s">
        <v>22</v>
      </c>
      <c r="H22" s="4" t="s">
        <v>47</v>
      </c>
      <c r="I22" s="4" t="s">
        <v>24</v>
      </c>
      <c r="J22" s="4" t="s">
        <v>25</v>
      </c>
      <c r="K22" s="4" t="s">
        <v>26</v>
      </c>
      <c r="L22" s="4" t="s">
        <v>33</v>
      </c>
      <c r="M22" s="6" t="s">
        <v>28</v>
      </c>
      <c r="N22" s="6">
        <v>12480</v>
      </c>
      <c r="O22" s="6">
        <v>18720</v>
      </c>
      <c r="P22" s="6">
        <v>31200</v>
      </c>
      <c r="Q22" s="6" t="s">
        <v>29</v>
      </c>
      <c r="W22">
        <f t="shared" si="77"/>
        <v>12480</v>
      </c>
    </row>
    <row r="23" spans="1:100" ht="14.25" hidden="1" customHeight="1" x14ac:dyDescent="0.25">
      <c r="A23" s="4"/>
      <c r="B23" s="5"/>
      <c r="C23" s="4"/>
      <c r="D23" s="5"/>
      <c r="E23" s="5"/>
      <c r="F23" s="4"/>
      <c r="G23" s="4" t="s">
        <v>22</v>
      </c>
      <c r="H23" s="4" t="s">
        <v>47</v>
      </c>
      <c r="I23" s="4" t="s">
        <v>24</v>
      </c>
      <c r="J23" s="4" t="s">
        <v>25</v>
      </c>
      <c r="K23" s="4" t="s">
        <v>26</v>
      </c>
      <c r="L23" s="4" t="s">
        <v>34</v>
      </c>
      <c r="M23" s="6" t="s">
        <v>28</v>
      </c>
      <c r="N23" s="6">
        <v>12480</v>
      </c>
      <c r="O23" s="6">
        <v>18720</v>
      </c>
      <c r="P23" s="6">
        <v>31200</v>
      </c>
      <c r="Q23" s="6" t="s">
        <v>29</v>
      </c>
      <c r="W23">
        <f t="shared" si="77"/>
        <v>12480</v>
      </c>
    </row>
    <row r="24" spans="1:100" s="14" customFormat="1" ht="14.25" customHeight="1" x14ac:dyDescent="0.25">
      <c r="A24" s="9" t="s">
        <v>48</v>
      </c>
      <c r="B24" s="10" t="s">
        <v>49</v>
      </c>
      <c r="C24" s="11">
        <v>44014</v>
      </c>
      <c r="D24" s="12">
        <v>44014</v>
      </c>
      <c r="E24" s="10" t="s">
        <v>50</v>
      </c>
      <c r="F24" s="9" t="s">
        <v>51</v>
      </c>
      <c r="G24" s="9" t="s">
        <v>22</v>
      </c>
      <c r="H24" s="9" t="s">
        <v>52</v>
      </c>
      <c r="I24" s="9" t="s">
        <v>24</v>
      </c>
      <c r="J24" s="9" t="s">
        <v>25</v>
      </c>
      <c r="K24" s="9" t="s">
        <v>26</v>
      </c>
      <c r="L24" s="9" t="s">
        <v>27</v>
      </c>
      <c r="M24" s="13" t="s">
        <v>28</v>
      </c>
      <c r="N24" s="13" t="s">
        <v>808</v>
      </c>
      <c r="O24" s="6">
        <v>25000</v>
      </c>
      <c r="P24" s="6">
        <v>25000</v>
      </c>
      <c r="Q24" s="6" t="s">
        <v>29</v>
      </c>
      <c r="S24" s="14">
        <v>10000</v>
      </c>
      <c r="T24" s="14">
        <v>30000</v>
      </c>
      <c r="W24" s="14">
        <f>SUM(W25:W29)</f>
        <v>66560</v>
      </c>
      <c r="AI24" s="14">
        <v>0</v>
      </c>
      <c r="AK24" s="14">
        <f>SUM(S24:AJ24)</f>
        <v>106560</v>
      </c>
      <c r="AM24" s="14">
        <f>S24/$AK24</f>
        <v>9.3843843843843838E-2</v>
      </c>
      <c r="AN24" s="14">
        <f t="shared" ref="AN24" si="78">T24/$AK24</f>
        <v>0.28153153153153154</v>
      </c>
      <c r="AO24" s="14">
        <f t="shared" ref="AO24" si="79">U24/$AK24</f>
        <v>0</v>
      </c>
      <c r="AP24" s="14">
        <f t="shared" ref="AP24" si="80">V24/$AK24</f>
        <v>0</v>
      </c>
      <c r="AQ24" s="14">
        <f t="shared" ref="AQ24" si="81">W24/$AK24</f>
        <v>0.62462462462462465</v>
      </c>
      <c r="AR24" s="14">
        <f t="shared" ref="AR24" si="82">X24/$AK24</f>
        <v>0</v>
      </c>
      <c r="AS24" s="14">
        <f t="shared" ref="AS24" si="83">Y24/$AK24</f>
        <v>0</v>
      </c>
      <c r="AT24" s="14">
        <f t="shared" ref="AT24" si="84">Z24/$AK24</f>
        <v>0</v>
      </c>
      <c r="AU24" s="14">
        <f t="shared" ref="AU24" si="85">AA24/$AK24</f>
        <v>0</v>
      </c>
      <c r="AV24" s="14">
        <f t="shared" ref="AV24" si="86">AB24/$AK24</f>
        <v>0</v>
      </c>
      <c r="AW24" s="14">
        <f t="shared" ref="AW24" si="87">AC24/$AK24</f>
        <v>0</v>
      </c>
      <c r="AX24" s="14">
        <f t="shared" ref="AX24" si="88">AD24/$AK24</f>
        <v>0</v>
      </c>
      <c r="AY24" s="14">
        <f t="shared" ref="AY24" si="89">AE24/$AK24</f>
        <v>0</v>
      </c>
      <c r="AZ24" s="14">
        <f t="shared" ref="AZ24" si="90">AF24/$AK24</f>
        <v>0</v>
      </c>
      <c r="BA24" s="14">
        <f t="shared" ref="BA24" si="91">AG24/$AK24</f>
        <v>0</v>
      </c>
      <c r="BB24" s="14">
        <f t="shared" ref="BB24" si="92">AH24/$AK24</f>
        <v>0</v>
      </c>
      <c r="BC24" s="14">
        <f t="shared" ref="BC24" si="93">AI24/$AK24</f>
        <v>0</v>
      </c>
      <c r="BD24" s="14">
        <f t="shared" ref="BD24" si="94">AJ24/$AK24</f>
        <v>0</v>
      </c>
      <c r="BE24" s="14">
        <f>SUM(AM24:BD24)</f>
        <v>1</v>
      </c>
      <c r="BG24" s="16">
        <f>VLOOKUP(H24,[1]Sheet1!$B$3:$C$6033,2,0)</f>
        <v>39498.950400000002</v>
      </c>
      <c r="BI24" s="17">
        <f>AM24*$BG24</f>
        <v>3706.7333333333331</v>
      </c>
      <c r="BJ24" s="17">
        <f t="shared" ref="BJ24" si="95">AN24*$BG24</f>
        <v>11120.2</v>
      </c>
      <c r="BK24" s="17">
        <f t="shared" ref="BK24" si="96">AO24*$BG24</f>
        <v>0</v>
      </c>
      <c r="BL24" s="17">
        <f t="shared" ref="BL24" si="97">AP24*$BG24</f>
        <v>0</v>
      </c>
      <c r="BM24" s="17">
        <f t="shared" ref="BM24" si="98">AQ24*$BG24</f>
        <v>24672.017066666667</v>
      </c>
      <c r="BN24" s="17">
        <f t="shared" ref="BN24" si="99">AR24*$BG24</f>
        <v>0</v>
      </c>
      <c r="BO24" s="17">
        <f t="shared" ref="BO24" si="100">AS24*$BG24</f>
        <v>0</v>
      </c>
      <c r="BP24" s="17">
        <f t="shared" ref="BP24" si="101">AT24*$BG24</f>
        <v>0</v>
      </c>
      <c r="BQ24" s="17">
        <f t="shared" ref="BQ24" si="102">AU24*$BG24</f>
        <v>0</v>
      </c>
      <c r="BR24" s="17">
        <f t="shared" ref="BR24" si="103">AV24*$BG24</f>
        <v>0</v>
      </c>
      <c r="BS24" s="17">
        <f t="shared" ref="BS24" si="104">AW24*$BG24</f>
        <v>0</v>
      </c>
      <c r="BT24" s="17">
        <f t="shared" ref="BT24" si="105">AX24*$BG24</f>
        <v>0</v>
      </c>
      <c r="BU24" s="17">
        <f t="shared" ref="BU24" si="106">AY24*$BG24</f>
        <v>0</v>
      </c>
      <c r="BV24" s="17">
        <f t="shared" ref="BV24" si="107">AZ24*$BG24</f>
        <v>0</v>
      </c>
      <c r="BW24" s="17">
        <f t="shared" ref="BW24" si="108">BA24*$BG24</f>
        <v>0</v>
      </c>
      <c r="BX24" s="17">
        <f t="shared" ref="BX24" si="109">BB24*$BG24</f>
        <v>0</v>
      </c>
      <c r="BY24" s="17">
        <f t="shared" ref="BY24" si="110">BC24*$BG24</f>
        <v>0</v>
      </c>
      <c r="BZ24" s="17">
        <f t="shared" ref="BZ24" si="111">BD24*$BG24</f>
        <v>0</v>
      </c>
      <c r="CA24" s="16">
        <f>SUM(BI24:BZ24)</f>
        <v>39498.950400000002</v>
      </c>
      <c r="CB24" s="14" t="b">
        <f>CA24=BG24</f>
        <v>1</v>
      </c>
      <c r="CC24" s="17">
        <f>BI24</f>
        <v>3706.7333333333331</v>
      </c>
      <c r="CD24" s="17">
        <f>BJ24*0.8+IF(BJ24&gt;1,$BM24*0.4,0)</f>
        <v>18764.96682666667</v>
      </c>
      <c r="CE24" s="17">
        <f t="shared" ref="CE24" si="112">BK24*0.8+IF(BK24&gt;1,$BM24*0.4,0)</f>
        <v>0</v>
      </c>
      <c r="CF24" s="17">
        <f t="shared" ref="CF24" si="113">BL24*0.8+IF(BL24&gt;1,$BM24*0.4,0)</f>
        <v>0</v>
      </c>
      <c r="CG24" s="17">
        <f>SUM(BJ24:BL24)*0.2+BM24*0.6</f>
        <v>17027.250240000001</v>
      </c>
      <c r="CH24" s="17">
        <f>$BN24*80%</f>
        <v>0</v>
      </c>
      <c r="CI24" s="17">
        <f>$BN24*20%</f>
        <v>0</v>
      </c>
      <c r="CJ24" s="17">
        <f>$BQ24*80%</f>
        <v>0</v>
      </c>
      <c r="CK24" s="17">
        <f>$BQ24*20%</f>
        <v>0</v>
      </c>
      <c r="CL24" s="17">
        <f>BR24*0.8+IF(BR24&gt;1,$BT24*0.6,0)</f>
        <v>0</v>
      </c>
      <c r="CM24" s="17">
        <f>BS24*0.8+IF(BS24&gt;1,$BT24*0.6,0)</f>
        <v>0</v>
      </c>
      <c r="CN24" s="17">
        <f>SUM(BR24:BS24)*0.2+BT24*0.4</f>
        <v>0</v>
      </c>
      <c r="CO24" s="17">
        <f>$BU24*80%</f>
        <v>0</v>
      </c>
      <c r="CP24" s="17">
        <f>$BU24*20%</f>
        <v>0</v>
      </c>
      <c r="CQ24" s="17">
        <f>$BW24*60%+$BX24*40%</f>
        <v>0</v>
      </c>
      <c r="CR24" s="17">
        <f>$BW24*40%+$BX24*60%</f>
        <v>0</v>
      </c>
      <c r="CS24" s="17">
        <f>$BY24*60%</f>
        <v>0</v>
      </c>
      <c r="CT24" s="17">
        <f>$BY24*40%</f>
        <v>0</v>
      </c>
      <c r="CU24" s="17">
        <f>SUM(CC24:CT24)</f>
        <v>39498.950400000002</v>
      </c>
      <c r="CV24" s="14" t="b">
        <f>CU24=CA24</f>
        <v>1</v>
      </c>
    </row>
    <row r="25" spans="1:100" ht="14.25" hidden="1" customHeight="1" x14ac:dyDescent="0.25">
      <c r="A25" s="4"/>
      <c r="B25" s="5"/>
      <c r="C25" s="4"/>
      <c r="D25" s="5"/>
      <c r="E25" s="5"/>
      <c r="F25" s="4"/>
      <c r="G25" s="4" t="s">
        <v>22</v>
      </c>
      <c r="H25" s="4" t="s">
        <v>52</v>
      </c>
      <c r="I25" s="4" t="s">
        <v>24</v>
      </c>
      <c r="J25" s="4" t="s">
        <v>25</v>
      </c>
      <c r="K25" s="4" t="s">
        <v>26</v>
      </c>
      <c r="L25" s="4" t="s">
        <v>31</v>
      </c>
      <c r="M25" s="6" t="s">
        <v>28</v>
      </c>
      <c r="N25" s="6">
        <v>16640</v>
      </c>
      <c r="O25" s="6">
        <v>24960</v>
      </c>
      <c r="P25" s="6">
        <v>41600</v>
      </c>
      <c r="Q25" s="6" t="s">
        <v>29</v>
      </c>
      <c r="W25">
        <f t="shared" ref="W25:W29" si="114">N25</f>
        <v>16640</v>
      </c>
    </row>
    <row r="26" spans="1:100" ht="14.25" hidden="1" customHeight="1" x14ac:dyDescent="0.25">
      <c r="A26" s="4"/>
      <c r="B26" s="5"/>
      <c r="C26" s="4"/>
      <c r="D26" s="5"/>
      <c r="E26" s="5"/>
      <c r="F26" s="4"/>
      <c r="G26" s="4" t="s">
        <v>22</v>
      </c>
      <c r="H26" s="4" t="s">
        <v>52</v>
      </c>
      <c r="I26" s="4" t="s">
        <v>24</v>
      </c>
      <c r="J26" s="4" t="s">
        <v>25</v>
      </c>
      <c r="K26" s="4" t="s">
        <v>26</v>
      </c>
      <c r="L26" s="4" t="s">
        <v>53</v>
      </c>
      <c r="M26" s="6" t="s">
        <v>28</v>
      </c>
      <c r="N26" s="6">
        <v>16640</v>
      </c>
      <c r="O26" s="6">
        <v>24960</v>
      </c>
      <c r="P26" s="6">
        <v>41600</v>
      </c>
      <c r="Q26" s="6" t="s">
        <v>29</v>
      </c>
      <c r="W26">
        <f t="shared" si="114"/>
        <v>16640</v>
      </c>
    </row>
    <row r="27" spans="1:100" ht="14.25" hidden="1" customHeight="1" x14ac:dyDescent="0.25">
      <c r="A27" s="4"/>
      <c r="B27" s="5"/>
      <c r="C27" s="4"/>
      <c r="D27" s="5"/>
      <c r="E27" s="5"/>
      <c r="F27" s="4"/>
      <c r="G27" s="4" t="s">
        <v>22</v>
      </c>
      <c r="H27" s="4" t="s">
        <v>52</v>
      </c>
      <c r="I27" s="4" t="s">
        <v>24</v>
      </c>
      <c r="J27" s="4" t="s">
        <v>25</v>
      </c>
      <c r="K27" s="4" t="s">
        <v>26</v>
      </c>
      <c r="L27" s="4" t="s">
        <v>32</v>
      </c>
      <c r="M27" s="6" t="s">
        <v>28</v>
      </c>
      <c r="N27" s="6">
        <v>8320</v>
      </c>
      <c r="O27" s="6">
        <v>12480</v>
      </c>
      <c r="P27" s="6">
        <v>20800</v>
      </c>
      <c r="Q27" s="6" t="s">
        <v>29</v>
      </c>
      <c r="W27">
        <f t="shared" si="114"/>
        <v>8320</v>
      </c>
    </row>
    <row r="28" spans="1:100" ht="14.25" hidden="1" customHeight="1" x14ac:dyDescent="0.25">
      <c r="A28" s="4"/>
      <c r="B28" s="5"/>
      <c r="C28" s="4"/>
      <c r="D28" s="5"/>
      <c r="E28" s="5"/>
      <c r="F28" s="4"/>
      <c r="G28" s="4" t="s">
        <v>22</v>
      </c>
      <c r="H28" s="4" t="s">
        <v>52</v>
      </c>
      <c r="I28" s="4" t="s">
        <v>24</v>
      </c>
      <c r="J28" s="4" t="s">
        <v>25</v>
      </c>
      <c r="K28" s="4" t="s">
        <v>26</v>
      </c>
      <c r="L28" s="4" t="s">
        <v>33</v>
      </c>
      <c r="M28" s="6" t="s">
        <v>28</v>
      </c>
      <c r="N28" s="6">
        <v>12480</v>
      </c>
      <c r="O28" s="6">
        <v>18720</v>
      </c>
      <c r="P28" s="6">
        <v>31200</v>
      </c>
      <c r="Q28" s="6" t="s">
        <v>29</v>
      </c>
      <c r="W28">
        <f t="shared" si="114"/>
        <v>12480</v>
      </c>
    </row>
    <row r="29" spans="1:100" ht="14.25" hidden="1" customHeight="1" x14ac:dyDescent="0.25">
      <c r="A29" s="4"/>
      <c r="B29" s="5"/>
      <c r="C29" s="4"/>
      <c r="D29" s="5"/>
      <c r="E29" s="5"/>
      <c r="F29" s="4"/>
      <c r="G29" s="4" t="s">
        <v>22</v>
      </c>
      <c r="H29" s="4" t="s">
        <v>52</v>
      </c>
      <c r="I29" s="4" t="s">
        <v>24</v>
      </c>
      <c r="J29" s="4" t="s">
        <v>25</v>
      </c>
      <c r="K29" s="4" t="s">
        <v>26</v>
      </c>
      <c r="L29" s="4" t="s">
        <v>34</v>
      </c>
      <c r="M29" s="6" t="s">
        <v>28</v>
      </c>
      <c r="N29" s="6">
        <v>12480</v>
      </c>
      <c r="O29" s="6">
        <v>18720</v>
      </c>
      <c r="P29" s="6">
        <v>31200</v>
      </c>
      <c r="Q29" s="6" t="s">
        <v>29</v>
      </c>
      <c r="W29">
        <f t="shared" si="114"/>
        <v>12480</v>
      </c>
    </row>
    <row r="30" spans="1:100" s="14" customFormat="1" ht="14.25" customHeight="1" x14ac:dyDescent="0.25">
      <c r="A30" s="9" t="s">
        <v>54</v>
      </c>
      <c r="B30" s="10" t="s">
        <v>55</v>
      </c>
      <c r="C30" s="11">
        <v>44014</v>
      </c>
      <c r="D30" s="12">
        <v>44014</v>
      </c>
      <c r="E30" s="10" t="s">
        <v>56</v>
      </c>
      <c r="F30" s="9" t="s">
        <v>57</v>
      </c>
      <c r="G30" s="9" t="s">
        <v>22</v>
      </c>
      <c r="H30" s="9" t="s">
        <v>58</v>
      </c>
      <c r="I30" s="9" t="s">
        <v>24</v>
      </c>
      <c r="J30" s="9" t="s">
        <v>25</v>
      </c>
      <c r="K30" s="9" t="s">
        <v>26</v>
      </c>
      <c r="L30" s="9" t="s">
        <v>27</v>
      </c>
      <c r="M30" s="13" t="s">
        <v>28</v>
      </c>
      <c r="N30" s="13" t="s">
        <v>808</v>
      </c>
      <c r="O30" s="6">
        <v>25000</v>
      </c>
      <c r="P30" s="6">
        <v>25000</v>
      </c>
      <c r="Q30" s="6" t="s">
        <v>29</v>
      </c>
      <c r="S30" s="14">
        <v>10000</v>
      </c>
      <c r="T30" s="14">
        <v>30000</v>
      </c>
      <c r="W30" s="14">
        <f>SUM(W33:W38)</f>
        <v>75360</v>
      </c>
      <c r="AG30" s="14">
        <v>13000</v>
      </c>
      <c r="AI30" s="14">
        <v>0</v>
      </c>
      <c r="AK30" s="14">
        <f>SUM(S30:AJ30)</f>
        <v>128360</v>
      </c>
      <c r="AM30" s="14">
        <f>S30/$AK30</f>
        <v>7.7905889685260202E-2</v>
      </c>
      <c r="AN30" s="14">
        <f t="shared" ref="AN30" si="115">T30/$AK30</f>
        <v>0.23371766905578062</v>
      </c>
      <c r="AO30" s="14">
        <f t="shared" ref="AO30" si="116">U30/$AK30</f>
        <v>0</v>
      </c>
      <c r="AP30" s="14">
        <f t="shared" ref="AP30" si="117">V30/$AK30</f>
        <v>0</v>
      </c>
      <c r="AQ30" s="14">
        <f t="shared" ref="AQ30" si="118">W30/$AK30</f>
        <v>0.58709878466812093</v>
      </c>
      <c r="AR30" s="14">
        <f t="shared" ref="AR30" si="119">X30/$AK30</f>
        <v>0</v>
      </c>
      <c r="AS30" s="14">
        <f t="shared" ref="AS30" si="120">Y30/$AK30</f>
        <v>0</v>
      </c>
      <c r="AT30" s="14">
        <f t="shared" ref="AT30" si="121">Z30/$AK30</f>
        <v>0</v>
      </c>
      <c r="AU30" s="14">
        <f t="shared" ref="AU30" si="122">AA30/$AK30</f>
        <v>0</v>
      </c>
      <c r="AV30" s="14">
        <f t="shared" ref="AV30" si="123">AB30/$AK30</f>
        <v>0</v>
      </c>
      <c r="AW30" s="14">
        <f t="shared" ref="AW30" si="124">AC30/$AK30</f>
        <v>0</v>
      </c>
      <c r="AX30" s="14">
        <f t="shared" ref="AX30" si="125">AD30/$AK30</f>
        <v>0</v>
      </c>
      <c r="AY30" s="14">
        <f t="shared" ref="AY30" si="126">AE30/$AK30</f>
        <v>0</v>
      </c>
      <c r="AZ30" s="14">
        <f t="shared" ref="AZ30" si="127">AF30/$AK30</f>
        <v>0</v>
      </c>
      <c r="BA30" s="14">
        <f t="shared" ref="BA30" si="128">AG30/$AK30</f>
        <v>0.10127765659083826</v>
      </c>
      <c r="BB30" s="14">
        <f t="shared" ref="BB30" si="129">AH30/$AK30</f>
        <v>0</v>
      </c>
      <c r="BC30" s="14">
        <f t="shared" ref="BC30" si="130">AI30/$AK30</f>
        <v>0</v>
      </c>
      <c r="BD30" s="14">
        <f t="shared" ref="BD30" si="131">AJ30/$AK30</f>
        <v>0</v>
      </c>
      <c r="BE30" s="14">
        <f>SUM(AM30:BD30)</f>
        <v>1</v>
      </c>
      <c r="BG30" s="16">
        <f>VLOOKUP(H30,[1]Sheet1!$B$3:$C$6033,2,0)</f>
        <v>42860.563199999997</v>
      </c>
      <c r="BI30" s="17">
        <f>AM30*$BG30</f>
        <v>3339.0903085073228</v>
      </c>
      <c r="BJ30" s="17">
        <f t="shared" ref="BJ30" si="132">AN30*$BG30</f>
        <v>10017.270925521969</v>
      </c>
      <c r="BK30" s="17">
        <f t="shared" ref="BK30" si="133">AO30*$BG30</f>
        <v>0</v>
      </c>
      <c r="BL30" s="17">
        <f t="shared" ref="BL30" si="134">AP30*$BG30</f>
        <v>0</v>
      </c>
      <c r="BM30" s="17">
        <f t="shared" ref="BM30" si="135">AQ30*$BG30</f>
        <v>25163.384564911186</v>
      </c>
      <c r="BN30" s="17">
        <f t="shared" ref="BN30" si="136">AR30*$BG30</f>
        <v>0</v>
      </c>
      <c r="BO30" s="17">
        <f t="shared" ref="BO30" si="137">AS30*$BG30</f>
        <v>0</v>
      </c>
      <c r="BP30" s="17">
        <f t="shared" ref="BP30" si="138">AT30*$BG30</f>
        <v>0</v>
      </c>
      <c r="BQ30" s="17">
        <f t="shared" ref="BQ30" si="139">AU30*$BG30</f>
        <v>0</v>
      </c>
      <c r="BR30" s="17">
        <f t="shared" ref="BR30" si="140">AV30*$BG30</f>
        <v>0</v>
      </c>
      <c r="BS30" s="17">
        <f t="shared" ref="BS30" si="141">AW30*$BG30</f>
        <v>0</v>
      </c>
      <c r="BT30" s="17">
        <f t="shared" ref="BT30" si="142">AX30*$BG30</f>
        <v>0</v>
      </c>
      <c r="BU30" s="17">
        <f t="shared" ref="BU30" si="143">AY30*$BG30</f>
        <v>0</v>
      </c>
      <c r="BV30" s="17">
        <f t="shared" ref="BV30" si="144">AZ30*$BG30</f>
        <v>0</v>
      </c>
      <c r="BW30" s="17">
        <f t="shared" ref="BW30" si="145">BA30*$BG30</f>
        <v>4340.8174010595194</v>
      </c>
      <c r="BX30" s="17">
        <f t="shared" ref="BX30" si="146">BB30*$BG30</f>
        <v>0</v>
      </c>
      <c r="BY30" s="17">
        <f t="shared" ref="BY30" si="147">BC30*$BG30</f>
        <v>0</v>
      </c>
      <c r="BZ30" s="17">
        <f t="shared" ref="BZ30" si="148">BD30*$BG30</f>
        <v>0</v>
      </c>
      <c r="CA30" s="16">
        <f>SUM(BI30:BZ30)</f>
        <v>42860.563199999997</v>
      </c>
      <c r="CB30" s="14" t="b">
        <f>CA30=BG30</f>
        <v>1</v>
      </c>
      <c r="CC30" s="17">
        <f>BI30</f>
        <v>3339.0903085073228</v>
      </c>
      <c r="CD30" s="17">
        <f>BJ30*0.8+IF(BJ30&gt;1,$BM30*0.4,0)</f>
        <v>18079.17056638205</v>
      </c>
      <c r="CE30" s="17">
        <f t="shared" ref="CE30" si="149">BK30*0.8+IF(BK30&gt;1,$BM30*0.4,0)</f>
        <v>0</v>
      </c>
      <c r="CF30" s="17">
        <f t="shared" ref="CF30" si="150">BL30*0.8+IF(BL30&gt;1,$BM30*0.4,0)</f>
        <v>0</v>
      </c>
      <c r="CG30" s="17">
        <f>SUM(BJ30:BL30)*0.2+BM30*0.6</f>
        <v>17101.484924051103</v>
      </c>
      <c r="CH30" s="17">
        <f>$BN30*80%</f>
        <v>0</v>
      </c>
      <c r="CI30" s="17">
        <f>$BN30*20%</f>
        <v>0</v>
      </c>
      <c r="CJ30" s="17">
        <f>$BQ30*80%</f>
        <v>0</v>
      </c>
      <c r="CK30" s="17">
        <f>$BQ30*20%</f>
        <v>0</v>
      </c>
      <c r="CL30" s="17">
        <f>BR30*0.8+IF(BR30&gt;1,$BT30*0.6,0)</f>
        <v>0</v>
      </c>
      <c r="CM30" s="17">
        <f>BS30*0.8+IF(BS30&gt;1,$BT30*0.6,0)</f>
        <v>0</v>
      </c>
      <c r="CN30" s="17">
        <f>SUM(BR30:BS30)*0.2+BT30*0.4</f>
        <v>0</v>
      </c>
      <c r="CO30" s="17">
        <f>$BU30*80%</f>
        <v>0</v>
      </c>
      <c r="CP30" s="17">
        <f>$BU30*20%</f>
        <v>0</v>
      </c>
      <c r="CQ30" s="17">
        <f>$BW30*60%+$BX30*40%</f>
        <v>2604.4904406357114</v>
      </c>
      <c r="CR30" s="17">
        <f>$BW30*40%+$BX30*60%</f>
        <v>1736.3269604238078</v>
      </c>
      <c r="CS30" s="17">
        <f>$BY30*60%</f>
        <v>0</v>
      </c>
      <c r="CT30" s="17">
        <f>$BY30*40%</f>
        <v>0</v>
      </c>
      <c r="CU30" s="17">
        <f>SUM(CC30:CT30)</f>
        <v>42860.563199999997</v>
      </c>
      <c r="CV30" s="14" t="b">
        <f>CU30=CA30</f>
        <v>1</v>
      </c>
    </row>
    <row r="31" spans="1:100" ht="14.25" hidden="1" customHeight="1" x14ac:dyDescent="0.25">
      <c r="A31" s="4"/>
      <c r="B31" s="5"/>
      <c r="C31" s="4"/>
      <c r="D31" s="5"/>
      <c r="E31" s="5"/>
      <c r="F31" s="4"/>
      <c r="G31" s="4" t="s">
        <v>22</v>
      </c>
      <c r="H31" s="4" t="s">
        <v>58</v>
      </c>
      <c r="I31" s="4" t="s">
        <v>24</v>
      </c>
      <c r="J31" s="4" t="s">
        <v>40</v>
      </c>
      <c r="K31" s="4" t="s">
        <v>26</v>
      </c>
      <c r="L31" s="4" t="s">
        <v>59</v>
      </c>
      <c r="M31" s="6" t="s">
        <v>28</v>
      </c>
      <c r="N31" s="6">
        <v>6500</v>
      </c>
      <c r="O31" s="6">
        <v>13500</v>
      </c>
      <c r="P31" s="6">
        <v>20000</v>
      </c>
      <c r="Q31" s="6" t="s">
        <v>29</v>
      </c>
      <c r="AG31">
        <f t="shared" ref="AG31:AG32" si="151">N31</f>
        <v>6500</v>
      </c>
    </row>
    <row r="32" spans="1:100" ht="14.25" hidden="1" customHeight="1" x14ac:dyDescent="0.25">
      <c r="A32" s="4"/>
      <c r="B32" s="5"/>
      <c r="C32" s="4"/>
      <c r="D32" s="5"/>
      <c r="E32" s="5"/>
      <c r="F32" s="4"/>
      <c r="G32" s="4" t="s">
        <v>22</v>
      </c>
      <c r="H32" s="4" t="s">
        <v>58</v>
      </c>
      <c r="I32" s="4" t="s">
        <v>24</v>
      </c>
      <c r="J32" s="4" t="s">
        <v>40</v>
      </c>
      <c r="K32" s="4" t="s">
        <v>26</v>
      </c>
      <c r="L32" s="4" t="s">
        <v>60</v>
      </c>
      <c r="M32" s="6" t="s">
        <v>61</v>
      </c>
      <c r="N32" s="6">
        <v>6500</v>
      </c>
      <c r="O32" s="6">
        <v>13500</v>
      </c>
      <c r="P32" s="6">
        <v>20000</v>
      </c>
      <c r="Q32" s="6" t="s">
        <v>29</v>
      </c>
      <c r="AG32">
        <f t="shared" si="151"/>
        <v>6500</v>
      </c>
    </row>
    <row r="33" spans="1:100" ht="14.25" hidden="1" customHeight="1" x14ac:dyDescent="0.25">
      <c r="A33" s="4"/>
      <c r="B33" s="5"/>
      <c r="C33" s="4"/>
      <c r="D33" s="5"/>
      <c r="E33" s="5"/>
      <c r="F33" s="4"/>
      <c r="G33" s="4" t="s">
        <v>22</v>
      </c>
      <c r="H33" s="4" t="s">
        <v>58</v>
      </c>
      <c r="I33" s="4" t="s">
        <v>24</v>
      </c>
      <c r="J33" s="4" t="s">
        <v>25</v>
      </c>
      <c r="K33" s="4" t="s">
        <v>26</v>
      </c>
      <c r="L33" s="4" t="s">
        <v>42</v>
      </c>
      <c r="M33" s="6" t="s">
        <v>28</v>
      </c>
      <c r="N33" s="6">
        <v>8800</v>
      </c>
      <c r="O33" s="6">
        <v>13200</v>
      </c>
      <c r="P33" s="6">
        <v>22000</v>
      </c>
      <c r="Q33" s="6" t="s">
        <v>29</v>
      </c>
      <c r="W33">
        <f t="shared" ref="W33:W38" si="152">N33</f>
        <v>8800</v>
      </c>
    </row>
    <row r="34" spans="1:100" ht="14.25" hidden="1" customHeight="1" x14ac:dyDescent="0.25">
      <c r="A34" s="4"/>
      <c r="B34" s="5"/>
      <c r="C34" s="4"/>
      <c r="D34" s="5"/>
      <c r="E34" s="5"/>
      <c r="F34" s="4"/>
      <c r="G34" s="4" t="s">
        <v>22</v>
      </c>
      <c r="H34" s="4" t="s">
        <v>58</v>
      </c>
      <c r="I34" s="4" t="s">
        <v>24</v>
      </c>
      <c r="J34" s="4" t="s">
        <v>25</v>
      </c>
      <c r="K34" s="4" t="s">
        <v>26</v>
      </c>
      <c r="L34" s="4" t="s">
        <v>43</v>
      </c>
      <c r="M34" s="6" t="s">
        <v>28</v>
      </c>
      <c r="N34" s="6">
        <v>16640</v>
      </c>
      <c r="O34" s="6">
        <v>24960</v>
      </c>
      <c r="P34" s="6">
        <v>41600</v>
      </c>
      <c r="Q34" s="6" t="s">
        <v>29</v>
      </c>
      <c r="W34">
        <f t="shared" si="152"/>
        <v>16640</v>
      </c>
    </row>
    <row r="35" spans="1:100" ht="14.25" hidden="1" customHeight="1" x14ac:dyDescent="0.25">
      <c r="A35" s="4"/>
      <c r="B35" s="5"/>
      <c r="C35" s="4"/>
      <c r="D35" s="5"/>
      <c r="E35" s="5"/>
      <c r="F35" s="4"/>
      <c r="G35" s="4" t="s">
        <v>22</v>
      </c>
      <c r="H35" s="4" t="s">
        <v>58</v>
      </c>
      <c r="I35" s="4" t="s">
        <v>24</v>
      </c>
      <c r="J35" s="4" t="s">
        <v>25</v>
      </c>
      <c r="K35" s="4" t="s">
        <v>26</v>
      </c>
      <c r="L35" s="4" t="s">
        <v>31</v>
      </c>
      <c r="M35" s="6" t="s">
        <v>28</v>
      </c>
      <c r="N35" s="6">
        <v>16640</v>
      </c>
      <c r="O35" s="6">
        <v>24960</v>
      </c>
      <c r="P35" s="6">
        <v>41600</v>
      </c>
      <c r="Q35" s="6" t="s">
        <v>29</v>
      </c>
      <c r="W35">
        <f t="shared" si="152"/>
        <v>16640</v>
      </c>
    </row>
    <row r="36" spans="1:100" ht="14.25" hidden="1" customHeight="1" x14ac:dyDescent="0.25">
      <c r="A36" s="4"/>
      <c r="B36" s="5"/>
      <c r="C36" s="4"/>
      <c r="D36" s="5"/>
      <c r="E36" s="5"/>
      <c r="F36" s="4"/>
      <c r="G36" s="4" t="s">
        <v>22</v>
      </c>
      <c r="H36" s="4" t="s">
        <v>58</v>
      </c>
      <c r="I36" s="4" t="s">
        <v>24</v>
      </c>
      <c r="J36" s="4" t="s">
        <v>25</v>
      </c>
      <c r="K36" s="4" t="s">
        <v>26</v>
      </c>
      <c r="L36" s="4" t="s">
        <v>32</v>
      </c>
      <c r="M36" s="6" t="s">
        <v>28</v>
      </c>
      <c r="N36" s="6">
        <v>8320</v>
      </c>
      <c r="O36" s="6">
        <v>12480</v>
      </c>
      <c r="P36" s="6">
        <v>20800</v>
      </c>
      <c r="Q36" s="6" t="s">
        <v>29</v>
      </c>
      <c r="W36">
        <f t="shared" si="152"/>
        <v>8320</v>
      </c>
    </row>
    <row r="37" spans="1:100" ht="14.25" hidden="1" customHeight="1" x14ac:dyDescent="0.25">
      <c r="A37" s="4"/>
      <c r="B37" s="5"/>
      <c r="C37" s="4"/>
      <c r="D37" s="5"/>
      <c r="E37" s="5"/>
      <c r="F37" s="4"/>
      <c r="G37" s="4" t="s">
        <v>22</v>
      </c>
      <c r="H37" s="4" t="s">
        <v>58</v>
      </c>
      <c r="I37" s="4" t="s">
        <v>24</v>
      </c>
      <c r="J37" s="4" t="s">
        <v>25</v>
      </c>
      <c r="K37" s="4" t="s">
        <v>26</v>
      </c>
      <c r="L37" s="4" t="s">
        <v>33</v>
      </c>
      <c r="M37" s="6" t="s">
        <v>28</v>
      </c>
      <c r="N37" s="6">
        <v>12480</v>
      </c>
      <c r="O37" s="6">
        <v>18720</v>
      </c>
      <c r="P37" s="6">
        <v>31200</v>
      </c>
      <c r="Q37" s="6" t="s">
        <v>29</v>
      </c>
      <c r="W37">
        <f t="shared" si="152"/>
        <v>12480</v>
      </c>
    </row>
    <row r="38" spans="1:100" ht="14.25" hidden="1" customHeight="1" x14ac:dyDescent="0.25">
      <c r="A38" s="4"/>
      <c r="B38" s="5"/>
      <c r="C38" s="4"/>
      <c r="D38" s="5"/>
      <c r="E38" s="5"/>
      <c r="F38" s="4"/>
      <c r="G38" s="4" t="s">
        <v>22</v>
      </c>
      <c r="H38" s="4" t="s">
        <v>58</v>
      </c>
      <c r="I38" s="4" t="s">
        <v>24</v>
      </c>
      <c r="J38" s="4" t="s">
        <v>25</v>
      </c>
      <c r="K38" s="4" t="s">
        <v>26</v>
      </c>
      <c r="L38" s="4" t="s">
        <v>34</v>
      </c>
      <c r="M38" s="6" t="s">
        <v>28</v>
      </c>
      <c r="N38" s="6">
        <v>12480</v>
      </c>
      <c r="O38" s="6">
        <v>18720</v>
      </c>
      <c r="P38" s="6">
        <v>31200</v>
      </c>
      <c r="Q38" s="6" t="s">
        <v>29</v>
      </c>
      <c r="W38">
        <f t="shared" si="152"/>
        <v>12480</v>
      </c>
    </row>
    <row r="39" spans="1:100" s="14" customFormat="1" ht="14.25" customHeight="1" x14ac:dyDescent="0.25">
      <c r="A39" s="9" t="s">
        <v>62</v>
      </c>
      <c r="B39" s="10" t="s">
        <v>19</v>
      </c>
      <c r="C39" s="11">
        <v>44014</v>
      </c>
      <c r="D39" s="12">
        <v>44014</v>
      </c>
      <c r="E39" s="10" t="s">
        <v>63</v>
      </c>
      <c r="F39" s="9" t="s">
        <v>64</v>
      </c>
      <c r="G39" s="9" t="s">
        <v>22</v>
      </c>
      <c r="H39" s="9" t="s">
        <v>65</v>
      </c>
      <c r="I39" s="9" t="s">
        <v>24</v>
      </c>
      <c r="J39" s="9" t="s">
        <v>25</v>
      </c>
      <c r="K39" s="9" t="s">
        <v>26</v>
      </c>
      <c r="L39" s="9" t="s">
        <v>27</v>
      </c>
      <c r="M39" s="13" t="s">
        <v>28</v>
      </c>
      <c r="N39" s="13" t="s">
        <v>808</v>
      </c>
      <c r="O39" s="6">
        <v>25000</v>
      </c>
      <c r="P39" s="6">
        <v>25000</v>
      </c>
      <c r="Q39" s="6" t="s">
        <v>29</v>
      </c>
      <c r="S39" s="14">
        <v>10000</v>
      </c>
      <c r="T39" s="14">
        <v>30000</v>
      </c>
      <c r="W39" s="14">
        <f>SUM(W40:W45)</f>
        <v>75360</v>
      </c>
      <c r="AI39" s="14">
        <v>0</v>
      </c>
      <c r="AK39" s="14">
        <f>SUM(S39:AJ39)</f>
        <v>115360</v>
      </c>
      <c r="AM39" s="14">
        <f>S39/$AK39</f>
        <v>8.6685159500693484E-2</v>
      </c>
      <c r="AN39" s="14">
        <f t="shared" ref="AN39" si="153">T39/$AK39</f>
        <v>0.26005547850208044</v>
      </c>
      <c r="AO39" s="14">
        <f t="shared" ref="AO39" si="154">U39/$AK39</f>
        <v>0</v>
      </c>
      <c r="AP39" s="14">
        <f t="shared" ref="AP39" si="155">V39/$AK39</f>
        <v>0</v>
      </c>
      <c r="AQ39" s="14">
        <f t="shared" ref="AQ39" si="156">W39/$AK39</f>
        <v>0.65325936199722612</v>
      </c>
      <c r="AR39" s="14">
        <f t="shared" ref="AR39" si="157">X39/$AK39</f>
        <v>0</v>
      </c>
      <c r="AS39" s="14">
        <f t="shared" ref="AS39" si="158">Y39/$AK39</f>
        <v>0</v>
      </c>
      <c r="AT39" s="14">
        <f t="shared" ref="AT39" si="159">Z39/$AK39</f>
        <v>0</v>
      </c>
      <c r="AU39" s="14">
        <f t="shared" ref="AU39" si="160">AA39/$AK39</f>
        <v>0</v>
      </c>
      <c r="AV39" s="14">
        <f t="shared" ref="AV39" si="161">AB39/$AK39</f>
        <v>0</v>
      </c>
      <c r="AW39" s="14">
        <f t="shared" ref="AW39" si="162">AC39/$AK39</f>
        <v>0</v>
      </c>
      <c r="AX39" s="14">
        <f t="shared" ref="AX39" si="163">AD39/$AK39</f>
        <v>0</v>
      </c>
      <c r="AY39" s="14">
        <f t="shared" ref="AY39" si="164">AE39/$AK39</f>
        <v>0</v>
      </c>
      <c r="AZ39" s="14">
        <f t="shared" ref="AZ39" si="165">AF39/$AK39</f>
        <v>0</v>
      </c>
      <c r="BA39" s="14">
        <f t="shared" ref="BA39" si="166">AG39/$AK39</f>
        <v>0</v>
      </c>
      <c r="BB39" s="14">
        <f t="shared" ref="BB39" si="167">AH39/$AK39</f>
        <v>0</v>
      </c>
      <c r="BC39" s="14">
        <f t="shared" ref="BC39" si="168">AI39/$AK39</f>
        <v>0</v>
      </c>
      <c r="BD39" s="14">
        <f t="shared" ref="BD39" si="169">AJ39/$AK39</f>
        <v>0</v>
      </c>
      <c r="BE39" s="14">
        <f>SUM(AM39:BD39)</f>
        <v>1</v>
      </c>
      <c r="BG39" s="16">
        <f>VLOOKUP(H39,[1]Sheet1!$B$3:$C$6033,2,0)</f>
        <v>29629.599999999999</v>
      </c>
      <c r="BI39" s="17">
        <f>AM39*$BG39</f>
        <v>2568.4466019417478</v>
      </c>
      <c r="BJ39" s="17">
        <f t="shared" ref="BJ39" si="170">AN39*$BG39</f>
        <v>7705.3398058252424</v>
      </c>
      <c r="BK39" s="17">
        <f t="shared" ref="BK39" si="171">AO39*$BG39</f>
        <v>0</v>
      </c>
      <c r="BL39" s="17">
        <f t="shared" ref="BL39" si="172">AP39*$BG39</f>
        <v>0</v>
      </c>
      <c r="BM39" s="17">
        <f t="shared" ref="BM39" si="173">AQ39*$BG39</f>
        <v>19355.813592233011</v>
      </c>
      <c r="BN39" s="17">
        <f t="shared" ref="BN39" si="174">AR39*$BG39</f>
        <v>0</v>
      </c>
      <c r="BO39" s="17">
        <f t="shared" ref="BO39" si="175">AS39*$BG39</f>
        <v>0</v>
      </c>
      <c r="BP39" s="17">
        <f t="shared" ref="BP39" si="176">AT39*$BG39</f>
        <v>0</v>
      </c>
      <c r="BQ39" s="17">
        <f t="shared" ref="BQ39" si="177">AU39*$BG39</f>
        <v>0</v>
      </c>
      <c r="BR39" s="17">
        <f t="shared" ref="BR39" si="178">AV39*$BG39</f>
        <v>0</v>
      </c>
      <c r="BS39" s="17">
        <f t="shared" ref="BS39" si="179">AW39*$BG39</f>
        <v>0</v>
      </c>
      <c r="BT39" s="17">
        <f t="shared" ref="BT39" si="180">AX39*$BG39</f>
        <v>0</v>
      </c>
      <c r="BU39" s="17">
        <f t="shared" ref="BU39" si="181">AY39*$BG39</f>
        <v>0</v>
      </c>
      <c r="BV39" s="17">
        <f t="shared" ref="BV39" si="182">AZ39*$BG39</f>
        <v>0</v>
      </c>
      <c r="BW39" s="17">
        <f t="shared" ref="BW39" si="183">BA39*$BG39</f>
        <v>0</v>
      </c>
      <c r="BX39" s="17">
        <f t="shared" ref="BX39" si="184">BB39*$BG39</f>
        <v>0</v>
      </c>
      <c r="BY39" s="17">
        <f t="shared" ref="BY39" si="185">BC39*$BG39</f>
        <v>0</v>
      </c>
      <c r="BZ39" s="17">
        <f t="shared" ref="BZ39" si="186">BD39*$BG39</f>
        <v>0</v>
      </c>
      <c r="CA39" s="16">
        <f>SUM(BI39:BZ39)</f>
        <v>29629.600000000002</v>
      </c>
      <c r="CB39" s="14" t="b">
        <f>CA39=BG39</f>
        <v>1</v>
      </c>
      <c r="CC39" s="17">
        <f>BI39</f>
        <v>2568.4466019417478</v>
      </c>
      <c r="CD39" s="17">
        <f>BJ39*0.8+IF(BJ39&gt;1,$BM39*0.4,0)</f>
        <v>13906.597281553399</v>
      </c>
      <c r="CE39" s="17">
        <f t="shared" ref="CE39" si="187">BK39*0.8+IF(BK39&gt;1,$BM39*0.4,0)</f>
        <v>0</v>
      </c>
      <c r="CF39" s="17">
        <f t="shared" ref="CF39" si="188">BL39*0.8+IF(BL39&gt;1,$BM39*0.4,0)</f>
        <v>0</v>
      </c>
      <c r="CG39" s="17">
        <f>SUM(BJ39:BL39)*0.2+BM39*0.6</f>
        <v>13154.556116504855</v>
      </c>
      <c r="CH39" s="17">
        <f>$BN39*80%</f>
        <v>0</v>
      </c>
      <c r="CI39" s="17">
        <f>$BN39*20%</f>
        <v>0</v>
      </c>
      <c r="CJ39" s="17">
        <f>$BQ39*80%</f>
        <v>0</v>
      </c>
      <c r="CK39" s="17">
        <f>$BQ39*20%</f>
        <v>0</v>
      </c>
      <c r="CL39" s="17">
        <f>BR39*0.8+IF(BR39&gt;1,$BT39*0.6,0)</f>
        <v>0</v>
      </c>
      <c r="CM39" s="17">
        <f>BS39*0.8+IF(BS39&gt;1,$BT39*0.6,0)</f>
        <v>0</v>
      </c>
      <c r="CN39" s="17">
        <f>SUM(BR39:BS39)*0.2+BT39*0.4</f>
        <v>0</v>
      </c>
      <c r="CO39" s="17">
        <f>$BU39*80%</f>
        <v>0</v>
      </c>
      <c r="CP39" s="17">
        <f>$BU39*20%</f>
        <v>0</v>
      </c>
      <c r="CQ39" s="17">
        <f>$BW39*60%+$BX39*40%</f>
        <v>0</v>
      </c>
      <c r="CR39" s="17">
        <f>$BW39*40%+$BX39*60%</f>
        <v>0</v>
      </c>
      <c r="CS39" s="17">
        <f>$BY39*60%</f>
        <v>0</v>
      </c>
      <c r="CT39" s="17">
        <f>$BY39*40%</f>
        <v>0</v>
      </c>
      <c r="CU39" s="17">
        <f>SUM(CC39:CT39)</f>
        <v>29629.599999999999</v>
      </c>
      <c r="CV39" s="14" t="b">
        <f>CU39=CA39</f>
        <v>1</v>
      </c>
    </row>
    <row r="40" spans="1:100" ht="14.25" hidden="1" customHeight="1" x14ac:dyDescent="0.25">
      <c r="A40" s="4"/>
      <c r="B40" s="5"/>
      <c r="C40" s="4"/>
      <c r="D40" s="5"/>
      <c r="E40" s="5"/>
      <c r="F40" s="4"/>
      <c r="G40" s="4" t="s">
        <v>22</v>
      </c>
      <c r="H40" s="4" t="s">
        <v>65</v>
      </c>
      <c r="I40" s="4" t="s">
        <v>24</v>
      </c>
      <c r="J40" s="4" t="s">
        <v>25</v>
      </c>
      <c r="K40" s="4" t="s">
        <v>26</v>
      </c>
      <c r="L40" s="4" t="s">
        <v>42</v>
      </c>
      <c r="M40" s="6" t="s">
        <v>28</v>
      </c>
      <c r="N40" s="6">
        <v>8800</v>
      </c>
      <c r="O40" s="6">
        <v>13200</v>
      </c>
      <c r="P40" s="6">
        <v>22000</v>
      </c>
      <c r="Q40" s="6" t="s">
        <v>29</v>
      </c>
      <c r="W40">
        <f t="shared" ref="W40:W45" si="189">N40</f>
        <v>8800</v>
      </c>
    </row>
    <row r="41" spans="1:100" ht="14.25" hidden="1" customHeight="1" x14ac:dyDescent="0.25">
      <c r="A41" s="4"/>
      <c r="B41" s="5"/>
      <c r="C41" s="4"/>
      <c r="D41" s="5"/>
      <c r="E41" s="5"/>
      <c r="F41" s="4"/>
      <c r="G41" s="4" t="s">
        <v>22</v>
      </c>
      <c r="H41" s="4" t="s">
        <v>65</v>
      </c>
      <c r="I41" s="4" t="s">
        <v>24</v>
      </c>
      <c r="J41" s="4" t="s">
        <v>25</v>
      </c>
      <c r="K41" s="4" t="s">
        <v>26</v>
      </c>
      <c r="L41" s="4" t="s">
        <v>43</v>
      </c>
      <c r="M41" s="6" t="s">
        <v>28</v>
      </c>
      <c r="N41" s="6">
        <v>16640</v>
      </c>
      <c r="O41" s="6">
        <v>24960</v>
      </c>
      <c r="P41" s="6">
        <v>41600</v>
      </c>
      <c r="Q41" s="6" t="s">
        <v>29</v>
      </c>
      <c r="W41">
        <f t="shared" si="189"/>
        <v>16640</v>
      </c>
    </row>
    <row r="42" spans="1:100" ht="14.25" hidden="1" customHeight="1" x14ac:dyDescent="0.25">
      <c r="A42" s="4"/>
      <c r="B42" s="5"/>
      <c r="C42" s="4"/>
      <c r="D42" s="5"/>
      <c r="E42" s="5"/>
      <c r="F42" s="4"/>
      <c r="G42" s="4" t="s">
        <v>22</v>
      </c>
      <c r="H42" s="4" t="s">
        <v>65</v>
      </c>
      <c r="I42" s="4" t="s">
        <v>24</v>
      </c>
      <c r="J42" s="4" t="s">
        <v>25</v>
      </c>
      <c r="K42" s="4" t="s">
        <v>26</v>
      </c>
      <c r="L42" s="4" t="s">
        <v>31</v>
      </c>
      <c r="M42" s="6" t="s">
        <v>28</v>
      </c>
      <c r="N42" s="6">
        <v>16640</v>
      </c>
      <c r="O42" s="6">
        <v>24960</v>
      </c>
      <c r="P42" s="6">
        <v>41600</v>
      </c>
      <c r="Q42" s="6" t="s">
        <v>29</v>
      </c>
      <c r="W42">
        <f t="shared" si="189"/>
        <v>16640</v>
      </c>
    </row>
    <row r="43" spans="1:100" ht="14.25" hidden="1" customHeight="1" x14ac:dyDescent="0.25">
      <c r="A43" s="4"/>
      <c r="B43" s="5"/>
      <c r="C43" s="4"/>
      <c r="D43" s="5"/>
      <c r="E43" s="5"/>
      <c r="F43" s="4"/>
      <c r="G43" s="4" t="s">
        <v>22</v>
      </c>
      <c r="H43" s="4" t="s">
        <v>65</v>
      </c>
      <c r="I43" s="4" t="s">
        <v>24</v>
      </c>
      <c r="J43" s="4" t="s">
        <v>25</v>
      </c>
      <c r="K43" s="4" t="s">
        <v>26</v>
      </c>
      <c r="L43" s="4" t="s">
        <v>32</v>
      </c>
      <c r="M43" s="6" t="s">
        <v>28</v>
      </c>
      <c r="N43" s="6">
        <v>8320</v>
      </c>
      <c r="O43" s="6">
        <v>12480</v>
      </c>
      <c r="P43" s="6">
        <v>20800</v>
      </c>
      <c r="Q43" s="6" t="s">
        <v>29</v>
      </c>
      <c r="W43">
        <f t="shared" si="189"/>
        <v>8320</v>
      </c>
    </row>
    <row r="44" spans="1:100" ht="14.25" hidden="1" customHeight="1" x14ac:dyDescent="0.25">
      <c r="A44" s="4"/>
      <c r="B44" s="5"/>
      <c r="C44" s="4"/>
      <c r="D44" s="5"/>
      <c r="E44" s="5"/>
      <c r="F44" s="4"/>
      <c r="G44" s="4" t="s">
        <v>22</v>
      </c>
      <c r="H44" s="4" t="s">
        <v>65</v>
      </c>
      <c r="I44" s="4" t="s">
        <v>24</v>
      </c>
      <c r="J44" s="4" t="s">
        <v>25</v>
      </c>
      <c r="K44" s="4" t="s">
        <v>26</v>
      </c>
      <c r="L44" s="4" t="s">
        <v>33</v>
      </c>
      <c r="M44" s="6" t="s">
        <v>28</v>
      </c>
      <c r="N44" s="6">
        <v>12480</v>
      </c>
      <c r="O44" s="6">
        <v>18720</v>
      </c>
      <c r="P44" s="6">
        <v>31200</v>
      </c>
      <c r="Q44" s="6" t="s">
        <v>29</v>
      </c>
      <c r="W44">
        <f t="shared" si="189"/>
        <v>12480</v>
      </c>
    </row>
    <row r="45" spans="1:100" ht="14.25" hidden="1" customHeight="1" x14ac:dyDescent="0.25">
      <c r="A45" s="4"/>
      <c r="B45" s="5"/>
      <c r="C45" s="4"/>
      <c r="D45" s="5"/>
      <c r="E45" s="5"/>
      <c r="F45" s="4"/>
      <c r="G45" s="4" t="s">
        <v>22</v>
      </c>
      <c r="H45" s="4" t="s">
        <v>65</v>
      </c>
      <c r="I45" s="4" t="s">
        <v>24</v>
      </c>
      <c r="J45" s="4" t="s">
        <v>25</v>
      </c>
      <c r="K45" s="4" t="s">
        <v>26</v>
      </c>
      <c r="L45" s="4" t="s">
        <v>34</v>
      </c>
      <c r="M45" s="6" t="s">
        <v>28</v>
      </c>
      <c r="N45" s="6">
        <v>12480</v>
      </c>
      <c r="O45" s="6">
        <v>18720</v>
      </c>
      <c r="P45" s="6">
        <v>31200</v>
      </c>
      <c r="Q45" s="6" t="s">
        <v>29</v>
      </c>
      <c r="W45">
        <f t="shared" si="189"/>
        <v>12480</v>
      </c>
    </row>
    <row r="46" spans="1:100" s="14" customFormat="1" ht="14.25" customHeight="1" x14ac:dyDescent="0.25">
      <c r="A46" s="9" t="s">
        <v>66</v>
      </c>
      <c r="B46" s="10" t="s">
        <v>55</v>
      </c>
      <c r="C46" s="11">
        <v>44014</v>
      </c>
      <c r="D46" s="12">
        <v>44014</v>
      </c>
      <c r="E46" s="10" t="s">
        <v>67</v>
      </c>
      <c r="F46" s="9" t="s">
        <v>68</v>
      </c>
      <c r="G46" s="9" t="s">
        <v>22</v>
      </c>
      <c r="H46" s="9" t="s">
        <v>69</v>
      </c>
      <c r="I46" s="9" t="s">
        <v>24</v>
      </c>
      <c r="J46" s="9" t="s">
        <v>25</v>
      </c>
      <c r="K46" s="9" t="s">
        <v>26</v>
      </c>
      <c r="L46" s="9" t="s">
        <v>27</v>
      </c>
      <c r="M46" s="13" t="s">
        <v>28</v>
      </c>
      <c r="N46" s="13" t="s">
        <v>808</v>
      </c>
      <c r="O46" s="6">
        <v>25000</v>
      </c>
      <c r="P46" s="6">
        <v>25000</v>
      </c>
      <c r="Q46" s="6" t="s">
        <v>29</v>
      </c>
      <c r="S46" s="14">
        <v>10000</v>
      </c>
      <c r="T46" s="14">
        <v>30000</v>
      </c>
      <c r="W46" s="14">
        <f>SUM(W47:W50)</f>
        <v>49920</v>
      </c>
      <c r="AI46" s="14">
        <v>0</v>
      </c>
      <c r="AK46" s="14">
        <f>SUM(S46:AJ46)</f>
        <v>89920</v>
      </c>
      <c r="AM46" s="14">
        <f>S46/$AK46</f>
        <v>0.11120996441281139</v>
      </c>
      <c r="AN46" s="14">
        <f t="shared" ref="AN46" si="190">T46/$AK46</f>
        <v>0.33362989323843417</v>
      </c>
      <c r="AO46" s="14">
        <f t="shared" ref="AO46" si="191">U46/$AK46</f>
        <v>0</v>
      </c>
      <c r="AP46" s="14">
        <f t="shared" ref="AP46" si="192">V46/$AK46</f>
        <v>0</v>
      </c>
      <c r="AQ46" s="14">
        <f t="shared" ref="AQ46" si="193">W46/$AK46</f>
        <v>0.55516014234875444</v>
      </c>
      <c r="AR46" s="14">
        <f t="shared" ref="AR46" si="194">X46/$AK46</f>
        <v>0</v>
      </c>
      <c r="AS46" s="14">
        <f t="shared" ref="AS46" si="195">Y46/$AK46</f>
        <v>0</v>
      </c>
      <c r="AT46" s="14">
        <f t="shared" ref="AT46" si="196">Z46/$AK46</f>
        <v>0</v>
      </c>
      <c r="AU46" s="14">
        <f t="shared" ref="AU46" si="197">AA46/$AK46</f>
        <v>0</v>
      </c>
      <c r="AV46" s="14">
        <f t="shared" ref="AV46" si="198">AB46/$AK46</f>
        <v>0</v>
      </c>
      <c r="AW46" s="14">
        <f t="shared" ref="AW46" si="199">AC46/$AK46</f>
        <v>0</v>
      </c>
      <c r="AX46" s="14">
        <f t="shared" ref="AX46" si="200">AD46/$AK46</f>
        <v>0</v>
      </c>
      <c r="AY46" s="14">
        <f t="shared" ref="AY46" si="201">AE46/$AK46</f>
        <v>0</v>
      </c>
      <c r="AZ46" s="14">
        <f t="shared" ref="AZ46" si="202">AF46/$AK46</f>
        <v>0</v>
      </c>
      <c r="BA46" s="14">
        <f t="shared" ref="BA46" si="203">AG46/$AK46</f>
        <v>0</v>
      </c>
      <c r="BB46" s="14">
        <f t="shared" ref="BB46" si="204">AH46/$AK46</f>
        <v>0</v>
      </c>
      <c r="BC46" s="14">
        <f t="shared" ref="BC46" si="205">AI46/$AK46</f>
        <v>0</v>
      </c>
      <c r="BD46" s="14">
        <f t="shared" ref="BD46" si="206">AJ46/$AK46</f>
        <v>0</v>
      </c>
      <c r="BE46" s="14">
        <f>SUM(AM46:BD46)</f>
        <v>1</v>
      </c>
      <c r="BG46" s="16">
        <f>VLOOKUP(H46,[1]Sheet1!$B$3:$C$6033,2,0)</f>
        <v>39498.950400000002</v>
      </c>
      <c r="BI46" s="17">
        <f>AM46*$BG46</f>
        <v>4392.6768683274022</v>
      </c>
      <c r="BJ46" s="17">
        <f t="shared" ref="BJ46" si="207">AN46*$BG46</f>
        <v>13178.030604982207</v>
      </c>
      <c r="BK46" s="17">
        <f t="shared" ref="BK46" si="208">AO46*$BG46</f>
        <v>0</v>
      </c>
      <c r="BL46" s="17">
        <f t="shared" ref="BL46" si="209">AP46*$BG46</f>
        <v>0</v>
      </c>
      <c r="BM46" s="17">
        <f t="shared" ref="BM46" si="210">AQ46*$BG46</f>
        <v>21928.242926690393</v>
      </c>
      <c r="BN46" s="17">
        <f t="shared" ref="BN46" si="211">AR46*$BG46</f>
        <v>0</v>
      </c>
      <c r="BO46" s="17">
        <f t="shared" ref="BO46" si="212">AS46*$BG46</f>
        <v>0</v>
      </c>
      <c r="BP46" s="17">
        <f t="shared" ref="BP46" si="213">AT46*$BG46</f>
        <v>0</v>
      </c>
      <c r="BQ46" s="17">
        <f t="shared" ref="BQ46" si="214">AU46*$BG46</f>
        <v>0</v>
      </c>
      <c r="BR46" s="17">
        <f t="shared" ref="BR46" si="215">AV46*$BG46</f>
        <v>0</v>
      </c>
      <c r="BS46" s="17">
        <f t="shared" ref="BS46" si="216">AW46*$BG46</f>
        <v>0</v>
      </c>
      <c r="BT46" s="17">
        <f t="shared" ref="BT46" si="217">AX46*$BG46</f>
        <v>0</v>
      </c>
      <c r="BU46" s="17">
        <f t="shared" ref="BU46" si="218">AY46*$BG46</f>
        <v>0</v>
      </c>
      <c r="BV46" s="17">
        <f t="shared" ref="BV46" si="219">AZ46*$BG46</f>
        <v>0</v>
      </c>
      <c r="BW46" s="17">
        <f t="shared" ref="BW46" si="220">BA46*$BG46</f>
        <v>0</v>
      </c>
      <c r="BX46" s="17">
        <f t="shared" ref="BX46" si="221">BB46*$BG46</f>
        <v>0</v>
      </c>
      <c r="BY46" s="17">
        <f t="shared" ref="BY46" si="222">BC46*$BG46</f>
        <v>0</v>
      </c>
      <c r="BZ46" s="17">
        <f t="shared" ref="BZ46" si="223">BD46*$BG46</f>
        <v>0</v>
      </c>
      <c r="CA46" s="16">
        <f>SUM(BI46:BZ46)</f>
        <v>39498.950400000002</v>
      </c>
      <c r="CB46" s="14" t="b">
        <f>CA46=BG46</f>
        <v>1</v>
      </c>
      <c r="CC46" s="17">
        <f>BI46</f>
        <v>4392.6768683274022</v>
      </c>
      <c r="CD46" s="17">
        <f>BJ46*0.8+IF(BJ46&gt;1,$BM46*0.4,0)</f>
        <v>19313.721654661924</v>
      </c>
      <c r="CE46" s="17">
        <f t="shared" ref="CE46" si="224">BK46*0.8+IF(BK46&gt;1,$BM46*0.4,0)</f>
        <v>0</v>
      </c>
      <c r="CF46" s="17">
        <f t="shared" ref="CF46" si="225">BL46*0.8+IF(BL46&gt;1,$BM46*0.4,0)</f>
        <v>0</v>
      </c>
      <c r="CG46" s="17">
        <f>SUM(BJ46:BL46)*0.2+BM46*0.6</f>
        <v>15792.551877010676</v>
      </c>
      <c r="CH46" s="17">
        <f>$BN46*80%</f>
        <v>0</v>
      </c>
      <c r="CI46" s="17">
        <f>$BN46*20%</f>
        <v>0</v>
      </c>
      <c r="CJ46" s="17">
        <f>$BQ46*80%</f>
        <v>0</v>
      </c>
      <c r="CK46" s="17">
        <f>$BQ46*20%</f>
        <v>0</v>
      </c>
      <c r="CL46" s="17">
        <f>BR46*0.8+IF(BR46&gt;1,$BT46*0.6,0)</f>
        <v>0</v>
      </c>
      <c r="CM46" s="17">
        <f>BS46*0.8+IF(BS46&gt;1,$BT46*0.6,0)</f>
        <v>0</v>
      </c>
      <c r="CN46" s="17">
        <f>SUM(BR46:BS46)*0.2+BT46*0.4</f>
        <v>0</v>
      </c>
      <c r="CO46" s="17">
        <f>$BU46*80%</f>
        <v>0</v>
      </c>
      <c r="CP46" s="17">
        <f>$BU46*20%</f>
        <v>0</v>
      </c>
      <c r="CQ46" s="17">
        <f>$BW46*60%+$BX46*40%</f>
        <v>0</v>
      </c>
      <c r="CR46" s="17">
        <f>$BW46*40%+$BX46*60%</f>
        <v>0</v>
      </c>
      <c r="CS46" s="17">
        <f>$BY46*60%</f>
        <v>0</v>
      </c>
      <c r="CT46" s="17">
        <f>$BY46*40%</f>
        <v>0</v>
      </c>
      <c r="CU46" s="17">
        <f>SUM(CC46:CT46)</f>
        <v>39498.950400000002</v>
      </c>
      <c r="CV46" s="14" t="b">
        <f>CU46=CA46</f>
        <v>1</v>
      </c>
    </row>
    <row r="47" spans="1:100" ht="14.25" hidden="1" customHeight="1" x14ac:dyDescent="0.25">
      <c r="A47" s="4"/>
      <c r="B47" s="5"/>
      <c r="C47" s="4"/>
      <c r="D47" s="5"/>
      <c r="E47" s="5"/>
      <c r="F47" s="4"/>
      <c r="G47" s="4" t="s">
        <v>22</v>
      </c>
      <c r="H47" s="4" t="s">
        <v>69</v>
      </c>
      <c r="I47" s="4" t="s">
        <v>24</v>
      </c>
      <c r="J47" s="4" t="s">
        <v>25</v>
      </c>
      <c r="K47" s="4" t="s">
        <v>26</v>
      </c>
      <c r="L47" s="4" t="s">
        <v>31</v>
      </c>
      <c r="M47" s="6" t="s">
        <v>28</v>
      </c>
      <c r="N47" s="6">
        <v>16640</v>
      </c>
      <c r="O47" s="6">
        <v>24960</v>
      </c>
      <c r="P47" s="6">
        <v>41600</v>
      </c>
      <c r="Q47" s="6" t="s">
        <v>29</v>
      </c>
      <c r="W47">
        <f t="shared" ref="W47:W50" si="226">N47</f>
        <v>16640</v>
      </c>
    </row>
    <row r="48" spans="1:100" ht="14.25" hidden="1" customHeight="1" x14ac:dyDescent="0.25">
      <c r="A48" s="4"/>
      <c r="B48" s="5"/>
      <c r="C48" s="4"/>
      <c r="D48" s="5"/>
      <c r="E48" s="5"/>
      <c r="F48" s="4"/>
      <c r="G48" s="4" t="s">
        <v>22</v>
      </c>
      <c r="H48" s="4" t="s">
        <v>69</v>
      </c>
      <c r="I48" s="4" t="s">
        <v>24</v>
      </c>
      <c r="J48" s="4" t="s">
        <v>25</v>
      </c>
      <c r="K48" s="4" t="s">
        <v>26</v>
      </c>
      <c r="L48" s="4" t="s">
        <v>32</v>
      </c>
      <c r="M48" s="6" t="s">
        <v>28</v>
      </c>
      <c r="N48" s="6">
        <v>8320</v>
      </c>
      <c r="O48" s="6">
        <v>12480</v>
      </c>
      <c r="P48" s="6">
        <v>20800</v>
      </c>
      <c r="Q48" s="6" t="s">
        <v>29</v>
      </c>
      <c r="W48">
        <f t="shared" si="226"/>
        <v>8320</v>
      </c>
    </row>
    <row r="49" spans="1:100" ht="14.25" hidden="1" customHeight="1" x14ac:dyDescent="0.25">
      <c r="A49" s="4"/>
      <c r="B49" s="5"/>
      <c r="C49" s="4"/>
      <c r="D49" s="5"/>
      <c r="E49" s="5"/>
      <c r="F49" s="4"/>
      <c r="G49" s="4" t="s">
        <v>22</v>
      </c>
      <c r="H49" s="4" t="s">
        <v>69</v>
      </c>
      <c r="I49" s="4" t="s">
        <v>24</v>
      </c>
      <c r="J49" s="4" t="s">
        <v>25</v>
      </c>
      <c r="K49" s="4" t="s">
        <v>26</v>
      </c>
      <c r="L49" s="4" t="s">
        <v>33</v>
      </c>
      <c r="M49" s="6" t="s">
        <v>28</v>
      </c>
      <c r="N49" s="6">
        <v>12480</v>
      </c>
      <c r="O49" s="6">
        <v>18720</v>
      </c>
      <c r="P49" s="6">
        <v>31200</v>
      </c>
      <c r="Q49" s="6" t="s">
        <v>29</v>
      </c>
      <c r="W49">
        <f t="shared" si="226"/>
        <v>12480</v>
      </c>
    </row>
    <row r="50" spans="1:100" ht="14.25" hidden="1" customHeight="1" x14ac:dyDescent="0.25">
      <c r="A50" s="4"/>
      <c r="B50" s="5"/>
      <c r="C50" s="4"/>
      <c r="D50" s="5"/>
      <c r="E50" s="5"/>
      <c r="F50" s="4"/>
      <c r="G50" s="4" t="s">
        <v>22</v>
      </c>
      <c r="H50" s="4" t="s">
        <v>69</v>
      </c>
      <c r="I50" s="4" t="s">
        <v>24</v>
      </c>
      <c r="J50" s="4" t="s">
        <v>25</v>
      </c>
      <c r="K50" s="4" t="s">
        <v>26</v>
      </c>
      <c r="L50" s="4" t="s">
        <v>34</v>
      </c>
      <c r="M50" s="6" t="s">
        <v>28</v>
      </c>
      <c r="N50" s="6">
        <v>12480</v>
      </c>
      <c r="O50" s="6">
        <v>18720</v>
      </c>
      <c r="P50" s="6">
        <v>31200</v>
      </c>
      <c r="Q50" s="6" t="s">
        <v>29</v>
      </c>
      <c r="W50">
        <f t="shared" si="226"/>
        <v>12480</v>
      </c>
    </row>
    <row r="51" spans="1:100" s="14" customFormat="1" ht="14.25" customHeight="1" x14ac:dyDescent="0.25">
      <c r="A51" s="9" t="s">
        <v>70</v>
      </c>
      <c r="B51" s="10" t="s">
        <v>71</v>
      </c>
      <c r="C51" s="11">
        <v>44014</v>
      </c>
      <c r="D51" s="12">
        <v>44014</v>
      </c>
      <c r="E51" s="10" t="s">
        <v>72</v>
      </c>
      <c r="F51" s="9" t="s">
        <v>73</v>
      </c>
      <c r="G51" s="9" t="s">
        <v>22</v>
      </c>
      <c r="H51" s="9" t="s">
        <v>74</v>
      </c>
      <c r="I51" s="9" t="s">
        <v>24</v>
      </c>
      <c r="J51" s="9" t="s">
        <v>25</v>
      </c>
      <c r="K51" s="9" t="s">
        <v>26</v>
      </c>
      <c r="L51" s="9" t="s">
        <v>27</v>
      </c>
      <c r="M51" s="13" t="s">
        <v>28</v>
      </c>
      <c r="N51" s="13" t="s">
        <v>808</v>
      </c>
      <c r="O51" s="6">
        <v>25000</v>
      </c>
      <c r="P51" s="6">
        <v>25000</v>
      </c>
      <c r="Q51" s="6" t="s">
        <v>29</v>
      </c>
      <c r="S51" s="14">
        <v>10000</v>
      </c>
      <c r="T51" s="14">
        <v>30000</v>
      </c>
      <c r="W51" s="14">
        <f>SUM(W52:W55)</f>
        <v>49920</v>
      </c>
      <c r="AI51" s="14">
        <v>0</v>
      </c>
      <c r="AK51" s="14">
        <f>SUM(S51:AJ51)</f>
        <v>89920</v>
      </c>
      <c r="AM51" s="14">
        <f>S51/$AK51</f>
        <v>0.11120996441281139</v>
      </c>
      <c r="AN51" s="14">
        <f t="shared" ref="AN51" si="227">T51/$AK51</f>
        <v>0.33362989323843417</v>
      </c>
      <c r="AO51" s="14">
        <f t="shared" ref="AO51" si="228">U51/$AK51</f>
        <v>0</v>
      </c>
      <c r="AP51" s="14">
        <f t="shared" ref="AP51" si="229">V51/$AK51</f>
        <v>0</v>
      </c>
      <c r="AQ51" s="14">
        <f t="shared" ref="AQ51" si="230">W51/$AK51</f>
        <v>0.55516014234875444</v>
      </c>
      <c r="AR51" s="14">
        <f t="shared" ref="AR51" si="231">X51/$AK51</f>
        <v>0</v>
      </c>
      <c r="AS51" s="14">
        <f t="shared" ref="AS51" si="232">Y51/$AK51</f>
        <v>0</v>
      </c>
      <c r="AT51" s="14">
        <f t="shared" ref="AT51" si="233">Z51/$AK51</f>
        <v>0</v>
      </c>
      <c r="AU51" s="14">
        <f t="shared" ref="AU51" si="234">AA51/$AK51</f>
        <v>0</v>
      </c>
      <c r="AV51" s="14">
        <f t="shared" ref="AV51" si="235">AB51/$AK51</f>
        <v>0</v>
      </c>
      <c r="AW51" s="14">
        <f t="shared" ref="AW51" si="236">AC51/$AK51</f>
        <v>0</v>
      </c>
      <c r="AX51" s="14">
        <f t="shared" ref="AX51" si="237">AD51/$AK51</f>
        <v>0</v>
      </c>
      <c r="AY51" s="14">
        <f t="shared" ref="AY51" si="238">AE51/$AK51</f>
        <v>0</v>
      </c>
      <c r="AZ51" s="14">
        <f t="shared" ref="AZ51" si="239">AF51/$AK51</f>
        <v>0</v>
      </c>
      <c r="BA51" s="14">
        <f t="shared" ref="BA51" si="240">AG51/$AK51</f>
        <v>0</v>
      </c>
      <c r="BB51" s="14">
        <f t="shared" ref="BB51" si="241">AH51/$AK51</f>
        <v>0</v>
      </c>
      <c r="BC51" s="14">
        <f t="shared" ref="BC51" si="242">AI51/$AK51</f>
        <v>0</v>
      </c>
      <c r="BD51" s="14">
        <f t="shared" ref="BD51" si="243">AJ51/$AK51</f>
        <v>0</v>
      </c>
      <c r="BE51" s="14">
        <f>SUM(AM51:BD51)</f>
        <v>1</v>
      </c>
      <c r="BG51" s="16">
        <f>VLOOKUP(H51,[1]Sheet1!$B$3:$C$6033,2,0)</f>
        <v>39498.950400000002</v>
      </c>
      <c r="BI51" s="17">
        <f>AM51*$BG51</f>
        <v>4392.6768683274022</v>
      </c>
      <c r="BJ51" s="17">
        <f t="shared" ref="BJ51" si="244">AN51*$BG51</f>
        <v>13178.030604982207</v>
      </c>
      <c r="BK51" s="17">
        <f t="shared" ref="BK51" si="245">AO51*$BG51</f>
        <v>0</v>
      </c>
      <c r="BL51" s="17">
        <f t="shared" ref="BL51" si="246">AP51*$BG51</f>
        <v>0</v>
      </c>
      <c r="BM51" s="17">
        <f t="shared" ref="BM51" si="247">AQ51*$BG51</f>
        <v>21928.242926690393</v>
      </c>
      <c r="BN51" s="17">
        <f t="shared" ref="BN51" si="248">AR51*$BG51</f>
        <v>0</v>
      </c>
      <c r="BO51" s="17">
        <f t="shared" ref="BO51" si="249">AS51*$BG51</f>
        <v>0</v>
      </c>
      <c r="BP51" s="17">
        <f t="shared" ref="BP51" si="250">AT51*$BG51</f>
        <v>0</v>
      </c>
      <c r="BQ51" s="17">
        <f t="shared" ref="BQ51" si="251">AU51*$BG51</f>
        <v>0</v>
      </c>
      <c r="BR51" s="17">
        <f t="shared" ref="BR51" si="252">AV51*$BG51</f>
        <v>0</v>
      </c>
      <c r="BS51" s="17">
        <f t="shared" ref="BS51" si="253">AW51*$BG51</f>
        <v>0</v>
      </c>
      <c r="BT51" s="17">
        <f t="shared" ref="BT51" si="254">AX51*$BG51</f>
        <v>0</v>
      </c>
      <c r="BU51" s="17">
        <f t="shared" ref="BU51" si="255">AY51*$BG51</f>
        <v>0</v>
      </c>
      <c r="BV51" s="17">
        <f t="shared" ref="BV51" si="256">AZ51*$BG51</f>
        <v>0</v>
      </c>
      <c r="BW51" s="17">
        <f t="shared" ref="BW51" si="257">BA51*$BG51</f>
        <v>0</v>
      </c>
      <c r="BX51" s="17">
        <f t="shared" ref="BX51" si="258">BB51*$BG51</f>
        <v>0</v>
      </c>
      <c r="BY51" s="17">
        <f t="shared" ref="BY51" si="259">BC51*$BG51</f>
        <v>0</v>
      </c>
      <c r="BZ51" s="17">
        <f t="shared" ref="BZ51" si="260">BD51*$BG51</f>
        <v>0</v>
      </c>
      <c r="CA51" s="16">
        <f>SUM(BI51:BZ51)</f>
        <v>39498.950400000002</v>
      </c>
      <c r="CB51" s="14" t="b">
        <f>CA51=BG51</f>
        <v>1</v>
      </c>
      <c r="CC51" s="17">
        <f>BI51</f>
        <v>4392.6768683274022</v>
      </c>
      <c r="CD51" s="17">
        <f>BJ51*0.8+IF(BJ51&gt;1,$BM51*0.4,0)</f>
        <v>19313.721654661924</v>
      </c>
      <c r="CE51" s="17">
        <f t="shared" ref="CE51" si="261">BK51*0.8+IF(BK51&gt;1,$BM51*0.4,0)</f>
        <v>0</v>
      </c>
      <c r="CF51" s="17">
        <f t="shared" ref="CF51" si="262">BL51*0.8+IF(BL51&gt;1,$BM51*0.4,0)</f>
        <v>0</v>
      </c>
      <c r="CG51" s="17">
        <f>SUM(BJ51:BL51)*0.2+BM51*0.6</f>
        <v>15792.551877010676</v>
      </c>
      <c r="CH51" s="17">
        <f>$BN51*80%</f>
        <v>0</v>
      </c>
      <c r="CI51" s="17">
        <f>$BN51*20%</f>
        <v>0</v>
      </c>
      <c r="CJ51" s="17">
        <f>$BQ51*80%</f>
        <v>0</v>
      </c>
      <c r="CK51" s="17">
        <f>$BQ51*20%</f>
        <v>0</v>
      </c>
      <c r="CL51" s="17">
        <f>BR51*0.8+IF(BR51&gt;1,$BT51*0.6,0)</f>
        <v>0</v>
      </c>
      <c r="CM51" s="17">
        <f>BS51*0.8+IF(BS51&gt;1,$BT51*0.6,0)</f>
        <v>0</v>
      </c>
      <c r="CN51" s="17">
        <f>SUM(BR51:BS51)*0.2+BT51*0.4</f>
        <v>0</v>
      </c>
      <c r="CO51" s="17">
        <f>$BU51*80%</f>
        <v>0</v>
      </c>
      <c r="CP51" s="17">
        <f>$BU51*20%</f>
        <v>0</v>
      </c>
      <c r="CQ51" s="17">
        <f>$BW51*60%+$BX51*40%</f>
        <v>0</v>
      </c>
      <c r="CR51" s="17">
        <f>$BW51*40%+$BX51*60%</f>
        <v>0</v>
      </c>
      <c r="CS51" s="17">
        <f>$BY51*60%</f>
        <v>0</v>
      </c>
      <c r="CT51" s="17">
        <f>$BY51*40%</f>
        <v>0</v>
      </c>
      <c r="CU51" s="17">
        <f>SUM(CC51:CT51)</f>
        <v>39498.950400000002</v>
      </c>
      <c r="CV51" s="14" t="b">
        <f>CU51=CA51</f>
        <v>1</v>
      </c>
    </row>
    <row r="52" spans="1:100" ht="14.25" hidden="1" customHeight="1" x14ac:dyDescent="0.25">
      <c r="A52" s="4"/>
      <c r="B52" s="5"/>
      <c r="C52" s="4"/>
      <c r="D52" s="5"/>
      <c r="E52" s="5"/>
      <c r="F52" s="4"/>
      <c r="G52" s="4" t="s">
        <v>22</v>
      </c>
      <c r="H52" s="4" t="s">
        <v>74</v>
      </c>
      <c r="I52" s="4" t="s">
        <v>24</v>
      </c>
      <c r="J52" s="4" t="s">
        <v>25</v>
      </c>
      <c r="K52" s="4" t="s">
        <v>26</v>
      </c>
      <c r="L52" s="4" t="s">
        <v>31</v>
      </c>
      <c r="M52" s="6" t="s">
        <v>28</v>
      </c>
      <c r="N52" s="6">
        <v>16640</v>
      </c>
      <c r="O52" s="6">
        <v>24960</v>
      </c>
      <c r="P52" s="6">
        <v>41600</v>
      </c>
      <c r="Q52" s="6" t="s">
        <v>29</v>
      </c>
      <c r="W52">
        <f t="shared" ref="W52:W55" si="263">N52</f>
        <v>16640</v>
      </c>
    </row>
    <row r="53" spans="1:100" ht="14.25" hidden="1" customHeight="1" x14ac:dyDescent="0.25">
      <c r="A53" s="4"/>
      <c r="B53" s="5"/>
      <c r="C53" s="4"/>
      <c r="D53" s="5"/>
      <c r="E53" s="5"/>
      <c r="F53" s="4"/>
      <c r="G53" s="4" t="s">
        <v>22</v>
      </c>
      <c r="H53" s="4" t="s">
        <v>74</v>
      </c>
      <c r="I53" s="4" t="s">
        <v>24</v>
      </c>
      <c r="J53" s="4" t="s">
        <v>25</v>
      </c>
      <c r="K53" s="4" t="s">
        <v>26</v>
      </c>
      <c r="L53" s="4" t="s">
        <v>32</v>
      </c>
      <c r="M53" s="6" t="s">
        <v>28</v>
      </c>
      <c r="N53" s="6">
        <v>8320</v>
      </c>
      <c r="O53" s="6">
        <v>12480</v>
      </c>
      <c r="P53" s="6">
        <v>20800</v>
      </c>
      <c r="Q53" s="6" t="s">
        <v>29</v>
      </c>
      <c r="W53">
        <f t="shared" si="263"/>
        <v>8320</v>
      </c>
    </row>
    <row r="54" spans="1:100" ht="14.25" hidden="1" customHeight="1" x14ac:dyDescent="0.25">
      <c r="A54" s="4"/>
      <c r="B54" s="5"/>
      <c r="C54" s="4"/>
      <c r="D54" s="5"/>
      <c r="E54" s="5"/>
      <c r="F54" s="4"/>
      <c r="G54" s="4" t="s">
        <v>22</v>
      </c>
      <c r="H54" s="4" t="s">
        <v>74</v>
      </c>
      <c r="I54" s="4" t="s">
        <v>24</v>
      </c>
      <c r="J54" s="4" t="s">
        <v>25</v>
      </c>
      <c r="K54" s="4" t="s">
        <v>26</v>
      </c>
      <c r="L54" s="4" t="s">
        <v>33</v>
      </c>
      <c r="M54" s="6" t="s">
        <v>28</v>
      </c>
      <c r="N54" s="6">
        <v>12480</v>
      </c>
      <c r="O54" s="6">
        <v>18720</v>
      </c>
      <c r="P54" s="6">
        <v>31200</v>
      </c>
      <c r="Q54" s="6" t="s">
        <v>29</v>
      </c>
      <c r="W54">
        <f t="shared" si="263"/>
        <v>12480</v>
      </c>
    </row>
    <row r="55" spans="1:100" ht="14.25" hidden="1" customHeight="1" x14ac:dyDescent="0.25">
      <c r="A55" s="4"/>
      <c r="B55" s="5"/>
      <c r="C55" s="4"/>
      <c r="D55" s="5"/>
      <c r="E55" s="5"/>
      <c r="F55" s="4"/>
      <c r="G55" s="4" t="s">
        <v>22</v>
      </c>
      <c r="H55" s="4" t="s">
        <v>74</v>
      </c>
      <c r="I55" s="4" t="s">
        <v>24</v>
      </c>
      <c r="J55" s="4" t="s">
        <v>25</v>
      </c>
      <c r="K55" s="4" t="s">
        <v>26</v>
      </c>
      <c r="L55" s="4" t="s">
        <v>34</v>
      </c>
      <c r="M55" s="6" t="s">
        <v>28</v>
      </c>
      <c r="N55" s="6">
        <v>12480</v>
      </c>
      <c r="O55" s="6">
        <v>18720</v>
      </c>
      <c r="P55" s="6">
        <v>31200</v>
      </c>
      <c r="Q55" s="6" t="s">
        <v>29</v>
      </c>
      <c r="W55">
        <f t="shared" si="263"/>
        <v>12480</v>
      </c>
    </row>
    <row r="56" spans="1:100" s="14" customFormat="1" ht="14.25" customHeight="1" x14ac:dyDescent="0.25">
      <c r="A56" s="9" t="s">
        <v>75</v>
      </c>
      <c r="B56" s="10" t="s">
        <v>36</v>
      </c>
      <c r="C56" s="11">
        <v>44014</v>
      </c>
      <c r="D56" s="12">
        <v>44014</v>
      </c>
      <c r="E56" s="10" t="s">
        <v>76</v>
      </c>
      <c r="F56" s="9" t="s">
        <v>77</v>
      </c>
      <c r="G56" s="9" t="s">
        <v>22</v>
      </c>
      <c r="H56" s="9" t="s">
        <v>78</v>
      </c>
      <c r="I56" s="9" t="s">
        <v>24</v>
      </c>
      <c r="J56" s="9" t="s">
        <v>25</v>
      </c>
      <c r="K56" s="9" t="s">
        <v>26</v>
      </c>
      <c r="L56" s="9" t="s">
        <v>27</v>
      </c>
      <c r="M56" s="13" t="s">
        <v>28</v>
      </c>
      <c r="N56" s="13" t="s">
        <v>808</v>
      </c>
      <c r="O56" s="6">
        <v>25000</v>
      </c>
      <c r="P56" s="6">
        <v>25000</v>
      </c>
      <c r="Q56" s="6" t="s">
        <v>29</v>
      </c>
      <c r="S56" s="14">
        <v>10000</v>
      </c>
      <c r="T56" s="14">
        <v>30000</v>
      </c>
      <c r="W56" s="14">
        <f>SUM(W57:W60)</f>
        <v>49920</v>
      </c>
      <c r="AI56" s="14">
        <v>0</v>
      </c>
      <c r="AK56" s="14">
        <f>SUM(S56:AJ56)</f>
        <v>89920</v>
      </c>
      <c r="AM56" s="14">
        <f>S56/$AK56</f>
        <v>0.11120996441281139</v>
      </c>
      <c r="AN56" s="14">
        <f t="shared" ref="AN56" si="264">T56/$AK56</f>
        <v>0.33362989323843417</v>
      </c>
      <c r="AO56" s="14">
        <f t="shared" ref="AO56" si="265">U56/$AK56</f>
        <v>0</v>
      </c>
      <c r="AP56" s="14">
        <f t="shared" ref="AP56" si="266">V56/$AK56</f>
        <v>0</v>
      </c>
      <c r="AQ56" s="14">
        <f t="shared" ref="AQ56" si="267">W56/$AK56</f>
        <v>0.55516014234875444</v>
      </c>
      <c r="AR56" s="14">
        <f t="shared" ref="AR56" si="268">X56/$AK56</f>
        <v>0</v>
      </c>
      <c r="AS56" s="14">
        <f t="shared" ref="AS56" si="269">Y56/$AK56</f>
        <v>0</v>
      </c>
      <c r="AT56" s="14">
        <f t="shared" ref="AT56" si="270">Z56/$AK56</f>
        <v>0</v>
      </c>
      <c r="AU56" s="14">
        <f t="shared" ref="AU56" si="271">AA56/$AK56</f>
        <v>0</v>
      </c>
      <c r="AV56" s="14">
        <f t="shared" ref="AV56" si="272">AB56/$AK56</f>
        <v>0</v>
      </c>
      <c r="AW56" s="14">
        <f t="shared" ref="AW56" si="273">AC56/$AK56</f>
        <v>0</v>
      </c>
      <c r="AX56" s="14">
        <f t="shared" ref="AX56" si="274">AD56/$AK56</f>
        <v>0</v>
      </c>
      <c r="AY56" s="14">
        <f t="shared" ref="AY56" si="275">AE56/$AK56</f>
        <v>0</v>
      </c>
      <c r="AZ56" s="14">
        <f t="shared" ref="AZ56" si="276">AF56/$AK56</f>
        <v>0</v>
      </c>
      <c r="BA56" s="14">
        <f t="shared" ref="BA56" si="277">AG56/$AK56</f>
        <v>0</v>
      </c>
      <c r="BB56" s="14">
        <f t="shared" ref="BB56" si="278">AH56/$AK56</f>
        <v>0</v>
      </c>
      <c r="BC56" s="14">
        <f t="shared" ref="BC56" si="279">AI56/$AK56</f>
        <v>0</v>
      </c>
      <c r="BD56" s="14">
        <f t="shared" ref="BD56" si="280">AJ56/$AK56</f>
        <v>0</v>
      </c>
      <c r="BE56" s="14">
        <f>SUM(AM56:BD56)</f>
        <v>1</v>
      </c>
      <c r="BG56" s="16">
        <f>VLOOKUP(H56,[1]Sheet1!$B$3:$C$6033,2,0)</f>
        <v>39498.950400000002</v>
      </c>
      <c r="BI56" s="17">
        <f>AM56*$BG56</f>
        <v>4392.6768683274022</v>
      </c>
      <c r="BJ56" s="17">
        <f t="shared" ref="BJ56" si="281">AN56*$BG56</f>
        <v>13178.030604982207</v>
      </c>
      <c r="BK56" s="17">
        <f t="shared" ref="BK56" si="282">AO56*$BG56</f>
        <v>0</v>
      </c>
      <c r="BL56" s="17">
        <f t="shared" ref="BL56" si="283">AP56*$BG56</f>
        <v>0</v>
      </c>
      <c r="BM56" s="17">
        <f t="shared" ref="BM56" si="284">AQ56*$BG56</f>
        <v>21928.242926690393</v>
      </c>
      <c r="BN56" s="17">
        <f t="shared" ref="BN56" si="285">AR56*$BG56</f>
        <v>0</v>
      </c>
      <c r="BO56" s="17">
        <f t="shared" ref="BO56" si="286">AS56*$BG56</f>
        <v>0</v>
      </c>
      <c r="BP56" s="17">
        <f t="shared" ref="BP56" si="287">AT56*$BG56</f>
        <v>0</v>
      </c>
      <c r="BQ56" s="17">
        <f t="shared" ref="BQ56" si="288">AU56*$BG56</f>
        <v>0</v>
      </c>
      <c r="BR56" s="17">
        <f t="shared" ref="BR56" si="289">AV56*$BG56</f>
        <v>0</v>
      </c>
      <c r="BS56" s="17">
        <f t="shared" ref="BS56" si="290">AW56*$BG56</f>
        <v>0</v>
      </c>
      <c r="BT56" s="17">
        <f t="shared" ref="BT56" si="291">AX56*$BG56</f>
        <v>0</v>
      </c>
      <c r="BU56" s="17">
        <f t="shared" ref="BU56" si="292">AY56*$BG56</f>
        <v>0</v>
      </c>
      <c r="BV56" s="17">
        <f t="shared" ref="BV56" si="293">AZ56*$BG56</f>
        <v>0</v>
      </c>
      <c r="BW56" s="17">
        <f t="shared" ref="BW56" si="294">BA56*$BG56</f>
        <v>0</v>
      </c>
      <c r="BX56" s="17">
        <f t="shared" ref="BX56" si="295">BB56*$BG56</f>
        <v>0</v>
      </c>
      <c r="BY56" s="17">
        <f t="shared" ref="BY56" si="296">BC56*$BG56</f>
        <v>0</v>
      </c>
      <c r="BZ56" s="17">
        <f t="shared" ref="BZ56" si="297">BD56*$BG56</f>
        <v>0</v>
      </c>
      <c r="CA56" s="16">
        <f>SUM(BI56:BZ56)</f>
        <v>39498.950400000002</v>
      </c>
      <c r="CB56" s="14" t="b">
        <f>CA56=BG56</f>
        <v>1</v>
      </c>
      <c r="CC56" s="17">
        <f>BI56</f>
        <v>4392.6768683274022</v>
      </c>
      <c r="CD56" s="17">
        <f>BJ56*0.8+IF(BJ56&gt;1,$BM56*0.4,0)</f>
        <v>19313.721654661924</v>
      </c>
      <c r="CE56" s="17">
        <f t="shared" ref="CE56" si="298">BK56*0.8+IF(BK56&gt;1,$BM56*0.4,0)</f>
        <v>0</v>
      </c>
      <c r="CF56" s="17">
        <f t="shared" ref="CF56" si="299">BL56*0.8+IF(BL56&gt;1,$BM56*0.4,0)</f>
        <v>0</v>
      </c>
      <c r="CG56" s="17">
        <f>SUM(BJ56:BL56)*0.2+BM56*0.6</f>
        <v>15792.551877010676</v>
      </c>
      <c r="CH56" s="17">
        <f>$BN56*80%</f>
        <v>0</v>
      </c>
      <c r="CI56" s="17">
        <f>$BN56*20%</f>
        <v>0</v>
      </c>
      <c r="CJ56" s="17">
        <f>$BQ56*80%</f>
        <v>0</v>
      </c>
      <c r="CK56" s="17">
        <f>$BQ56*20%</f>
        <v>0</v>
      </c>
      <c r="CL56" s="17">
        <f>BR56*0.8+IF(BR56&gt;1,$BT56*0.6,0)</f>
        <v>0</v>
      </c>
      <c r="CM56" s="17">
        <f>BS56*0.8+IF(BS56&gt;1,$BT56*0.6,0)</f>
        <v>0</v>
      </c>
      <c r="CN56" s="17">
        <f>SUM(BR56:BS56)*0.2+BT56*0.4</f>
        <v>0</v>
      </c>
      <c r="CO56" s="17">
        <f>$BU56*80%</f>
        <v>0</v>
      </c>
      <c r="CP56" s="17">
        <f>$BU56*20%</f>
        <v>0</v>
      </c>
      <c r="CQ56" s="17">
        <f>$BW56*60%+$BX56*40%</f>
        <v>0</v>
      </c>
      <c r="CR56" s="17">
        <f>$BW56*40%+$BX56*60%</f>
        <v>0</v>
      </c>
      <c r="CS56" s="17">
        <f>$BY56*60%</f>
        <v>0</v>
      </c>
      <c r="CT56" s="17">
        <f>$BY56*40%</f>
        <v>0</v>
      </c>
      <c r="CU56" s="17">
        <f>SUM(CC56:CT56)</f>
        <v>39498.950400000002</v>
      </c>
      <c r="CV56" s="14" t="b">
        <f>CU56=CA56</f>
        <v>1</v>
      </c>
    </row>
    <row r="57" spans="1:100" ht="14.25" hidden="1" customHeight="1" x14ac:dyDescent="0.25">
      <c r="A57" s="4"/>
      <c r="B57" s="5"/>
      <c r="C57" s="4"/>
      <c r="D57" s="5"/>
      <c r="E57" s="5"/>
      <c r="F57" s="4"/>
      <c r="G57" s="4" t="s">
        <v>22</v>
      </c>
      <c r="H57" s="4" t="s">
        <v>78</v>
      </c>
      <c r="I57" s="4" t="s">
        <v>24</v>
      </c>
      <c r="J57" s="4" t="s">
        <v>25</v>
      </c>
      <c r="K57" s="4" t="s">
        <v>26</v>
      </c>
      <c r="L57" s="4" t="s">
        <v>31</v>
      </c>
      <c r="M57" s="6" t="s">
        <v>28</v>
      </c>
      <c r="N57" s="6">
        <v>16640</v>
      </c>
      <c r="O57" s="6">
        <v>24960</v>
      </c>
      <c r="P57" s="6">
        <v>41600</v>
      </c>
      <c r="Q57" s="6" t="s">
        <v>29</v>
      </c>
      <c r="W57">
        <f t="shared" ref="W57:W60" si="300">N57</f>
        <v>16640</v>
      </c>
    </row>
    <row r="58" spans="1:100" ht="14.25" hidden="1" customHeight="1" x14ac:dyDescent="0.25">
      <c r="A58" s="4"/>
      <c r="B58" s="5"/>
      <c r="C58" s="4"/>
      <c r="D58" s="5"/>
      <c r="E58" s="5"/>
      <c r="F58" s="4"/>
      <c r="G58" s="4" t="s">
        <v>22</v>
      </c>
      <c r="H58" s="4" t="s">
        <v>78</v>
      </c>
      <c r="I58" s="4" t="s">
        <v>24</v>
      </c>
      <c r="J58" s="4" t="s">
        <v>25</v>
      </c>
      <c r="K58" s="4" t="s">
        <v>26</v>
      </c>
      <c r="L58" s="4" t="s">
        <v>32</v>
      </c>
      <c r="M58" s="6" t="s">
        <v>28</v>
      </c>
      <c r="N58" s="6">
        <v>8320</v>
      </c>
      <c r="O58" s="6">
        <v>12480</v>
      </c>
      <c r="P58" s="6">
        <v>20800</v>
      </c>
      <c r="Q58" s="6" t="s">
        <v>29</v>
      </c>
      <c r="W58">
        <f t="shared" si="300"/>
        <v>8320</v>
      </c>
    </row>
    <row r="59" spans="1:100" ht="14.25" hidden="1" customHeight="1" x14ac:dyDescent="0.25">
      <c r="A59" s="4"/>
      <c r="B59" s="5"/>
      <c r="C59" s="4"/>
      <c r="D59" s="5"/>
      <c r="E59" s="5"/>
      <c r="F59" s="4"/>
      <c r="G59" s="4" t="s">
        <v>22</v>
      </c>
      <c r="H59" s="4" t="s">
        <v>78</v>
      </c>
      <c r="I59" s="4" t="s">
        <v>24</v>
      </c>
      <c r="J59" s="4" t="s">
        <v>25</v>
      </c>
      <c r="K59" s="4" t="s">
        <v>26</v>
      </c>
      <c r="L59" s="4" t="s">
        <v>33</v>
      </c>
      <c r="M59" s="6" t="s">
        <v>28</v>
      </c>
      <c r="N59" s="6">
        <v>12480</v>
      </c>
      <c r="O59" s="6">
        <v>18720</v>
      </c>
      <c r="P59" s="6">
        <v>31200</v>
      </c>
      <c r="Q59" s="6" t="s">
        <v>29</v>
      </c>
      <c r="W59">
        <f t="shared" si="300"/>
        <v>12480</v>
      </c>
    </row>
    <row r="60" spans="1:100" ht="14.25" hidden="1" customHeight="1" x14ac:dyDescent="0.25">
      <c r="A60" s="4"/>
      <c r="B60" s="5"/>
      <c r="C60" s="4"/>
      <c r="D60" s="5"/>
      <c r="E60" s="5"/>
      <c r="F60" s="4"/>
      <c r="G60" s="4" t="s">
        <v>22</v>
      </c>
      <c r="H60" s="4" t="s">
        <v>78</v>
      </c>
      <c r="I60" s="4" t="s">
        <v>24</v>
      </c>
      <c r="J60" s="4" t="s">
        <v>25</v>
      </c>
      <c r="K60" s="4" t="s">
        <v>26</v>
      </c>
      <c r="L60" s="4" t="s">
        <v>34</v>
      </c>
      <c r="M60" s="6" t="s">
        <v>28</v>
      </c>
      <c r="N60" s="6">
        <v>12480</v>
      </c>
      <c r="O60" s="6">
        <v>18720</v>
      </c>
      <c r="P60" s="6">
        <v>31200</v>
      </c>
      <c r="Q60" s="6" t="s">
        <v>29</v>
      </c>
      <c r="W60">
        <f t="shared" si="300"/>
        <v>12480</v>
      </c>
    </row>
    <row r="61" spans="1:100" s="14" customFormat="1" ht="14.25" customHeight="1" x14ac:dyDescent="0.25">
      <c r="A61" s="9" t="s">
        <v>79</v>
      </c>
      <c r="B61" s="10" t="s">
        <v>80</v>
      </c>
      <c r="C61" s="11">
        <v>44014</v>
      </c>
      <c r="D61" s="12">
        <v>44014</v>
      </c>
      <c r="E61" s="10" t="s">
        <v>81</v>
      </c>
      <c r="F61" s="9" t="s">
        <v>82</v>
      </c>
      <c r="G61" s="9" t="s">
        <v>22</v>
      </c>
      <c r="H61" s="9" t="s">
        <v>83</v>
      </c>
      <c r="I61" s="9" t="s">
        <v>24</v>
      </c>
      <c r="J61" s="9" t="s">
        <v>25</v>
      </c>
      <c r="K61" s="9" t="s">
        <v>26</v>
      </c>
      <c r="L61" s="9" t="s">
        <v>27</v>
      </c>
      <c r="M61" s="13" t="s">
        <v>28</v>
      </c>
      <c r="N61" s="13" t="s">
        <v>808</v>
      </c>
      <c r="O61" s="6">
        <v>25000</v>
      </c>
      <c r="P61" s="6">
        <v>25000</v>
      </c>
      <c r="Q61" s="6" t="s">
        <v>29</v>
      </c>
      <c r="S61" s="14">
        <v>10000</v>
      </c>
      <c r="T61" s="14">
        <v>30000</v>
      </c>
      <c r="W61" s="14">
        <f>SUM(W62:W68)</f>
        <v>145360</v>
      </c>
      <c r="AI61" s="14">
        <v>0</v>
      </c>
      <c r="AK61" s="14">
        <f>SUM(S61:AJ61)</f>
        <v>185360</v>
      </c>
      <c r="AM61" s="14">
        <f>S61/$AK61</f>
        <v>5.3949072075960294E-2</v>
      </c>
      <c r="AN61" s="14">
        <f t="shared" ref="AN61" si="301">T61/$AK61</f>
        <v>0.16184721622788087</v>
      </c>
      <c r="AO61" s="14">
        <f t="shared" ref="AO61" si="302">U61/$AK61</f>
        <v>0</v>
      </c>
      <c r="AP61" s="14">
        <f t="shared" ref="AP61" si="303">V61/$AK61</f>
        <v>0</v>
      </c>
      <c r="AQ61" s="14">
        <f t="shared" ref="AQ61" si="304">W61/$AK61</f>
        <v>0.78420371169615888</v>
      </c>
      <c r="AR61" s="14">
        <f t="shared" ref="AR61" si="305">X61/$AK61</f>
        <v>0</v>
      </c>
      <c r="AS61" s="14">
        <f t="shared" ref="AS61" si="306">Y61/$AK61</f>
        <v>0</v>
      </c>
      <c r="AT61" s="14">
        <f t="shared" ref="AT61" si="307">Z61/$AK61</f>
        <v>0</v>
      </c>
      <c r="AU61" s="14">
        <f t="shared" ref="AU61" si="308">AA61/$AK61</f>
        <v>0</v>
      </c>
      <c r="AV61" s="14">
        <f t="shared" ref="AV61" si="309">AB61/$AK61</f>
        <v>0</v>
      </c>
      <c r="AW61" s="14">
        <f t="shared" ref="AW61" si="310">AC61/$AK61</f>
        <v>0</v>
      </c>
      <c r="AX61" s="14">
        <f t="shared" ref="AX61" si="311">AD61/$AK61</f>
        <v>0</v>
      </c>
      <c r="AY61" s="14">
        <f t="shared" ref="AY61" si="312">AE61/$AK61</f>
        <v>0</v>
      </c>
      <c r="AZ61" s="14">
        <f t="shared" ref="AZ61" si="313">AF61/$AK61</f>
        <v>0</v>
      </c>
      <c r="BA61" s="14">
        <f t="shared" ref="BA61" si="314">AG61/$AK61</f>
        <v>0</v>
      </c>
      <c r="BB61" s="14">
        <f t="shared" ref="BB61" si="315">AH61/$AK61</f>
        <v>0</v>
      </c>
      <c r="BC61" s="14">
        <f t="shared" ref="BC61" si="316">AI61/$AK61</f>
        <v>0</v>
      </c>
      <c r="BD61" s="14">
        <f t="shared" ref="BD61" si="317">AJ61/$AK61</f>
        <v>0</v>
      </c>
      <c r="BE61" s="14">
        <f>SUM(AM61:BD61)</f>
        <v>1</v>
      </c>
      <c r="BG61" s="16">
        <f>VLOOKUP(H61,[1]Sheet1!$B$3:$C$6033,2,0)</f>
        <v>67943.366399999999</v>
      </c>
      <c r="BI61" s="17">
        <f>AM61*$BG61</f>
        <v>3665.4815709969789</v>
      </c>
      <c r="BJ61" s="17">
        <f t="shared" ref="BJ61" si="318">AN61*$BG61</f>
        <v>10996.444712990935</v>
      </c>
      <c r="BK61" s="17">
        <f t="shared" ref="BK61" si="319">AO61*$BG61</f>
        <v>0</v>
      </c>
      <c r="BL61" s="17">
        <f t="shared" ref="BL61" si="320">AP61*$BG61</f>
        <v>0</v>
      </c>
      <c r="BM61" s="17">
        <f t="shared" ref="BM61" si="321">AQ61*$BG61</f>
        <v>53281.440116012091</v>
      </c>
      <c r="BN61" s="17">
        <f t="shared" ref="BN61" si="322">AR61*$BG61</f>
        <v>0</v>
      </c>
      <c r="BO61" s="17">
        <f t="shared" ref="BO61" si="323">AS61*$BG61</f>
        <v>0</v>
      </c>
      <c r="BP61" s="17">
        <f t="shared" ref="BP61" si="324">AT61*$BG61</f>
        <v>0</v>
      </c>
      <c r="BQ61" s="17">
        <f t="shared" ref="BQ61" si="325">AU61*$BG61</f>
        <v>0</v>
      </c>
      <c r="BR61" s="17">
        <f t="shared" ref="BR61" si="326">AV61*$BG61</f>
        <v>0</v>
      </c>
      <c r="BS61" s="17">
        <f t="shared" ref="BS61" si="327">AW61*$BG61</f>
        <v>0</v>
      </c>
      <c r="BT61" s="17">
        <f t="shared" ref="BT61" si="328">AX61*$BG61</f>
        <v>0</v>
      </c>
      <c r="BU61" s="17">
        <f t="shared" ref="BU61" si="329">AY61*$BG61</f>
        <v>0</v>
      </c>
      <c r="BV61" s="17">
        <f t="shared" ref="BV61" si="330">AZ61*$BG61</f>
        <v>0</v>
      </c>
      <c r="BW61" s="17">
        <f t="shared" ref="BW61" si="331">BA61*$BG61</f>
        <v>0</v>
      </c>
      <c r="BX61" s="17">
        <f t="shared" ref="BX61" si="332">BB61*$BG61</f>
        <v>0</v>
      </c>
      <c r="BY61" s="17">
        <f t="shared" ref="BY61" si="333">BC61*$BG61</f>
        <v>0</v>
      </c>
      <c r="BZ61" s="17">
        <f t="shared" ref="BZ61" si="334">BD61*$BG61</f>
        <v>0</v>
      </c>
      <c r="CA61" s="16">
        <f>SUM(BI61:BZ61)</f>
        <v>67943.366399999999</v>
      </c>
      <c r="CB61" s="14" t="b">
        <f>CA61=BG61</f>
        <v>1</v>
      </c>
      <c r="CC61" s="17">
        <f>BI61</f>
        <v>3665.4815709969789</v>
      </c>
      <c r="CD61" s="17">
        <f>BJ61*0.8+IF(BJ61&gt;1,$BM61*0.4,0)</f>
        <v>30109.731816797583</v>
      </c>
      <c r="CE61" s="17">
        <f t="shared" ref="CE61" si="335">BK61*0.8+IF(BK61&gt;1,$BM61*0.4,0)</f>
        <v>0</v>
      </c>
      <c r="CF61" s="17">
        <f t="shared" ref="CF61" si="336">BL61*0.8+IF(BL61&gt;1,$BM61*0.4,0)</f>
        <v>0</v>
      </c>
      <c r="CG61" s="17">
        <f>SUM(BJ61:BL61)*0.2+BM61*0.6</f>
        <v>34168.153012205439</v>
      </c>
      <c r="CH61" s="17">
        <f>$BN61*80%</f>
        <v>0</v>
      </c>
      <c r="CI61" s="17">
        <f>$BN61*20%</f>
        <v>0</v>
      </c>
      <c r="CJ61" s="17">
        <f>$BQ61*80%</f>
        <v>0</v>
      </c>
      <c r="CK61" s="17">
        <f>$BQ61*20%</f>
        <v>0</v>
      </c>
      <c r="CL61" s="17">
        <f>BR61*0.8+IF(BR61&gt;1,$BT61*0.6,0)</f>
        <v>0</v>
      </c>
      <c r="CM61" s="17">
        <f>BS61*0.8+IF(BS61&gt;1,$BT61*0.6,0)</f>
        <v>0</v>
      </c>
      <c r="CN61" s="17">
        <f>SUM(BR61:BS61)*0.2+BT61*0.4</f>
        <v>0</v>
      </c>
      <c r="CO61" s="17">
        <f>$BU61*80%</f>
        <v>0</v>
      </c>
      <c r="CP61" s="17">
        <f>$BU61*20%</f>
        <v>0</v>
      </c>
      <c r="CQ61" s="17">
        <f>$BW61*60%+$BX61*40%</f>
        <v>0</v>
      </c>
      <c r="CR61" s="17">
        <f>$BW61*40%+$BX61*60%</f>
        <v>0</v>
      </c>
      <c r="CS61" s="17">
        <f>$BY61*60%</f>
        <v>0</v>
      </c>
      <c r="CT61" s="17">
        <f>$BY61*40%</f>
        <v>0</v>
      </c>
      <c r="CU61" s="17">
        <f>SUM(CC61:CT61)</f>
        <v>67943.366399999999</v>
      </c>
      <c r="CV61" s="14" t="b">
        <f>CU61=CA61</f>
        <v>1</v>
      </c>
    </row>
    <row r="62" spans="1:100" ht="14.25" hidden="1" customHeight="1" x14ac:dyDescent="0.25">
      <c r="A62" s="4"/>
      <c r="B62" s="5"/>
      <c r="C62" s="4"/>
      <c r="D62" s="5"/>
      <c r="E62" s="5"/>
      <c r="F62" s="4"/>
      <c r="G62" s="4" t="s">
        <v>22</v>
      </c>
      <c r="H62" s="4" t="s">
        <v>83</v>
      </c>
      <c r="I62" s="4" t="s">
        <v>24</v>
      </c>
      <c r="J62" s="4" t="s">
        <v>25</v>
      </c>
      <c r="K62" s="4" t="s">
        <v>26</v>
      </c>
      <c r="L62" s="4" t="s">
        <v>42</v>
      </c>
      <c r="M62" s="6" t="s">
        <v>28</v>
      </c>
      <c r="N62" s="6">
        <v>8800</v>
      </c>
      <c r="O62" s="6">
        <v>13200</v>
      </c>
      <c r="P62" s="6">
        <v>22000</v>
      </c>
      <c r="Q62" s="6" t="s">
        <v>29</v>
      </c>
      <c r="W62">
        <f t="shared" ref="W62:W68" si="337">N62</f>
        <v>8800</v>
      </c>
    </row>
    <row r="63" spans="1:100" ht="14.25" hidden="1" customHeight="1" x14ac:dyDescent="0.25">
      <c r="A63" s="4"/>
      <c r="B63" s="5"/>
      <c r="C63" s="4"/>
      <c r="D63" s="5"/>
      <c r="E63" s="5"/>
      <c r="F63" s="4"/>
      <c r="G63" s="4" t="s">
        <v>22</v>
      </c>
      <c r="H63" s="4" t="s">
        <v>83</v>
      </c>
      <c r="I63" s="4" t="s">
        <v>24</v>
      </c>
      <c r="J63" s="4" t="s">
        <v>25</v>
      </c>
      <c r="K63" s="4" t="s">
        <v>26</v>
      </c>
      <c r="L63" s="4" t="s">
        <v>43</v>
      </c>
      <c r="M63" s="6" t="s">
        <v>28</v>
      </c>
      <c r="N63" s="6">
        <v>16640</v>
      </c>
      <c r="O63" s="6">
        <v>24960</v>
      </c>
      <c r="P63" s="6">
        <v>41600</v>
      </c>
      <c r="Q63" s="6" t="s">
        <v>29</v>
      </c>
      <c r="W63">
        <f t="shared" si="337"/>
        <v>16640</v>
      </c>
    </row>
    <row r="64" spans="1:100" ht="14.25" hidden="1" customHeight="1" x14ac:dyDescent="0.25">
      <c r="A64" s="4"/>
      <c r="B64" s="5"/>
      <c r="C64" s="4"/>
      <c r="D64" s="5"/>
      <c r="E64" s="5"/>
      <c r="F64" s="4"/>
      <c r="G64" s="4" t="s">
        <v>22</v>
      </c>
      <c r="H64" s="4" t="s">
        <v>83</v>
      </c>
      <c r="I64" s="4" t="s">
        <v>24</v>
      </c>
      <c r="J64" s="4" t="s">
        <v>25</v>
      </c>
      <c r="K64" s="4" t="s">
        <v>26</v>
      </c>
      <c r="L64" s="4" t="s">
        <v>31</v>
      </c>
      <c r="M64" s="6" t="s">
        <v>28</v>
      </c>
      <c r="N64" s="6">
        <v>16640</v>
      </c>
      <c r="O64" s="6">
        <v>24960</v>
      </c>
      <c r="P64" s="6">
        <v>41600</v>
      </c>
      <c r="Q64" s="6" t="s">
        <v>29</v>
      </c>
      <c r="W64">
        <f t="shared" si="337"/>
        <v>16640</v>
      </c>
    </row>
    <row r="65" spans="1:100" ht="14.25" hidden="1" customHeight="1" x14ac:dyDescent="0.25">
      <c r="A65" s="4"/>
      <c r="B65" s="5"/>
      <c r="C65" s="4"/>
      <c r="D65" s="5"/>
      <c r="E65" s="5"/>
      <c r="F65" s="4"/>
      <c r="G65" s="4" t="s">
        <v>22</v>
      </c>
      <c r="H65" s="4" t="s">
        <v>83</v>
      </c>
      <c r="I65" s="4" t="s">
        <v>24</v>
      </c>
      <c r="J65" s="4" t="s">
        <v>25</v>
      </c>
      <c r="K65" s="4" t="s">
        <v>26</v>
      </c>
      <c r="L65" s="4" t="s">
        <v>32</v>
      </c>
      <c r="M65" s="6" t="s">
        <v>28</v>
      </c>
      <c r="N65" s="6">
        <v>8320</v>
      </c>
      <c r="O65" s="6">
        <v>12480</v>
      </c>
      <c r="P65" s="6">
        <v>20800</v>
      </c>
      <c r="Q65" s="6" t="s">
        <v>29</v>
      </c>
      <c r="W65">
        <f t="shared" si="337"/>
        <v>8320</v>
      </c>
    </row>
    <row r="66" spans="1:100" ht="14.25" hidden="1" customHeight="1" x14ac:dyDescent="0.25">
      <c r="A66" s="4"/>
      <c r="B66" s="5"/>
      <c r="C66" s="4"/>
      <c r="D66" s="5"/>
      <c r="E66" s="5"/>
      <c r="F66" s="4"/>
      <c r="G66" s="4" t="s">
        <v>22</v>
      </c>
      <c r="H66" s="4" t="s">
        <v>83</v>
      </c>
      <c r="I66" s="4" t="s">
        <v>24</v>
      </c>
      <c r="J66" s="4" t="s">
        <v>25</v>
      </c>
      <c r="K66" s="4" t="s">
        <v>26</v>
      </c>
      <c r="L66" s="4" t="s">
        <v>84</v>
      </c>
      <c r="M66" s="6" t="s">
        <v>28</v>
      </c>
      <c r="N66" s="6">
        <v>70000</v>
      </c>
      <c r="O66" s="6">
        <v>105000</v>
      </c>
      <c r="P66" s="6">
        <v>175000</v>
      </c>
      <c r="Q66" s="6" t="s">
        <v>29</v>
      </c>
      <c r="W66">
        <f t="shared" si="337"/>
        <v>70000</v>
      </c>
    </row>
    <row r="67" spans="1:100" ht="14.25" hidden="1" customHeight="1" x14ac:dyDescent="0.25">
      <c r="A67" s="4"/>
      <c r="B67" s="5"/>
      <c r="C67" s="4"/>
      <c r="D67" s="5"/>
      <c r="E67" s="5"/>
      <c r="F67" s="4"/>
      <c r="G67" s="4" t="s">
        <v>22</v>
      </c>
      <c r="H67" s="4" t="s">
        <v>83</v>
      </c>
      <c r="I67" s="4" t="s">
        <v>24</v>
      </c>
      <c r="J67" s="4" t="s">
        <v>25</v>
      </c>
      <c r="K67" s="4" t="s">
        <v>26</v>
      </c>
      <c r="L67" s="4" t="s">
        <v>33</v>
      </c>
      <c r="M67" s="6" t="s">
        <v>28</v>
      </c>
      <c r="N67" s="6">
        <v>12480</v>
      </c>
      <c r="O67" s="6">
        <v>18720</v>
      </c>
      <c r="P67" s="6">
        <v>31200</v>
      </c>
      <c r="Q67" s="6" t="s">
        <v>29</v>
      </c>
      <c r="W67">
        <f t="shared" si="337"/>
        <v>12480</v>
      </c>
    </row>
    <row r="68" spans="1:100" ht="14.25" hidden="1" customHeight="1" x14ac:dyDescent="0.25">
      <c r="A68" s="4"/>
      <c r="B68" s="5"/>
      <c r="C68" s="4"/>
      <c r="D68" s="5"/>
      <c r="E68" s="5"/>
      <c r="F68" s="4"/>
      <c r="G68" s="4" t="s">
        <v>22</v>
      </c>
      <c r="H68" s="4" t="s">
        <v>83</v>
      </c>
      <c r="I68" s="4" t="s">
        <v>24</v>
      </c>
      <c r="J68" s="4" t="s">
        <v>25</v>
      </c>
      <c r="K68" s="4" t="s">
        <v>26</v>
      </c>
      <c r="L68" s="4" t="s">
        <v>34</v>
      </c>
      <c r="M68" s="6" t="s">
        <v>28</v>
      </c>
      <c r="N68" s="6">
        <v>12480</v>
      </c>
      <c r="O68" s="6">
        <v>18720</v>
      </c>
      <c r="P68" s="6">
        <v>31200</v>
      </c>
      <c r="Q68" s="6" t="s">
        <v>29</v>
      </c>
      <c r="W68">
        <f t="shared" si="337"/>
        <v>12480</v>
      </c>
    </row>
    <row r="69" spans="1:100" s="14" customFormat="1" ht="14.25" customHeight="1" x14ac:dyDescent="0.25">
      <c r="A69" s="9" t="s">
        <v>85</v>
      </c>
      <c r="B69" s="10" t="s">
        <v>86</v>
      </c>
      <c r="C69" s="11">
        <v>44014</v>
      </c>
      <c r="D69" s="12">
        <v>44014</v>
      </c>
      <c r="E69" s="10" t="s">
        <v>87</v>
      </c>
      <c r="F69" s="9" t="s">
        <v>88</v>
      </c>
      <c r="G69" s="9" t="s">
        <v>22</v>
      </c>
      <c r="H69" s="9" t="s">
        <v>89</v>
      </c>
      <c r="I69" s="9" t="s">
        <v>24</v>
      </c>
      <c r="J69" s="9" t="s">
        <v>25</v>
      </c>
      <c r="K69" s="9" t="s">
        <v>26</v>
      </c>
      <c r="L69" s="9" t="s">
        <v>27</v>
      </c>
      <c r="M69" s="13" t="s">
        <v>28</v>
      </c>
      <c r="N69" s="13" t="s">
        <v>808</v>
      </c>
      <c r="O69" s="6">
        <v>25000</v>
      </c>
      <c r="P69" s="6">
        <v>25000</v>
      </c>
      <c r="Q69" s="6" t="s">
        <v>29</v>
      </c>
      <c r="S69" s="14">
        <v>10000</v>
      </c>
      <c r="T69" s="14">
        <v>30000</v>
      </c>
      <c r="W69" s="14">
        <f>SUM(W70:W73)</f>
        <v>49920</v>
      </c>
      <c r="AI69" s="14">
        <v>0</v>
      </c>
      <c r="AK69" s="14">
        <f>SUM(S69:AJ69)</f>
        <v>89920</v>
      </c>
      <c r="AM69" s="14">
        <f>S69/$AK69</f>
        <v>0.11120996441281139</v>
      </c>
      <c r="AN69" s="14">
        <f t="shared" ref="AN69" si="338">T69/$AK69</f>
        <v>0.33362989323843417</v>
      </c>
      <c r="AO69" s="14">
        <f t="shared" ref="AO69" si="339">U69/$AK69</f>
        <v>0</v>
      </c>
      <c r="AP69" s="14">
        <f t="shared" ref="AP69" si="340">V69/$AK69</f>
        <v>0</v>
      </c>
      <c r="AQ69" s="14">
        <f t="shared" ref="AQ69" si="341">W69/$AK69</f>
        <v>0.55516014234875444</v>
      </c>
      <c r="AR69" s="14">
        <f t="shared" ref="AR69" si="342">X69/$AK69</f>
        <v>0</v>
      </c>
      <c r="AS69" s="14">
        <f t="shared" ref="AS69" si="343">Y69/$AK69</f>
        <v>0</v>
      </c>
      <c r="AT69" s="14">
        <f t="shared" ref="AT69" si="344">Z69/$AK69</f>
        <v>0</v>
      </c>
      <c r="AU69" s="14">
        <f t="shared" ref="AU69" si="345">AA69/$AK69</f>
        <v>0</v>
      </c>
      <c r="AV69" s="14">
        <f t="shared" ref="AV69" si="346">AB69/$AK69</f>
        <v>0</v>
      </c>
      <c r="AW69" s="14">
        <f t="shared" ref="AW69" si="347">AC69/$AK69</f>
        <v>0</v>
      </c>
      <c r="AX69" s="14">
        <f t="shared" ref="AX69" si="348">AD69/$AK69</f>
        <v>0</v>
      </c>
      <c r="AY69" s="14">
        <f t="shared" ref="AY69" si="349">AE69/$AK69</f>
        <v>0</v>
      </c>
      <c r="AZ69" s="14">
        <f t="shared" ref="AZ69" si="350">AF69/$AK69</f>
        <v>0</v>
      </c>
      <c r="BA69" s="14">
        <f t="shared" ref="BA69" si="351">AG69/$AK69</f>
        <v>0</v>
      </c>
      <c r="BB69" s="14">
        <f t="shared" ref="BB69" si="352">AH69/$AK69</f>
        <v>0</v>
      </c>
      <c r="BC69" s="14">
        <f t="shared" ref="BC69" si="353">AI69/$AK69</f>
        <v>0</v>
      </c>
      <c r="BD69" s="14">
        <f t="shared" ref="BD69" si="354">AJ69/$AK69</f>
        <v>0</v>
      </c>
      <c r="BE69" s="14">
        <f>SUM(AM69:BD69)</f>
        <v>1</v>
      </c>
      <c r="BG69" s="16">
        <f>VLOOKUP(H69,[1]Sheet1!$B$3:$C$6033,2,0)</f>
        <v>39498.950400000002</v>
      </c>
      <c r="BI69" s="17">
        <f>AM69*$BG69</f>
        <v>4392.6768683274022</v>
      </c>
      <c r="BJ69" s="17">
        <f t="shared" ref="BJ69" si="355">AN69*$BG69</f>
        <v>13178.030604982207</v>
      </c>
      <c r="BK69" s="17">
        <f t="shared" ref="BK69" si="356">AO69*$BG69</f>
        <v>0</v>
      </c>
      <c r="BL69" s="17">
        <f t="shared" ref="BL69" si="357">AP69*$BG69</f>
        <v>0</v>
      </c>
      <c r="BM69" s="17">
        <f t="shared" ref="BM69" si="358">AQ69*$BG69</f>
        <v>21928.242926690393</v>
      </c>
      <c r="BN69" s="17">
        <f t="shared" ref="BN69" si="359">AR69*$BG69</f>
        <v>0</v>
      </c>
      <c r="BO69" s="17">
        <f t="shared" ref="BO69" si="360">AS69*$BG69</f>
        <v>0</v>
      </c>
      <c r="BP69" s="17">
        <f t="shared" ref="BP69" si="361">AT69*$BG69</f>
        <v>0</v>
      </c>
      <c r="BQ69" s="17">
        <f t="shared" ref="BQ69" si="362">AU69*$BG69</f>
        <v>0</v>
      </c>
      <c r="BR69" s="17">
        <f t="shared" ref="BR69" si="363">AV69*$BG69</f>
        <v>0</v>
      </c>
      <c r="BS69" s="17">
        <f t="shared" ref="BS69" si="364">AW69*$BG69</f>
        <v>0</v>
      </c>
      <c r="BT69" s="17">
        <f t="shared" ref="BT69" si="365">AX69*$BG69</f>
        <v>0</v>
      </c>
      <c r="BU69" s="17">
        <f t="shared" ref="BU69" si="366">AY69*$BG69</f>
        <v>0</v>
      </c>
      <c r="BV69" s="17">
        <f t="shared" ref="BV69" si="367">AZ69*$BG69</f>
        <v>0</v>
      </c>
      <c r="BW69" s="17">
        <f t="shared" ref="BW69" si="368">BA69*$BG69</f>
        <v>0</v>
      </c>
      <c r="BX69" s="17">
        <f t="shared" ref="BX69" si="369">BB69*$BG69</f>
        <v>0</v>
      </c>
      <c r="BY69" s="17">
        <f t="shared" ref="BY69" si="370">BC69*$BG69</f>
        <v>0</v>
      </c>
      <c r="BZ69" s="17">
        <f t="shared" ref="BZ69" si="371">BD69*$BG69</f>
        <v>0</v>
      </c>
      <c r="CA69" s="16">
        <f>SUM(BI69:BZ69)</f>
        <v>39498.950400000002</v>
      </c>
      <c r="CB69" s="14" t="b">
        <f>CA69=BG69</f>
        <v>1</v>
      </c>
      <c r="CC69" s="17">
        <f>BI69</f>
        <v>4392.6768683274022</v>
      </c>
      <c r="CD69" s="17">
        <f>BJ69*0.8+IF(BJ69&gt;1,$BM69*0.4,0)</f>
        <v>19313.721654661924</v>
      </c>
      <c r="CE69" s="17">
        <f t="shared" ref="CE69" si="372">BK69*0.8+IF(BK69&gt;1,$BM69*0.4,0)</f>
        <v>0</v>
      </c>
      <c r="CF69" s="17">
        <f t="shared" ref="CF69" si="373">BL69*0.8+IF(BL69&gt;1,$BM69*0.4,0)</f>
        <v>0</v>
      </c>
      <c r="CG69" s="17">
        <f>SUM(BJ69:BL69)*0.2+BM69*0.6</f>
        <v>15792.551877010676</v>
      </c>
      <c r="CH69" s="17">
        <f>$BN69*80%</f>
        <v>0</v>
      </c>
      <c r="CI69" s="17">
        <f>$BN69*20%</f>
        <v>0</v>
      </c>
      <c r="CJ69" s="17">
        <f>$BQ69*80%</f>
        <v>0</v>
      </c>
      <c r="CK69" s="17">
        <f>$BQ69*20%</f>
        <v>0</v>
      </c>
      <c r="CL69" s="17">
        <f>BR69*0.8+IF(BR69&gt;1,$BT69*0.6,0)</f>
        <v>0</v>
      </c>
      <c r="CM69" s="17">
        <f>BS69*0.8+IF(BS69&gt;1,$BT69*0.6,0)</f>
        <v>0</v>
      </c>
      <c r="CN69" s="17">
        <f>SUM(BR69:BS69)*0.2+BT69*0.4</f>
        <v>0</v>
      </c>
      <c r="CO69" s="17">
        <f>$BU69*80%</f>
        <v>0</v>
      </c>
      <c r="CP69" s="17">
        <f>$BU69*20%</f>
        <v>0</v>
      </c>
      <c r="CQ69" s="17">
        <f>$BW69*60%+$BX69*40%</f>
        <v>0</v>
      </c>
      <c r="CR69" s="17">
        <f>$BW69*40%+$BX69*60%</f>
        <v>0</v>
      </c>
      <c r="CS69" s="17">
        <f>$BY69*60%</f>
        <v>0</v>
      </c>
      <c r="CT69" s="17">
        <f>$BY69*40%</f>
        <v>0</v>
      </c>
      <c r="CU69" s="17">
        <f>SUM(CC69:CT69)</f>
        <v>39498.950400000002</v>
      </c>
      <c r="CV69" s="14" t="b">
        <f>CU69=CA69</f>
        <v>1</v>
      </c>
    </row>
    <row r="70" spans="1:100" ht="14.25" hidden="1" customHeight="1" x14ac:dyDescent="0.25">
      <c r="A70" s="4"/>
      <c r="B70" s="5"/>
      <c r="C70" s="4"/>
      <c r="D70" s="5"/>
      <c r="E70" s="5"/>
      <c r="F70" s="4"/>
      <c r="G70" s="4" t="s">
        <v>22</v>
      </c>
      <c r="H70" s="4" t="s">
        <v>89</v>
      </c>
      <c r="I70" s="4" t="s">
        <v>24</v>
      </c>
      <c r="J70" s="4" t="s">
        <v>25</v>
      </c>
      <c r="K70" s="4" t="s">
        <v>26</v>
      </c>
      <c r="L70" s="4" t="s">
        <v>31</v>
      </c>
      <c r="M70" s="6" t="s">
        <v>28</v>
      </c>
      <c r="N70" s="6">
        <v>16640</v>
      </c>
      <c r="O70" s="6">
        <v>24960</v>
      </c>
      <c r="P70" s="6">
        <v>41600</v>
      </c>
      <c r="Q70" s="6" t="s">
        <v>29</v>
      </c>
      <c r="W70">
        <f t="shared" ref="W70:W73" si="374">N70</f>
        <v>16640</v>
      </c>
    </row>
    <row r="71" spans="1:100" ht="14.25" hidden="1" customHeight="1" x14ac:dyDescent="0.25">
      <c r="A71" s="4"/>
      <c r="B71" s="5"/>
      <c r="C71" s="4"/>
      <c r="D71" s="5"/>
      <c r="E71" s="5"/>
      <c r="F71" s="4"/>
      <c r="G71" s="4" t="s">
        <v>22</v>
      </c>
      <c r="H71" s="4" t="s">
        <v>89</v>
      </c>
      <c r="I71" s="4" t="s">
        <v>24</v>
      </c>
      <c r="J71" s="4" t="s">
        <v>25</v>
      </c>
      <c r="K71" s="4" t="s">
        <v>26</v>
      </c>
      <c r="L71" s="4" t="s">
        <v>32</v>
      </c>
      <c r="M71" s="6" t="s">
        <v>28</v>
      </c>
      <c r="N71" s="6">
        <v>8320</v>
      </c>
      <c r="O71" s="6">
        <v>12480</v>
      </c>
      <c r="P71" s="6">
        <v>20800</v>
      </c>
      <c r="Q71" s="6" t="s">
        <v>29</v>
      </c>
      <c r="W71">
        <f t="shared" si="374"/>
        <v>8320</v>
      </c>
    </row>
    <row r="72" spans="1:100" ht="14.25" hidden="1" customHeight="1" x14ac:dyDescent="0.25">
      <c r="A72" s="4"/>
      <c r="B72" s="5"/>
      <c r="C72" s="4"/>
      <c r="D72" s="5"/>
      <c r="E72" s="5"/>
      <c r="F72" s="4"/>
      <c r="G72" s="4" t="s">
        <v>22</v>
      </c>
      <c r="H72" s="4" t="s">
        <v>89</v>
      </c>
      <c r="I72" s="4" t="s">
        <v>24</v>
      </c>
      <c r="J72" s="4" t="s">
        <v>25</v>
      </c>
      <c r="K72" s="4" t="s">
        <v>26</v>
      </c>
      <c r="L72" s="4" t="s">
        <v>33</v>
      </c>
      <c r="M72" s="6" t="s">
        <v>28</v>
      </c>
      <c r="N72" s="6">
        <v>12480</v>
      </c>
      <c r="O72" s="6">
        <v>18720</v>
      </c>
      <c r="P72" s="6">
        <v>31200</v>
      </c>
      <c r="Q72" s="6" t="s">
        <v>29</v>
      </c>
      <c r="W72">
        <f t="shared" si="374"/>
        <v>12480</v>
      </c>
    </row>
    <row r="73" spans="1:100" ht="14.25" hidden="1" customHeight="1" x14ac:dyDescent="0.25">
      <c r="A73" s="4"/>
      <c r="B73" s="5"/>
      <c r="C73" s="4"/>
      <c r="D73" s="5"/>
      <c r="E73" s="5"/>
      <c r="F73" s="4"/>
      <c r="G73" s="4" t="s">
        <v>22</v>
      </c>
      <c r="H73" s="4" t="s">
        <v>89</v>
      </c>
      <c r="I73" s="4" t="s">
        <v>24</v>
      </c>
      <c r="J73" s="4" t="s">
        <v>25</v>
      </c>
      <c r="K73" s="4" t="s">
        <v>26</v>
      </c>
      <c r="L73" s="4" t="s">
        <v>34</v>
      </c>
      <c r="M73" s="6" t="s">
        <v>28</v>
      </c>
      <c r="N73" s="6">
        <v>12480</v>
      </c>
      <c r="O73" s="6">
        <v>18720</v>
      </c>
      <c r="P73" s="6">
        <v>31200</v>
      </c>
      <c r="Q73" s="6" t="s">
        <v>29</v>
      </c>
      <c r="W73">
        <f t="shared" si="374"/>
        <v>12480</v>
      </c>
    </row>
    <row r="74" spans="1:100" s="14" customFormat="1" ht="14.25" customHeight="1" x14ac:dyDescent="0.25">
      <c r="A74" s="9" t="s">
        <v>90</v>
      </c>
      <c r="B74" s="10" t="s">
        <v>36</v>
      </c>
      <c r="C74" s="11">
        <v>44014</v>
      </c>
      <c r="D74" s="12">
        <v>44014</v>
      </c>
      <c r="E74" s="10" t="s">
        <v>91</v>
      </c>
      <c r="F74" s="9" t="s">
        <v>92</v>
      </c>
      <c r="G74" s="9" t="s">
        <v>22</v>
      </c>
      <c r="H74" s="9" t="s">
        <v>93</v>
      </c>
      <c r="I74" s="9" t="s">
        <v>24</v>
      </c>
      <c r="J74" s="9" t="s">
        <v>25</v>
      </c>
      <c r="K74" s="9" t="s">
        <v>26</v>
      </c>
      <c r="L74" s="9" t="s">
        <v>27</v>
      </c>
      <c r="M74" s="13" t="s">
        <v>28</v>
      </c>
      <c r="N74" s="13" t="s">
        <v>808</v>
      </c>
      <c r="O74" s="6">
        <v>25000</v>
      </c>
      <c r="P74" s="6">
        <v>25000</v>
      </c>
      <c r="Q74" s="6" t="s">
        <v>29</v>
      </c>
      <c r="S74" s="14">
        <v>10000</v>
      </c>
      <c r="T74" s="14">
        <v>30000</v>
      </c>
      <c r="W74" s="14">
        <f>SUM(W75:W79)</f>
        <v>66560</v>
      </c>
      <c r="AI74" s="14">
        <v>0</v>
      </c>
      <c r="AK74" s="14">
        <f>SUM(S74:AJ74)</f>
        <v>106560</v>
      </c>
      <c r="AM74" s="14">
        <f>S74/$AK74</f>
        <v>9.3843843843843838E-2</v>
      </c>
      <c r="AN74" s="14">
        <f t="shared" ref="AN74" si="375">T74/$AK74</f>
        <v>0.28153153153153154</v>
      </c>
      <c r="AO74" s="14">
        <f t="shared" ref="AO74" si="376">U74/$AK74</f>
        <v>0</v>
      </c>
      <c r="AP74" s="14">
        <f t="shared" ref="AP74" si="377">V74/$AK74</f>
        <v>0</v>
      </c>
      <c r="AQ74" s="14">
        <f t="shared" ref="AQ74" si="378">W74/$AK74</f>
        <v>0.62462462462462465</v>
      </c>
      <c r="AR74" s="14">
        <f t="shared" ref="AR74" si="379">X74/$AK74</f>
        <v>0</v>
      </c>
      <c r="AS74" s="14">
        <f t="shared" ref="AS74" si="380">Y74/$AK74</f>
        <v>0</v>
      </c>
      <c r="AT74" s="14">
        <f t="shared" ref="AT74" si="381">Z74/$AK74</f>
        <v>0</v>
      </c>
      <c r="AU74" s="14">
        <f t="shared" ref="AU74" si="382">AA74/$AK74</f>
        <v>0</v>
      </c>
      <c r="AV74" s="14">
        <f t="shared" ref="AV74" si="383">AB74/$AK74</f>
        <v>0</v>
      </c>
      <c r="AW74" s="14">
        <f t="shared" ref="AW74" si="384">AC74/$AK74</f>
        <v>0</v>
      </c>
      <c r="AX74" s="14">
        <f t="shared" ref="AX74" si="385">AD74/$AK74</f>
        <v>0</v>
      </c>
      <c r="AY74" s="14">
        <f t="shared" ref="AY74" si="386">AE74/$AK74</f>
        <v>0</v>
      </c>
      <c r="AZ74" s="14">
        <f t="shared" ref="AZ74" si="387">AF74/$AK74</f>
        <v>0</v>
      </c>
      <c r="BA74" s="14">
        <f t="shared" ref="BA74" si="388">AG74/$AK74</f>
        <v>0</v>
      </c>
      <c r="BB74" s="14">
        <f t="shared" ref="BB74" si="389">AH74/$AK74</f>
        <v>0</v>
      </c>
      <c r="BC74" s="14">
        <f t="shared" ref="BC74" si="390">AI74/$AK74</f>
        <v>0</v>
      </c>
      <c r="BD74" s="14">
        <f t="shared" ref="BD74" si="391">AJ74/$AK74</f>
        <v>0</v>
      </c>
      <c r="BE74" s="14">
        <f>SUM(AM74:BD74)</f>
        <v>1</v>
      </c>
      <c r="BG74" s="16">
        <f>VLOOKUP(H74,[1]Sheet1!$B$3:$C$6033,2,0)</f>
        <v>59970.310399999995</v>
      </c>
      <c r="BI74" s="17">
        <f>AM74*$BG74</f>
        <v>5627.844444444444</v>
      </c>
      <c r="BJ74" s="17">
        <f t="shared" ref="BJ74" si="392">AN74*$BG74</f>
        <v>16883.533333333333</v>
      </c>
      <c r="BK74" s="17">
        <f t="shared" ref="BK74" si="393">AO74*$BG74</f>
        <v>0</v>
      </c>
      <c r="BL74" s="17">
        <f t="shared" ref="BL74" si="394">AP74*$BG74</f>
        <v>0</v>
      </c>
      <c r="BM74" s="17">
        <f t="shared" ref="BM74" si="395">AQ74*$BG74</f>
        <v>37458.932622222223</v>
      </c>
      <c r="BN74" s="17">
        <f t="shared" ref="BN74" si="396">AR74*$BG74</f>
        <v>0</v>
      </c>
      <c r="BO74" s="17">
        <f t="shared" ref="BO74" si="397">AS74*$BG74</f>
        <v>0</v>
      </c>
      <c r="BP74" s="17">
        <f t="shared" ref="BP74" si="398">AT74*$BG74</f>
        <v>0</v>
      </c>
      <c r="BQ74" s="17">
        <f t="shared" ref="BQ74" si="399">AU74*$BG74</f>
        <v>0</v>
      </c>
      <c r="BR74" s="17">
        <f t="shared" ref="BR74" si="400">AV74*$BG74</f>
        <v>0</v>
      </c>
      <c r="BS74" s="17">
        <f t="shared" ref="BS74" si="401">AW74*$BG74</f>
        <v>0</v>
      </c>
      <c r="BT74" s="17">
        <f t="shared" ref="BT74" si="402">AX74*$BG74</f>
        <v>0</v>
      </c>
      <c r="BU74" s="17">
        <f t="shared" ref="BU74" si="403">AY74*$BG74</f>
        <v>0</v>
      </c>
      <c r="BV74" s="17">
        <f t="shared" ref="BV74" si="404">AZ74*$BG74</f>
        <v>0</v>
      </c>
      <c r="BW74" s="17">
        <f t="shared" ref="BW74" si="405">BA74*$BG74</f>
        <v>0</v>
      </c>
      <c r="BX74" s="17">
        <f t="shared" ref="BX74" si="406">BB74*$BG74</f>
        <v>0</v>
      </c>
      <c r="BY74" s="17">
        <f t="shared" ref="BY74" si="407">BC74*$BG74</f>
        <v>0</v>
      </c>
      <c r="BZ74" s="17">
        <f t="shared" ref="BZ74" si="408">BD74*$BG74</f>
        <v>0</v>
      </c>
      <c r="CA74" s="16">
        <f>SUM(BI74:BZ74)</f>
        <v>59970.310400000002</v>
      </c>
      <c r="CB74" s="14" t="b">
        <f>CA74=BG74</f>
        <v>1</v>
      </c>
      <c r="CC74" s="17">
        <f>BI74</f>
        <v>5627.844444444444</v>
      </c>
      <c r="CD74" s="17">
        <f>BJ74*0.8+IF(BJ74&gt;1,$BM74*0.4,0)</f>
        <v>28490.399715555555</v>
      </c>
      <c r="CE74" s="17">
        <f t="shared" ref="CE74" si="409">BK74*0.8+IF(BK74&gt;1,$BM74*0.4,0)</f>
        <v>0</v>
      </c>
      <c r="CF74" s="17">
        <f t="shared" ref="CF74" si="410">BL74*0.8+IF(BL74&gt;1,$BM74*0.4,0)</f>
        <v>0</v>
      </c>
      <c r="CG74" s="17">
        <f>SUM(BJ74:BL74)*0.2+BM74*0.6</f>
        <v>25852.06624</v>
      </c>
      <c r="CH74" s="17">
        <f>$BN74*80%</f>
        <v>0</v>
      </c>
      <c r="CI74" s="17">
        <f>$BN74*20%</f>
        <v>0</v>
      </c>
      <c r="CJ74" s="17">
        <f>$BQ74*80%</f>
        <v>0</v>
      </c>
      <c r="CK74" s="17">
        <f>$BQ74*20%</f>
        <v>0</v>
      </c>
      <c r="CL74" s="17">
        <f>BR74*0.8+IF(BR74&gt;1,$BT74*0.6,0)</f>
        <v>0</v>
      </c>
      <c r="CM74" s="17">
        <f>BS74*0.8+IF(BS74&gt;1,$BT74*0.6,0)</f>
        <v>0</v>
      </c>
      <c r="CN74" s="17">
        <f>SUM(BR74:BS74)*0.2+BT74*0.4</f>
        <v>0</v>
      </c>
      <c r="CO74" s="17">
        <f>$BU74*80%</f>
        <v>0</v>
      </c>
      <c r="CP74" s="17">
        <f>$BU74*20%</f>
        <v>0</v>
      </c>
      <c r="CQ74" s="17">
        <f>$BW74*60%+$BX74*40%</f>
        <v>0</v>
      </c>
      <c r="CR74" s="17">
        <f>$BW74*40%+$BX74*60%</f>
        <v>0</v>
      </c>
      <c r="CS74" s="17">
        <f>$BY74*60%</f>
        <v>0</v>
      </c>
      <c r="CT74" s="17">
        <f>$BY74*40%</f>
        <v>0</v>
      </c>
      <c r="CU74" s="17">
        <f>SUM(CC74:CT74)</f>
        <v>59970.310400000002</v>
      </c>
      <c r="CV74" s="14" t="b">
        <f>CU74=CA74</f>
        <v>1</v>
      </c>
    </row>
    <row r="75" spans="1:100" ht="14.25" hidden="1" customHeight="1" x14ac:dyDescent="0.25">
      <c r="A75" s="4"/>
      <c r="B75" s="5"/>
      <c r="C75" s="4"/>
      <c r="D75" s="5"/>
      <c r="E75" s="5"/>
      <c r="F75" s="4"/>
      <c r="G75" s="4" t="s">
        <v>22</v>
      </c>
      <c r="H75" s="4" t="s">
        <v>93</v>
      </c>
      <c r="I75" s="4" t="s">
        <v>24</v>
      </c>
      <c r="J75" s="4" t="s">
        <v>25</v>
      </c>
      <c r="K75" s="4" t="s">
        <v>26</v>
      </c>
      <c r="L75" s="4" t="s">
        <v>30</v>
      </c>
      <c r="M75" s="6" t="s">
        <v>28</v>
      </c>
      <c r="N75" s="6">
        <v>16640</v>
      </c>
      <c r="O75" s="6">
        <v>24960</v>
      </c>
      <c r="P75" s="6">
        <v>41600</v>
      </c>
      <c r="Q75" s="6" t="s">
        <v>29</v>
      </c>
      <c r="W75">
        <f t="shared" ref="W75:W79" si="411">N75</f>
        <v>16640</v>
      </c>
    </row>
    <row r="76" spans="1:100" ht="14.25" hidden="1" customHeight="1" x14ac:dyDescent="0.25">
      <c r="A76" s="4"/>
      <c r="B76" s="5"/>
      <c r="C76" s="4"/>
      <c r="D76" s="5"/>
      <c r="E76" s="5"/>
      <c r="F76" s="4"/>
      <c r="G76" s="4" t="s">
        <v>22</v>
      </c>
      <c r="H76" s="4" t="s">
        <v>93</v>
      </c>
      <c r="I76" s="4" t="s">
        <v>24</v>
      </c>
      <c r="J76" s="4" t="s">
        <v>25</v>
      </c>
      <c r="K76" s="4" t="s">
        <v>26</v>
      </c>
      <c r="L76" s="4" t="s">
        <v>31</v>
      </c>
      <c r="M76" s="6" t="s">
        <v>28</v>
      </c>
      <c r="N76" s="6">
        <v>16640</v>
      </c>
      <c r="O76" s="6">
        <v>24960</v>
      </c>
      <c r="P76" s="6">
        <v>41600</v>
      </c>
      <c r="Q76" s="6" t="s">
        <v>29</v>
      </c>
      <c r="W76">
        <f t="shared" si="411"/>
        <v>16640</v>
      </c>
    </row>
    <row r="77" spans="1:100" ht="14.25" hidden="1" customHeight="1" x14ac:dyDescent="0.25">
      <c r="A77" s="4"/>
      <c r="B77" s="5"/>
      <c r="C77" s="4"/>
      <c r="D77" s="5"/>
      <c r="E77" s="5"/>
      <c r="F77" s="4"/>
      <c r="G77" s="4" t="s">
        <v>22</v>
      </c>
      <c r="H77" s="4" t="s">
        <v>93</v>
      </c>
      <c r="I77" s="4" t="s">
        <v>24</v>
      </c>
      <c r="J77" s="4" t="s">
        <v>25</v>
      </c>
      <c r="K77" s="4" t="s">
        <v>26</v>
      </c>
      <c r="L77" s="4" t="s">
        <v>32</v>
      </c>
      <c r="M77" s="6" t="s">
        <v>28</v>
      </c>
      <c r="N77" s="6">
        <v>8320</v>
      </c>
      <c r="O77" s="6">
        <v>12480</v>
      </c>
      <c r="P77" s="6">
        <v>20800</v>
      </c>
      <c r="Q77" s="6" t="s">
        <v>29</v>
      </c>
      <c r="W77">
        <f t="shared" si="411"/>
        <v>8320</v>
      </c>
    </row>
    <row r="78" spans="1:100" ht="14.25" hidden="1" customHeight="1" x14ac:dyDescent="0.25">
      <c r="A78" s="4"/>
      <c r="B78" s="5"/>
      <c r="C78" s="4"/>
      <c r="D78" s="5"/>
      <c r="E78" s="5"/>
      <c r="F78" s="4"/>
      <c r="G78" s="4" t="s">
        <v>22</v>
      </c>
      <c r="H78" s="4" t="s">
        <v>93</v>
      </c>
      <c r="I78" s="4" t="s">
        <v>24</v>
      </c>
      <c r="J78" s="4" t="s">
        <v>25</v>
      </c>
      <c r="K78" s="4" t="s">
        <v>26</v>
      </c>
      <c r="L78" s="4" t="s">
        <v>33</v>
      </c>
      <c r="M78" s="6" t="s">
        <v>28</v>
      </c>
      <c r="N78" s="6">
        <v>12480</v>
      </c>
      <c r="O78" s="6">
        <v>18720</v>
      </c>
      <c r="P78" s="6">
        <v>31200</v>
      </c>
      <c r="Q78" s="6" t="s">
        <v>29</v>
      </c>
      <c r="W78">
        <f t="shared" si="411"/>
        <v>12480</v>
      </c>
    </row>
    <row r="79" spans="1:100" ht="14.25" hidden="1" customHeight="1" x14ac:dyDescent="0.25">
      <c r="A79" s="4"/>
      <c r="B79" s="5"/>
      <c r="C79" s="4"/>
      <c r="D79" s="5"/>
      <c r="E79" s="5"/>
      <c r="F79" s="4"/>
      <c r="G79" s="4" t="s">
        <v>22</v>
      </c>
      <c r="H79" s="4" t="s">
        <v>93</v>
      </c>
      <c r="I79" s="4" t="s">
        <v>24</v>
      </c>
      <c r="J79" s="4" t="s">
        <v>25</v>
      </c>
      <c r="K79" s="4" t="s">
        <v>26</v>
      </c>
      <c r="L79" s="4" t="s">
        <v>34</v>
      </c>
      <c r="M79" s="6" t="s">
        <v>28</v>
      </c>
      <c r="N79" s="6">
        <v>12480</v>
      </c>
      <c r="O79" s="6">
        <v>18720</v>
      </c>
      <c r="P79" s="6">
        <v>31200</v>
      </c>
      <c r="Q79" s="6" t="s">
        <v>29</v>
      </c>
      <c r="W79">
        <f t="shared" si="411"/>
        <v>12480</v>
      </c>
    </row>
    <row r="80" spans="1:100" s="14" customFormat="1" ht="14.25" customHeight="1" x14ac:dyDescent="0.25">
      <c r="A80" s="9" t="s">
        <v>95</v>
      </c>
      <c r="B80" s="10" t="s">
        <v>36</v>
      </c>
      <c r="C80" s="11">
        <v>44014</v>
      </c>
      <c r="D80" s="12">
        <v>44014</v>
      </c>
      <c r="E80" s="10" t="s">
        <v>96</v>
      </c>
      <c r="F80" s="9" t="s">
        <v>97</v>
      </c>
      <c r="G80" s="9" t="s">
        <v>22</v>
      </c>
      <c r="H80" s="9" t="s">
        <v>98</v>
      </c>
      <c r="I80" s="9" t="s">
        <v>24</v>
      </c>
      <c r="J80" s="9" t="s">
        <v>25</v>
      </c>
      <c r="K80" s="9" t="s">
        <v>26</v>
      </c>
      <c r="L80" s="9" t="s">
        <v>27</v>
      </c>
      <c r="M80" s="13" t="s">
        <v>28</v>
      </c>
      <c r="N80" s="13" t="s">
        <v>808</v>
      </c>
      <c r="O80" s="6">
        <v>25000</v>
      </c>
      <c r="P80" s="6">
        <v>25000</v>
      </c>
      <c r="Q80" s="6" t="s">
        <v>29</v>
      </c>
      <c r="S80" s="14">
        <v>10000</v>
      </c>
      <c r="T80" s="14">
        <v>30000</v>
      </c>
      <c r="W80" s="14">
        <f>SUM(W81:W86)</f>
        <v>94640</v>
      </c>
      <c r="AI80" s="14">
        <v>0</v>
      </c>
      <c r="AK80" s="14">
        <f>SUM(S80:AJ80)</f>
        <v>134640</v>
      </c>
      <c r="AM80" s="14">
        <f>S80/$AK80</f>
        <v>7.427213309566251E-2</v>
      </c>
      <c r="AN80" s="14">
        <f t="shared" ref="AN80" si="412">T80/$AK80</f>
        <v>0.22281639928698752</v>
      </c>
      <c r="AO80" s="14">
        <f t="shared" ref="AO80" si="413">U80/$AK80</f>
        <v>0</v>
      </c>
      <c r="AP80" s="14">
        <f t="shared" ref="AP80" si="414">V80/$AK80</f>
        <v>0</v>
      </c>
      <c r="AQ80" s="14">
        <f t="shared" ref="AQ80" si="415">W80/$AK80</f>
        <v>0.70291146761735002</v>
      </c>
      <c r="AR80" s="14">
        <f t="shared" ref="AR80" si="416">X80/$AK80</f>
        <v>0</v>
      </c>
      <c r="AS80" s="14">
        <f t="shared" ref="AS80" si="417">Y80/$AK80</f>
        <v>0</v>
      </c>
      <c r="AT80" s="14">
        <f t="shared" ref="AT80" si="418">Z80/$AK80</f>
        <v>0</v>
      </c>
      <c r="AU80" s="14">
        <f t="shared" ref="AU80" si="419">AA80/$AK80</f>
        <v>0</v>
      </c>
      <c r="AV80" s="14">
        <f t="shared" ref="AV80" si="420">AB80/$AK80</f>
        <v>0</v>
      </c>
      <c r="AW80" s="14">
        <f t="shared" ref="AW80" si="421">AC80/$AK80</f>
        <v>0</v>
      </c>
      <c r="AX80" s="14">
        <f t="shared" ref="AX80" si="422">AD80/$AK80</f>
        <v>0</v>
      </c>
      <c r="AY80" s="14">
        <f t="shared" ref="AY80" si="423">AE80/$AK80</f>
        <v>0</v>
      </c>
      <c r="AZ80" s="14">
        <f t="shared" ref="AZ80" si="424">AF80/$AK80</f>
        <v>0</v>
      </c>
      <c r="BA80" s="14">
        <f t="shared" ref="BA80" si="425">AG80/$AK80</f>
        <v>0</v>
      </c>
      <c r="BB80" s="14">
        <f t="shared" ref="BB80" si="426">AH80/$AK80</f>
        <v>0</v>
      </c>
      <c r="BC80" s="14">
        <f t="shared" ref="BC80" si="427">AI80/$AK80</f>
        <v>0</v>
      </c>
      <c r="BD80" s="14">
        <f t="shared" ref="BD80" si="428">AJ80/$AK80</f>
        <v>0</v>
      </c>
      <c r="BE80" s="14">
        <f>SUM(AM80:BD80)</f>
        <v>1</v>
      </c>
      <c r="BG80" s="16">
        <f>VLOOKUP(H80,[1]Sheet1!$B$3:$C$6033,2,0)</f>
        <v>42860.563199999997</v>
      </c>
      <c r="BI80" s="17">
        <f>AM80*$BG80</f>
        <v>3183.3454545454542</v>
      </c>
      <c r="BJ80" s="17">
        <f t="shared" ref="BJ80" si="429">AN80*$BG80</f>
        <v>9550.0363636363618</v>
      </c>
      <c r="BK80" s="17">
        <f t="shared" ref="BK80" si="430">AO80*$BG80</f>
        <v>0</v>
      </c>
      <c r="BL80" s="17">
        <f t="shared" ref="BL80" si="431">AP80*$BG80</f>
        <v>0</v>
      </c>
      <c r="BM80" s="17">
        <f t="shared" ref="BM80" si="432">AQ80*$BG80</f>
        <v>30127.18138181818</v>
      </c>
      <c r="BN80" s="17">
        <f t="shared" ref="BN80" si="433">AR80*$BG80</f>
        <v>0</v>
      </c>
      <c r="BO80" s="17">
        <f t="shared" ref="BO80" si="434">AS80*$BG80</f>
        <v>0</v>
      </c>
      <c r="BP80" s="17">
        <f t="shared" ref="BP80" si="435">AT80*$BG80</f>
        <v>0</v>
      </c>
      <c r="BQ80" s="17">
        <f t="shared" ref="BQ80" si="436">AU80*$BG80</f>
        <v>0</v>
      </c>
      <c r="BR80" s="17">
        <f t="shared" ref="BR80" si="437">AV80*$BG80</f>
        <v>0</v>
      </c>
      <c r="BS80" s="17">
        <f t="shared" ref="BS80" si="438">AW80*$BG80</f>
        <v>0</v>
      </c>
      <c r="BT80" s="17">
        <f t="shared" ref="BT80" si="439">AX80*$BG80</f>
        <v>0</v>
      </c>
      <c r="BU80" s="17">
        <f t="shared" ref="BU80" si="440">AY80*$BG80</f>
        <v>0</v>
      </c>
      <c r="BV80" s="17">
        <f t="shared" ref="BV80" si="441">AZ80*$BG80</f>
        <v>0</v>
      </c>
      <c r="BW80" s="17">
        <f t="shared" ref="BW80" si="442">BA80*$BG80</f>
        <v>0</v>
      </c>
      <c r="BX80" s="17">
        <f t="shared" ref="BX80" si="443">BB80*$BG80</f>
        <v>0</v>
      </c>
      <c r="BY80" s="17">
        <f t="shared" ref="BY80" si="444">BC80*$BG80</f>
        <v>0</v>
      </c>
      <c r="BZ80" s="17">
        <f t="shared" ref="BZ80" si="445">BD80*$BG80</f>
        <v>0</v>
      </c>
      <c r="CA80" s="16">
        <f>SUM(BI80:BZ80)</f>
        <v>42860.563199999997</v>
      </c>
      <c r="CB80" s="14" t="b">
        <f>CA80=BG80</f>
        <v>1</v>
      </c>
      <c r="CC80" s="17">
        <f>BI80</f>
        <v>3183.3454545454542</v>
      </c>
      <c r="CD80" s="17">
        <f>BJ80*0.8+IF(BJ80&gt;1,$BM80*0.4,0)</f>
        <v>19690.901643636364</v>
      </c>
      <c r="CE80" s="17">
        <f t="shared" ref="CE80" si="446">BK80*0.8+IF(BK80&gt;1,$BM80*0.4,0)</f>
        <v>0</v>
      </c>
      <c r="CF80" s="17">
        <f t="shared" ref="CF80" si="447">BL80*0.8+IF(BL80&gt;1,$BM80*0.4,0)</f>
        <v>0</v>
      </c>
      <c r="CG80" s="17">
        <f>SUM(BJ80:BL80)*0.2+BM80*0.6</f>
        <v>19986.316101818178</v>
      </c>
      <c r="CH80" s="17">
        <f>$BN80*80%</f>
        <v>0</v>
      </c>
      <c r="CI80" s="17">
        <f>$BN80*20%</f>
        <v>0</v>
      </c>
      <c r="CJ80" s="17">
        <f>$BQ80*80%</f>
        <v>0</v>
      </c>
      <c r="CK80" s="17">
        <f>$BQ80*20%</f>
        <v>0</v>
      </c>
      <c r="CL80" s="17">
        <f>BR80*0.8+IF(BR80&gt;1,$BT80*0.6,0)</f>
        <v>0</v>
      </c>
      <c r="CM80" s="17">
        <f>BS80*0.8+IF(BS80&gt;1,$BT80*0.6,0)</f>
        <v>0</v>
      </c>
      <c r="CN80" s="17">
        <f>SUM(BR80:BS80)*0.2+BT80*0.4</f>
        <v>0</v>
      </c>
      <c r="CO80" s="17">
        <f>$BU80*80%</f>
        <v>0</v>
      </c>
      <c r="CP80" s="17">
        <f>$BU80*20%</f>
        <v>0</v>
      </c>
      <c r="CQ80" s="17">
        <f>$BW80*60%+$BX80*40%</f>
        <v>0</v>
      </c>
      <c r="CR80" s="17">
        <f>$BW80*40%+$BX80*60%</f>
        <v>0</v>
      </c>
      <c r="CS80" s="17">
        <f>$BY80*60%</f>
        <v>0</v>
      </c>
      <c r="CT80" s="17">
        <f>$BY80*40%</f>
        <v>0</v>
      </c>
      <c r="CU80" s="17">
        <f>SUM(CC80:CT80)</f>
        <v>42860.563199999997</v>
      </c>
      <c r="CV80" s="14" t="b">
        <f>CU80=CA80</f>
        <v>1</v>
      </c>
    </row>
    <row r="81" spans="1:100" ht="14.25" hidden="1" customHeight="1" x14ac:dyDescent="0.25">
      <c r="A81" s="4"/>
      <c r="B81" s="5"/>
      <c r="C81" s="4"/>
      <c r="D81" s="5"/>
      <c r="E81" s="5"/>
      <c r="F81" s="4"/>
      <c r="G81" s="4" t="s">
        <v>22</v>
      </c>
      <c r="H81" s="4" t="s">
        <v>98</v>
      </c>
      <c r="I81" s="4" t="s">
        <v>24</v>
      </c>
      <c r="J81" s="4" t="s">
        <v>25</v>
      </c>
      <c r="K81" s="4" t="s">
        <v>26</v>
      </c>
      <c r="L81" s="4" t="s">
        <v>31</v>
      </c>
      <c r="M81" s="6" t="s">
        <v>28</v>
      </c>
      <c r="N81" s="6">
        <v>16640</v>
      </c>
      <c r="O81" s="6">
        <v>24960</v>
      </c>
      <c r="P81" s="6">
        <v>41600</v>
      </c>
      <c r="Q81" s="6" t="s">
        <v>29</v>
      </c>
      <c r="W81">
        <f t="shared" ref="W81:W86" si="448">N81</f>
        <v>16640</v>
      </c>
    </row>
    <row r="82" spans="1:100" ht="14.25" hidden="1" customHeight="1" x14ac:dyDescent="0.25">
      <c r="A82" s="4"/>
      <c r="B82" s="5"/>
      <c r="C82" s="4"/>
      <c r="D82" s="5"/>
      <c r="E82" s="5"/>
      <c r="F82" s="4"/>
      <c r="G82" s="4" t="s">
        <v>22</v>
      </c>
      <c r="H82" s="4" t="s">
        <v>98</v>
      </c>
      <c r="I82" s="4" t="s">
        <v>24</v>
      </c>
      <c r="J82" s="4" t="s">
        <v>25</v>
      </c>
      <c r="K82" s="4" t="s">
        <v>26</v>
      </c>
      <c r="L82" s="4" t="s">
        <v>32</v>
      </c>
      <c r="M82" s="6" t="s">
        <v>28</v>
      </c>
      <c r="N82" s="6">
        <v>8320</v>
      </c>
      <c r="O82" s="6">
        <v>12480</v>
      </c>
      <c r="P82" s="6">
        <v>20800</v>
      </c>
      <c r="Q82" s="6" t="s">
        <v>29</v>
      </c>
      <c r="W82">
        <f t="shared" si="448"/>
        <v>8320</v>
      </c>
    </row>
    <row r="83" spans="1:100" ht="14.25" hidden="1" customHeight="1" x14ac:dyDescent="0.25">
      <c r="A83" s="4"/>
      <c r="B83" s="5"/>
      <c r="C83" s="4"/>
      <c r="D83" s="5"/>
      <c r="E83" s="5"/>
      <c r="F83" s="4"/>
      <c r="G83" s="4" t="s">
        <v>22</v>
      </c>
      <c r="H83" s="4" t="s">
        <v>98</v>
      </c>
      <c r="I83" s="4" t="s">
        <v>24</v>
      </c>
      <c r="J83" s="4" t="s">
        <v>25</v>
      </c>
      <c r="K83" s="4" t="s">
        <v>26</v>
      </c>
      <c r="L83" s="4" t="s">
        <v>99</v>
      </c>
      <c r="M83" s="6" t="s">
        <v>28</v>
      </c>
      <c r="N83" s="6">
        <v>16640</v>
      </c>
      <c r="O83" s="6">
        <v>24960</v>
      </c>
      <c r="P83" s="6">
        <v>41600</v>
      </c>
      <c r="Q83" s="6" t="s">
        <v>29</v>
      </c>
      <c r="W83">
        <f t="shared" si="448"/>
        <v>16640</v>
      </c>
    </row>
    <row r="84" spans="1:100" ht="14.25" hidden="1" customHeight="1" x14ac:dyDescent="0.25">
      <c r="A84" s="4"/>
      <c r="B84" s="5"/>
      <c r="C84" s="4"/>
      <c r="D84" s="5"/>
      <c r="E84" s="5"/>
      <c r="F84" s="4"/>
      <c r="G84" s="4" t="s">
        <v>22</v>
      </c>
      <c r="H84" s="4" t="s">
        <v>98</v>
      </c>
      <c r="I84" s="4" t="s">
        <v>24</v>
      </c>
      <c r="J84" s="4" t="s">
        <v>25</v>
      </c>
      <c r="K84" s="4" t="s">
        <v>26</v>
      </c>
      <c r="L84" s="4" t="s">
        <v>100</v>
      </c>
      <c r="M84" s="6" t="s">
        <v>28</v>
      </c>
      <c r="N84" s="6">
        <v>28080</v>
      </c>
      <c r="O84" s="6">
        <v>42120</v>
      </c>
      <c r="P84" s="6">
        <v>70200</v>
      </c>
      <c r="Q84" s="6" t="s">
        <v>29</v>
      </c>
      <c r="W84">
        <f t="shared" si="448"/>
        <v>28080</v>
      </c>
    </row>
    <row r="85" spans="1:100" ht="14.25" hidden="1" customHeight="1" x14ac:dyDescent="0.25">
      <c r="A85" s="4"/>
      <c r="B85" s="5"/>
      <c r="C85" s="4"/>
      <c r="D85" s="5"/>
      <c r="E85" s="5"/>
      <c r="F85" s="4"/>
      <c r="G85" s="4" t="s">
        <v>22</v>
      </c>
      <c r="H85" s="4" t="s">
        <v>98</v>
      </c>
      <c r="I85" s="4" t="s">
        <v>24</v>
      </c>
      <c r="J85" s="4" t="s">
        <v>25</v>
      </c>
      <c r="K85" s="4" t="s">
        <v>26</v>
      </c>
      <c r="L85" s="4" t="s">
        <v>33</v>
      </c>
      <c r="M85" s="6" t="s">
        <v>28</v>
      </c>
      <c r="N85" s="6">
        <v>12480</v>
      </c>
      <c r="O85" s="6">
        <v>18720</v>
      </c>
      <c r="P85" s="6">
        <v>31200</v>
      </c>
      <c r="Q85" s="6" t="s">
        <v>29</v>
      </c>
      <c r="W85">
        <f t="shared" si="448"/>
        <v>12480</v>
      </c>
    </row>
    <row r="86" spans="1:100" ht="14.25" hidden="1" customHeight="1" x14ac:dyDescent="0.25">
      <c r="A86" s="4"/>
      <c r="B86" s="5"/>
      <c r="C86" s="4"/>
      <c r="D86" s="5"/>
      <c r="E86" s="5"/>
      <c r="F86" s="4"/>
      <c r="G86" s="4" t="s">
        <v>22</v>
      </c>
      <c r="H86" s="4" t="s">
        <v>98</v>
      </c>
      <c r="I86" s="4" t="s">
        <v>24</v>
      </c>
      <c r="J86" s="4" t="s">
        <v>25</v>
      </c>
      <c r="K86" s="4" t="s">
        <v>26</v>
      </c>
      <c r="L86" s="4" t="s">
        <v>34</v>
      </c>
      <c r="M86" s="6" t="s">
        <v>28</v>
      </c>
      <c r="N86" s="6">
        <v>12480</v>
      </c>
      <c r="O86" s="6">
        <v>18720</v>
      </c>
      <c r="P86" s="6">
        <v>31200</v>
      </c>
      <c r="Q86" s="6" t="s">
        <v>29</v>
      </c>
      <c r="W86">
        <f t="shared" si="448"/>
        <v>12480</v>
      </c>
    </row>
    <row r="87" spans="1:100" s="14" customFormat="1" ht="14.25" customHeight="1" x14ac:dyDescent="0.25">
      <c r="A87" s="9" t="s">
        <v>101</v>
      </c>
      <c r="B87" s="10" t="s">
        <v>19</v>
      </c>
      <c r="C87" s="11">
        <v>44014</v>
      </c>
      <c r="D87" s="12">
        <v>44014</v>
      </c>
      <c r="E87" s="10" t="s">
        <v>102</v>
      </c>
      <c r="F87" s="9" t="s">
        <v>103</v>
      </c>
      <c r="G87" s="9" t="s">
        <v>22</v>
      </c>
      <c r="H87" s="9" t="s">
        <v>104</v>
      </c>
      <c r="I87" s="9" t="s">
        <v>24</v>
      </c>
      <c r="J87" s="9" t="s">
        <v>25</v>
      </c>
      <c r="K87" s="9" t="s">
        <v>26</v>
      </c>
      <c r="L87" s="9" t="s">
        <v>27</v>
      </c>
      <c r="M87" s="13" t="s">
        <v>28</v>
      </c>
      <c r="N87" s="13" t="s">
        <v>808</v>
      </c>
      <c r="O87" s="6">
        <v>25000</v>
      </c>
      <c r="P87" s="6">
        <v>25000</v>
      </c>
      <c r="Q87" s="6" t="s">
        <v>29</v>
      </c>
      <c r="S87" s="14">
        <v>10000</v>
      </c>
      <c r="T87" s="14">
        <v>30000</v>
      </c>
      <c r="W87" s="14">
        <f>SUM(W88:W91)</f>
        <v>49920</v>
      </c>
      <c r="AI87" s="14">
        <v>0</v>
      </c>
      <c r="AK87" s="14">
        <f>SUM(S87:AJ87)</f>
        <v>89920</v>
      </c>
      <c r="AM87" s="14">
        <f>S87/$AK87</f>
        <v>0.11120996441281139</v>
      </c>
      <c r="AN87" s="14">
        <f t="shared" ref="AN87" si="449">T87/$AK87</f>
        <v>0.33362989323843417</v>
      </c>
      <c r="AO87" s="14">
        <f t="shared" ref="AO87" si="450">U87/$AK87</f>
        <v>0</v>
      </c>
      <c r="AP87" s="14">
        <f t="shared" ref="AP87" si="451">V87/$AK87</f>
        <v>0</v>
      </c>
      <c r="AQ87" s="14">
        <f t="shared" ref="AQ87" si="452">W87/$AK87</f>
        <v>0.55516014234875444</v>
      </c>
      <c r="AR87" s="14">
        <f t="shared" ref="AR87" si="453">X87/$AK87</f>
        <v>0</v>
      </c>
      <c r="AS87" s="14">
        <f t="shared" ref="AS87" si="454">Y87/$AK87</f>
        <v>0</v>
      </c>
      <c r="AT87" s="14">
        <f t="shared" ref="AT87" si="455">Z87/$AK87</f>
        <v>0</v>
      </c>
      <c r="AU87" s="14">
        <f t="shared" ref="AU87" si="456">AA87/$AK87</f>
        <v>0</v>
      </c>
      <c r="AV87" s="14">
        <f t="shared" ref="AV87" si="457">AB87/$AK87</f>
        <v>0</v>
      </c>
      <c r="AW87" s="14">
        <f t="shared" ref="AW87" si="458">AC87/$AK87</f>
        <v>0</v>
      </c>
      <c r="AX87" s="14">
        <f t="shared" ref="AX87" si="459">AD87/$AK87</f>
        <v>0</v>
      </c>
      <c r="AY87" s="14">
        <f t="shared" ref="AY87" si="460">AE87/$AK87</f>
        <v>0</v>
      </c>
      <c r="AZ87" s="14">
        <f t="shared" ref="AZ87" si="461">AF87/$AK87</f>
        <v>0</v>
      </c>
      <c r="BA87" s="14">
        <f t="shared" ref="BA87" si="462">AG87/$AK87</f>
        <v>0</v>
      </c>
      <c r="BB87" s="14">
        <f t="shared" ref="BB87" si="463">AH87/$AK87</f>
        <v>0</v>
      </c>
      <c r="BC87" s="14">
        <f t="shared" ref="BC87" si="464">AI87/$AK87</f>
        <v>0</v>
      </c>
      <c r="BD87" s="14">
        <f t="shared" ref="BD87" si="465">AJ87/$AK87</f>
        <v>0</v>
      </c>
      <c r="BE87" s="14">
        <f>SUM(AM87:BD87)</f>
        <v>1</v>
      </c>
      <c r="BG87" s="16">
        <f>VLOOKUP(H87,[1]Sheet1!$B$3:$C$6033,2,0)</f>
        <v>39498.950400000002</v>
      </c>
      <c r="BI87" s="17">
        <f>AM87*$BG87</f>
        <v>4392.6768683274022</v>
      </c>
      <c r="BJ87" s="17">
        <f t="shared" ref="BJ87" si="466">AN87*$BG87</f>
        <v>13178.030604982207</v>
      </c>
      <c r="BK87" s="17">
        <f t="shared" ref="BK87" si="467">AO87*$BG87</f>
        <v>0</v>
      </c>
      <c r="BL87" s="17">
        <f t="shared" ref="BL87" si="468">AP87*$BG87</f>
        <v>0</v>
      </c>
      <c r="BM87" s="17">
        <f t="shared" ref="BM87" si="469">AQ87*$BG87</f>
        <v>21928.242926690393</v>
      </c>
      <c r="BN87" s="17">
        <f t="shared" ref="BN87" si="470">AR87*$BG87</f>
        <v>0</v>
      </c>
      <c r="BO87" s="17">
        <f t="shared" ref="BO87" si="471">AS87*$BG87</f>
        <v>0</v>
      </c>
      <c r="BP87" s="17">
        <f t="shared" ref="BP87" si="472">AT87*$BG87</f>
        <v>0</v>
      </c>
      <c r="BQ87" s="17">
        <f t="shared" ref="BQ87" si="473">AU87*$BG87</f>
        <v>0</v>
      </c>
      <c r="BR87" s="17">
        <f t="shared" ref="BR87" si="474">AV87*$BG87</f>
        <v>0</v>
      </c>
      <c r="BS87" s="17">
        <f t="shared" ref="BS87" si="475">AW87*$BG87</f>
        <v>0</v>
      </c>
      <c r="BT87" s="17">
        <f t="shared" ref="BT87" si="476">AX87*$BG87</f>
        <v>0</v>
      </c>
      <c r="BU87" s="17">
        <f t="shared" ref="BU87" si="477">AY87*$BG87</f>
        <v>0</v>
      </c>
      <c r="BV87" s="17">
        <f t="shared" ref="BV87" si="478">AZ87*$BG87</f>
        <v>0</v>
      </c>
      <c r="BW87" s="17">
        <f t="shared" ref="BW87" si="479">BA87*$BG87</f>
        <v>0</v>
      </c>
      <c r="BX87" s="17">
        <f t="shared" ref="BX87" si="480">BB87*$BG87</f>
        <v>0</v>
      </c>
      <c r="BY87" s="17">
        <f t="shared" ref="BY87" si="481">BC87*$BG87</f>
        <v>0</v>
      </c>
      <c r="BZ87" s="17">
        <f t="shared" ref="BZ87" si="482">BD87*$BG87</f>
        <v>0</v>
      </c>
      <c r="CA87" s="16">
        <f>SUM(BI87:BZ87)</f>
        <v>39498.950400000002</v>
      </c>
      <c r="CB87" s="14" t="b">
        <f>CA87=BG87</f>
        <v>1</v>
      </c>
      <c r="CC87" s="17">
        <f>BI87</f>
        <v>4392.6768683274022</v>
      </c>
      <c r="CD87" s="17">
        <f>BJ87*0.8+IF(BJ87&gt;1,$BM87*0.4,0)</f>
        <v>19313.721654661924</v>
      </c>
      <c r="CE87" s="17">
        <f t="shared" ref="CE87" si="483">BK87*0.8+IF(BK87&gt;1,$BM87*0.4,0)</f>
        <v>0</v>
      </c>
      <c r="CF87" s="17">
        <f t="shared" ref="CF87" si="484">BL87*0.8+IF(BL87&gt;1,$BM87*0.4,0)</f>
        <v>0</v>
      </c>
      <c r="CG87" s="17">
        <f>SUM(BJ87:BL87)*0.2+BM87*0.6</f>
        <v>15792.551877010676</v>
      </c>
      <c r="CH87" s="17">
        <f>$BN87*80%</f>
        <v>0</v>
      </c>
      <c r="CI87" s="17">
        <f>$BN87*20%</f>
        <v>0</v>
      </c>
      <c r="CJ87" s="17">
        <f>$BQ87*80%</f>
        <v>0</v>
      </c>
      <c r="CK87" s="17">
        <f>$BQ87*20%</f>
        <v>0</v>
      </c>
      <c r="CL87" s="17">
        <f>BR87*0.8+IF(BR87&gt;1,$BT87*0.6,0)</f>
        <v>0</v>
      </c>
      <c r="CM87" s="17">
        <f>BS87*0.8+IF(BS87&gt;1,$BT87*0.6,0)</f>
        <v>0</v>
      </c>
      <c r="CN87" s="17">
        <f>SUM(BR87:BS87)*0.2+BT87*0.4</f>
        <v>0</v>
      </c>
      <c r="CO87" s="17">
        <f>$BU87*80%</f>
        <v>0</v>
      </c>
      <c r="CP87" s="17">
        <f>$BU87*20%</f>
        <v>0</v>
      </c>
      <c r="CQ87" s="17">
        <f>$BW87*60%+$BX87*40%</f>
        <v>0</v>
      </c>
      <c r="CR87" s="17">
        <f>$BW87*40%+$BX87*60%</f>
        <v>0</v>
      </c>
      <c r="CS87" s="17">
        <f>$BY87*60%</f>
        <v>0</v>
      </c>
      <c r="CT87" s="17">
        <f>$BY87*40%</f>
        <v>0</v>
      </c>
      <c r="CU87" s="17">
        <f>SUM(CC87:CT87)</f>
        <v>39498.950400000002</v>
      </c>
      <c r="CV87" s="14" t="b">
        <f>CU87=CA87</f>
        <v>1</v>
      </c>
    </row>
    <row r="88" spans="1:100" ht="14.25" hidden="1" customHeight="1" x14ac:dyDescent="0.25">
      <c r="A88" s="4"/>
      <c r="B88" s="5"/>
      <c r="C88" s="4"/>
      <c r="D88" s="5"/>
      <c r="E88" s="5"/>
      <c r="F88" s="4"/>
      <c r="G88" s="4" t="s">
        <v>22</v>
      </c>
      <c r="H88" s="4" t="s">
        <v>104</v>
      </c>
      <c r="I88" s="4" t="s">
        <v>24</v>
      </c>
      <c r="J88" s="4" t="s">
        <v>25</v>
      </c>
      <c r="K88" s="4" t="s">
        <v>26</v>
      </c>
      <c r="L88" s="4" t="s">
        <v>31</v>
      </c>
      <c r="M88" s="6" t="s">
        <v>28</v>
      </c>
      <c r="N88" s="6">
        <v>16640</v>
      </c>
      <c r="O88" s="6">
        <v>24960</v>
      </c>
      <c r="P88" s="6">
        <v>41600</v>
      </c>
      <c r="Q88" s="6" t="s">
        <v>29</v>
      </c>
      <c r="W88">
        <f t="shared" ref="W88:W91" si="485">N88</f>
        <v>16640</v>
      </c>
    </row>
    <row r="89" spans="1:100" ht="14.25" hidden="1" customHeight="1" x14ac:dyDescent="0.25">
      <c r="A89" s="4"/>
      <c r="B89" s="5"/>
      <c r="C89" s="4"/>
      <c r="D89" s="5"/>
      <c r="E89" s="5"/>
      <c r="F89" s="4"/>
      <c r="G89" s="4" t="s">
        <v>22</v>
      </c>
      <c r="H89" s="4" t="s">
        <v>104</v>
      </c>
      <c r="I89" s="4" t="s">
        <v>24</v>
      </c>
      <c r="J89" s="4" t="s">
        <v>25</v>
      </c>
      <c r="K89" s="4" t="s">
        <v>26</v>
      </c>
      <c r="L89" s="4" t="s">
        <v>32</v>
      </c>
      <c r="M89" s="6" t="s">
        <v>28</v>
      </c>
      <c r="N89" s="6">
        <v>8320</v>
      </c>
      <c r="O89" s="6">
        <v>12480</v>
      </c>
      <c r="P89" s="6">
        <v>20800</v>
      </c>
      <c r="Q89" s="6" t="s">
        <v>29</v>
      </c>
      <c r="W89">
        <f t="shared" si="485"/>
        <v>8320</v>
      </c>
    </row>
    <row r="90" spans="1:100" ht="14.25" hidden="1" customHeight="1" x14ac:dyDescent="0.25">
      <c r="A90" s="4"/>
      <c r="B90" s="5"/>
      <c r="C90" s="4"/>
      <c r="D90" s="5"/>
      <c r="E90" s="5"/>
      <c r="F90" s="4"/>
      <c r="G90" s="4" t="s">
        <v>22</v>
      </c>
      <c r="H90" s="4" t="s">
        <v>104</v>
      </c>
      <c r="I90" s="4" t="s">
        <v>24</v>
      </c>
      <c r="J90" s="4" t="s">
        <v>25</v>
      </c>
      <c r="K90" s="4" t="s">
        <v>26</v>
      </c>
      <c r="L90" s="4" t="s">
        <v>33</v>
      </c>
      <c r="M90" s="6" t="s">
        <v>28</v>
      </c>
      <c r="N90" s="6">
        <v>12480</v>
      </c>
      <c r="O90" s="6">
        <v>18720</v>
      </c>
      <c r="P90" s="6">
        <v>31200</v>
      </c>
      <c r="Q90" s="6" t="s">
        <v>29</v>
      </c>
      <c r="W90">
        <f t="shared" si="485"/>
        <v>12480</v>
      </c>
    </row>
    <row r="91" spans="1:100" ht="14.25" hidden="1" customHeight="1" x14ac:dyDescent="0.25">
      <c r="A91" s="4"/>
      <c r="B91" s="5"/>
      <c r="C91" s="4"/>
      <c r="D91" s="5"/>
      <c r="E91" s="5"/>
      <c r="F91" s="4"/>
      <c r="G91" s="4" t="s">
        <v>22</v>
      </c>
      <c r="H91" s="4" t="s">
        <v>104</v>
      </c>
      <c r="I91" s="4" t="s">
        <v>24</v>
      </c>
      <c r="J91" s="4" t="s">
        <v>25</v>
      </c>
      <c r="K91" s="4" t="s">
        <v>26</v>
      </c>
      <c r="L91" s="4" t="s">
        <v>34</v>
      </c>
      <c r="M91" s="6" t="s">
        <v>28</v>
      </c>
      <c r="N91" s="6">
        <v>12480</v>
      </c>
      <c r="O91" s="6">
        <v>18720</v>
      </c>
      <c r="P91" s="6">
        <v>31200</v>
      </c>
      <c r="Q91" s="6" t="s">
        <v>29</v>
      </c>
      <c r="W91">
        <f t="shared" si="485"/>
        <v>12480</v>
      </c>
    </row>
    <row r="92" spans="1:100" s="14" customFormat="1" ht="14.25" customHeight="1" x14ac:dyDescent="0.25">
      <c r="A92" s="9" t="s">
        <v>105</v>
      </c>
      <c r="B92" s="10" t="s">
        <v>86</v>
      </c>
      <c r="C92" s="11">
        <v>44015</v>
      </c>
      <c r="D92" s="12">
        <v>44015</v>
      </c>
      <c r="E92" s="10" t="s">
        <v>106</v>
      </c>
      <c r="F92" s="9" t="s">
        <v>107</v>
      </c>
      <c r="G92" s="9" t="s">
        <v>22</v>
      </c>
      <c r="H92" s="9" t="s">
        <v>108</v>
      </c>
      <c r="I92" s="9" t="s">
        <v>24</v>
      </c>
      <c r="J92" s="9" t="s">
        <v>109</v>
      </c>
      <c r="K92" s="9" t="s">
        <v>26</v>
      </c>
      <c r="L92" s="9" t="s">
        <v>27</v>
      </c>
      <c r="M92" s="13" t="s">
        <v>28</v>
      </c>
      <c r="N92" s="13" t="s">
        <v>808</v>
      </c>
      <c r="O92" s="6">
        <v>25000</v>
      </c>
      <c r="P92" s="6">
        <v>25000</v>
      </c>
      <c r="Q92" s="6" t="s">
        <v>29</v>
      </c>
      <c r="S92" s="14">
        <v>10000</v>
      </c>
      <c r="U92" s="14">
        <v>30000</v>
      </c>
      <c r="W92" s="14">
        <f>SUM(W93:W96)</f>
        <v>49920</v>
      </c>
      <c r="AI92" s="14">
        <v>0</v>
      </c>
      <c r="AK92" s="14">
        <f>SUM(S92:AJ92)</f>
        <v>89920</v>
      </c>
      <c r="AM92" s="14">
        <f>S92/$AK92</f>
        <v>0.11120996441281139</v>
      </c>
      <c r="AN92" s="14">
        <f t="shared" ref="AN92" si="486">T92/$AK92</f>
        <v>0</v>
      </c>
      <c r="AO92" s="14">
        <f t="shared" ref="AO92" si="487">U92/$AK92</f>
        <v>0.33362989323843417</v>
      </c>
      <c r="AP92" s="14">
        <f t="shared" ref="AP92" si="488">V92/$AK92</f>
        <v>0</v>
      </c>
      <c r="AQ92" s="14">
        <f t="shared" ref="AQ92" si="489">W92/$AK92</f>
        <v>0.55516014234875444</v>
      </c>
      <c r="AR92" s="14">
        <f t="shared" ref="AR92" si="490">X92/$AK92</f>
        <v>0</v>
      </c>
      <c r="AS92" s="14">
        <f t="shared" ref="AS92" si="491">Y92/$AK92</f>
        <v>0</v>
      </c>
      <c r="AT92" s="14">
        <f t="shared" ref="AT92" si="492">Z92/$AK92</f>
        <v>0</v>
      </c>
      <c r="AU92" s="14">
        <f t="shared" ref="AU92" si="493">AA92/$AK92</f>
        <v>0</v>
      </c>
      <c r="AV92" s="14">
        <f t="shared" ref="AV92" si="494">AB92/$AK92</f>
        <v>0</v>
      </c>
      <c r="AW92" s="14">
        <f t="shared" ref="AW92" si="495">AC92/$AK92</f>
        <v>0</v>
      </c>
      <c r="AX92" s="14">
        <f t="shared" ref="AX92" si="496">AD92/$AK92</f>
        <v>0</v>
      </c>
      <c r="AY92" s="14">
        <f t="shared" ref="AY92" si="497">AE92/$AK92</f>
        <v>0</v>
      </c>
      <c r="AZ92" s="14">
        <f t="shared" ref="AZ92" si="498">AF92/$AK92</f>
        <v>0</v>
      </c>
      <c r="BA92" s="14">
        <f t="shared" ref="BA92" si="499">AG92/$AK92</f>
        <v>0</v>
      </c>
      <c r="BB92" s="14">
        <f t="shared" ref="BB92" si="500">AH92/$AK92</f>
        <v>0</v>
      </c>
      <c r="BC92" s="14">
        <f t="shared" ref="BC92" si="501">AI92/$AK92</f>
        <v>0</v>
      </c>
      <c r="BD92" s="14">
        <f t="shared" ref="BD92" si="502">AJ92/$AK92</f>
        <v>0</v>
      </c>
      <c r="BE92" s="14">
        <f>SUM(AM92:BD92)</f>
        <v>1</v>
      </c>
      <c r="BG92" s="16">
        <f>VLOOKUP(H92,[1]Sheet1!$B$3:$C$6033,2,0)</f>
        <v>39498.950400000002</v>
      </c>
      <c r="BI92" s="17">
        <f>AM92*$BG92</f>
        <v>4392.6768683274022</v>
      </c>
      <c r="BJ92" s="17">
        <f t="shared" ref="BJ92" si="503">AN92*$BG92</f>
        <v>0</v>
      </c>
      <c r="BK92" s="17">
        <f t="shared" ref="BK92" si="504">AO92*$BG92</f>
        <v>13178.030604982207</v>
      </c>
      <c r="BL92" s="17">
        <f t="shared" ref="BL92" si="505">AP92*$BG92</f>
        <v>0</v>
      </c>
      <c r="BM92" s="17">
        <f t="shared" ref="BM92" si="506">AQ92*$BG92</f>
        <v>21928.242926690393</v>
      </c>
      <c r="BN92" s="17">
        <f t="shared" ref="BN92" si="507">AR92*$BG92</f>
        <v>0</v>
      </c>
      <c r="BO92" s="17">
        <f t="shared" ref="BO92" si="508">AS92*$BG92</f>
        <v>0</v>
      </c>
      <c r="BP92" s="17">
        <f t="shared" ref="BP92" si="509">AT92*$BG92</f>
        <v>0</v>
      </c>
      <c r="BQ92" s="17">
        <f t="shared" ref="BQ92" si="510">AU92*$BG92</f>
        <v>0</v>
      </c>
      <c r="BR92" s="17">
        <f t="shared" ref="BR92" si="511">AV92*$BG92</f>
        <v>0</v>
      </c>
      <c r="BS92" s="17">
        <f t="shared" ref="BS92" si="512">AW92*$BG92</f>
        <v>0</v>
      </c>
      <c r="BT92" s="17">
        <f t="shared" ref="BT92" si="513">AX92*$BG92</f>
        <v>0</v>
      </c>
      <c r="BU92" s="17">
        <f t="shared" ref="BU92" si="514">AY92*$BG92</f>
        <v>0</v>
      </c>
      <c r="BV92" s="17">
        <f t="shared" ref="BV92" si="515">AZ92*$BG92</f>
        <v>0</v>
      </c>
      <c r="BW92" s="17">
        <f t="shared" ref="BW92" si="516">BA92*$BG92</f>
        <v>0</v>
      </c>
      <c r="BX92" s="17">
        <f t="shared" ref="BX92" si="517">BB92*$BG92</f>
        <v>0</v>
      </c>
      <c r="BY92" s="17">
        <f t="shared" ref="BY92" si="518">BC92*$BG92</f>
        <v>0</v>
      </c>
      <c r="BZ92" s="17">
        <f t="shared" ref="BZ92" si="519">BD92*$BG92</f>
        <v>0</v>
      </c>
      <c r="CA92" s="16">
        <f>SUM(BI92:BZ92)</f>
        <v>39498.950400000002</v>
      </c>
      <c r="CB92" s="14" t="b">
        <f>CA92=BG92</f>
        <v>1</v>
      </c>
      <c r="CC92" s="17">
        <f>BI92</f>
        <v>4392.6768683274022</v>
      </c>
      <c r="CD92" s="17">
        <f>BJ92*0.8+IF(BJ92&gt;1,$BM92*0.4,0)</f>
        <v>0</v>
      </c>
      <c r="CE92" s="17">
        <f t="shared" ref="CE92" si="520">BK92*0.8+IF(BK92&gt;1,$BM92*0.4,0)</f>
        <v>19313.721654661924</v>
      </c>
      <c r="CF92" s="17">
        <f t="shared" ref="CF92" si="521">BL92*0.8+IF(BL92&gt;1,$BM92*0.4,0)</f>
        <v>0</v>
      </c>
      <c r="CG92" s="17">
        <f>SUM(BJ92:BL92)*0.2+BM92*0.6</f>
        <v>15792.551877010676</v>
      </c>
      <c r="CH92" s="17">
        <f>$BN92*80%</f>
        <v>0</v>
      </c>
      <c r="CI92" s="17">
        <f>$BN92*20%</f>
        <v>0</v>
      </c>
      <c r="CJ92" s="17">
        <f>$BQ92*80%</f>
        <v>0</v>
      </c>
      <c r="CK92" s="17">
        <f>$BQ92*20%</f>
        <v>0</v>
      </c>
      <c r="CL92" s="17">
        <f>BR92*0.8+IF(BR92&gt;1,$BT92*0.6,0)</f>
        <v>0</v>
      </c>
      <c r="CM92" s="17">
        <f>BS92*0.8+IF(BS92&gt;1,$BT92*0.6,0)</f>
        <v>0</v>
      </c>
      <c r="CN92" s="17">
        <f>SUM(BR92:BS92)*0.2+BT92*0.4</f>
        <v>0</v>
      </c>
      <c r="CO92" s="17">
        <f>$BU92*80%</f>
        <v>0</v>
      </c>
      <c r="CP92" s="17">
        <f>$BU92*20%</f>
        <v>0</v>
      </c>
      <c r="CQ92" s="17">
        <f>$BW92*60%+$BX92*40%</f>
        <v>0</v>
      </c>
      <c r="CR92" s="17">
        <f>$BW92*40%+$BX92*60%</f>
        <v>0</v>
      </c>
      <c r="CS92" s="17">
        <f>$BY92*60%</f>
        <v>0</v>
      </c>
      <c r="CT92" s="17">
        <f>$BY92*40%</f>
        <v>0</v>
      </c>
      <c r="CU92" s="17">
        <f>SUM(CC92:CT92)</f>
        <v>39498.950400000002</v>
      </c>
      <c r="CV92" s="14" t="b">
        <f>CU92=CA92</f>
        <v>1</v>
      </c>
    </row>
    <row r="93" spans="1:100" ht="14.25" hidden="1" customHeight="1" x14ac:dyDescent="0.25">
      <c r="A93" s="4"/>
      <c r="B93" s="5"/>
      <c r="C93" s="4"/>
      <c r="D93" s="5"/>
      <c r="E93" s="5"/>
      <c r="F93" s="4"/>
      <c r="G93" s="4" t="s">
        <v>22</v>
      </c>
      <c r="H93" s="4" t="s">
        <v>108</v>
      </c>
      <c r="I93" s="4" t="s">
        <v>24</v>
      </c>
      <c r="J93" s="4" t="s">
        <v>109</v>
      </c>
      <c r="K93" s="4" t="s">
        <v>26</v>
      </c>
      <c r="L93" s="4" t="s">
        <v>110</v>
      </c>
      <c r="M93" s="6" t="s">
        <v>28</v>
      </c>
      <c r="N93" s="6">
        <v>16640</v>
      </c>
      <c r="O93" s="6">
        <v>24960</v>
      </c>
      <c r="P93" s="6">
        <v>41600</v>
      </c>
      <c r="Q93" s="6" t="s">
        <v>29</v>
      </c>
      <c r="W93">
        <f t="shared" ref="W93:W96" si="522">N93</f>
        <v>16640</v>
      </c>
    </row>
    <row r="94" spans="1:100" ht="14.25" hidden="1" customHeight="1" x14ac:dyDescent="0.25">
      <c r="A94" s="4"/>
      <c r="B94" s="5"/>
      <c r="C94" s="4"/>
      <c r="D94" s="5"/>
      <c r="E94" s="5"/>
      <c r="F94" s="4"/>
      <c r="G94" s="4" t="s">
        <v>22</v>
      </c>
      <c r="H94" s="4" t="s">
        <v>108</v>
      </c>
      <c r="I94" s="4" t="s">
        <v>24</v>
      </c>
      <c r="J94" s="4" t="s">
        <v>109</v>
      </c>
      <c r="K94" s="4" t="s">
        <v>26</v>
      </c>
      <c r="L94" s="4" t="s">
        <v>111</v>
      </c>
      <c r="M94" s="6" t="s">
        <v>28</v>
      </c>
      <c r="N94" s="6">
        <v>8320</v>
      </c>
      <c r="O94" s="6">
        <v>12480</v>
      </c>
      <c r="P94" s="6">
        <v>20800</v>
      </c>
      <c r="Q94" s="6" t="s">
        <v>29</v>
      </c>
      <c r="W94">
        <f t="shared" si="522"/>
        <v>8320</v>
      </c>
    </row>
    <row r="95" spans="1:100" ht="14.25" hidden="1" customHeight="1" x14ac:dyDescent="0.25">
      <c r="A95" s="4"/>
      <c r="B95" s="5"/>
      <c r="C95" s="4"/>
      <c r="D95" s="5"/>
      <c r="E95" s="5"/>
      <c r="F95" s="4"/>
      <c r="G95" s="4" t="s">
        <v>22</v>
      </c>
      <c r="H95" s="4" t="s">
        <v>108</v>
      </c>
      <c r="I95" s="4" t="s">
        <v>24</v>
      </c>
      <c r="J95" s="4" t="s">
        <v>109</v>
      </c>
      <c r="K95" s="4" t="s">
        <v>26</v>
      </c>
      <c r="L95" s="4" t="s">
        <v>112</v>
      </c>
      <c r="M95" s="6" t="s">
        <v>28</v>
      </c>
      <c r="N95" s="6">
        <v>12480</v>
      </c>
      <c r="O95" s="6">
        <v>18720</v>
      </c>
      <c r="P95" s="6">
        <v>31200</v>
      </c>
      <c r="Q95" s="6" t="s">
        <v>29</v>
      </c>
      <c r="W95">
        <f t="shared" si="522"/>
        <v>12480</v>
      </c>
    </row>
    <row r="96" spans="1:100" ht="14.25" hidden="1" customHeight="1" x14ac:dyDescent="0.25">
      <c r="A96" s="4"/>
      <c r="B96" s="5"/>
      <c r="C96" s="4"/>
      <c r="D96" s="5"/>
      <c r="E96" s="5"/>
      <c r="F96" s="4"/>
      <c r="G96" s="4" t="s">
        <v>22</v>
      </c>
      <c r="H96" s="4" t="s">
        <v>108</v>
      </c>
      <c r="I96" s="4" t="s">
        <v>24</v>
      </c>
      <c r="J96" s="4" t="s">
        <v>109</v>
      </c>
      <c r="K96" s="4" t="s">
        <v>26</v>
      </c>
      <c r="L96" s="4" t="s">
        <v>113</v>
      </c>
      <c r="M96" s="6" t="s">
        <v>28</v>
      </c>
      <c r="N96" s="6">
        <v>12480</v>
      </c>
      <c r="O96" s="6">
        <v>18720</v>
      </c>
      <c r="P96" s="6">
        <v>31200</v>
      </c>
      <c r="Q96" s="6" t="s">
        <v>29</v>
      </c>
      <c r="W96">
        <f t="shared" si="522"/>
        <v>12480</v>
      </c>
    </row>
    <row r="97" spans="1:100" s="14" customFormat="1" ht="14.25" customHeight="1" x14ac:dyDescent="0.25">
      <c r="A97" s="9" t="s">
        <v>114</v>
      </c>
      <c r="B97" s="10" t="s">
        <v>49</v>
      </c>
      <c r="C97" s="11">
        <v>44015</v>
      </c>
      <c r="D97" s="12">
        <v>44015</v>
      </c>
      <c r="E97" s="10" t="s">
        <v>115</v>
      </c>
      <c r="F97" s="9" t="s">
        <v>116</v>
      </c>
      <c r="G97" s="9" t="s">
        <v>22</v>
      </c>
      <c r="H97" s="9" t="s">
        <v>117</v>
      </c>
      <c r="I97" s="9" t="s">
        <v>24</v>
      </c>
      <c r="J97" s="9" t="s">
        <v>109</v>
      </c>
      <c r="K97" s="9" t="s">
        <v>26</v>
      </c>
      <c r="L97" s="9" t="s">
        <v>27</v>
      </c>
      <c r="M97" s="13" t="s">
        <v>28</v>
      </c>
      <c r="N97" s="13" t="s">
        <v>808</v>
      </c>
      <c r="O97" s="6">
        <v>25000</v>
      </c>
      <c r="P97" s="6">
        <v>25000</v>
      </c>
      <c r="Q97" s="6" t="s">
        <v>29</v>
      </c>
      <c r="S97" s="14">
        <v>10000</v>
      </c>
      <c r="U97" s="14">
        <v>30000</v>
      </c>
      <c r="W97" s="14">
        <f>SUM(W98:W102)</f>
        <v>66560</v>
      </c>
      <c r="AI97" s="14">
        <v>0</v>
      </c>
      <c r="AK97" s="14">
        <f>SUM(S97:AJ97)</f>
        <v>106560</v>
      </c>
      <c r="AM97" s="14">
        <f>S97/$AK97</f>
        <v>9.3843843843843838E-2</v>
      </c>
      <c r="AN97" s="14">
        <f t="shared" ref="AN97" si="523">T97/$AK97</f>
        <v>0</v>
      </c>
      <c r="AO97" s="14">
        <f t="shared" ref="AO97" si="524">U97/$AK97</f>
        <v>0.28153153153153154</v>
      </c>
      <c r="AP97" s="14">
        <f t="shared" ref="AP97" si="525">V97/$AK97</f>
        <v>0</v>
      </c>
      <c r="AQ97" s="14">
        <f t="shared" ref="AQ97" si="526">W97/$AK97</f>
        <v>0.62462462462462465</v>
      </c>
      <c r="AR97" s="14">
        <f t="shared" ref="AR97" si="527">X97/$AK97</f>
        <v>0</v>
      </c>
      <c r="AS97" s="14">
        <f t="shared" ref="AS97" si="528">Y97/$AK97</f>
        <v>0</v>
      </c>
      <c r="AT97" s="14">
        <f t="shared" ref="AT97" si="529">Z97/$AK97</f>
        <v>0</v>
      </c>
      <c r="AU97" s="14">
        <f t="shared" ref="AU97" si="530">AA97/$AK97</f>
        <v>0</v>
      </c>
      <c r="AV97" s="14">
        <f t="shared" ref="AV97" si="531">AB97/$AK97</f>
        <v>0</v>
      </c>
      <c r="AW97" s="14">
        <f t="shared" ref="AW97" si="532">AC97/$AK97</f>
        <v>0</v>
      </c>
      <c r="AX97" s="14">
        <f t="shared" ref="AX97" si="533">AD97/$AK97</f>
        <v>0</v>
      </c>
      <c r="AY97" s="14">
        <f t="shared" ref="AY97" si="534">AE97/$AK97</f>
        <v>0</v>
      </c>
      <c r="AZ97" s="14">
        <f t="shared" ref="AZ97" si="535">AF97/$AK97</f>
        <v>0</v>
      </c>
      <c r="BA97" s="14">
        <f t="shared" ref="BA97" si="536">AG97/$AK97</f>
        <v>0</v>
      </c>
      <c r="BB97" s="14">
        <f t="shared" ref="BB97" si="537">AH97/$AK97</f>
        <v>0</v>
      </c>
      <c r="BC97" s="14">
        <f t="shared" ref="BC97" si="538">AI97/$AK97</f>
        <v>0</v>
      </c>
      <c r="BD97" s="14">
        <f t="shared" ref="BD97" si="539">AJ97/$AK97</f>
        <v>0</v>
      </c>
      <c r="BE97" s="14">
        <f>SUM(AM97:BD97)</f>
        <v>1</v>
      </c>
      <c r="BG97" s="16">
        <f>VLOOKUP(H97,[1]Sheet1!$B$3:$C$6033,2,0)</f>
        <v>59970.310399999995</v>
      </c>
      <c r="BI97" s="17">
        <f>AM97*$BG97</f>
        <v>5627.844444444444</v>
      </c>
      <c r="BJ97" s="17">
        <f t="shared" ref="BJ97" si="540">AN97*$BG97</f>
        <v>0</v>
      </c>
      <c r="BK97" s="17">
        <f t="shared" ref="BK97" si="541">AO97*$BG97</f>
        <v>16883.533333333333</v>
      </c>
      <c r="BL97" s="17">
        <f t="shared" ref="BL97" si="542">AP97*$BG97</f>
        <v>0</v>
      </c>
      <c r="BM97" s="17">
        <f t="shared" ref="BM97" si="543">AQ97*$BG97</f>
        <v>37458.932622222223</v>
      </c>
      <c r="BN97" s="17">
        <f t="shared" ref="BN97" si="544">AR97*$BG97</f>
        <v>0</v>
      </c>
      <c r="BO97" s="17">
        <f t="shared" ref="BO97" si="545">AS97*$BG97</f>
        <v>0</v>
      </c>
      <c r="BP97" s="17">
        <f t="shared" ref="BP97" si="546">AT97*$BG97</f>
        <v>0</v>
      </c>
      <c r="BQ97" s="17">
        <f t="shared" ref="BQ97" si="547">AU97*$BG97</f>
        <v>0</v>
      </c>
      <c r="BR97" s="17">
        <f t="shared" ref="BR97" si="548">AV97*$BG97</f>
        <v>0</v>
      </c>
      <c r="BS97" s="17">
        <f t="shared" ref="BS97" si="549">AW97*$BG97</f>
        <v>0</v>
      </c>
      <c r="BT97" s="17">
        <f t="shared" ref="BT97" si="550">AX97*$BG97</f>
        <v>0</v>
      </c>
      <c r="BU97" s="17">
        <f t="shared" ref="BU97" si="551">AY97*$BG97</f>
        <v>0</v>
      </c>
      <c r="BV97" s="17">
        <f t="shared" ref="BV97" si="552">AZ97*$BG97</f>
        <v>0</v>
      </c>
      <c r="BW97" s="17">
        <f t="shared" ref="BW97" si="553">BA97*$BG97</f>
        <v>0</v>
      </c>
      <c r="BX97" s="17">
        <f t="shared" ref="BX97" si="554">BB97*$BG97</f>
        <v>0</v>
      </c>
      <c r="BY97" s="17">
        <f t="shared" ref="BY97" si="555">BC97*$BG97</f>
        <v>0</v>
      </c>
      <c r="BZ97" s="17">
        <f t="shared" ref="BZ97" si="556">BD97*$BG97</f>
        <v>0</v>
      </c>
      <c r="CA97" s="16">
        <f>SUM(BI97:BZ97)</f>
        <v>59970.310400000002</v>
      </c>
      <c r="CB97" s="14" t="b">
        <f>CA97=BG97</f>
        <v>1</v>
      </c>
      <c r="CC97" s="17">
        <f>BI97</f>
        <v>5627.844444444444</v>
      </c>
      <c r="CD97" s="17">
        <f>BJ97*0.8+IF(BJ97&gt;1,$BM97*0.4,0)</f>
        <v>0</v>
      </c>
      <c r="CE97" s="17">
        <f t="shared" ref="CE97" si="557">BK97*0.8+IF(BK97&gt;1,$BM97*0.4,0)</f>
        <v>28490.399715555555</v>
      </c>
      <c r="CF97" s="17">
        <f t="shared" ref="CF97" si="558">BL97*0.8+IF(BL97&gt;1,$BM97*0.4,0)</f>
        <v>0</v>
      </c>
      <c r="CG97" s="17">
        <f>SUM(BJ97:BL97)*0.2+BM97*0.6</f>
        <v>25852.06624</v>
      </c>
      <c r="CH97" s="17">
        <f>$BN97*80%</f>
        <v>0</v>
      </c>
      <c r="CI97" s="17">
        <f>$BN97*20%</f>
        <v>0</v>
      </c>
      <c r="CJ97" s="17">
        <f>$BQ97*80%</f>
        <v>0</v>
      </c>
      <c r="CK97" s="17">
        <f>$BQ97*20%</f>
        <v>0</v>
      </c>
      <c r="CL97" s="17">
        <f>BR97*0.8+IF(BR97&gt;1,$BT97*0.6,0)</f>
        <v>0</v>
      </c>
      <c r="CM97" s="17">
        <f>BS97*0.8+IF(BS97&gt;1,$BT97*0.6,0)</f>
        <v>0</v>
      </c>
      <c r="CN97" s="17">
        <f>SUM(BR97:BS97)*0.2+BT97*0.4</f>
        <v>0</v>
      </c>
      <c r="CO97" s="17">
        <f>$BU97*80%</f>
        <v>0</v>
      </c>
      <c r="CP97" s="17">
        <f>$BU97*20%</f>
        <v>0</v>
      </c>
      <c r="CQ97" s="17">
        <f>$BW97*60%+$BX97*40%</f>
        <v>0</v>
      </c>
      <c r="CR97" s="17">
        <f>$BW97*40%+$BX97*60%</f>
        <v>0</v>
      </c>
      <c r="CS97" s="17">
        <f>$BY97*60%</f>
        <v>0</v>
      </c>
      <c r="CT97" s="17">
        <f>$BY97*40%</f>
        <v>0</v>
      </c>
      <c r="CU97" s="17">
        <f>SUM(CC97:CT97)</f>
        <v>59970.310400000002</v>
      </c>
      <c r="CV97" s="14" t="b">
        <f>CU97=CA97</f>
        <v>1</v>
      </c>
    </row>
    <row r="98" spans="1:100" ht="14.25" hidden="1" customHeight="1" x14ac:dyDescent="0.25">
      <c r="A98" s="4"/>
      <c r="B98" s="5"/>
      <c r="C98" s="4"/>
      <c r="D98" s="5"/>
      <c r="E98" s="5"/>
      <c r="F98" s="4"/>
      <c r="G98" s="4" t="s">
        <v>22</v>
      </c>
      <c r="H98" s="4" t="s">
        <v>117</v>
      </c>
      <c r="I98" s="4" t="s">
        <v>24</v>
      </c>
      <c r="J98" s="4" t="s">
        <v>109</v>
      </c>
      <c r="K98" s="4" t="s">
        <v>26</v>
      </c>
      <c r="L98" s="4" t="s">
        <v>118</v>
      </c>
      <c r="M98" s="6" t="s">
        <v>28</v>
      </c>
      <c r="N98" s="6">
        <v>16640</v>
      </c>
      <c r="O98" s="6">
        <v>24960</v>
      </c>
      <c r="P98" s="6">
        <v>41600</v>
      </c>
      <c r="Q98" s="6" t="s">
        <v>29</v>
      </c>
      <c r="W98">
        <f t="shared" ref="W98:W102" si="559">N98</f>
        <v>16640</v>
      </c>
    </row>
    <row r="99" spans="1:100" ht="14.25" hidden="1" customHeight="1" x14ac:dyDescent="0.25">
      <c r="A99" s="4"/>
      <c r="B99" s="5"/>
      <c r="C99" s="4"/>
      <c r="D99" s="5"/>
      <c r="E99" s="5"/>
      <c r="F99" s="4"/>
      <c r="G99" s="4" t="s">
        <v>22</v>
      </c>
      <c r="H99" s="4" t="s">
        <v>117</v>
      </c>
      <c r="I99" s="4" t="s">
        <v>24</v>
      </c>
      <c r="J99" s="4" t="s">
        <v>109</v>
      </c>
      <c r="K99" s="4" t="s">
        <v>26</v>
      </c>
      <c r="L99" s="4" t="s">
        <v>110</v>
      </c>
      <c r="M99" s="6" t="s">
        <v>28</v>
      </c>
      <c r="N99" s="6">
        <v>16640</v>
      </c>
      <c r="O99" s="6">
        <v>24960</v>
      </c>
      <c r="P99" s="6">
        <v>41600</v>
      </c>
      <c r="Q99" s="6" t="s">
        <v>29</v>
      </c>
      <c r="W99">
        <f t="shared" si="559"/>
        <v>16640</v>
      </c>
    </row>
    <row r="100" spans="1:100" ht="14.25" hidden="1" customHeight="1" x14ac:dyDescent="0.25">
      <c r="A100" s="4"/>
      <c r="B100" s="5"/>
      <c r="C100" s="4"/>
      <c r="D100" s="5"/>
      <c r="E100" s="5"/>
      <c r="F100" s="4"/>
      <c r="G100" s="4" t="s">
        <v>22</v>
      </c>
      <c r="H100" s="4" t="s">
        <v>117</v>
      </c>
      <c r="I100" s="4" t="s">
        <v>24</v>
      </c>
      <c r="J100" s="4" t="s">
        <v>109</v>
      </c>
      <c r="K100" s="4" t="s">
        <v>26</v>
      </c>
      <c r="L100" s="4" t="s">
        <v>111</v>
      </c>
      <c r="M100" s="6" t="s">
        <v>28</v>
      </c>
      <c r="N100" s="6">
        <v>8320</v>
      </c>
      <c r="O100" s="6">
        <v>12480</v>
      </c>
      <c r="P100" s="6">
        <v>20800</v>
      </c>
      <c r="Q100" s="6" t="s">
        <v>29</v>
      </c>
      <c r="W100">
        <f t="shared" si="559"/>
        <v>8320</v>
      </c>
    </row>
    <row r="101" spans="1:100" ht="14.25" hidden="1" customHeight="1" x14ac:dyDescent="0.25">
      <c r="A101" s="4"/>
      <c r="B101" s="5"/>
      <c r="C101" s="4"/>
      <c r="D101" s="5"/>
      <c r="E101" s="5"/>
      <c r="F101" s="4"/>
      <c r="G101" s="4" t="s">
        <v>22</v>
      </c>
      <c r="H101" s="4" t="s">
        <v>117</v>
      </c>
      <c r="I101" s="4" t="s">
        <v>24</v>
      </c>
      <c r="J101" s="4" t="s">
        <v>109</v>
      </c>
      <c r="K101" s="4" t="s">
        <v>26</v>
      </c>
      <c r="L101" s="4" t="s">
        <v>112</v>
      </c>
      <c r="M101" s="6" t="s">
        <v>28</v>
      </c>
      <c r="N101" s="6">
        <v>12480</v>
      </c>
      <c r="O101" s="6">
        <v>18720</v>
      </c>
      <c r="P101" s="6">
        <v>31200</v>
      </c>
      <c r="Q101" s="6" t="s">
        <v>29</v>
      </c>
      <c r="W101">
        <f t="shared" si="559"/>
        <v>12480</v>
      </c>
    </row>
    <row r="102" spans="1:100" ht="14.25" hidden="1" customHeight="1" x14ac:dyDescent="0.25">
      <c r="A102" s="4"/>
      <c r="B102" s="5"/>
      <c r="C102" s="4"/>
      <c r="D102" s="5"/>
      <c r="E102" s="5"/>
      <c r="F102" s="4"/>
      <c r="G102" s="4" t="s">
        <v>22</v>
      </c>
      <c r="H102" s="4" t="s">
        <v>117</v>
      </c>
      <c r="I102" s="4" t="s">
        <v>24</v>
      </c>
      <c r="J102" s="4" t="s">
        <v>109</v>
      </c>
      <c r="K102" s="4" t="s">
        <v>26</v>
      </c>
      <c r="L102" s="4" t="s">
        <v>113</v>
      </c>
      <c r="M102" s="6" t="s">
        <v>28</v>
      </c>
      <c r="N102" s="6">
        <v>12480</v>
      </c>
      <c r="O102" s="6">
        <v>18720</v>
      </c>
      <c r="P102" s="6">
        <v>31200</v>
      </c>
      <c r="Q102" s="6" t="s">
        <v>29</v>
      </c>
      <c r="W102">
        <f t="shared" si="559"/>
        <v>12480</v>
      </c>
    </row>
    <row r="103" spans="1:100" s="14" customFormat="1" ht="14.25" customHeight="1" x14ac:dyDescent="0.25">
      <c r="A103" s="9" t="s">
        <v>119</v>
      </c>
      <c r="B103" s="10" t="s">
        <v>19</v>
      </c>
      <c r="C103" s="11">
        <v>44015</v>
      </c>
      <c r="D103" s="12">
        <v>44015</v>
      </c>
      <c r="E103" s="10" t="s">
        <v>120</v>
      </c>
      <c r="F103" s="9" t="s">
        <v>121</v>
      </c>
      <c r="G103" s="9" t="s">
        <v>22</v>
      </c>
      <c r="H103" s="9" t="s">
        <v>122</v>
      </c>
      <c r="I103" s="9" t="s">
        <v>24</v>
      </c>
      <c r="J103" s="9" t="s">
        <v>109</v>
      </c>
      <c r="K103" s="9" t="s">
        <v>26</v>
      </c>
      <c r="L103" s="9" t="s">
        <v>27</v>
      </c>
      <c r="M103" s="13" t="s">
        <v>28</v>
      </c>
      <c r="N103" s="13" t="s">
        <v>808</v>
      </c>
      <c r="O103" s="6">
        <v>25000</v>
      </c>
      <c r="P103" s="6">
        <v>25000</v>
      </c>
      <c r="Q103" s="6" t="s">
        <v>29</v>
      </c>
      <c r="S103" s="14">
        <v>10000</v>
      </c>
      <c r="U103" s="14">
        <v>30000</v>
      </c>
      <c r="W103" s="14">
        <f>SUM(W104:W107)</f>
        <v>49920</v>
      </c>
      <c r="AI103" s="14">
        <v>0</v>
      </c>
      <c r="AK103" s="14">
        <f>SUM(S103:AJ103)</f>
        <v>89920</v>
      </c>
      <c r="AM103" s="14">
        <f>S103/$AK103</f>
        <v>0.11120996441281139</v>
      </c>
      <c r="AN103" s="14">
        <f t="shared" ref="AN103" si="560">T103/$AK103</f>
        <v>0</v>
      </c>
      <c r="AO103" s="14">
        <f t="shared" ref="AO103" si="561">U103/$AK103</f>
        <v>0.33362989323843417</v>
      </c>
      <c r="AP103" s="14">
        <f t="shared" ref="AP103" si="562">V103/$AK103</f>
        <v>0</v>
      </c>
      <c r="AQ103" s="14">
        <f t="shared" ref="AQ103" si="563">W103/$AK103</f>
        <v>0.55516014234875444</v>
      </c>
      <c r="AR103" s="14">
        <f t="shared" ref="AR103" si="564">X103/$AK103</f>
        <v>0</v>
      </c>
      <c r="AS103" s="14">
        <f t="shared" ref="AS103" si="565">Y103/$AK103</f>
        <v>0</v>
      </c>
      <c r="AT103" s="14">
        <f t="shared" ref="AT103" si="566">Z103/$AK103</f>
        <v>0</v>
      </c>
      <c r="AU103" s="14">
        <f t="shared" ref="AU103" si="567">AA103/$AK103</f>
        <v>0</v>
      </c>
      <c r="AV103" s="14">
        <f t="shared" ref="AV103" si="568">AB103/$AK103</f>
        <v>0</v>
      </c>
      <c r="AW103" s="14">
        <f t="shared" ref="AW103" si="569">AC103/$AK103</f>
        <v>0</v>
      </c>
      <c r="AX103" s="14">
        <f t="shared" ref="AX103" si="570">AD103/$AK103</f>
        <v>0</v>
      </c>
      <c r="AY103" s="14">
        <f t="shared" ref="AY103" si="571">AE103/$AK103</f>
        <v>0</v>
      </c>
      <c r="AZ103" s="14">
        <f t="shared" ref="AZ103" si="572">AF103/$AK103</f>
        <v>0</v>
      </c>
      <c r="BA103" s="14">
        <f t="shared" ref="BA103" si="573">AG103/$AK103</f>
        <v>0</v>
      </c>
      <c r="BB103" s="14">
        <f t="shared" ref="BB103" si="574">AH103/$AK103</f>
        <v>0</v>
      </c>
      <c r="BC103" s="14">
        <f t="shared" ref="BC103" si="575">AI103/$AK103</f>
        <v>0</v>
      </c>
      <c r="BD103" s="14">
        <f t="shared" ref="BD103" si="576">AJ103/$AK103</f>
        <v>0</v>
      </c>
      <c r="BE103" s="14">
        <f>SUM(AM103:BD103)</f>
        <v>1</v>
      </c>
      <c r="BG103" s="16">
        <f>VLOOKUP(H103,[1]Sheet1!$B$3:$C$6033,2,0)</f>
        <v>39498.950400000002</v>
      </c>
      <c r="BI103" s="17">
        <f>AM103*$BG103</f>
        <v>4392.6768683274022</v>
      </c>
      <c r="BJ103" s="17">
        <f t="shared" ref="BJ103" si="577">AN103*$BG103</f>
        <v>0</v>
      </c>
      <c r="BK103" s="17">
        <f t="shared" ref="BK103" si="578">AO103*$BG103</f>
        <v>13178.030604982207</v>
      </c>
      <c r="BL103" s="17">
        <f t="shared" ref="BL103" si="579">AP103*$BG103</f>
        <v>0</v>
      </c>
      <c r="BM103" s="17">
        <f t="shared" ref="BM103" si="580">AQ103*$BG103</f>
        <v>21928.242926690393</v>
      </c>
      <c r="BN103" s="17">
        <f t="shared" ref="BN103" si="581">AR103*$BG103</f>
        <v>0</v>
      </c>
      <c r="BO103" s="17">
        <f t="shared" ref="BO103" si="582">AS103*$BG103</f>
        <v>0</v>
      </c>
      <c r="BP103" s="17">
        <f t="shared" ref="BP103" si="583">AT103*$BG103</f>
        <v>0</v>
      </c>
      <c r="BQ103" s="17">
        <f t="shared" ref="BQ103" si="584">AU103*$BG103</f>
        <v>0</v>
      </c>
      <c r="BR103" s="17">
        <f t="shared" ref="BR103" si="585">AV103*$BG103</f>
        <v>0</v>
      </c>
      <c r="BS103" s="17">
        <f t="shared" ref="BS103" si="586">AW103*$BG103</f>
        <v>0</v>
      </c>
      <c r="BT103" s="17">
        <f t="shared" ref="BT103" si="587">AX103*$BG103</f>
        <v>0</v>
      </c>
      <c r="BU103" s="17">
        <f t="shared" ref="BU103" si="588">AY103*$BG103</f>
        <v>0</v>
      </c>
      <c r="BV103" s="17">
        <f t="shared" ref="BV103" si="589">AZ103*$BG103</f>
        <v>0</v>
      </c>
      <c r="BW103" s="17">
        <f t="shared" ref="BW103" si="590">BA103*$BG103</f>
        <v>0</v>
      </c>
      <c r="BX103" s="17">
        <f t="shared" ref="BX103" si="591">BB103*$BG103</f>
        <v>0</v>
      </c>
      <c r="BY103" s="17">
        <f t="shared" ref="BY103" si="592">BC103*$BG103</f>
        <v>0</v>
      </c>
      <c r="BZ103" s="17">
        <f t="shared" ref="BZ103" si="593">BD103*$BG103</f>
        <v>0</v>
      </c>
      <c r="CA103" s="16">
        <f>SUM(BI103:BZ103)</f>
        <v>39498.950400000002</v>
      </c>
      <c r="CB103" s="14" t="b">
        <f>CA103=BG103</f>
        <v>1</v>
      </c>
      <c r="CC103" s="17">
        <f>BI103</f>
        <v>4392.6768683274022</v>
      </c>
      <c r="CD103" s="17">
        <f>BJ103*0.8+IF(BJ103&gt;1,$BM103*0.4,0)</f>
        <v>0</v>
      </c>
      <c r="CE103" s="17">
        <f t="shared" ref="CE103" si="594">BK103*0.8+IF(BK103&gt;1,$BM103*0.4,0)</f>
        <v>19313.721654661924</v>
      </c>
      <c r="CF103" s="17">
        <f t="shared" ref="CF103" si="595">BL103*0.8+IF(BL103&gt;1,$BM103*0.4,0)</f>
        <v>0</v>
      </c>
      <c r="CG103" s="17">
        <f>SUM(BJ103:BL103)*0.2+BM103*0.6</f>
        <v>15792.551877010676</v>
      </c>
      <c r="CH103" s="17">
        <f>$BN103*80%</f>
        <v>0</v>
      </c>
      <c r="CI103" s="17">
        <f>$BN103*20%</f>
        <v>0</v>
      </c>
      <c r="CJ103" s="17">
        <f>$BQ103*80%</f>
        <v>0</v>
      </c>
      <c r="CK103" s="17">
        <f>$BQ103*20%</f>
        <v>0</v>
      </c>
      <c r="CL103" s="17">
        <f>BR103*0.8+IF(BR103&gt;1,$BT103*0.6,0)</f>
        <v>0</v>
      </c>
      <c r="CM103" s="17">
        <f>BS103*0.8+IF(BS103&gt;1,$BT103*0.6,0)</f>
        <v>0</v>
      </c>
      <c r="CN103" s="17">
        <f>SUM(BR103:BS103)*0.2+BT103*0.4</f>
        <v>0</v>
      </c>
      <c r="CO103" s="17">
        <f>$BU103*80%</f>
        <v>0</v>
      </c>
      <c r="CP103" s="17">
        <f>$BU103*20%</f>
        <v>0</v>
      </c>
      <c r="CQ103" s="17">
        <f>$BW103*60%+$BX103*40%</f>
        <v>0</v>
      </c>
      <c r="CR103" s="17">
        <f>$BW103*40%+$BX103*60%</f>
        <v>0</v>
      </c>
      <c r="CS103" s="17">
        <f>$BY103*60%</f>
        <v>0</v>
      </c>
      <c r="CT103" s="17">
        <f>$BY103*40%</f>
        <v>0</v>
      </c>
      <c r="CU103" s="17">
        <f>SUM(CC103:CT103)</f>
        <v>39498.950400000002</v>
      </c>
      <c r="CV103" s="14" t="b">
        <f>CU103=CA103</f>
        <v>1</v>
      </c>
    </row>
    <row r="104" spans="1:100" ht="14.25" hidden="1" customHeight="1" x14ac:dyDescent="0.25">
      <c r="A104" s="4"/>
      <c r="B104" s="5"/>
      <c r="C104" s="4"/>
      <c r="D104" s="5"/>
      <c r="E104" s="5"/>
      <c r="F104" s="4"/>
      <c r="G104" s="4" t="s">
        <v>22</v>
      </c>
      <c r="H104" s="4" t="s">
        <v>122</v>
      </c>
      <c r="I104" s="4" t="s">
        <v>24</v>
      </c>
      <c r="J104" s="4" t="s">
        <v>109</v>
      </c>
      <c r="K104" s="4" t="s">
        <v>26</v>
      </c>
      <c r="L104" s="4" t="s">
        <v>110</v>
      </c>
      <c r="M104" s="6" t="s">
        <v>28</v>
      </c>
      <c r="N104" s="6">
        <v>16640</v>
      </c>
      <c r="O104" s="6">
        <v>24960</v>
      </c>
      <c r="P104" s="6">
        <v>41600</v>
      </c>
      <c r="Q104" s="6" t="s">
        <v>29</v>
      </c>
      <c r="W104">
        <f t="shared" ref="W104:W107" si="596">N104</f>
        <v>16640</v>
      </c>
    </row>
    <row r="105" spans="1:100" ht="14.25" hidden="1" customHeight="1" x14ac:dyDescent="0.25">
      <c r="A105" s="4"/>
      <c r="B105" s="5"/>
      <c r="C105" s="4"/>
      <c r="D105" s="5"/>
      <c r="E105" s="5"/>
      <c r="F105" s="4"/>
      <c r="G105" s="4" t="s">
        <v>22</v>
      </c>
      <c r="H105" s="4" t="s">
        <v>122</v>
      </c>
      <c r="I105" s="4" t="s">
        <v>24</v>
      </c>
      <c r="J105" s="4" t="s">
        <v>109</v>
      </c>
      <c r="K105" s="4" t="s">
        <v>26</v>
      </c>
      <c r="L105" s="4" t="s">
        <v>111</v>
      </c>
      <c r="M105" s="6" t="s">
        <v>28</v>
      </c>
      <c r="N105" s="6">
        <v>8320</v>
      </c>
      <c r="O105" s="6">
        <v>12480</v>
      </c>
      <c r="P105" s="6">
        <v>20800</v>
      </c>
      <c r="Q105" s="6" t="s">
        <v>29</v>
      </c>
      <c r="W105">
        <f t="shared" si="596"/>
        <v>8320</v>
      </c>
    </row>
    <row r="106" spans="1:100" ht="14.25" hidden="1" customHeight="1" x14ac:dyDescent="0.25">
      <c r="A106" s="4"/>
      <c r="B106" s="5"/>
      <c r="C106" s="4"/>
      <c r="D106" s="5"/>
      <c r="E106" s="5"/>
      <c r="F106" s="4"/>
      <c r="G106" s="4" t="s">
        <v>22</v>
      </c>
      <c r="H106" s="4" t="s">
        <v>122</v>
      </c>
      <c r="I106" s="4" t="s">
        <v>24</v>
      </c>
      <c r="J106" s="4" t="s">
        <v>109</v>
      </c>
      <c r="K106" s="4" t="s">
        <v>26</v>
      </c>
      <c r="L106" s="4" t="s">
        <v>112</v>
      </c>
      <c r="M106" s="6" t="s">
        <v>28</v>
      </c>
      <c r="N106" s="6">
        <v>12480</v>
      </c>
      <c r="O106" s="6">
        <v>18720</v>
      </c>
      <c r="P106" s="6">
        <v>31200</v>
      </c>
      <c r="Q106" s="6" t="s">
        <v>29</v>
      </c>
      <c r="W106">
        <f t="shared" si="596"/>
        <v>12480</v>
      </c>
    </row>
    <row r="107" spans="1:100" ht="14.25" hidden="1" customHeight="1" x14ac:dyDescent="0.25">
      <c r="A107" s="4"/>
      <c r="B107" s="5"/>
      <c r="C107" s="4"/>
      <c r="D107" s="5"/>
      <c r="E107" s="5"/>
      <c r="F107" s="4"/>
      <c r="G107" s="4" t="s">
        <v>22</v>
      </c>
      <c r="H107" s="4" t="s">
        <v>122</v>
      </c>
      <c r="I107" s="4" t="s">
        <v>24</v>
      </c>
      <c r="J107" s="4" t="s">
        <v>109</v>
      </c>
      <c r="K107" s="4" t="s">
        <v>26</v>
      </c>
      <c r="L107" s="4" t="s">
        <v>113</v>
      </c>
      <c r="M107" s="6" t="s">
        <v>28</v>
      </c>
      <c r="N107" s="6">
        <v>12480</v>
      </c>
      <c r="O107" s="6">
        <v>18720</v>
      </c>
      <c r="P107" s="6">
        <v>31200</v>
      </c>
      <c r="Q107" s="6" t="s">
        <v>29</v>
      </c>
      <c r="W107">
        <f t="shared" si="596"/>
        <v>12480</v>
      </c>
    </row>
    <row r="108" spans="1:100" s="14" customFormat="1" ht="14.25" customHeight="1" x14ac:dyDescent="0.25">
      <c r="A108" s="9" t="s">
        <v>123</v>
      </c>
      <c r="B108" s="10" t="s">
        <v>55</v>
      </c>
      <c r="C108" s="11">
        <v>44015</v>
      </c>
      <c r="D108" s="12">
        <v>44015</v>
      </c>
      <c r="E108" s="10" t="s">
        <v>124</v>
      </c>
      <c r="F108" s="9" t="s">
        <v>125</v>
      </c>
      <c r="G108" s="9" t="s">
        <v>22</v>
      </c>
      <c r="H108" s="9" t="s">
        <v>126</v>
      </c>
      <c r="I108" s="9" t="s">
        <v>24</v>
      </c>
      <c r="J108" s="9" t="s">
        <v>109</v>
      </c>
      <c r="K108" s="9" t="s">
        <v>26</v>
      </c>
      <c r="L108" s="9" t="s">
        <v>27</v>
      </c>
      <c r="M108" s="13" t="s">
        <v>28</v>
      </c>
      <c r="N108" s="13" t="s">
        <v>808</v>
      </c>
      <c r="O108" s="6">
        <v>25000</v>
      </c>
      <c r="P108" s="6">
        <v>25000</v>
      </c>
      <c r="Q108" s="6" t="s">
        <v>29</v>
      </c>
      <c r="S108" s="14">
        <v>10000</v>
      </c>
      <c r="U108" s="14">
        <v>30000</v>
      </c>
      <c r="W108" s="14">
        <f>SUM(W109:W114)</f>
        <v>75360</v>
      </c>
      <c r="AI108" s="14">
        <v>0</v>
      </c>
      <c r="AK108" s="14">
        <f>SUM(S108:AJ108)</f>
        <v>115360</v>
      </c>
      <c r="AM108" s="14">
        <f>S108/$AK108</f>
        <v>8.6685159500693484E-2</v>
      </c>
      <c r="AN108" s="14">
        <f t="shared" ref="AN108" si="597">T108/$AK108</f>
        <v>0</v>
      </c>
      <c r="AO108" s="14">
        <f t="shared" ref="AO108" si="598">U108/$AK108</f>
        <v>0.26005547850208044</v>
      </c>
      <c r="AP108" s="14">
        <f t="shared" ref="AP108" si="599">V108/$AK108</f>
        <v>0</v>
      </c>
      <c r="AQ108" s="14">
        <f t="shared" ref="AQ108" si="600">W108/$AK108</f>
        <v>0.65325936199722612</v>
      </c>
      <c r="AR108" s="14">
        <f t="shared" ref="AR108" si="601">X108/$AK108</f>
        <v>0</v>
      </c>
      <c r="AS108" s="14">
        <f t="shared" ref="AS108" si="602">Y108/$AK108</f>
        <v>0</v>
      </c>
      <c r="AT108" s="14">
        <f t="shared" ref="AT108" si="603">Z108/$AK108</f>
        <v>0</v>
      </c>
      <c r="AU108" s="14">
        <f t="shared" ref="AU108" si="604">AA108/$AK108</f>
        <v>0</v>
      </c>
      <c r="AV108" s="14">
        <f t="shared" ref="AV108" si="605">AB108/$AK108</f>
        <v>0</v>
      </c>
      <c r="AW108" s="14">
        <f t="shared" ref="AW108" si="606">AC108/$AK108</f>
        <v>0</v>
      </c>
      <c r="AX108" s="14">
        <f t="shared" ref="AX108" si="607">AD108/$AK108</f>
        <v>0</v>
      </c>
      <c r="AY108" s="14">
        <f t="shared" ref="AY108" si="608">AE108/$AK108</f>
        <v>0</v>
      </c>
      <c r="AZ108" s="14">
        <f t="shared" ref="AZ108" si="609">AF108/$AK108</f>
        <v>0</v>
      </c>
      <c r="BA108" s="14">
        <f t="shared" ref="BA108" si="610">AG108/$AK108</f>
        <v>0</v>
      </c>
      <c r="BB108" s="14">
        <f t="shared" ref="BB108" si="611">AH108/$AK108</f>
        <v>0</v>
      </c>
      <c r="BC108" s="14">
        <f t="shared" ref="BC108" si="612">AI108/$AK108</f>
        <v>0</v>
      </c>
      <c r="BD108" s="14">
        <f t="shared" ref="BD108" si="613">AJ108/$AK108</f>
        <v>0</v>
      </c>
      <c r="BE108" s="14">
        <f>SUM(AM108:BD108)</f>
        <v>1</v>
      </c>
      <c r="BG108" s="16">
        <f>VLOOKUP(H108,[1]Sheet1!$B$3:$C$6033,2,0)</f>
        <v>29629.599999999999</v>
      </c>
      <c r="BI108" s="17">
        <f>AM108*$BG108</f>
        <v>2568.4466019417478</v>
      </c>
      <c r="BJ108" s="17">
        <f t="shared" ref="BJ108" si="614">AN108*$BG108</f>
        <v>0</v>
      </c>
      <c r="BK108" s="17">
        <f t="shared" ref="BK108" si="615">AO108*$BG108</f>
        <v>7705.3398058252424</v>
      </c>
      <c r="BL108" s="17">
        <f t="shared" ref="BL108" si="616">AP108*$BG108</f>
        <v>0</v>
      </c>
      <c r="BM108" s="17">
        <f t="shared" ref="BM108" si="617">AQ108*$BG108</f>
        <v>19355.813592233011</v>
      </c>
      <c r="BN108" s="17">
        <f t="shared" ref="BN108" si="618">AR108*$BG108</f>
        <v>0</v>
      </c>
      <c r="BO108" s="17">
        <f t="shared" ref="BO108" si="619">AS108*$BG108</f>
        <v>0</v>
      </c>
      <c r="BP108" s="17">
        <f t="shared" ref="BP108" si="620">AT108*$BG108</f>
        <v>0</v>
      </c>
      <c r="BQ108" s="17">
        <f t="shared" ref="BQ108" si="621">AU108*$BG108</f>
        <v>0</v>
      </c>
      <c r="BR108" s="17">
        <f t="shared" ref="BR108" si="622">AV108*$BG108</f>
        <v>0</v>
      </c>
      <c r="BS108" s="17">
        <f t="shared" ref="BS108" si="623">AW108*$BG108</f>
        <v>0</v>
      </c>
      <c r="BT108" s="17">
        <f t="shared" ref="BT108" si="624">AX108*$BG108</f>
        <v>0</v>
      </c>
      <c r="BU108" s="17">
        <f t="shared" ref="BU108" si="625">AY108*$BG108</f>
        <v>0</v>
      </c>
      <c r="BV108" s="17">
        <f t="shared" ref="BV108" si="626">AZ108*$BG108</f>
        <v>0</v>
      </c>
      <c r="BW108" s="17">
        <f t="shared" ref="BW108" si="627">BA108*$BG108</f>
        <v>0</v>
      </c>
      <c r="BX108" s="17">
        <f t="shared" ref="BX108" si="628">BB108*$BG108</f>
        <v>0</v>
      </c>
      <c r="BY108" s="17">
        <f t="shared" ref="BY108" si="629">BC108*$BG108</f>
        <v>0</v>
      </c>
      <c r="BZ108" s="17">
        <f t="shared" ref="BZ108" si="630">BD108*$BG108</f>
        <v>0</v>
      </c>
      <c r="CA108" s="16">
        <f>SUM(BI108:BZ108)</f>
        <v>29629.600000000002</v>
      </c>
      <c r="CB108" s="14" t="b">
        <f>CA108=BG108</f>
        <v>1</v>
      </c>
      <c r="CC108" s="17">
        <f>BI108</f>
        <v>2568.4466019417478</v>
      </c>
      <c r="CD108" s="17">
        <f>BJ108*0.8+IF(BJ108&gt;1,$BM108*0.4,0)</f>
        <v>0</v>
      </c>
      <c r="CE108" s="17">
        <f t="shared" ref="CE108" si="631">BK108*0.8+IF(BK108&gt;1,$BM108*0.4,0)</f>
        <v>13906.597281553399</v>
      </c>
      <c r="CF108" s="17">
        <f t="shared" ref="CF108" si="632">BL108*0.8+IF(BL108&gt;1,$BM108*0.4,0)</f>
        <v>0</v>
      </c>
      <c r="CG108" s="17">
        <f>SUM(BJ108:BL108)*0.2+BM108*0.6</f>
        <v>13154.556116504855</v>
      </c>
      <c r="CH108" s="17">
        <f>$BN108*80%</f>
        <v>0</v>
      </c>
      <c r="CI108" s="17">
        <f>$BN108*20%</f>
        <v>0</v>
      </c>
      <c r="CJ108" s="17">
        <f>$BQ108*80%</f>
        <v>0</v>
      </c>
      <c r="CK108" s="17">
        <f>$BQ108*20%</f>
        <v>0</v>
      </c>
      <c r="CL108" s="17">
        <f>BR108*0.8+IF(BR108&gt;1,$BT108*0.6,0)</f>
        <v>0</v>
      </c>
      <c r="CM108" s="17">
        <f>BS108*0.8+IF(BS108&gt;1,$BT108*0.6,0)</f>
        <v>0</v>
      </c>
      <c r="CN108" s="17">
        <f>SUM(BR108:BS108)*0.2+BT108*0.4</f>
        <v>0</v>
      </c>
      <c r="CO108" s="17">
        <f>$BU108*80%</f>
        <v>0</v>
      </c>
      <c r="CP108" s="17">
        <f>$BU108*20%</f>
        <v>0</v>
      </c>
      <c r="CQ108" s="17">
        <f>$BW108*60%+$BX108*40%</f>
        <v>0</v>
      </c>
      <c r="CR108" s="17">
        <f>$BW108*40%+$BX108*60%</f>
        <v>0</v>
      </c>
      <c r="CS108" s="17">
        <f>$BY108*60%</f>
        <v>0</v>
      </c>
      <c r="CT108" s="17">
        <f>$BY108*40%</f>
        <v>0</v>
      </c>
      <c r="CU108" s="17">
        <f>SUM(CC108:CT108)</f>
        <v>29629.599999999999</v>
      </c>
      <c r="CV108" s="14" t="b">
        <f>CU108=CA108</f>
        <v>1</v>
      </c>
    </row>
    <row r="109" spans="1:100" ht="14.25" hidden="1" customHeight="1" x14ac:dyDescent="0.25">
      <c r="A109" s="4"/>
      <c r="B109" s="5"/>
      <c r="C109" s="4"/>
      <c r="D109" s="5"/>
      <c r="E109" s="5"/>
      <c r="F109" s="4"/>
      <c r="G109" s="4" t="s">
        <v>22</v>
      </c>
      <c r="H109" s="4" t="s">
        <v>126</v>
      </c>
      <c r="I109" s="4" t="s">
        <v>24</v>
      </c>
      <c r="J109" s="4" t="s">
        <v>109</v>
      </c>
      <c r="K109" s="4" t="s">
        <v>26</v>
      </c>
      <c r="L109" s="4" t="s">
        <v>127</v>
      </c>
      <c r="M109" s="6" t="s">
        <v>28</v>
      </c>
      <c r="N109" s="6">
        <v>8800</v>
      </c>
      <c r="O109" s="6">
        <v>13200</v>
      </c>
      <c r="P109" s="6">
        <v>22000</v>
      </c>
      <c r="Q109" s="6" t="s">
        <v>29</v>
      </c>
      <c r="W109">
        <f t="shared" ref="W109:W114" si="633">N109</f>
        <v>8800</v>
      </c>
    </row>
    <row r="110" spans="1:100" ht="14.25" hidden="1" customHeight="1" x14ac:dyDescent="0.25">
      <c r="A110" s="4"/>
      <c r="B110" s="5"/>
      <c r="C110" s="4"/>
      <c r="D110" s="5"/>
      <c r="E110" s="5"/>
      <c r="F110" s="4"/>
      <c r="G110" s="4" t="s">
        <v>22</v>
      </c>
      <c r="H110" s="4" t="s">
        <v>126</v>
      </c>
      <c r="I110" s="4" t="s">
        <v>24</v>
      </c>
      <c r="J110" s="4" t="s">
        <v>109</v>
      </c>
      <c r="K110" s="4" t="s">
        <v>26</v>
      </c>
      <c r="L110" s="4" t="s">
        <v>128</v>
      </c>
      <c r="M110" s="6" t="s">
        <v>28</v>
      </c>
      <c r="N110" s="6">
        <v>16640</v>
      </c>
      <c r="O110" s="6">
        <v>24960</v>
      </c>
      <c r="P110" s="6">
        <v>41600</v>
      </c>
      <c r="Q110" s="6" t="s">
        <v>29</v>
      </c>
      <c r="W110">
        <f t="shared" si="633"/>
        <v>16640</v>
      </c>
    </row>
    <row r="111" spans="1:100" ht="14.25" hidden="1" customHeight="1" x14ac:dyDescent="0.25">
      <c r="A111" s="4"/>
      <c r="B111" s="5"/>
      <c r="C111" s="4"/>
      <c r="D111" s="5"/>
      <c r="E111" s="5"/>
      <c r="F111" s="4"/>
      <c r="G111" s="4" t="s">
        <v>22</v>
      </c>
      <c r="H111" s="4" t="s">
        <v>126</v>
      </c>
      <c r="I111" s="4" t="s">
        <v>24</v>
      </c>
      <c r="J111" s="4" t="s">
        <v>109</v>
      </c>
      <c r="K111" s="4" t="s">
        <v>26</v>
      </c>
      <c r="L111" s="4" t="s">
        <v>110</v>
      </c>
      <c r="M111" s="6" t="s">
        <v>28</v>
      </c>
      <c r="N111" s="6">
        <v>16640</v>
      </c>
      <c r="O111" s="6">
        <v>24960</v>
      </c>
      <c r="P111" s="6">
        <v>41600</v>
      </c>
      <c r="Q111" s="6" t="s">
        <v>29</v>
      </c>
      <c r="W111">
        <f t="shared" si="633"/>
        <v>16640</v>
      </c>
    </row>
    <row r="112" spans="1:100" ht="14.25" hidden="1" customHeight="1" x14ac:dyDescent="0.25">
      <c r="A112" s="4"/>
      <c r="B112" s="5"/>
      <c r="C112" s="4"/>
      <c r="D112" s="5"/>
      <c r="E112" s="5"/>
      <c r="F112" s="4"/>
      <c r="G112" s="4" t="s">
        <v>22</v>
      </c>
      <c r="H112" s="4" t="s">
        <v>126</v>
      </c>
      <c r="I112" s="4" t="s">
        <v>24</v>
      </c>
      <c r="J112" s="4" t="s">
        <v>109</v>
      </c>
      <c r="K112" s="4" t="s">
        <v>26</v>
      </c>
      <c r="L112" s="4" t="s">
        <v>111</v>
      </c>
      <c r="M112" s="6" t="s">
        <v>28</v>
      </c>
      <c r="N112" s="6">
        <v>8320</v>
      </c>
      <c r="O112" s="6">
        <v>12480</v>
      </c>
      <c r="P112" s="6">
        <v>20800</v>
      </c>
      <c r="Q112" s="6" t="s">
        <v>29</v>
      </c>
      <c r="W112">
        <f t="shared" si="633"/>
        <v>8320</v>
      </c>
    </row>
    <row r="113" spans="1:100" ht="14.25" hidden="1" customHeight="1" x14ac:dyDescent="0.25">
      <c r="A113" s="4"/>
      <c r="B113" s="5"/>
      <c r="C113" s="4"/>
      <c r="D113" s="5"/>
      <c r="E113" s="5"/>
      <c r="F113" s="4"/>
      <c r="G113" s="4" t="s">
        <v>22</v>
      </c>
      <c r="H113" s="4" t="s">
        <v>126</v>
      </c>
      <c r="I113" s="4" t="s">
        <v>24</v>
      </c>
      <c r="J113" s="4" t="s">
        <v>109</v>
      </c>
      <c r="K113" s="4" t="s">
        <v>26</v>
      </c>
      <c r="L113" s="4" t="s">
        <v>112</v>
      </c>
      <c r="M113" s="6" t="s">
        <v>28</v>
      </c>
      <c r="N113" s="6">
        <v>12480</v>
      </c>
      <c r="O113" s="6">
        <v>18720</v>
      </c>
      <c r="P113" s="6">
        <v>31200</v>
      </c>
      <c r="Q113" s="6" t="s">
        <v>29</v>
      </c>
      <c r="W113">
        <f t="shared" si="633"/>
        <v>12480</v>
      </c>
    </row>
    <row r="114" spans="1:100" ht="14.25" hidden="1" customHeight="1" x14ac:dyDescent="0.25">
      <c r="A114" s="4"/>
      <c r="B114" s="5"/>
      <c r="C114" s="4"/>
      <c r="D114" s="5"/>
      <c r="E114" s="5"/>
      <c r="F114" s="4"/>
      <c r="G114" s="4" t="s">
        <v>22</v>
      </c>
      <c r="H114" s="4" t="s">
        <v>126</v>
      </c>
      <c r="I114" s="4" t="s">
        <v>24</v>
      </c>
      <c r="J114" s="4" t="s">
        <v>109</v>
      </c>
      <c r="K114" s="4" t="s">
        <v>26</v>
      </c>
      <c r="L114" s="4" t="s">
        <v>113</v>
      </c>
      <c r="M114" s="6" t="s">
        <v>28</v>
      </c>
      <c r="N114" s="6">
        <v>12480</v>
      </c>
      <c r="O114" s="6">
        <v>18720</v>
      </c>
      <c r="P114" s="6">
        <v>31200</v>
      </c>
      <c r="Q114" s="6" t="s">
        <v>29</v>
      </c>
      <c r="W114">
        <f t="shared" si="633"/>
        <v>12480</v>
      </c>
    </row>
    <row r="115" spans="1:100" s="14" customFormat="1" ht="14.25" customHeight="1" x14ac:dyDescent="0.25">
      <c r="A115" s="9" t="s">
        <v>129</v>
      </c>
      <c r="B115" s="10" t="s">
        <v>19</v>
      </c>
      <c r="C115" s="11">
        <v>44015</v>
      </c>
      <c r="D115" s="12">
        <v>44015</v>
      </c>
      <c r="E115" s="10" t="s">
        <v>130</v>
      </c>
      <c r="F115" s="9" t="s">
        <v>131</v>
      </c>
      <c r="G115" s="9" t="s">
        <v>22</v>
      </c>
      <c r="H115" s="9" t="s">
        <v>132</v>
      </c>
      <c r="I115" s="9" t="s">
        <v>24</v>
      </c>
      <c r="J115" s="9" t="s">
        <v>109</v>
      </c>
      <c r="K115" s="9" t="s">
        <v>26</v>
      </c>
      <c r="L115" s="9" t="s">
        <v>27</v>
      </c>
      <c r="M115" s="13" t="s">
        <v>28</v>
      </c>
      <c r="N115" s="13" t="s">
        <v>808</v>
      </c>
      <c r="O115" s="6">
        <v>25000</v>
      </c>
      <c r="P115" s="6">
        <v>25000</v>
      </c>
      <c r="Q115" s="6" t="s">
        <v>29</v>
      </c>
      <c r="S115" s="14">
        <v>10000</v>
      </c>
      <c r="U115" s="14">
        <v>30000</v>
      </c>
      <c r="W115" s="14">
        <f>SUM(W116:W121)</f>
        <v>94640</v>
      </c>
      <c r="AI115" s="14">
        <v>0</v>
      </c>
      <c r="AK115" s="14">
        <f>SUM(S115:AJ115)</f>
        <v>134640</v>
      </c>
      <c r="AM115" s="14">
        <f>S115/$AK115</f>
        <v>7.427213309566251E-2</v>
      </c>
      <c r="AN115" s="14">
        <f t="shared" ref="AN115" si="634">T115/$AK115</f>
        <v>0</v>
      </c>
      <c r="AO115" s="14">
        <f t="shared" ref="AO115" si="635">U115/$AK115</f>
        <v>0.22281639928698752</v>
      </c>
      <c r="AP115" s="14">
        <f t="shared" ref="AP115" si="636">V115/$AK115</f>
        <v>0</v>
      </c>
      <c r="AQ115" s="14">
        <f t="shared" ref="AQ115" si="637">W115/$AK115</f>
        <v>0.70291146761735002</v>
      </c>
      <c r="AR115" s="14">
        <f t="shared" ref="AR115" si="638">X115/$AK115</f>
        <v>0</v>
      </c>
      <c r="AS115" s="14">
        <f t="shared" ref="AS115" si="639">Y115/$AK115</f>
        <v>0</v>
      </c>
      <c r="AT115" s="14">
        <f t="shared" ref="AT115" si="640">Z115/$AK115</f>
        <v>0</v>
      </c>
      <c r="AU115" s="14">
        <f t="shared" ref="AU115" si="641">AA115/$AK115</f>
        <v>0</v>
      </c>
      <c r="AV115" s="14">
        <f t="shared" ref="AV115" si="642">AB115/$AK115</f>
        <v>0</v>
      </c>
      <c r="AW115" s="14">
        <f t="shared" ref="AW115" si="643">AC115/$AK115</f>
        <v>0</v>
      </c>
      <c r="AX115" s="14">
        <f t="shared" ref="AX115" si="644">AD115/$AK115</f>
        <v>0</v>
      </c>
      <c r="AY115" s="14">
        <f t="shared" ref="AY115" si="645">AE115/$AK115</f>
        <v>0</v>
      </c>
      <c r="AZ115" s="14">
        <f t="shared" ref="AZ115" si="646">AF115/$AK115</f>
        <v>0</v>
      </c>
      <c r="BA115" s="14">
        <f t="shared" ref="BA115" si="647">AG115/$AK115</f>
        <v>0</v>
      </c>
      <c r="BB115" s="14">
        <f t="shared" ref="BB115" si="648">AH115/$AK115</f>
        <v>0</v>
      </c>
      <c r="BC115" s="14">
        <f t="shared" ref="BC115" si="649">AI115/$AK115</f>
        <v>0</v>
      </c>
      <c r="BD115" s="14">
        <f t="shared" ref="BD115" si="650">AJ115/$AK115</f>
        <v>0</v>
      </c>
      <c r="BE115" s="14">
        <f>SUM(AM115:BD115)</f>
        <v>1</v>
      </c>
      <c r="BG115" s="16">
        <f>VLOOKUP(H115,[1]Sheet1!$B$3:$C$6033,2,0)</f>
        <v>42860.563199999997</v>
      </c>
      <c r="BI115" s="17">
        <f>AM115*$BG115</f>
        <v>3183.3454545454542</v>
      </c>
      <c r="BJ115" s="17">
        <f t="shared" ref="BJ115" si="651">AN115*$BG115</f>
        <v>0</v>
      </c>
      <c r="BK115" s="17">
        <f t="shared" ref="BK115" si="652">AO115*$BG115</f>
        <v>9550.0363636363618</v>
      </c>
      <c r="BL115" s="17">
        <f t="shared" ref="BL115" si="653">AP115*$BG115</f>
        <v>0</v>
      </c>
      <c r="BM115" s="17">
        <f t="shared" ref="BM115" si="654">AQ115*$BG115</f>
        <v>30127.18138181818</v>
      </c>
      <c r="BN115" s="17">
        <f t="shared" ref="BN115" si="655">AR115*$BG115</f>
        <v>0</v>
      </c>
      <c r="BO115" s="17">
        <f t="shared" ref="BO115" si="656">AS115*$BG115</f>
        <v>0</v>
      </c>
      <c r="BP115" s="17">
        <f t="shared" ref="BP115" si="657">AT115*$BG115</f>
        <v>0</v>
      </c>
      <c r="BQ115" s="17">
        <f t="shared" ref="BQ115" si="658">AU115*$BG115</f>
        <v>0</v>
      </c>
      <c r="BR115" s="17">
        <f t="shared" ref="BR115" si="659">AV115*$BG115</f>
        <v>0</v>
      </c>
      <c r="BS115" s="17">
        <f t="shared" ref="BS115" si="660">AW115*$BG115</f>
        <v>0</v>
      </c>
      <c r="BT115" s="17">
        <f t="shared" ref="BT115" si="661">AX115*$BG115</f>
        <v>0</v>
      </c>
      <c r="BU115" s="17">
        <f t="shared" ref="BU115" si="662">AY115*$BG115</f>
        <v>0</v>
      </c>
      <c r="BV115" s="17">
        <f t="shared" ref="BV115" si="663">AZ115*$BG115</f>
        <v>0</v>
      </c>
      <c r="BW115" s="17">
        <f t="shared" ref="BW115" si="664">BA115*$BG115</f>
        <v>0</v>
      </c>
      <c r="BX115" s="17">
        <f t="shared" ref="BX115" si="665">BB115*$BG115</f>
        <v>0</v>
      </c>
      <c r="BY115" s="17">
        <f t="shared" ref="BY115" si="666">BC115*$BG115</f>
        <v>0</v>
      </c>
      <c r="BZ115" s="17">
        <f t="shared" ref="BZ115" si="667">BD115*$BG115</f>
        <v>0</v>
      </c>
      <c r="CA115" s="16">
        <f>SUM(BI115:BZ115)</f>
        <v>42860.563199999997</v>
      </c>
      <c r="CB115" s="14" t="b">
        <f>CA115=BG115</f>
        <v>1</v>
      </c>
      <c r="CC115" s="17">
        <f>BI115</f>
        <v>3183.3454545454542</v>
      </c>
      <c r="CD115" s="17">
        <f>BJ115*0.8+IF(BJ115&gt;1,$BM115*0.4,0)</f>
        <v>0</v>
      </c>
      <c r="CE115" s="17">
        <f t="shared" ref="CE115" si="668">BK115*0.8+IF(BK115&gt;1,$BM115*0.4,0)</f>
        <v>19690.901643636364</v>
      </c>
      <c r="CF115" s="17">
        <f t="shared" ref="CF115" si="669">BL115*0.8+IF(BL115&gt;1,$BM115*0.4,0)</f>
        <v>0</v>
      </c>
      <c r="CG115" s="17">
        <f>SUM(BJ115:BL115)*0.2+BM115*0.6</f>
        <v>19986.316101818178</v>
      </c>
      <c r="CH115" s="17">
        <f>$BN115*80%</f>
        <v>0</v>
      </c>
      <c r="CI115" s="17">
        <f>$BN115*20%</f>
        <v>0</v>
      </c>
      <c r="CJ115" s="17">
        <f>$BQ115*80%</f>
        <v>0</v>
      </c>
      <c r="CK115" s="17">
        <f>$BQ115*20%</f>
        <v>0</v>
      </c>
      <c r="CL115" s="17">
        <f>BR115*0.8+IF(BR115&gt;1,$BT115*0.6,0)</f>
        <v>0</v>
      </c>
      <c r="CM115" s="17">
        <f>BS115*0.8+IF(BS115&gt;1,$BT115*0.6,0)</f>
        <v>0</v>
      </c>
      <c r="CN115" s="17">
        <f>SUM(BR115:BS115)*0.2+BT115*0.4</f>
        <v>0</v>
      </c>
      <c r="CO115" s="17">
        <f>$BU115*80%</f>
        <v>0</v>
      </c>
      <c r="CP115" s="17">
        <f>$BU115*20%</f>
        <v>0</v>
      </c>
      <c r="CQ115" s="17">
        <f>$BW115*60%+$BX115*40%</f>
        <v>0</v>
      </c>
      <c r="CR115" s="17">
        <f>$BW115*40%+$BX115*60%</f>
        <v>0</v>
      </c>
      <c r="CS115" s="17">
        <f>$BY115*60%</f>
        <v>0</v>
      </c>
      <c r="CT115" s="17">
        <f>$BY115*40%</f>
        <v>0</v>
      </c>
      <c r="CU115" s="17">
        <f>SUM(CC115:CT115)</f>
        <v>42860.563199999997</v>
      </c>
      <c r="CV115" s="14" t="b">
        <f>CU115=CA115</f>
        <v>1</v>
      </c>
    </row>
    <row r="116" spans="1:100" ht="14.25" hidden="1" customHeight="1" x14ac:dyDescent="0.25">
      <c r="A116" s="4"/>
      <c r="B116" s="5"/>
      <c r="C116" s="4"/>
      <c r="D116" s="5"/>
      <c r="E116" s="5"/>
      <c r="F116" s="4"/>
      <c r="G116" s="4" t="s">
        <v>22</v>
      </c>
      <c r="H116" s="4" t="s">
        <v>132</v>
      </c>
      <c r="I116" s="4" t="s">
        <v>24</v>
      </c>
      <c r="J116" s="4" t="s">
        <v>109</v>
      </c>
      <c r="K116" s="4" t="s">
        <v>26</v>
      </c>
      <c r="L116" s="4" t="s">
        <v>110</v>
      </c>
      <c r="M116" s="6" t="s">
        <v>28</v>
      </c>
      <c r="N116" s="6">
        <v>16640</v>
      </c>
      <c r="O116" s="6">
        <v>24960</v>
      </c>
      <c r="P116" s="6">
        <v>41600</v>
      </c>
      <c r="Q116" s="6" t="s">
        <v>29</v>
      </c>
      <c r="W116">
        <f t="shared" ref="W116:W121" si="670">N116</f>
        <v>16640</v>
      </c>
    </row>
    <row r="117" spans="1:100" ht="14.25" hidden="1" customHeight="1" x14ac:dyDescent="0.25">
      <c r="A117" s="4"/>
      <c r="B117" s="5"/>
      <c r="C117" s="4"/>
      <c r="D117" s="5"/>
      <c r="E117" s="5"/>
      <c r="F117" s="4"/>
      <c r="G117" s="4" t="s">
        <v>22</v>
      </c>
      <c r="H117" s="4" t="s">
        <v>132</v>
      </c>
      <c r="I117" s="4" t="s">
        <v>24</v>
      </c>
      <c r="J117" s="4" t="s">
        <v>109</v>
      </c>
      <c r="K117" s="4" t="s">
        <v>26</v>
      </c>
      <c r="L117" s="4" t="s">
        <v>111</v>
      </c>
      <c r="M117" s="6" t="s">
        <v>28</v>
      </c>
      <c r="N117" s="6">
        <v>8320</v>
      </c>
      <c r="O117" s="6">
        <v>12480</v>
      </c>
      <c r="P117" s="6">
        <v>20800</v>
      </c>
      <c r="Q117" s="6" t="s">
        <v>29</v>
      </c>
      <c r="W117">
        <f t="shared" si="670"/>
        <v>8320</v>
      </c>
    </row>
    <row r="118" spans="1:100" ht="14.25" hidden="1" customHeight="1" x14ac:dyDescent="0.25">
      <c r="A118" s="4"/>
      <c r="B118" s="5"/>
      <c r="C118" s="4"/>
      <c r="D118" s="5"/>
      <c r="E118" s="5"/>
      <c r="F118" s="4"/>
      <c r="G118" s="4" t="s">
        <v>22</v>
      </c>
      <c r="H118" s="4" t="s">
        <v>132</v>
      </c>
      <c r="I118" s="4" t="s">
        <v>24</v>
      </c>
      <c r="J118" s="4" t="s">
        <v>109</v>
      </c>
      <c r="K118" s="4" t="s">
        <v>26</v>
      </c>
      <c r="L118" s="4" t="s">
        <v>133</v>
      </c>
      <c r="M118" s="6" t="s">
        <v>28</v>
      </c>
      <c r="N118" s="6">
        <v>16640</v>
      </c>
      <c r="O118" s="6">
        <v>24960</v>
      </c>
      <c r="P118" s="6">
        <v>41600</v>
      </c>
      <c r="Q118" s="6" t="s">
        <v>29</v>
      </c>
      <c r="W118">
        <f t="shared" si="670"/>
        <v>16640</v>
      </c>
    </row>
    <row r="119" spans="1:100" ht="14.25" hidden="1" customHeight="1" x14ac:dyDescent="0.25">
      <c r="A119" s="4"/>
      <c r="B119" s="5"/>
      <c r="C119" s="4"/>
      <c r="D119" s="5"/>
      <c r="E119" s="5"/>
      <c r="F119" s="4"/>
      <c r="G119" s="4" t="s">
        <v>22</v>
      </c>
      <c r="H119" s="4" t="s">
        <v>132</v>
      </c>
      <c r="I119" s="4" t="s">
        <v>24</v>
      </c>
      <c r="J119" s="4" t="s">
        <v>109</v>
      </c>
      <c r="K119" s="4" t="s">
        <v>26</v>
      </c>
      <c r="L119" s="4" t="s">
        <v>134</v>
      </c>
      <c r="M119" s="6" t="s">
        <v>28</v>
      </c>
      <c r="N119" s="6">
        <v>28080</v>
      </c>
      <c r="O119" s="6">
        <v>42120</v>
      </c>
      <c r="P119" s="6">
        <v>70200</v>
      </c>
      <c r="Q119" s="6" t="s">
        <v>29</v>
      </c>
      <c r="W119">
        <f t="shared" si="670"/>
        <v>28080</v>
      </c>
    </row>
    <row r="120" spans="1:100" ht="14.25" hidden="1" customHeight="1" x14ac:dyDescent="0.25">
      <c r="A120" s="4"/>
      <c r="B120" s="5"/>
      <c r="C120" s="4"/>
      <c r="D120" s="5"/>
      <c r="E120" s="5"/>
      <c r="F120" s="4"/>
      <c r="G120" s="4" t="s">
        <v>22</v>
      </c>
      <c r="H120" s="4" t="s">
        <v>132</v>
      </c>
      <c r="I120" s="4" t="s">
        <v>24</v>
      </c>
      <c r="J120" s="4" t="s">
        <v>109</v>
      </c>
      <c r="K120" s="4" t="s">
        <v>26</v>
      </c>
      <c r="L120" s="4" t="s">
        <v>112</v>
      </c>
      <c r="M120" s="6" t="s">
        <v>28</v>
      </c>
      <c r="N120" s="6">
        <v>12480</v>
      </c>
      <c r="O120" s="6">
        <v>18720</v>
      </c>
      <c r="P120" s="6">
        <v>31200</v>
      </c>
      <c r="Q120" s="6" t="s">
        <v>29</v>
      </c>
      <c r="W120">
        <f t="shared" si="670"/>
        <v>12480</v>
      </c>
    </row>
    <row r="121" spans="1:100" ht="14.25" hidden="1" customHeight="1" x14ac:dyDescent="0.25">
      <c r="A121" s="4"/>
      <c r="B121" s="5"/>
      <c r="C121" s="4"/>
      <c r="D121" s="5"/>
      <c r="E121" s="5"/>
      <c r="F121" s="4"/>
      <c r="G121" s="4" t="s">
        <v>22</v>
      </c>
      <c r="H121" s="4" t="s">
        <v>132</v>
      </c>
      <c r="I121" s="4" t="s">
        <v>24</v>
      </c>
      <c r="J121" s="4" t="s">
        <v>109</v>
      </c>
      <c r="K121" s="4" t="s">
        <v>26</v>
      </c>
      <c r="L121" s="4" t="s">
        <v>113</v>
      </c>
      <c r="M121" s="6" t="s">
        <v>28</v>
      </c>
      <c r="N121" s="6">
        <v>12480</v>
      </c>
      <c r="O121" s="6">
        <v>18720</v>
      </c>
      <c r="P121" s="6">
        <v>31200</v>
      </c>
      <c r="Q121" s="6" t="s">
        <v>29</v>
      </c>
      <c r="W121">
        <f t="shared" si="670"/>
        <v>12480</v>
      </c>
    </row>
    <row r="122" spans="1:100" s="14" customFormat="1" ht="14.25" customHeight="1" x14ac:dyDescent="0.25">
      <c r="A122" s="9" t="s">
        <v>135</v>
      </c>
      <c r="B122" s="10" t="s">
        <v>86</v>
      </c>
      <c r="C122" s="11">
        <v>44015</v>
      </c>
      <c r="D122" s="12">
        <v>44015</v>
      </c>
      <c r="E122" s="10" t="s">
        <v>136</v>
      </c>
      <c r="F122" s="9" t="s">
        <v>137</v>
      </c>
      <c r="G122" s="9" t="s">
        <v>22</v>
      </c>
      <c r="H122" s="9" t="s">
        <v>138</v>
      </c>
      <c r="I122" s="9" t="s">
        <v>24</v>
      </c>
      <c r="J122" s="9" t="s">
        <v>109</v>
      </c>
      <c r="K122" s="9" t="s">
        <v>26</v>
      </c>
      <c r="L122" s="9" t="s">
        <v>27</v>
      </c>
      <c r="M122" s="13" t="s">
        <v>28</v>
      </c>
      <c r="N122" s="13" t="s">
        <v>808</v>
      </c>
      <c r="O122" s="6">
        <v>25000</v>
      </c>
      <c r="P122" s="6">
        <v>25000</v>
      </c>
      <c r="Q122" s="6" t="s">
        <v>29</v>
      </c>
      <c r="S122" s="14">
        <v>10000</v>
      </c>
      <c r="U122" s="14">
        <v>30000</v>
      </c>
      <c r="W122" s="14">
        <f>SUM(W123:W126)</f>
        <v>49920</v>
      </c>
      <c r="AI122" s="14">
        <v>0</v>
      </c>
      <c r="AK122" s="14">
        <f>SUM(S122:AJ122)</f>
        <v>89920</v>
      </c>
      <c r="AM122" s="14">
        <f>S122/$AK122</f>
        <v>0.11120996441281139</v>
      </c>
      <c r="AN122" s="14">
        <f t="shared" ref="AN122" si="671">T122/$AK122</f>
        <v>0</v>
      </c>
      <c r="AO122" s="14">
        <f t="shared" ref="AO122" si="672">U122/$AK122</f>
        <v>0.33362989323843417</v>
      </c>
      <c r="AP122" s="14">
        <f t="shared" ref="AP122" si="673">V122/$AK122</f>
        <v>0</v>
      </c>
      <c r="AQ122" s="14">
        <f t="shared" ref="AQ122" si="674">W122/$AK122</f>
        <v>0.55516014234875444</v>
      </c>
      <c r="AR122" s="14">
        <f t="shared" ref="AR122" si="675">X122/$AK122</f>
        <v>0</v>
      </c>
      <c r="AS122" s="14">
        <f t="shared" ref="AS122" si="676">Y122/$AK122</f>
        <v>0</v>
      </c>
      <c r="AT122" s="14">
        <f t="shared" ref="AT122" si="677">Z122/$AK122</f>
        <v>0</v>
      </c>
      <c r="AU122" s="14">
        <f t="shared" ref="AU122" si="678">AA122/$AK122</f>
        <v>0</v>
      </c>
      <c r="AV122" s="14">
        <f t="shared" ref="AV122" si="679">AB122/$AK122</f>
        <v>0</v>
      </c>
      <c r="AW122" s="14">
        <f t="shared" ref="AW122" si="680">AC122/$AK122</f>
        <v>0</v>
      </c>
      <c r="AX122" s="14">
        <f t="shared" ref="AX122" si="681">AD122/$AK122</f>
        <v>0</v>
      </c>
      <c r="AY122" s="14">
        <f t="shared" ref="AY122" si="682">AE122/$AK122</f>
        <v>0</v>
      </c>
      <c r="AZ122" s="14">
        <f t="shared" ref="AZ122" si="683">AF122/$AK122</f>
        <v>0</v>
      </c>
      <c r="BA122" s="14">
        <f t="shared" ref="BA122" si="684">AG122/$AK122</f>
        <v>0</v>
      </c>
      <c r="BB122" s="14">
        <f t="shared" ref="BB122" si="685">AH122/$AK122</f>
        <v>0</v>
      </c>
      <c r="BC122" s="14">
        <f t="shared" ref="BC122" si="686">AI122/$AK122</f>
        <v>0</v>
      </c>
      <c r="BD122" s="14">
        <f t="shared" ref="BD122" si="687">AJ122/$AK122</f>
        <v>0</v>
      </c>
      <c r="BE122" s="14">
        <f>SUM(AM122:BD122)</f>
        <v>1</v>
      </c>
      <c r="BG122" s="16">
        <f>VLOOKUP(H122,[1]Sheet1!$B$3:$C$6033,2,0)</f>
        <v>39498.950400000002</v>
      </c>
      <c r="BI122" s="17">
        <f>AM122*$BG122</f>
        <v>4392.6768683274022</v>
      </c>
      <c r="BJ122" s="17">
        <f t="shared" ref="BJ122" si="688">AN122*$BG122</f>
        <v>0</v>
      </c>
      <c r="BK122" s="17">
        <f t="shared" ref="BK122" si="689">AO122*$BG122</f>
        <v>13178.030604982207</v>
      </c>
      <c r="BL122" s="17">
        <f t="shared" ref="BL122" si="690">AP122*$BG122</f>
        <v>0</v>
      </c>
      <c r="BM122" s="17">
        <f t="shared" ref="BM122" si="691">AQ122*$BG122</f>
        <v>21928.242926690393</v>
      </c>
      <c r="BN122" s="17">
        <f t="shared" ref="BN122" si="692">AR122*$BG122</f>
        <v>0</v>
      </c>
      <c r="BO122" s="17">
        <f t="shared" ref="BO122" si="693">AS122*$BG122</f>
        <v>0</v>
      </c>
      <c r="BP122" s="17">
        <f t="shared" ref="BP122" si="694">AT122*$BG122</f>
        <v>0</v>
      </c>
      <c r="BQ122" s="17">
        <f t="shared" ref="BQ122" si="695">AU122*$BG122</f>
        <v>0</v>
      </c>
      <c r="BR122" s="17">
        <f t="shared" ref="BR122" si="696">AV122*$BG122</f>
        <v>0</v>
      </c>
      <c r="BS122" s="17">
        <f t="shared" ref="BS122" si="697">AW122*$BG122</f>
        <v>0</v>
      </c>
      <c r="BT122" s="17">
        <f t="shared" ref="BT122" si="698">AX122*$BG122</f>
        <v>0</v>
      </c>
      <c r="BU122" s="17">
        <f t="shared" ref="BU122" si="699">AY122*$BG122</f>
        <v>0</v>
      </c>
      <c r="BV122" s="17">
        <f t="shared" ref="BV122" si="700">AZ122*$BG122</f>
        <v>0</v>
      </c>
      <c r="BW122" s="17">
        <f t="shared" ref="BW122" si="701">BA122*$BG122</f>
        <v>0</v>
      </c>
      <c r="BX122" s="17">
        <f t="shared" ref="BX122" si="702">BB122*$BG122</f>
        <v>0</v>
      </c>
      <c r="BY122" s="17">
        <f t="shared" ref="BY122" si="703">BC122*$BG122</f>
        <v>0</v>
      </c>
      <c r="BZ122" s="17">
        <f t="shared" ref="BZ122" si="704">BD122*$BG122</f>
        <v>0</v>
      </c>
      <c r="CA122" s="16">
        <f>SUM(BI122:BZ122)</f>
        <v>39498.950400000002</v>
      </c>
      <c r="CB122" s="14" t="b">
        <f>CA122=BG122</f>
        <v>1</v>
      </c>
      <c r="CC122" s="17">
        <f>BI122</f>
        <v>4392.6768683274022</v>
      </c>
      <c r="CD122" s="17">
        <f>BJ122*0.8+IF(BJ122&gt;1,$BM122*0.4,0)</f>
        <v>0</v>
      </c>
      <c r="CE122" s="17">
        <f t="shared" ref="CE122" si="705">BK122*0.8+IF(BK122&gt;1,$BM122*0.4,0)</f>
        <v>19313.721654661924</v>
      </c>
      <c r="CF122" s="17">
        <f t="shared" ref="CF122" si="706">BL122*0.8+IF(BL122&gt;1,$BM122*0.4,0)</f>
        <v>0</v>
      </c>
      <c r="CG122" s="17">
        <f>SUM(BJ122:BL122)*0.2+BM122*0.6</f>
        <v>15792.551877010676</v>
      </c>
      <c r="CH122" s="17">
        <f>$BN122*80%</f>
        <v>0</v>
      </c>
      <c r="CI122" s="17">
        <f>$BN122*20%</f>
        <v>0</v>
      </c>
      <c r="CJ122" s="17">
        <f>$BQ122*80%</f>
        <v>0</v>
      </c>
      <c r="CK122" s="17">
        <f>$BQ122*20%</f>
        <v>0</v>
      </c>
      <c r="CL122" s="17">
        <f>BR122*0.8+IF(BR122&gt;1,$BT122*0.6,0)</f>
        <v>0</v>
      </c>
      <c r="CM122" s="17">
        <f>BS122*0.8+IF(BS122&gt;1,$BT122*0.6,0)</f>
        <v>0</v>
      </c>
      <c r="CN122" s="17">
        <f>SUM(BR122:BS122)*0.2+BT122*0.4</f>
        <v>0</v>
      </c>
      <c r="CO122" s="17">
        <f>$BU122*80%</f>
        <v>0</v>
      </c>
      <c r="CP122" s="17">
        <f>$BU122*20%</f>
        <v>0</v>
      </c>
      <c r="CQ122" s="17">
        <f>$BW122*60%+$BX122*40%</f>
        <v>0</v>
      </c>
      <c r="CR122" s="17">
        <f>$BW122*40%+$BX122*60%</f>
        <v>0</v>
      </c>
      <c r="CS122" s="17">
        <f>$BY122*60%</f>
        <v>0</v>
      </c>
      <c r="CT122" s="17">
        <f>$BY122*40%</f>
        <v>0</v>
      </c>
      <c r="CU122" s="17">
        <f>SUM(CC122:CT122)</f>
        <v>39498.950400000002</v>
      </c>
      <c r="CV122" s="14" t="b">
        <f>CU122=CA122</f>
        <v>1</v>
      </c>
    </row>
    <row r="123" spans="1:100" ht="14.25" hidden="1" customHeight="1" x14ac:dyDescent="0.25">
      <c r="A123" s="4"/>
      <c r="B123" s="5"/>
      <c r="C123" s="4"/>
      <c r="D123" s="5"/>
      <c r="E123" s="5"/>
      <c r="F123" s="4"/>
      <c r="G123" s="4" t="s">
        <v>22</v>
      </c>
      <c r="H123" s="4" t="s">
        <v>138</v>
      </c>
      <c r="I123" s="4" t="s">
        <v>24</v>
      </c>
      <c r="J123" s="4" t="s">
        <v>109</v>
      </c>
      <c r="K123" s="4" t="s">
        <v>26</v>
      </c>
      <c r="L123" s="4" t="s">
        <v>110</v>
      </c>
      <c r="M123" s="6" t="s">
        <v>28</v>
      </c>
      <c r="N123" s="6">
        <v>16640</v>
      </c>
      <c r="O123" s="6">
        <v>24960</v>
      </c>
      <c r="P123" s="6">
        <v>41600</v>
      </c>
      <c r="Q123" s="6" t="s">
        <v>29</v>
      </c>
      <c r="W123">
        <f t="shared" ref="W123:W126" si="707">N123</f>
        <v>16640</v>
      </c>
    </row>
    <row r="124" spans="1:100" ht="14.25" hidden="1" customHeight="1" x14ac:dyDescent="0.25">
      <c r="A124" s="4"/>
      <c r="B124" s="5"/>
      <c r="C124" s="4"/>
      <c r="D124" s="5"/>
      <c r="E124" s="5"/>
      <c r="F124" s="4"/>
      <c r="G124" s="4" t="s">
        <v>22</v>
      </c>
      <c r="H124" s="4" t="s">
        <v>138</v>
      </c>
      <c r="I124" s="4" t="s">
        <v>24</v>
      </c>
      <c r="J124" s="4" t="s">
        <v>109</v>
      </c>
      <c r="K124" s="4" t="s">
        <v>26</v>
      </c>
      <c r="L124" s="4" t="s">
        <v>111</v>
      </c>
      <c r="M124" s="6" t="s">
        <v>28</v>
      </c>
      <c r="N124" s="6">
        <v>8320</v>
      </c>
      <c r="O124" s="6">
        <v>12480</v>
      </c>
      <c r="P124" s="6">
        <v>20800</v>
      </c>
      <c r="Q124" s="6" t="s">
        <v>29</v>
      </c>
      <c r="W124">
        <f t="shared" si="707"/>
        <v>8320</v>
      </c>
    </row>
    <row r="125" spans="1:100" ht="14.25" hidden="1" customHeight="1" x14ac:dyDescent="0.25">
      <c r="A125" s="4"/>
      <c r="B125" s="5"/>
      <c r="C125" s="4"/>
      <c r="D125" s="5"/>
      <c r="E125" s="5"/>
      <c r="F125" s="4"/>
      <c r="G125" s="4" t="s">
        <v>22</v>
      </c>
      <c r="H125" s="4" t="s">
        <v>138</v>
      </c>
      <c r="I125" s="4" t="s">
        <v>24</v>
      </c>
      <c r="J125" s="4" t="s">
        <v>109</v>
      </c>
      <c r="K125" s="4" t="s">
        <v>26</v>
      </c>
      <c r="L125" s="4" t="s">
        <v>112</v>
      </c>
      <c r="M125" s="6" t="s">
        <v>28</v>
      </c>
      <c r="N125" s="6">
        <v>12480</v>
      </c>
      <c r="O125" s="6">
        <v>18720</v>
      </c>
      <c r="P125" s="6">
        <v>31200</v>
      </c>
      <c r="Q125" s="6" t="s">
        <v>29</v>
      </c>
      <c r="W125">
        <f t="shared" si="707"/>
        <v>12480</v>
      </c>
    </row>
    <row r="126" spans="1:100" ht="14.25" hidden="1" customHeight="1" x14ac:dyDescent="0.25">
      <c r="A126" s="4"/>
      <c r="B126" s="5"/>
      <c r="C126" s="4"/>
      <c r="D126" s="5"/>
      <c r="E126" s="5"/>
      <c r="F126" s="4"/>
      <c r="G126" s="4" t="s">
        <v>22</v>
      </c>
      <c r="H126" s="4" t="s">
        <v>138</v>
      </c>
      <c r="I126" s="4" t="s">
        <v>24</v>
      </c>
      <c r="J126" s="4" t="s">
        <v>109</v>
      </c>
      <c r="K126" s="4" t="s">
        <v>26</v>
      </c>
      <c r="L126" s="4" t="s">
        <v>113</v>
      </c>
      <c r="M126" s="6" t="s">
        <v>28</v>
      </c>
      <c r="N126" s="6">
        <v>12480</v>
      </c>
      <c r="O126" s="6">
        <v>18720</v>
      </c>
      <c r="P126" s="6">
        <v>31200</v>
      </c>
      <c r="Q126" s="6" t="s">
        <v>29</v>
      </c>
      <c r="W126">
        <f t="shared" si="707"/>
        <v>12480</v>
      </c>
    </row>
    <row r="127" spans="1:100" s="14" customFormat="1" ht="14.25" customHeight="1" x14ac:dyDescent="0.25">
      <c r="A127" s="9" t="s">
        <v>139</v>
      </c>
      <c r="B127" s="10" t="s">
        <v>55</v>
      </c>
      <c r="C127" s="11">
        <v>44015</v>
      </c>
      <c r="D127" s="12">
        <v>44015</v>
      </c>
      <c r="E127" s="10" t="s">
        <v>140</v>
      </c>
      <c r="F127" s="9" t="s">
        <v>141</v>
      </c>
      <c r="G127" s="9" t="s">
        <v>22</v>
      </c>
      <c r="H127" s="9" t="s">
        <v>142</v>
      </c>
      <c r="I127" s="9" t="s">
        <v>24</v>
      </c>
      <c r="J127" s="9" t="s">
        <v>109</v>
      </c>
      <c r="K127" s="9" t="s">
        <v>26</v>
      </c>
      <c r="L127" s="9" t="s">
        <v>27</v>
      </c>
      <c r="M127" s="13" t="s">
        <v>28</v>
      </c>
      <c r="N127" s="13" t="s">
        <v>808</v>
      </c>
      <c r="O127" s="6">
        <v>25000</v>
      </c>
      <c r="P127" s="6">
        <v>25000</v>
      </c>
      <c r="Q127" s="6" t="s">
        <v>29</v>
      </c>
      <c r="S127" s="14">
        <v>10000</v>
      </c>
      <c r="U127" s="14">
        <v>30000</v>
      </c>
      <c r="W127" s="14">
        <f>SUM(W128:W133)</f>
        <v>75360</v>
      </c>
      <c r="AI127" s="14">
        <v>0</v>
      </c>
      <c r="AK127" s="14">
        <f>SUM(S127:AJ127)</f>
        <v>115360</v>
      </c>
      <c r="AM127" s="14">
        <f>S127/$AK127</f>
        <v>8.6685159500693484E-2</v>
      </c>
      <c r="AN127" s="14">
        <f t="shared" ref="AN127" si="708">T127/$AK127</f>
        <v>0</v>
      </c>
      <c r="AO127" s="14">
        <f t="shared" ref="AO127" si="709">U127/$AK127</f>
        <v>0.26005547850208044</v>
      </c>
      <c r="AP127" s="14">
        <f t="shared" ref="AP127" si="710">V127/$AK127</f>
        <v>0</v>
      </c>
      <c r="AQ127" s="14">
        <f t="shared" ref="AQ127" si="711">W127/$AK127</f>
        <v>0.65325936199722612</v>
      </c>
      <c r="AR127" s="14">
        <f t="shared" ref="AR127" si="712">X127/$AK127</f>
        <v>0</v>
      </c>
      <c r="AS127" s="14">
        <f t="shared" ref="AS127" si="713">Y127/$AK127</f>
        <v>0</v>
      </c>
      <c r="AT127" s="14">
        <f t="shared" ref="AT127" si="714">Z127/$AK127</f>
        <v>0</v>
      </c>
      <c r="AU127" s="14">
        <f t="shared" ref="AU127" si="715">AA127/$AK127</f>
        <v>0</v>
      </c>
      <c r="AV127" s="14">
        <f t="shared" ref="AV127" si="716">AB127/$AK127</f>
        <v>0</v>
      </c>
      <c r="AW127" s="14">
        <f t="shared" ref="AW127" si="717">AC127/$AK127</f>
        <v>0</v>
      </c>
      <c r="AX127" s="14">
        <f t="shared" ref="AX127" si="718">AD127/$AK127</f>
        <v>0</v>
      </c>
      <c r="AY127" s="14">
        <f t="shared" ref="AY127" si="719">AE127/$AK127</f>
        <v>0</v>
      </c>
      <c r="AZ127" s="14">
        <f t="shared" ref="AZ127" si="720">AF127/$AK127</f>
        <v>0</v>
      </c>
      <c r="BA127" s="14">
        <f t="shared" ref="BA127" si="721">AG127/$AK127</f>
        <v>0</v>
      </c>
      <c r="BB127" s="14">
        <f t="shared" ref="BB127" si="722">AH127/$AK127</f>
        <v>0</v>
      </c>
      <c r="BC127" s="14">
        <f t="shared" ref="BC127" si="723">AI127/$AK127</f>
        <v>0</v>
      </c>
      <c r="BD127" s="14">
        <f t="shared" ref="BD127" si="724">AJ127/$AK127</f>
        <v>0</v>
      </c>
      <c r="BE127" s="14">
        <f>SUM(AM127:BD127)</f>
        <v>1</v>
      </c>
      <c r="BG127" s="16">
        <f>VLOOKUP(H127,[1]Sheet1!$B$3:$C$6033,2,0)</f>
        <v>29629.599999999999</v>
      </c>
      <c r="BI127" s="17">
        <f>AM127*$BG127</f>
        <v>2568.4466019417478</v>
      </c>
      <c r="BJ127" s="17">
        <f t="shared" ref="BJ127" si="725">AN127*$BG127</f>
        <v>0</v>
      </c>
      <c r="BK127" s="17">
        <f t="shared" ref="BK127" si="726">AO127*$BG127</f>
        <v>7705.3398058252424</v>
      </c>
      <c r="BL127" s="17">
        <f t="shared" ref="BL127" si="727">AP127*$BG127</f>
        <v>0</v>
      </c>
      <c r="BM127" s="17">
        <f t="shared" ref="BM127" si="728">AQ127*$BG127</f>
        <v>19355.813592233011</v>
      </c>
      <c r="BN127" s="17">
        <f t="shared" ref="BN127" si="729">AR127*$BG127</f>
        <v>0</v>
      </c>
      <c r="BO127" s="17">
        <f t="shared" ref="BO127" si="730">AS127*$BG127</f>
        <v>0</v>
      </c>
      <c r="BP127" s="17">
        <f t="shared" ref="BP127" si="731">AT127*$BG127</f>
        <v>0</v>
      </c>
      <c r="BQ127" s="17">
        <f t="shared" ref="BQ127" si="732">AU127*$BG127</f>
        <v>0</v>
      </c>
      <c r="BR127" s="17">
        <f t="shared" ref="BR127" si="733">AV127*$BG127</f>
        <v>0</v>
      </c>
      <c r="BS127" s="17">
        <f t="shared" ref="BS127" si="734">AW127*$BG127</f>
        <v>0</v>
      </c>
      <c r="BT127" s="17">
        <f t="shared" ref="BT127" si="735">AX127*$BG127</f>
        <v>0</v>
      </c>
      <c r="BU127" s="17">
        <f t="shared" ref="BU127" si="736">AY127*$BG127</f>
        <v>0</v>
      </c>
      <c r="BV127" s="17">
        <f t="shared" ref="BV127" si="737">AZ127*$BG127</f>
        <v>0</v>
      </c>
      <c r="BW127" s="17">
        <f t="shared" ref="BW127" si="738">BA127*$BG127</f>
        <v>0</v>
      </c>
      <c r="BX127" s="17">
        <f t="shared" ref="BX127" si="739">BB127*$BG127</f>
        <v>0</v>
      </c>
      <c r="BY127" s="17">
        <f t="shared" ref="BY127" si="740">BC127*$BG127</f>
        <v>0</v>
      </c>
      <c r="BZ127" s="17">
        <f t="shared" ref="BZ127" si="741">BD127*$BG127</f>
        <v>0</v>
      </c>
      <c r="CA127" s="16">
        <f>SUM(BI127:BZ127)</f>
        <v>29629.600000000002</v>
      </c>
      <c r="CB127" s="14" t="b">
        <f>CA127=BG127</f>
        <v>1</v>
      </c>
      <c r="CC127" s="17">
        <f>BI127</f>
        <v>2568.4466019417478</v>
      </c>
      <c r="CD127" s="17">
        <f>BJ127*0.8+IF(BJ127&gt;1,$BM127*0.4,0)</f>
        <v>0</v>
      </c>
      <c r="CE127" s="17">
        <f t="shared" ref="CE127" si="742">BK127*0.8+IF(BK127&gt;1,$BM127*0.4,0)</f>
        <v>13906.597281553399</v>
      </c>
      <c r="CF127" s="17">
        <f t="shared" ref="CF127" si="743">BL127*0.8+IF(BL127&gt;1,$BM127*0.4,0)</f>
        <v>0</v>
      </c>
      <c r="CG127" s="17">
        <f>SUM(BJ127:BL127)*0.2+BM127*0.6</f>
        <v>13154.556116504855</v>
      </c>
      <c r="CH127" s="17">
        <f>$BN127*80%</f>
        <v>0</v>
      </c>
      <c r="CI127" s="17">
        <f>$BN127*20%</f>
        <v>0</v>
      </c>
      <c r="CJ127" s="17">
        <f>$BQ127*80%</f>
        <v>0</v>
      </c>
      <c r="CK127" s="17">
        <f>$BQ127*20%</f>
        <v>0</v>
      </c>
      <c r="CL127" s="17">
        <f>BR127*0.8+IF(BR127&gt;1,$BT127*0.6,0)</f>
        <v>0</v>
      </c>
      <c r="CM127" s="17">
        <f>BS127*0.8+IF(BS127&gt;1,$BT127*0.6,0)</f>
        <v>0</v>
      </c>
      <c r="CN127" s="17">
        <f>SUM(BR127:BS127)*0.2+BT127*0.4</f>
        <v>0</v>
      </c>
      <c r="CO127" s="17">
        <f>$BU127*80%</f>
        <v>0</v>
      </c>
      <c r="CP127" s="17">
        <f>$BU127*20%</f>
        <v>0</v>
      </c>
      <c r="CQ127" s="17">
        <f>$BW127*60%+$BX127*40%</f>
        <v>0</v>
      </c>
      <c r="CR127" s="17">
        <f>$BW127*40%+$BX127*60%</f>
        <v>0</v>
      </c>
      <c r="CS127" s="17">
        <f>$BY127*60%</f>
        <v>0</v>
      </c>
      <c r="CT127" s="17">
        <f>$BY127*40%</f>
        <v>0</v>
      </c>
      <c r="CU127" s="17">
        <f>SUM(CC127:CT127)</f>
        <v>29629.599999999999</v>
      </c>
      <c r="CV127" s="14" t="b">
        <f>CU127=CA127</f>
        <v>1</v>
      </c>
    </row>
    <row r="128" spans="1:100" ht="14.25" hidden="1" customHeight="1" x14ac:dyDescent="0.25">
      <c r="A128" s="4"/>
      <c r="B128" s="5"/>
      <c r="C128" s="4"/>
      <c r="D128" s="5"/>
      <c r="E128" s="5"/>
      <c r="F128" s="4"/>
      <c r="G128" s="4" t="s">
        <v>22</v>
      </c>
      <c r="H128" s="4" t="s">
        <v>142</v>
      </c>
      <c r="I128" s="4" t="s">
        <v>24</v>
      </c>
      <c r="J128" s="4" t="s">
        <v>109</v>
      </c>
      <c r="K128" s="4" t="s">
        <v>26</v>
      </c>
      <c r="L128" s="4" t="s">
        <v>127</v>
      </c>
      <c r="M128" s="6" t="s">
        <v>28</v>
      </c>
      <c r="N128" s="6">
        <v>8800</v>
      </c>
      <c r="O128" s="6">
        <v>13200</v>
      </c>
      <c r="P128" s="6">
        <v>22000</v>
      </c>
      <c r="Q128" s="6" t="s">
        <v>29</v>
      </c>
      <c r="W128">
        <f t="shared" ref="W128:W133" si="744">N128</f>
        <v>8800</v>
      </c>
    </row>
    <row r="129" spans="1:100" ht="14.25" hidden="1" customHeight="1" x14ac:dyDescent="0.25">
      <c r="A129" s="4"/>
      <c r="B129" s="5"/>
      <c r="C129" s="4"/>
      <c r="D129" s="5"/>
      <c r="E129" s="5"/>
      <c r="F129" s="4"/>
      <c r="G129" s="4" t="s">
        <v>22</v>
      </c>
      <c r="H129" s="4" t="s">
        <v>142</v>
      </c>
      <c r="I129" s="4" t="s">
        <v>24</v>
      </c>
      <c r="J129" s="4" t="s">
        <v>109</v>
      </c>
      <c r="K129" s="4" t="s">
        <v>26</v>
      </c>
      <c r="L129" s="4" t="s">
        <v>128</v>
      </c>
      <c r="M129" s="6" t="s">
        <v>28</v>
      </c>
      <c r="N129" s="6">
        <v>16640</v>
      </c>
      <c r="O129" s="6">
        <v>24960</v>
      </c>
      <c r="P129" s="6">
        <v>41600</v>
      </c>
      <c r="Q129" s="6" t="s">
        <v>29</v>
      </c>
      <c r="W129">
        <f t="shared" si="744"/>
        <v>16640</v>
      </c>
    </row>
    <row r="130" spans="1:100" ht="14.25" hidden="1" customHeight="1" x14ac:dyDescent="0.25">
      <c r="A130" s="4"/>
      <c r="B130" s="5"/>
      <c r="C130" s="4"/>
      <c r="D130" s="5"/>
      <c r="E130" s="5"/>
      <c r="F130" s="4"/>
      <c r="G130" s="4" t="s">
        <v>22</v>
      </c>
      <c r="H130" s="4" t="s">
        <v>142</v>
      </c>
      <c r="I130" s="4" t="s">
        <v>24</v>
      </c>
      <c r="J130" s="4" t="s">
        <v>109</v>
      </c>
      <c r="K130" s="4" t="s">
        <v>26</v>
      </c>
      <c r="L130" s="4" t="s">
        <v>110</v>
      </c>
      <c r="M130" s="6" t="s">
        <v>28</v>
      </c>
      <c r="N130" s="6">
        <v>16640</v>
      </c>
      <c r="O130" s="6">
        <v>24960</v>
      </c>
      <c r="P130" s="6">
        <v>41600</v>
      </c>
      <c r="Q130" s="6" t="s">
        <v>29</v>
      </c>
      <c r="W130">
        <f t="shared" si="744"/>
        <v>16640</v>
      </c>
    </row>
    <row r="131" spans="1:100" ht="14.25" hidden="1" customHeight="1" x14ac:dyDescent="0.25">
      <c r="A131" s="4"/>
      <c r="B131" s="5"/>
      <c r="C131" s="4"/>
      <c r="D131" s="5"/>
      <c r="E131" s="5"/>
      <c r="F131" s="4"/>
      <c r="G131" s="4" t="s">
        <v>22</v>
      </c>
      <c r="H131" s="4" t="s">
        <v>142</v>
      </c>
      <c r="I131" s="4" t="s">
        <v>24</v>
      </c>
      <c r="J131" s="4" t="s">
        <v>109</v>
      </c>
      <c r="K131" s="4" t="s">
        <v>26</v>
      </c>
      <c r="L131" s="4" t="s">
        <v>111</v>
      </c>
      <c r="M131" s="6" t="s">
        <v>28</v>
      </c>
      <c r="N131" s="6">
        <v>8320</v>
      </c>
      <c r="O131" s="6">
        <v>12480</v>
      </c>
      <c r="P131" s="6">
        <v>20800</v>
      </c>
      <c r="Q131" s="6" t="s">
        <v>29</v>
      </c>
      <c r="W131">
        <f t="shared" si="744"/>
        <v>8320</v>
      </c>
    </row>
    <row r="132" spans="1:100" ht="14.25" hidden="1" customHeight="1" x14ac:dyDescent="0.25">
      <c r="A132" s="4"/>
      <c r="B132" s="5"/>
      <c r="C132" s="4"/>
      <c r="D132" s="5"/>
      <c r="E132" s="5"/>
      <c r="F132" s="4"/>
      <c r="G132" s="4" t="s">
        <v>22</v>
      </c>
      <c r="H132" s="4" t="s">
        <v>142</v>
      </c>
      <c r="I132" s="4" t="s">
        <v>24</v>
      </c>
      <c r="J132" s="4" t="s">
        <v>109</v>
      </c>
      <c r="K132" s="4" t="s">
        <v>26</v>
      </c>
      <c r="L132" s="4" t="s">
        <v>112</v>
      </c>
      <c r="M132" s="6" t="s">
        <v>28</v>
      </c>
      <c r="N132" s="6">
        <v>12480</v>
      </c>
      <c r="O132" s="6">
        <v>18720</v>
      </c>
      <c r="P132" s="6">
        <v>31200</v>
      </c>
      <c r="Q132" s="6" t="s">
        <v>29</v>
      </c>
      <c r="W132">
        <f t="shared" si="744"/>
        <v>12480</v>
      </c>
    </row>
    <row r="133" spans="1:100" ht="14.25" hidden="1" customHeight="1" x14ac:dyDescent="0.25">
      <c r="A133" s="4"/>
      <c r="B133" s="5"/>
      <c r="C133" s="4"/>
      <c r="D133" s="5"/>
      <c r="E133" s="5"/>
      <c r="F133" s="4"/>
      <c r="G133" s="4" t="s">
        <v>22</v>
      </c>
      <c r="H133" s="4" t="s">
        <v>142</v>
      </c>
      <c r="I133" s="4" t="s">
        <v>24</v>
      </c>
      <c r="J133" s="4" t="s">
        <v>109</v>
      </c>
      <c r="K133" s="4" t="s">
        <v>26</v>
      </c>
      <c r="L133" s="4" t="s">
        <v>113</v>
      </c>
      <c r="M133" s="6" t="s">
        <v>28</v>
      </c>
      <c r="N133" s="6">
        <v>12480</v>
      </c>
      <c r="O133" s="6">
        <v>18720</v>
      </c>
      <c r="P133" s="6">
        <v>31200</v>
      </c>
      <c r="Q133" s="6" t="s">
        <v>29</v>
      </c>
      <c r="W133">
        <f t="shared" si="744"/>
        <v>12480</v>
      </c>
    </row>
    <row r="134" spans="1:100" s="14" customFormat="1" ht="14.25" customHeight="1" x14ac:dyDescent="0.25">
      <c r="A134" s="9" t="s">
        <v>143</v>
      </c>
      <c r="B134" s="10" t="s">
        <v>19</v>
      </c>
      <c r="C134" s="11">
        <v>44015</v>
      </c>
      <c r="D134" s="12">
        <v>44015</v>
      </c>
      <c r="E134" s="10" t="s">
        <v>144</v>
      </c>
      <c r="F134" s="9" t="s">
        <v>145</v>
      </c>
      <c r="G134" s="9" t="s">
        <v>22</v>
      </c>
      <c r="H134" s="9" t="s">
        <v>146</v>
      </c>
      <c r="I134" s="9" t="s">
        <v>24</v>
      </c>
      <c r="J134" s="9" t="s">
        <v>109</v>
      </c>
      <c r="K134" s="9" t="s">
        <v>26</v>
      </c>
      <c r="L134" s="9" t="s">
        <v>27</v>
      </c>
      <c r="M134" s="13" t="s">
        <v>28</v>
      </c>
      <c r="N134" s="13" t="s">
        <v>808</v>
      </c>
      <c r="O134" s="6">
        <v>25000</v>
      </c>
      <c r="P134" s="6">
        <v>25000</v>
      </c>
      <c r="Q134" s="6" t="s">
        <v>29</v>
      </c>
      <c r="S134" s="14">
        <v>10000</v>
      </c>
      <c r="U134" s="14">
        <v>30000</v>
      </c>
      <c r="W134" s="14">
        <f>SUM(W135:W138)</f>
        <v>49920</v>
      </c>
      <c r="AI134" s="14">
        <v>0</v>
      </c>
      <c r="AK134" s="14">
        <f>SUM(S134:AJ134)</f>
        <v>89920</v>
      </c>
      <c r="AM134" s="14">
        <f>S134/$AK134</f>
        <v>0.11120996441281139</v>
      </c>
      <c r="AN134" s="14">
        <f t="shared" ref="AN134" si="745">T134/$AK134</f>
        <v>0</v>
      </c>
      <c r="AO134" s="14">
        <f t="shared" ref="AO134" si="746">U134/$AK134</f>
        <v>0.33362989323843417</v>
      </c>
      <c r="AP134" s="14">
        <f t="shared" ref="AP134" si="747">V134/$AK134</f>
        <v>0</v>
      </c>
      <c r="AQ134" s="14">
        <f t="shared" ref="AQ134" si="748">W134/$AK134</f>
        <v>0.55516014234875444</v>
      </c>
      <c r="AR134" s="14">
        <f t="shared" ref="AR134" si="749">X134/$AK134</f>
        <v>0</v>
      </c>
      <c r="AS134" s="14">
        <f t="shared" ref="AS134" si="750">Y134/$AK134</f>
        <v>0</v>
      </c>
      <c r="AT134" s="14">
        <f t="shared" ref="AT134" si="751">Z134/$AK134</f>
        <v>0</v>
      </c>
      <c r="AU134" s="14">
        <f t="shared" ref="AU134" si="752">AA134/$AK134</f>
        <v>0</v>
      </c>
      <c r="AV134" s="14">
        <f t="shared" ref="AV134" si="753">AB134/$AK134</f>
        <v>0</v>
      </c>
      <c r="AW134" s="14">
        <f t="shared" ref="AW134" si="754">AC134/$AK134</f>
        <v>0</v>
      </c>
      <c r="AX134" s="14">
        <f t="shared" ref="AX134" si="755">AD134/$AK134</f>
        <v>0</v>
      </c>
      <c r="AY134" s="14">
        <f t="shared" ref="AY134" si="756">AE134/$AK134</f>
        <v>0</v>
      </c>
      <c r="AZ134" s="14">
        <f t="shared" ref="AZ134" si="757">AF134/$AK134</f>
        <v>0</v>
      </c>
      <c r="BA134" s="14">
        <f t="shared" ref="BA134" si="758">AG134/$AK134</f>
        <v>0</v>
      </c>
      <c r="BB134" s="14">
        <f t="shared" ref="BB134" si="759">AH134/$AK134</f>
        <v>0</v>
      </c>
      <c r="BC134" s="14">
        <f t="shared" ref="BC134" si="760">AI134/$AK134</f>
        <v>0</v>
      </c>
      <c r="BD134" s="14">
        <f t="shared" ref="BD134" si="761">AJ134/$AK134</f>
        <v>0</v>
      </c>
      <c r="BE134" s="14">
        <f>SUM(AM134:BD134)</f>
        <v>1</v>
      </c>
      <c r="BG134" s="16">
        <f>VLOOKUP(H134,[1]Sheet1!$B$3:$C$6033,2,0)</f>
        <v>39498.950400000002</v>
      </c>
      <c r="BI134" s="17">
        <f>AM134*$BG134</f>
        <v>4392.6768683274022</v>
      </c>
      <c r="BJ134" s="17">
        <f t="shared" ref="BJ134" si="762">AN134*$BG134</f>
        <v>0</v>
      </c>
      <c r="BK134" s="17">
        <f t="shared" ref="BK134" si="763">AO134*$BG134</f>
        <v>13178.030604982207</v>
      </c>
      <c r="BL134" s="17">
        <f t="shared" ref="BL134" si="764">AP134*$BG134</f>
        <v>0</v>
      </c>
      <c r="BM134" s="17">
        <f t="shared" ref="BM134" si="765">AQ134*$BG134</f>
        <v>21928.242926690393</v>
      </c>
      <c r="BN134" s="17">
        <f t="shared" ref="BN134" si="766">AR134*$BG134</f>
        <v>0</v>
      </c>
      <c r="BO134" s="17">
        <f t="shared" ref="BO134" si="767">AS134*$BG134</f>
        <v>0</v>
      </c>
      <c r="BP134" s="17">
        <f t="shared" ref="BP134" si="768">AT134*$BG134</f>
        <v>0</v>
      </c>
      <c r="BQ134" s="17">
        <f t="shared" ref="BQ134" si="769">AU134*$BG134</f>
        <v>0</v>
      </c>
      <c r="BR134" s="17">
        <f t="shared" ref="BR134" si="770">AV134*$BG134</f>
        <v>0</v>
      </c>
      <c r="BS134" s="17">
        <f t="shared" ref="BS134" si="771">AW134*$BG134</f>
        <v>0</v>
      </c>
      <c r="BT134" s="17">
        <f t="shared" ref="BT134" si="772">AX134*$BG134</f>
        <v>0</v>
      </c>
      <c r="BU134" s="17">
        <f t="shared" ref="BU134" si="773">AY134*$BG134</f>
        <v>0</v>
      </c>
      <c r="BV134" s="17">
        <f t="shared" ref="BV134" si="774">AZ134*$BG134</f>
        <v>0</v>
      </c>
      <c r="BW134" s="17">
        <f t="shared" ref="BW134" si="775">BA134*$BG134</f>
        <v>0</v>
      </c>
      <c r="BX134" s="17">
        <f t="shared" ref="BX134" si="776">BB134*$BG134</f>
        <v>0</v>
      </c>
      <c r="BY134" s="17">
        <f t="shared" ref="BY134" si="777">BC134*$BG134</f>
        <v>0</v>
      </c>
      <c r="BZ134" s="17">
        <f t="shared" ref="BZ134" si="778">BD134*$BG134</f>
        <v>0</v>
      </c>
      <c r="CA134" s="16">
        <f>SUM(BI134:BZ134)</f>
        <v>39498.950400000002</v>
      </c>
      <c r="CB134" s="14" t="b">
        <f>CA134=BG134</f>
        <v>1</v>
      </c>
      <c r="CC134" s="17">
        <f>BI134</f>
        <v>4392.6768683274022</v>
      </c>
      <c r="CD134" s="17">
        <f>BJ134*0.8+IF(BJ134&gt;1,$BM134*0.4,0)</f>
        <v>0</v>
      </c>
      <c r="CE134" s="17">
        <f t="shared" ref="CE134" si="779">BK134*0.8+IF(BK134&gt;1,$BM134*0.4,0)</f>
        <v>19313.721654661924</v>
      </c>
      <c r="CF134" s="17">
        <f t="shared" ref="CF134" si="780">BL134*0.8+IF(BL134&gt;1,$BM134*0.4,0)</f>
        <v>0</v>
      </c>
      <c r="CG134" s="17">
        <f>SUM(BJ134:BL134)*0.2+BM134*0.6</f>
        <v>15792.551877010676</v>
      </c>
      <c r="CH134" s="17">
        <f>$BN134*80%</f>
        <v>0</v>
      </c>
      <c r="CI134" s="17">
        <f>$BN134*20%</f>
        <v>0</v>
      </c>
      <c r="CJ134" s="17">
        <f>$BQ134*80%</f>
        <v>0</v>
      </c>
      <c r="CK134" s="17">
        <f>$BQ134*20%</f>
        <v>0</v>
      </c>
      <c r="CL134" s="17">
        <f>BR134*0.8+IF(BR134&gt;1,$BT134*0.6,0)</f>
        <v>0</v>
      </c>
      <c r="CM134" s="17">
        <f>BS134*0.8+IF(BS134&gt;1,$BT134*0.6,0)</f>
        <v>0</v>
      </c>
      <c r="CN134" s="17">
        <f>SUM(BR134:BS134)*0.2+BT134*0.4</f>
        <v>0</v>
      </c>
      <c r="CO134" s="17">
        <f>$BU134*80%</f>
        <v>0</v>
      </c>
      <c r="CP134" s="17">
        <f>$BU134*20%</f>
        <v>0</v>
      </c>
      <c r="CQ134" s="17">
        <f>$BW134*60%+$BX134*40%</f>
        <v>0</v>
      </c>
      <c r="CR134" s="17">
        <f>$BW134*40%+$BX134*60%</f>
        <v>0</v>
      </c>
      <c r="CS134" s="17">
        <f>$BY134*60%</f>
        <v>0</v>
      </c>
      <c r="CT134" s="17">
        <f>$BY134*40%</f>
        <v>0</v>
      </c>
      <c r="CU134" s="17">
        <f>SUM(CC134:CT134)</f>
        <v>39498.950400000002</v>
      </c>
      <c r="CV134" s="14" t="b">
        <f>CU134=CA134</f>
        <v>1</v>
      </c>
    </row>
    <row r="135" spans="1:100" ht="14.25" hidden="1" customHeight="1" x14ac:dyDescent="0.25">
      <c r="A135" s="4"/>
      <c r="B135" s="5"/>
      <c r="C135" s="4"/>
      <c r="D135" s="5"/>
      <c r="E135" s="5"/>
      <c r="F135" s="4"/>
      <c r="G135" s="4" t="s">
        <v>22</v>
      </c>
      <c r="H135" s="4" t="s">
        <v>146</v>
      </c>
      <c r="I135" s="4" t="s">
        <v>24</v>
      </c>
      <c r="J135" s="4" t="s">
        <v>109</v>
      </c>
      <c r="K135" s="4" t="s">
        <v>26</v>
      </c>
      <c r="L135" s="4" t="s">
        <v>110</v>
      </c>
      <c r="M135" s="6" t="s">
        <v>28</v>
      </c>
      <c r="N135" s="6">
        <v>16640</v>
      </c>
      <c r="O135" s="6">
        <v>24960</v>
      </c>
      <c r="P135" s="6">
        <v>41600</v>
      </c>
      <c r="Q135" s="6" t="s">
        <v>29</v>
      </c>
      <c r="W135">
        <f t="shared" ref="W135:W138" si="781">N135</f>
        <v>16640</v>
      </c>
    </row>
    <row r="136" spans="1:100" ht="14.25" hidden="1" customHeight="1" x14ac:dyDescent="0.25">
      <c r="A136" s="4"/>
      <c r="B136" s="5"/>
      <c r="C136" s="4"/>
      <c r="D136" s="5"/>
      <c r="E136" s="5"/>
      <c r="F136" s="4"/>
      <c r="G136" s="4" t="s">
        <v>22</v>
      </c>
      <c r="H136" s="4" t="s">
        <v>146</v>
      </c>
      <c r="I136" s="4" t="s">
        <v>24</v>
      </c>
      <c r="J136" s="4" t="s">
        <v>109</v>
      </c>
      <c r="K136" s="4" t="s">
        <v>26</v>
      </c>
      <c r="L136" s="4" t="s">
        <v>111</v>
      </c>
      <c r="M136" s="6" t="s">
        <v>28</v>
      </c>
      <c r="N136" s="6">
        <v>8320</v>
      </c>
      <c r="O136" s="6">
        <v>12480</v>
      </c>
      <c r="P136" s="6">
        <v>20800</v>
      </c>
      <c r="Q136" s="6" t="s">
        <v>29</v>
      </c>
      <c r="W136">
        <f t="shared" si="781"/>
        <v>8320</v>
      </c>
    </row>
    <row r="137" spans="1:100" ht="14.25" hidden="1" customHeight="1" x14ac:dyDescent="0.25">
      <c r="A137" s="4"/>
      <c r="B137" s="5"/>
      <c r="C137" s="4"/>
      <c r="D137" s="5"/>
      <c r="E137" s="5"/>
      <c r="F137" s="4"/>
      <c r="G137" s="4" t="s">
        <v>22</v>
      </c>
      <c r="H137" s="4" t="s">
        <v>146</v>
      </c>
      <c r="I137" s="4" t="s">
        <v>24</v>
      </c>
      <c r="J137" s="4" t="s">
        <v>109</v>
      </c>
      <c r="K137" s="4" t="s">
        <v>26</v>
      </c>
      <c r="L137" s="4" t="s">
        <v>112</v>
      </c>
      <c r="M137" s="6" t="s">
        <v>28</v>
      </c>
      <c r="N137" s="6">
        <v>12480</v>
      </c>
      <c r="O137" s="6">
        <v>18720</v>
      </c>
      <c r="P137" s="6">
        <v>31200</v>
      </c>
      <c r="Q137" s="6" t="s">
        <v>29</v>
      </c>
      <c r="W137">
        <f t="shared" si="781"/>
        <v>12480</v>
      </c>
    </row>
    <row r="138" spans="1:100" ht="14.25" hidden="1" customHeight="1" x14ac:dyDescent="0.25">
      <c r="A138" s="4"/>
      <c r="B138" s="5"/>
      <c r="C138" s="4"/>
      <c r="D138" s="5"/>
      <c r="E138" s="5"/>
      <c r="F138" s="4"/>
      <c r="G138" s="4" t="s">
        <v>22</v>
      </c>
      <c r="H138" s="4" t="s">
        <v>146</v>
      </c>
      <c r="I138" s="4" t="s">
        <v>24</v>
      </c>
      <c r="J138" s="4" t="s">
        <v>109</v>
      </c>
      <c r="K138" s="4" t="s">
        <v>26</v>
      </c>
      <c r="L138" s="4" t="s">
        <v>113</v>
      </c>
      <c r="M138" s="6" t="s">
        <v>28</v>
      </c>
      <c r="N138" s="6">
        <v>12480</v>
      </c>
      <c r="O138" s="6">
        <v>18720</v>
      </c>
      <c r="P138" s="6">
        <v>31200</v>
      </c>
      <c r="Q138" s="6" t="s">
        <v>29</v>
      </c>
      <c r="W138">
        <f t="shared" si="781"/>
        <v>12480</v>
      </c>
    </row>
    <row r="139" spans="1:100" s="14" customFormat="1" ht="14.25" customHeight="1" x14ac:dyDescent="0.25">
      <c r="A139" s="9" t="s">
        <v>147</v>
      </c>
      <c r="B139" s="10" t="s">
        <v>80</v>
      </c>
      <c r="C139" s="11">
        <v>44015</v>
      </c>
      <c r="D139" s="12">
        <v>44015</v>
      </c>
      <c r="E139" s="10" t="s">
        <v>148</v>
      </c>
      <c r="F139" s="9" t="s">
        <v>149</v>
      </c>
      <c r="G139" s="9" t="s">
        <v>22</v>
      </c>
      <c r="H139" s="9" t="s">
        <v>150</v>
      </c>
      <c r="I139" s="9" t="s">
        <v>24</v>
      </c>
      <c r="J139" s="9" t="s">
        <v>109</v>
      </c>
      <c r="K139" s="9" t="s">
        <v>26</v>
      </c>
      <c r="L139" s="9" t="s">
        <v>27</v>
      </c>
      <c r="M139" s="13" t="s">
        <v>28</v>
      </c>
      <c r="N139" s="13" t="s">
        <v>808</v>
      </c>
      <c r="O139" s="6">
        <v>25000</v>
      </c>
      <c r="P139" s="6">
        <v>25000</v>
      </c>
      <c r="Q139" s="6" t="s">
        <v>29</v>
      </c>
      <c r="S139" s="14">
        <v>10000</v>
      </c>
      <c r="U139" s="14">
        <v>30000</v>
      </c>
      <c r="W139" s="14">
        <f>SUM(W140:W145)</f>
        <v>94640</v>
      </c>
      <c r="AI139" s="14">
        <v>0</v>
      </c>
      <c r="AK139" s="14">
        <f>SUM(S139:AJ139)</f>
        <v>134640</v>
      </c>
      <c r="AM139" s="14">
        <f>S139/$AK139</f>
        <v>7.427213309566251E-2</v>
      </c>
      <c r="AN139" s="14">
        <f t="shared" ref="AN139" si="782">T139/$AK139</f>
        <v>0</v>
      </c>
      <c r="AO139" s="14">
        <f t="shared" ref="AO139" si="783">U139/$AK139</f>
        <v>0.22281639928698752</v>
      </c>
      <c r="AP139" s="14">
        <f t="shared" ref="AP139" si="784">V139/$AK139</f>
        <v>0</v>
      </c>
      <c r="AQ139" s="14">
        <f t="shared" ref="AQ139" si="785">W139/$AK139</f>
        <v>0.70291146761735002</v>
      </c>
      <c r="AR139" s="14">
        <f t="shared" ref="AR139" si="786">X139/$AK139</f>
        <v>0</v>
      </c>
      <c r="AS139" s="14">
        <f t="shared" ref="AS139" si="787">Y139/$AK139</f>
        <v>0</v>
      </c>
      <c r="AT139" s="14">
        <f t="shared" ref="AT139" si="788">Z139/$AK139</f>
        <v>0</v>
      </c>
      <c r="AU139" s="14">
        <f t="shared" ref="AU139" si="789">AA139/$AK139</f>
        <v>0</v>
      </c>
      <c r="AV139" s="14">
        <f t="shared" ref="AV139" si="790">AB139/$AK139</f>
        <v>0</v>
      </c>
      <c r="AW139" s="14">
        <f t="shared" ref="AW139" si="791">AC139/$AK139</f>
        <v>0</v>
      </c>
      <c r="AX139" s="14">
        <f t="shared" ref="AX139" si="792">AD139/$AK139</f>
        <v>0</v>
      </c>
      <c r="AY139" s="14">
        <f t="shared" ref="AY139" si="793">AE139/$AK139</f>
        <v>0</v>
      </c>
      <c r="AZ139" s="14">
        <f t="shared" ref="AZ139" si="794">AF139/$AK139</f>
        <v>0</v>
      </c>
      <c r="BA139" s="14">
        <f t="shared" ref="BA139" si="795">AG139/$AK139</f>
        <v>0</v>
      </c>
      <c r="BB139" s="14">
        <f t="shared" ref="BB139" si="796">AH139/$AK139</f>
        <v>0</v>
      </c>
      <c r="BC139" s="14">
        <f t="shared" ref="BC139" si="797">AI139/$AK139</f>
        <v>0</v>
      </c>
      <c r="BD139" s="14">
        <f t="shared" ref="BD139" si="798">AJ139/$AK139</f>
        <v>0</v>
      </c>
      <c r="BE139" s="14">
        <f>SUM(AM139:BD139)</f>
        <v>1</v>
      </c>
      <c r="BG139" s="16">
        <f>VLOOKUP(H139,[1]Sheet1!$B$3:$C$6033,2,0)</f>
        <v>42860.563199999997</v>
      </c>
      <c r="BI139" s="17">
        <f>AM139*$BG139</f>
        <v>3183.3454545454542</v>
      </c>
      <c r="BJ139" s="17">
        <f t="shared" ref="BJ139" si="799">AN139*$BG139</f>
        <v>0</v>
      </c>
      <c r="BK139" s="17">
        <f t="shared" ref="BK139" si="800">AO139*$BG139</f>
        <v>9550.0363636363618</v>
      </c>
      <c r="BL139" s="17">
        <f t="shared" ref="BL139" si="801">AP139*$BG139</f>
        <v>0</v>
      </c>
      <c r="BM139" s="17">
        <f t="shared" ref="BM139" si="802">AQ139*$BG139</f>
        <v>30127.18138181818</v>
      </c>
      <c r="BN139" s="17">
        <f t="shared" ref="BN139" si="803">AR139*$BG139</f>
        <v>0</v>
      </c>
      <c r="BO139" s="17">
        <f t="shared" ref="BO139" si="804">AS139*$BG139</f>
        <v>0</v>
      </c>
      <c r="BP139" s="17">
        <f t="shared" ref="BP139" si="805">AT139*$BG139</f>
        <v>0</v>
      </c>
      <c r="BQ139" s="17">
        <f t="shared" ref="BQ139" si="806">AU139*$BG139</f>
        <v>0</v>
      </c>
      <c r="BR139" s="17">
        <f t="shared" ref="BR139" si="807">AV139*$BG139</f>
        <v>0</v>
      </c>
      <c r="BS139" s="17">
        <f t="shared" ref="BS139" si="808">AW139*$BG139</f>
        <v>0</v>
      </c>
      <c r="BT139" s="17">
        <f t="shared" ref="BT139" si="809">AX139*$BG139</f>
        <v>0</v>
      </c>
      <c r="BU139" s="17">
        <f t="shared" ref="BU139" si="810">AY139*$BG139</f>
        <v>0</v>
      </c>
      <c r="BV139" s="17">
        <f t="shared" ref="BV139" si="811">AZ139*$BG139</f>
        <v>0</v>
      </c>
      <c r="BW139" s="17">
        <f t="shared" ref="BW139" si="812">BA139*$BG139</f>
        <v>0</v>
      </c>
      <c r="BX139" s="17">
        <f t="shared" ref="BX139" si="813">BB139*$BG139</f>
        <v>0</v>
      </c>
      <c r="BY139" s="17">
        <f t="shared" ref="BY139" si="814">BC139*$BG139</f>
        <v>0</v>
      </c>
      <c r="BZ139" s="17">
        <f t="shared" ref="BZ139" si="815">BD139*$BG139</f>
        <v>0</v>
      </c>
      <c r="CA139" s="16">
        <f>SUM(BI139:BZ139)</f>
        <v>42860.563199999997</v>
      </c>
      <c r="CB139" s="14" t="b">
        <f>CA139=BG139</f>
        <v>1</v>
      </c>
      <c r="CC139" s="17">
        <f>BI139</f>
        <v>3183.3454545454542</v>
      </c>
      <c r="CD139" s="17">
        <f>BJ139*0.8+IF(BJ139&gt;1,$BM139*0.4,0)</f>
        <v>0</v>
      </c>
      <c r="CE139" s="17">
        <f t="shared" ref="CE139" si="816">BK139*0.8+IF(BK139&gt;1,$BM139*0.4,0)</f>
        <v>19690.901643636364</v>
      </c>
      <c r="CF139" s="17">
        <f t="shared" ref="CF139" si="817">BL139*0.8+IF(BL139&gt;1,$BM139*0.4,0)</f>
        <v>0</v>
      </c>
      <c r="CG139" s="17">
        <f>SUM(BJ139:BL139)*0.2+BM139*0.6</f>
        <v>19986.316101818178</v>
      </c>
      <c r="CH139" s="17">
        <f>$BN139*80%</f>
        <v>0</v>
      </c>
      <c r="CI139" s="17">
        <f>$BN139*20%</f>
        <v>0</v>
      </c>
      <c r="CJ139" s="17">
        <f>$BQ139*80%</f>
        <v>0</v>
      </c>
      <c r="CK139" s="17">
        <f>$BQ139*20%</f>
        <v>0</v>
      </c>
      <c r="CL139" s="17">
        <f>BR139*0.8+IF(BR139&gt;1,$BT139*0.6,0)</f>
        <v>0</v>
      </c>
      <c r="CM139" s="17">
        <f>BS139*0.8+IF(BS139&gt;1,$BT139*0.6,0)</f>
        <v>0</v>
      </c>
      <c r="CN139" s="17">
        <f>SUM(BR139:BS139)*0.2+BT139*0.4</f>
        <v>0</v>
      </c>
      <c r="CO139" s="17">
        <f>$BU139*80%</f>
        <v>0</v>
      </c>
      <c r="CP139" s="17">
        <f>$BU139*20%</f>
        <v>0</v>
      </c>
      <c r="CQ139" s="17">
        <f>$BW139*60%+$BX139*40%</f>
        <v>0</v>
      </c>
      <c r="CR139" s="17">
        <f>$BW139*40%+$BX139*60%</f>
        <v>0</v>
      </c>
      <c r="CS139" s="17">
        <f>$BY139*60%</f>
        <v>0</v>
      </c>
      <c r="CT139" s="17">
        <f>$BY139*40%</f>
        <v>0</v>
      </c>
      <c r="CU139" s="17">
        <f>SUM(CC139:CT139)</f>
        <v>42860.563199999997</v>
      </c>
      <c r="CV139" s="14" t="b">
        <f>CU139=CA139</f>
        <v>1</v>
      </c>
    </row>
    <row r="140" spans="1:100" ht="14.25" hidden="1" customHeight="1" x14ac:dyDescent="0.25">
      <c r="A140" s="4"/>
      <c r="B140" s="5"/>
      <c r="C140" s="4"/>
      <c r="D140" s="5"/>
      <c r="E140" s="5"/>
      <c r="F140" s="4"/>
      <c r="G140" s="4" t="s">
        <v>22</v>
      </c>
      <c r="H140" s="4" t="s">
        <v>150</v>
      </c>
      <c r="I140" s="4" t="s">
        <v>24</v>
      </c>
      <c r="J140" s="4" t="s">
        <v>109</v>
      </c>
      <c r="K140" s="4" t="s">
        <v>26</v>
      </c>
      <c r="L140" s="4" t="s">
        <v>110</v>
      </c>
      <c r="M140" s="6" t="s">
        <v>28</v>
      </c>
      <c r="N140" s="6">
        <v>16640</v>
      </c>
      <c r="O140" s="6">
        <v>24960</v>
      </c>
      <c r="P140" s="6">
        <v>41600</v>
      </c>
      <c r="Q140" s="6" t="s">
        <v>29</v>
      </c>
      <c r="W140">
        <f t="shared" ref="W140:W145" si="818">N140</f>
        <v>16640</v>
      </c>
    </row>
    <row r="141" spans="1:100" ht="14.25" hidden="1" customHeight="1" x14ac:dyDescent="0.25">
      <c r="A141" s="4"/>
      <c r="B141" s="5"/>
      <c r="C141" s="4"/>
      <c r="D141" s="5"/>
      <c r="E141" s="5"/>
      <c r="F141" s="4"/>
      <c r="G141" s="4" t="s">
        <v>22</v>
      </c>
      <c r="H141" s="4" t="s">
        <v>150</v>
      </c>
      <c r="I141" s="4" t="s">
        <v>24</v>
      </c>
      <c r="J141" s="4" t="s">
        <v>109</v>
      </c>
      <c r="K141" s="4" t="s">
        <v>26</v>
      </c>
      <c r="L141" s="4" t="s">
        <v>111</v>
      </c>
      <c r="M141" s="6" t="s">
        <v>28</v>
      </c>
      <c r="N141" s="6">
        <v>8320</v>
      </c>
      <c r="O141" s="6">
        <v>12480</v>
      </c>
      <c r="P141" s="6">
        <v>20800</v>
      </c>
      <c r="Q141" s="6" t="s">
        <v>29</v>
      </c>
      <c r="W141">
        <f t="shared" si="818"/>
        <v>8320</v>
      </c>
    </row>
    <row r="142" spans="1:100" ht="14.25" hidden="1" customHeight="1" x14ac:dyDescent="0.25">
      <c r="A142" s="4"/>
      <c r="B142" s="5"/>
      <c r="C142" s="4"/>
      <c r="D142" s="5"/>
      <c r="E142" s="5"/>
      <c r="F142" s="4"/>
      <c r="G142" s="4" t="s">
        <v>22</v>
      </c>
      <c r="H142" s="4" t="s">
        <v>150</v>
      </c>
      <c r="I142" s="4" t="s">
        <v>24</v>
      </c>
      <c r="J142" s="4" t="s">
        <v>109</v>
      </c>
      <c r="K142" s="4" t="s">
        <v>26</v>
      </c>
      <c r="L142" s="4" t="s">
        <v>133</v>
      </c>
      <c r="M142" s="6" t="s">
        <v>28</v>
      </c>
      <c r="N142" s="6">
        <v>16640</v>
      </c>
      <c r="O142" s="6">
        <v>24960</v>
      </c>
      <c r="P142" s="6">
        <v>41600</v>
      </c>
      <c r="Q142" s="6" t="s">
        <v>29</v>
      </c>
      <c r="W142">
        <f t="shared" si="818"/>
        <v>16640</v>
      </c>
    </row>
    <row r="143" spans="1:100" ht="14.25" hidden="1" customHeight="1" x14ac:dyDescent="0.25">
      <c r="A143" s="4"/>
      <c r="B143" s="5"/>
      <c r="C143" s="4"/>
      <c r="D143" s="5"/>
      <c r="E143" s="5"/>
      <c r="F143" s="4"/>
      <c r="G143" s="4" t="s">
        <v>22</v>
      </c>
      <c r="H143" s="4" t="s">
        <v>150</v>
      </c>
      <c r="I143" s="4" t="s">
        <v>24</v>
      </c>
      <c r="J143" s="4" t="s">
        <v>109</v>
      </c>
      <c r="K143" s="4" t="s">
        <v>26</v>
      </c>
      <c r="L143" s="4" t="s">
        <v>134</v>
      </c>
      <c r="M143" s="6" t="s">
        <v>28</v>
      </c>
      <c r="N143" s="6">
        <v>28080</v>
      </c>
      <c r="O143" s="6">
        <v>42120</v>
      </c>
      <c r="P143" s="6">
        <v>70200</v>
      </c>
      <c r="Q143" s="6" t="s">
        <v>29</v>
      </c>
      <c r="W143">
        <f t="shared" si="818"/>
        <v>28080</v>
      </c>
    </row>
    <row r="144" spans="1:100" ht="14.25" hidden="1" customHeight="1" x14ac:dyDescent="0.25">
      <c r="A144" s="4"/>
      <c r="B144" s="5"/>
      <c r="C144" s="4"/>
      <c r="D144" s="5"/>
      <c r="E144" s="5"/>
      <c r="F144" s="4"/>
      <c r="G144" s="4" t="s">
        <v>22</v>
      </c>
      <c r="H144" s="4" t="s">
        <v>150</v>
      </c>
      <c r="I144" s="4" t="s">
        <v>24</v>
      </c>
      <c r="J144" s="4" t="s">
        <v>109</v>
      </c>
      <c r="K144" s="4" t="s">
        <v>26</v>
      </c>
      <c r="L144" s="4" t="s">
        <v>112</v>
      </c>
      <c r="M144" s="6" t="s">
        <v>28</v>
      </c>
      <c r="N144" s="6">
        <v>12480</v>
      </c>
      <c r="O144" s="6">
        <v>18720</v>
      </c>
      <c r="P144" s="6">
        <v>31200</v>
      </c>
      <c r="Q144" s="6" t="s">
        <v>29</v>
      </c>
      <c r="W144">
        <f t="shared" si="818"/>
        <v>12480</v>
      </c>
    </row>
    <row r="145" spans="1:100" ht="14.25" hidden="1" customHeight="1" x14ac:dyDescent="0.25">
      <c r="A145" s="4"/>
      <c r="B145" s="5"/>
      <c r="C145" s="4"/>
      <c r="D145" s="5"/>
      <c r="E145" s="5"/>
      <c r="F145" s="4"/>
      <c r="G145" s="4" t="s">
        <v>22</v>
      </c>
      <c r="H145" s="4" t="s">
        <v>150</v>
      </c>
      <c r="I145" s="4" t="s">
        <v>24</v>
      </c>
      <c r="J145" s="4" t="s">
        <v>109</v>
      </c>
      <c r="K145" s="4" t="s">
        <v>26</v>
      </c>
      <c r="L145" s="4" t="s">
        <v>113</v>
      </c>
      <c r="M145" s="6" t="s">
        <v>28</v>
      </c>
      <c r="N145" s="6">
        <v>12480</v>
      </c>
      <c r="O145" s="6">
        <v>18720</v>
      </c>
      <c r="P145" s="6">
        <v>31200</v>
      </c>
      <c r="Q145" s="6" t="s">
        <v>29</v>
      </c>
      <c r="W145">
        <f t="shared" si="818"/>
        <v>12480</v>
      </c>
    </row>
    <row r="146" spans="1:100" s="14" customFormat="1" ht="14.25" customHeight="1" x14ac:dyDescent="0.25">
      <c r="A146" s="9" t="s">
        <v>151</v>
      </c>
      <c r="B146" s="10" t="s">
        <v>36</v>
      </c>
      <c r="C146" s="11">
        <v>44015</v>
      </c>
      <c r="D146" s="12">
        <v>44015</v>
      </c>
      <c r="E146" s="10" t="s">
        <v>152</v>
      </c>
      <c r="F146" s="9" t="s">
        <v>153</v>
      </c>
      <c r="G146" s="9" t="s">
        <v>22</v>
      </c>
      <c r="H146" s="9" t="s">
        <v>154</v>
      </c>
      <c r="I146" s="9" t="s">
        <v>24</v>
      </c>
      <c r="J146" s="9" t="s">
        <v>109</v>
      </c>
      <c r="K146" s="9" t="s">
        <v>26</v>
      </c>
      <c r="L146" s="9" t="s">
        <v>27</v>
      </c>
      <c r="M146" s="13" t="s">
        <v>28</v>
      </c>
      <c r="N146" s="13" t="s">
        <v>808</v>
      </c>
      <c r="O146" s="6">
        <v>25000</v>
      </c>
      <c r="P146" s="6">
        <v>25000</v>
      </c>
      <c r="Q146" s="6" t="s">
        <v>29</v>
      </c>
      <c r="S146" s="14">
        <v>10000</v>
      </c>
      <c r="U146" s="14">
        <v>30000</v>
      </c>
      <c r="W146" s="14">
        <f>SUM(W147:W150)</f>
        <v>49920</v>
      </c>
      <c r="AI146" s="14">
        <v>0</v>
      </c>
      <c r="AK146" s="14">
        <f>SUM(S146:AJ146)</f>
        <v>89920</v>
      </c>
      <c r="AM146" s="14">
        <f>S146/$AK146</f>
        <v>0.11120996441281139</v>
      </c>
      <c r="AN146" s="14">
        <f t="shared" ref="AN146" si="819">T146/$AK146</f>
        <v>0</v>
      </c>
      <c r="AO146" s="14">
        <f t="shared" ref="AO146" si="820">U146/$AK146</f>
        <v>0.33362989323843417</v>
      </c>
      <c r="AP146" s="14">
        <f t="shared" ref="AP146" si="821">V146/$AK146</f>
        <v>0</v>
      </c>
      <c r="AQ146" s="14">
        <f t="shared" ref="AQ146" si="822">W146/$AK146</f>
        <v>0.55516014234875444</v>
      </c>
      <c r="AR146" s="14">
        <f t="shared" ref="AR146" si="823">X146/$AK146</f>
        <v>0</v>
      </c>
      <c r="AS146" s="14">
        <f t="shared" ref="AS146" si="824">Y146/$AK146</f>
        <v>0</v>
      </c>
      <c r="AT146" s="14">
        <f t="shared" ref="AT146" si="825">Z146/$AK146</f>
        <v>0</v>
      </c>
      <c r="AU146" s="14">
        <f t="shared" ref="AU146" si="826">AA146/$AK146</f>
        <v>0</v>
      </c>
      <c r="AV146" s="14">
        <f t="shared" ref="AV146" si="827">AB146/$AK146</f>
        <v>0</v>
      </c>
      <c r="AW146" s="14">
        <f t="shared" ref="AW146" si="828">AC146/$AK146</f>
        <v>0</v>
      </c>
      <c r="AX146" s="14">
        <f t="shared" ref="AX146" si="829">AD146/$AK146</f>
        <v>0</v>
      </c>
      <c r="AY146" s="14">
        <f t="shared" ref="AY146" si="830">AE146/$AK146</f>
        <v>0</v>
      </c>
      <c r="AZ146" s="14">
        <f t="shared" ref="AZ146" si="831">AF146/$AK146</f>
        <v>0</v>
      </c>
      <c r="BA146" s="14">
        <f t="shared" ref="BA146" si="832">AG146/$AK146</f>
        <v>0</v>
      </c>
      <c r="BB146" s="14">
        <f t="shared" ref="BB146" si="833">AH146/$AK146</f>
        <v>0</v>
      </c>
      <c r="BC146" s="14">
        <f t="shared" ref="BC146" si="834">AI146/$AK146</f>
        <v>0</v>
      </c>
      <c r="BD146" s="14">
        <f t="shared" ref="BD146" si="835">AJ146/$AK146</f>
        <v>0</v>
      </c>
      <c r="BE146" s="14">
        <f>SUM(AM146:BD146)</f>
        <v>1</v>
      </c>
      <c r="BG146" s="16">
        <f>VLOOKUP(H146,[1]Sheet1!$B$3:$C$6033,2,0)</f>
        <v>39498.950400000002</v>
      </c>
      <c r="BI146" s="17">
        <f>AM146*$BG146</f>
        <v>4392.6768683274022</v>
      </c>
      <c r="BJ146" s="17">
        <f t="shared" ref="BJ146" si="836">AN146*$BG146</f>
        <v>0</v>
      </c>
      <c r="BK146" s="17">
        <f t="shared" ref="BK146" si="837">AO146*$BG146</f>
        <v>13178.030604982207</v>
      </c>
      <c r="BL146" s="17">
        <f t="shared" ref="BL146" si="838">AP146*$BG146</f>
        <v>0</v>
      </c>
      <c r="BM146" s="17">
        <f t="shared" ref="BM146" si="839">AQ146*$BG146</f>
        <v>21928.242926690393</v>
      </c>
      <c r="BN146" s="17">
        <f t="shared" ref="BN146" si="840">AR146*$BG146</f>
        <v>0</v>
      </c>
      <c r="BO146" s="17">
        <f t="shared" ref="BO146" si="841">AS146*$BG146</f>
        <v>0</v>
      </c>
      <c r="BP146" s="17">
        <f t="shared" ref="BP146" si="842">AT146*$BG146</f>
        <v>0</v>
      </c>
      <c r="BQ146" s="17">
        <f t="shared" ref="BQ146" si="843">AU146*$BG146</f>
        <v>0</v>
      </c>
      <c r="BR146" s="17">
        <f t="shared" ref="BR146" si="844">AV146*$BG146</f>
        <v>0</v>
      </c>
      <c r="BS146" s="17">
        <f t="shared" ref="BS146" si="845">AW146*$BG146</f>
        <v>0</v>
      </c>
      <c r="BT146" s="17">
        <f t="shared" ref="BT146" si="846">AX146*$BG146</f>
        <v>0</v>
      </c>
      <c r="BU146" s="17">
        <f t="shared" ref="BU146" si="847">AY146*$BG146</f>
        <v>0</v>
      </c>
      <c r="BV146" s="17">
        <f t="shared" ref="BV146" si="848">AZ146*$BG146</f>
        <v>0</v>
      </c>
      <c r="BW146" s="17">
        <f t="shared" ref="BW146" si="849">BA146*$BG146</f>
        <v>0</v>
      </c>
      <c r="BX146" s="17">
        <f t="shared" ref="BX146" si="850">BB146*$BG146</f>
        <v>0</v>
      </c>
      <c r="BY146" s="17">
        <f t="shared" ref="BY146" si="851">BC146*$BG146</f>
        <v>0</v>
      </c>
      <c r="BZ146" s="17">
        <f t="shared" ref="BZ146" si="852">BD146*$BG146</f>
        <v>0</v>
      </c>
      <c r="CA146" s="16">
        <f>SUM(BI146:BZ146)</f>
        <v>39498.950400000002</v>
      </c>
      <c r="CB146" s="14" t="b">
        <f>CA146=BG146</f>
        <v>1</v>
      </c>
      <c r="CC146" s="17">
        <f>BI146</f>
        <v>4392.6768683274022</v>
      </c>
      <c r="CD146" s="17">
        <f>BJ146*0.8+IF(BJ146&gt;1,$BM146*0.4,0)</f>
        <v>0</v>
      </c>
      <c r="CE146" s="17">
        <f t="shared" ref="CE146" si="853">BK146*0.8+IF(BK146&gt;1,$BM146*0.4,0)</f>
        <v>19313.721654661924</v>
      </c>
      <c r="CF146" s="17">
        <f t="shared" ref="CF146" si="854">BL146*0.8+IF(BL146&gt;1,$BM146*0.4,0)</f>
        <v>0</v>
      </c>
      <c r="CG146" s="17">
        <f>SUM(BJ146:BL146)*0.2+BM146*0.6</f>
        <v>15792.551877010676</v>
      </c>
      <c r="CH146" s="17">
        <f>$BN146*80%</f>
        <v>0</v>
      </c>
      <c r="CI146" s="17">
        <f>$BN146*20%</f>
        <v>0</v>
      </c>
      <c r="CJ146" s="17">
        <f>$BQ146*80%</f>
        <v>0</v>
      </c>
      <c r="CK146" s="17">
        <f>$BQ146*20%</f>
        <v>0</v>
      </c>
      <c r="CL146" s="17">
        <f>BR146*0.8+IF(BR146&gt;1,$BT146*0.6,0)</f>
        <v>0</v>
      </c>
      <c r="CM146" s="17">
        <f>BS146*0.8+IF(BS146&gt;1,$BT146*0.6,0)</f>
        <v>0</v>
      </c>
      <c r="CN146" s="17">
        <f>SUM(BR146:BS146)*0.2+BT146*0.4</f>
        <v>0</v>
      </c>
      <c r="CO146" s="17">
        <f>$BU146*80%</f>
        <v>0</v>
      </c>
      <c r="CP146" s="17">
        <f>$BU146*20%</f>
        <v>0</v>
      </c>
      <c r="CQ146" s="17">
        <f>$BW146*60%+$BX146*40%</f>
        <v>0</v>
      </c>
      <c r="CR146" s="17">
        <f>$BW146*40%+$BX146*60%</f>
        <v>0</v>
      </c>
      <c r="CS146" s="17">
        <f>$BY146*60%</f>
        <v>0</v>
      </c>
      <c r="CT146" s="17">
        <f>$BY146*40%</f>
        <v>0</v>
      </c>
      <c r="CU146" s="17">
        <f>SUM(CC146:CT146)</f>
        <v>39498.950400000002</v>
      </c>
      <c r="CV146" s="14" t="b">
        <f>CU146=CA146</f>
        <v>1</v>
      </c>
    </row>
    <row r="147" spans="1:100" ht="14.25" hidden="1" customHeight="1" x14ac:dyDescent="0.25">
      <c r="A147" s="4"/>
      <c r="B147" s="5"/>
      <c r="C147" s="4"/>
      <c r="D147" s="5"/>
      <c r="E147" s="5"/>
      <c r="F147" s="4"/>
      <c r="G147" s="4" t="s">
        <v>22</v>
      </c>
      <c r="H147" s="4" t="s">
        <v>154</v>
      </c>
      <c r="I147" s="4" t="s">
        <v>24</v>
      </c>
      <c r="J147" s="4" t="s">
        <v>109</v>
      </c>
      <c r="K147" s="4" t="s">
        <v>26</v>
      </c>
      <c r="L147" s="4" t="s">
        <v>110</v>
      </c>
      <c r="M147" s="6" t="s">
        <v>28</v>
      </c>
      <c r="N147" s="6">
        <v>16640</v>
      </c>
      <c r="O147" s="6">
        <v>24960</v>
      </c>
      <c r="P147" s="6">
        <v>41600</v>
      </c>
      <c r="Q147" s="6" t="s">
        <v>29</v>
      </c>
      <c r="W147">
        <f t="shared" ref="W147:W150" si="855">N147</f>
        <v>16640</v>
      </c>
    </row>
    <row r="148" spans="1:100" ht="14.25" hidden="1" customHeight="1" x14ac:dyDescent="0.25">
      <c r="A148" s="4"/>
      <c r="B148" s="5"/>
      <c r="C148" s="4"/>
      <c r="D148" s="5"/>
      <c r="E148" s="5"/>
      <c r="F148" s="4"/>
      <c r="G148" s="4" t="s">
        <v>22</v>
      </c>
      <c r="H148" s="4" t="s">
        <v>154</v>
      </c>
      <c r="I148" s="4" t="s">
        <v>24</v>
      </c>
      <c r="J148" s="4" t="s">
        <v>109</v>
      </c>
      <c r="K148" s="4" t="s">
        <v>26</v>
      </c>
      <c r="L148" s="4" t="s">
        <v>111</v>
      </c>
      <c r="M148" s="6" t="s">
        <v>28</v>
      </c>
      <c r="N148" s="6">
        <v>8320</v>
      </c>
      <c r="O148" s="6">
        <v>12480</v>
      </c>
      <c r="P148" s="6">
        <v>20800</v>
      </c>
      <c r="Q148" s="6" t="s">
        <v>29</v>
      </c>
      <c r="W148">
        <f t="shared" si="855"/>
        <v>8320</v>
      </c>
    </row>
    <row r="149" spans="1:100" ht="14.25" hidden="1" customHeight="1" x14ac:dyDescent="0.25">
      <c r="A149" s="4"/>
      <c r="B149" s="5"/>
      <c r="C149" s="4"/>
      <c r="D149" s="5"/>
      <c r="E149" s="5"/>
      <c r="F149" s="4"/>
      <c r="G149" s="4" t="s">
        <v>22</v>
      </c>
      <c r="H149" s="4" t="s">
        <v>154</v>
      </c>
      <c r="I149" s="4" t="s">
        <v>24</v>
      </c>
      <c r="J149" s="4" t="s">
        <v>109</v>
      </c>
      <c r="K149" s="4" t="s">
        <v>26</v>
      </c>
      <c r="L149" s="4" t="s">
        <v>112</v>
      </c>
      <c r="M149" s="6" t="s">
        <v>28</v>
      </c>
      <c r="N149" s="6">
        <v>12480</v>
      </c>
      <c r="O149" s="6">
        <v>18720</v>
      </c>
      <c r="P149" s="6">
        <v>31200</v>
      </c>
      <c r="Q149" s="6" t="s">
        <v>29</v>
      </c>
      <c r="W149">
        <f t="shared" si="855"/>
        <v>12480</v>
      </c>
    </row>
    <row r="150" spans="1:100" ht="14.25" hidden="1" customHeight="1" x14ac:dyDescent="0.25">
      <c r="A150" s="4"/>
      <c r="B150" s="5"/>
      <c r="C150" s="4"/>
      <c r="D150" s="5"/>
      <c r="E150" s="5"/>
      <c r="F150" s="4"/>
      <c r="G150" s="4" t="s">
        <v>22</v>
      </c>
      <c r="H150" s="4" t="s">
        <v>154</v>
      </c>
      <c r="I150" s="4" t="s">
        <v>24</v>
      </c>
      <c r="J150" s="4" t="s">
        <v>109</v>
      </c>
      <c r="K150" s="4" t="s">
        <v>26</v>
      </c>
      <c r="L150" s="4" t="s">
        <v>113</v>
      </c>
      <c r="M150" s="6" t="s">
        <v>28</v>
      </c>
      <c r="N150" s="6">
        <v>12480</v>
      </c>
      <c r="O150" s="6">
        <v>18720</v>
      </c>
      <c r="P150" s="6">
        <v>31200</v>
      </c>
      <c r="Q150" s="6" t="s">
        <v>29</v>
      </c>
      <c r="W150">
        <f t="shared" si="855"/>
        <v>12480</v>
      </c>
    </row>
    <row r="151" spans="1:100" s="14" customFormat="1" ht="14.25" customHeight="1" x14ac:dyDescent="0.25">
      <c r="A151" s="9" t="s">
        <v>155</v>
      </c>
      <c r="B151" s="10" t="s">
        <v>156</v>
      </c>
      <c r="C151" s="11">
        <v>44019</v>
      </c>
      <c r="D151" s="12">
        <v>44019</v>
      </c>
      <c r="E151" s="10" t="s">
        <v>157</v>
      </c>
      <c r="F151" s="9" t="s">
        <v>158</v>
      </c>
      <c r="G151" s="9" t="s">
        <v>22</v>
      </c>
      <c r="H151" s="9" t="s">
        <v>159</v>
      </c>
      <c r="I151" s="9" t="s">
        <v>24</v>
      </c>
      <c r="J151" s="9" t="s">
        <v>109</v>
      </c>
      <c r="K151" s="9" t="s">
        <v>26</v>
      </c>
      <c r="L151" s="9" t="s">
        <v>27</v>
      </c>
      <c r="M151" s="13" t="s">
        <v>28</v>
      </c>
      <c r="N151" s="13" t="s">
        <v>808</v>
      </c>
      <c r="O151" s="6">
        <v>25000</v>
      </c>
      <c r="P151" s="6">
        <v>25000</v>
      </c>
      <c r="Q151" s="6" t="s">
        <v>29</v>
      </c>
      <c r="S151" s="14">
        <v>10000</v>
      </c>
      <c r="U151" s="14">
        <v>30000</v>
      </c>
      <c r="W151" s="14">
        <f>SUM(W152:W155)</f>
        <v>49920</v>
      </c>
      <c r="AI151" s="14">
        <v>0</v>
      </c>
      <c r="AK151" s="14">
        <f>SUM(S151:AJ151)</f>
        <v>89920</v>
      </c>
      <c r="AM151" s="14">
        <f>S151/$AK151</f>
        <v>0.11120996441281139</v>
      </c>
      <c r="AN151" s="14">
        <f t="shared" ref="AN151" si="856">T151/$AK151</f>
        <v>0</v>
      </c>
      <c r="AO151" s="14">
        <f t="shared" ref="AO151" si="857">U151/$AK151</f>
        <v>0.33362989323843417</v>
      </c>
      <c r="AP151" s="14">
        <f t="shared" ref="AP151" si="858">V151/$AK151</f>
        <v>0</v>
      </c>
      <c r="AQ151" s="14">
        <f t="shared" ref="AQ151" si="859">W151/$AK151</f>
        <v>0.55516014234875444</v>
      </c>
      <c r="AR151" s="14">
        <f t="shared" ref="AR151" si="860">X151/$AK151</f>
        <v>0</v>
      </c>
      <c r="AS151" s="14">
        <f t="shared" ref="AS151" si="861">Y151/$AK151</f>
        <v>0</v>
      </c>
      <c r="AT151" s="14">
        <f t="shared" ref="AT151" si="862">Z151/$AK151</f>
        <v>0</v>
      </c>
      <c r="AU151" s="14">
        <f t="shared" ref="AU151" si="863">AA151/$AK151</f>
        <v>0</v>
      </c>
      <c r="AV151" s="14">
        <f t="shared" ref="AV151" si="864">AB151/$AK151</f>
        <v>0</v>
      </c>
      <c r="AW151" s="14">
        <f t="shared" ref="AW151" si="865">AC151/$AK151</f>
        <v>0</v>
      </c>
      <c r="AX151" s="14">
        <f t="shared" ref="AX151" si="866">AD151/$AK151</f>
        <v>0</v>
      </c>
      <c r="AY151" s="14">
        <f t="shared" ref="AY151" si="867">AE151/$AK151</f>
        <v>0</v>
      </c>
      <c r="AZ151" s="14">
        <f t="shared" ref="AZ151" si="868">AF151/$AK151</f>
        <v>0</v>
      </c>
      <c r="BA151" s="14">
        <f t="shared" ref="BA151" si="869">AG151/$AK151</f>
        <v>0</v>
      </c>
      <c r="BB151" s="14">
        <f t="shared" ref="BB151" si="870">AH151/$AK151</f>
        <v>0</v>
      </c>
      <c r="BC151" s="14">
        <f t="shared" ref="BC151" si="871">AI151/$AK151</f>
        <v>0</v>
      </c>
      <c r="BD151" s="14">
        <f t="shared" ref="BD151" si="872">AJ151/$AK151</f>
        <v>0</v>
      </c>
      <c r="BE151" s="14">
        <f>SUM(AM151:BD151)</f>
        <v>1</v>
      </c>
      <c r="BG151" s="16">
        <f>VLOOKUP(H151,[1]Sheet1!$B$3:$C$6033,2,0)</f>
        <v>39498.950400000002</v>
      </c>
      <c r="BI151" s="17">
        <f>AM151*$BG151</f>
        <v>4392.6768683274022</v>
      </c>
      <c r="BJ151" s="17">
        <f t="shared" ref="BJ151" si="873">AN151*$BG151</f>
        <v>0</v>
      </c>
      <c r="BK151" s="17">
        <f t="shared" ref="BK151" si="874">AO151*$BG151</f>
        <v>13178.030604982207</v>
      </c>
      <c r="BL151" s="17">
        <f t="shared" ref="BL151" si="875">AP151*$BG151</f>
        <v>0</v>
      </c>
      <c r="BM151" s="17">
        <f t="shared" ref="BM151" si="876">AQ151*$BG151</f>
        <v>21928.242926690393</v>
      </c>
      <c r="BN151" s="17">
        <f t="shared" ref="BN151" si="877">AR151*$BG151</f>
        <v>0</v>
      </c>
      <c r="BO151" s="17">
        <f t="shared" ref="BO151" si="878">AS151*$BG151</f>
        <v>0</v>
      </c>
      <c r="BP151" s="17">
        <f t="shared" ref="BP151" si="879">AT151*$BG151</f>
        <v>0</v>
      </c>
      <c r="BQ151" s="17">
        <f t="shared" ref="BQ151" si="880">AU151*$BG151</f>
        <v>0</v>
      </c>
      <c r="BR151" s="17">
        <f t="shared" ref="BR151" si="881">AV151*$BG151</f>
        <v>0</v>
      </c>
      <c r="BS151" s="17">
        <f t="shared" ref="BS151" si="882">AW151*$BG151</f>
        <v>0</v>
      </c>
      <c r="BT151" s="17">
        <f t="shared" ref="BT151" si="883">AX151*$BG151</f>
        <v>0</v>
      </c>
      <c r="BU151" s="17">
        <f t="shared" ref="BU151" si="884">AY151*$BG151</f>
        <v>0</v>
      </c>
      <c r="BV151" s="17">
        <f t="shared" ref="BV151" si="885">AZ151*$BG151</f>
        <v>0</v>
      </c>
      <c r="BW151" s="17">
        <f t="shared" ref="BW151" si="886">BA151*$BG151</f>
        <v>0</v>
      </c>
      <c r="BX151" s="17">
        <f t="shared" ref="BX151" si="887">BB151*$BG151</f>
        <v>0</v>
      </c>
      <c r="BY151" s="17">
        <f t="shared" ref="BY151" si="888">BC151*$BG151</f>
        <v>0</v>
      </c>
      <c r="BZ151" s="17">
        <f t="shared" ref="BZ151" si="889">BD151*$BG151</f>
        <v>0</v>
      </c>
      <c r="CA151" s="16">
        <f>SUM(BI151:BZ151)</f>
        <v>39498.950400000002</v>
      </c>
      <c r="CB151" s="14" t="b">
        <f>CA151=BG151</f>
        <v>1</v>
      </c>
      <c r="CC151" s="17">
        <f>BI151</f>
        <v>4392.6768683274022</v>
      </c>
      <c r="CD151" s="17">
        <f>BJ151*0.8+IF(BJ151&gt;1,$BM151*0.4,0)</f>
        <v>0</v>
      </c>
      <c r="CE151" s="17">
        <f t="shared" ref="CE151" si="890">BK151*0.8+IF(BK151&gt;1,$BM151*0.4,0)</f>
        <v>19313.721654661924</v>
      </c>
      <c r="CF151" s="17">
        <f t="shared" ref="CF151" si="891">BL151*0.8+IF(BL151&gt;1,$BM151*0.4,0)</f>
        <v>0</v>
      </c>
      <c r="CG151" s="17">
        <f>SUM(BJ151:BL151)*0.2+BM151*0.6</f>
        <v>15792.551877010676</v>
      </c>
      <c r="CH151" s="17">
        <f>$BN151*80%</f>
        <v>0</v>
      </c>
      <c r="CI151" s="17">
        <f>$BN151*20%</f>
        <v>0</v>
      </c>
      <c r="CJ151" s="17">
        <f>$BQ151*80%</f>
        <v>0</v>
      </c>
      <c r="CK151" s="17">
        <f>$BQ151*20%</f>
        <v>0</v>
      </c>
      <c r="CL151" s="17">
        <f>BR151*0.8+IF(BR151&gt;1,$BT151*0.6,0)</f>
        <v>0</v>
      </c>
      <c r="CM151" s="17">
        <f>BS151*0.8+IF(BS151&gt;1,$BT151*0.6,0)</f>
        <v>0</v>
      </c>
      <c r="CN151" s="17">
        <f>SUM(BR151:BS151)*0.2+BT151*0.4</f>
        <v>0</v>
      </c>
      <c r="CO151" s="17">
        <f>$BU151*80%</f>
        <v>0</v>
      </c>
      <c r="CP151" s="17">
        <f>$BU151*20%</f>
        <v>0</v>
      </c>
      <c r="CQ151" s="17">
        <f>$BW151*60%+$BX151*40%</f>
        <v>0</v>
      </c>
      <c r="CR151" s="17">
        <f>$BW151*40%+$BX151*60%</f>
        <v>0</v>
      </c>
      <c r="CS151" s="17">
        <f>$BY151*60%</f>
        <v>0</v>
      </c>
      <c r="CT151" s="17">
        <f>$BY151*40%</f>
        <v>0</v>
      </c>
      <c r="CU151" s="17">
        <f>SUM(CC151:CT151)</f>
        <v>39498.950400000002</v>
      </c>
      <c r="CV151" s="14" t="b">
        <f>CU151=CA151</f>
        <v>1</v>
      </c>
    </row>
    <row r="152" spans="1:100" ht="14.25" hidden="1" customHeight="1" x14ac:dyDescent="0.25">
      <c r="A152" s="4"/>
      <c r="B152" s="5"/>
      <c r="C152" s="4"/>
      <c r="D152" s="5"/>
      <c r="E152" s="5"/>
      <c r="F152" s="4"/>
      <c r="G152" s="4" t="s">
        <v>22</v>
      </c>
      <c r="H152" s="4" t="s">
        <v>159</v>
      </c>
      <c r="I152" s="4" t="s">
        <v>24</v>
      </c>
      <c r="J152" s="4" t="s">
        <v>109</v>
      </c>
      <c r="K152" s="4" t="s">
        <v>26</v>
      </c>
      <c r="L152" s="4" t="s">
        <v>110</v>
      </c>
      <c r="M152" s="6" t="s">
        <v>28</v>
      </c>
      <c r="N152" s="6">
        <v>16640</v>
      </c>
      <c r="O152" s="6">
        <v>24960</v>
      </c>
      <c r="P152" s="6">
        <v>41600</v>
      </c>
      <c r="Q152" s="6" t="s">
        <v>29</v>
      </c>
      <c r="W152">
        <f t="shared" ref="W152:W155" si="892">N152</f>
        <v>16640</v>
      </c>
    </row>
    <row r="153" spans="1:100" ht="14.25" hidden="1" customHeight="1" x14ac:dyDescent="0.25">
      <c r="A153" s="4"/>
      <c r="B153" s="5"/>
      <c r="C153" s="4"/>
      <c r="D153" s="5"/>
      <c r="E153" s="5"/>
      <c r="F153" s="4"/>
      <c r="G153" s="4" t="s">
        <v>22</v>
      </c>
      <c r="H153" s="4" t="s">
        <v>159</v>
      </c>
      <c r="I153" s="4" t="s">
        <v>24</v>
      </c>
      <c r="J153" s="4" t="s">
        <v>109</v>
      </c>
      <c r="K153" s="4" t="s">
        <v>26</v>
      </c>
      <c r="L153" s="4" t="s">
        <v>111</v>
      </c>
      <c r="M153" s="6" t="s">
        <v>28</v>
      </c>
      <c r="N153" s="6">
        <v>8320</v>
      </c>
      <c r="O153" s="6">
        <v>12480</v>
      </c>
      <c r="P153" s="6">
        <v>20800</v>
      </c>
      <c r="Q153" s="6" t="s">
        <v>29</v>
      </c>
      <c r="W153">
        <f t="shared" si="892"/>
        <v>8320</v>
      </c>
    </row>
    <row r="154" spans="1:100" ht="14.25" hidden="1" customHeight="1" x14ac:dyDescent="0.25">
      <c r="A154" s="4"/>
      <c r="B154" s="5"/>
      <c r="C154" s="4"/>
      <c r="D154" s="5"/>
      <c r="E154" s="5"/>
      <c r="F154" s="4"/>
      <c r="G154" s="4" t="s">
        <v>22</v>
      </c>
      <c r="H154" s="4" t="s">
        <v>159</v>
      </c>
      <c r="I154" s="4" t="s">
        <v>24</v>
      </c>
      <c r="J154" s="4" t="s">
        <v>109</v>
      </c>
      <c r="K154" s="4" t="s">
        <v>26</v>
      </c>
      <c r="L154" s="4" t="s">
        <v>112</v>
      </c>
      <c r="M154" s="6" t="s">
        <v>28</v>
      </c>
      <c r="N154" s="6">
        <v>12480</v>
      </c>
      <c r="O154" s="6">
        <v>18720</v>
      </c>
      <c r="P154" s="6">
        <v>31200</v>
      </c>
      <c r="Q154" s="6" t="s">
        <v>29</v>
      </c>
      <c r="W154">
        <f t="shared" si="892"/>
        <v>12480</v>
      </c>
    </row>
    <row r="155" spans="1:100" ht="14.25" hidden="1" customHeight="1" x14ac:dyDescent="0.25">
      <c r="A155" s="4"/>
      <c r="B155" s="5"/>
      <c r="C155" s="4"/>
      <c r="D155" s="5"/>
      <c r="E155" s="5"/>
      <c r="F155" s="4"/>
      <c r="G155" s="4" t="s">
        <v>22</v>
      </c>
      <c r="H155" s="4" t="s">
        <v>159</v>
      </c>
      <c r="I155" s="4" t="s">
        <v>24</v>
      </c>
      <c r="J155" s="4" t="s">
        <v>109</v>
      </c>
      <c r="K155" s="4" t="s">
        <v>26</v>
      </c>
      <c r="L155" s="4" t="s">
        <v>113</v>
      </c>
      <c r="M155" s="6" t="s">
        <v>28</v>
      </c>
      <c r="N155" s="6">
        <v>12480</v>
      </c>
      <c r="O155" s="6">
        <v>18720</v>
      </c>
      <c r="P155" s="6">
        <v>31200</v>
      </c>
      <c r="Q155" s="6" t="s">
        <v>29</v>
      </c>
      <c r="W155">
        <f t="shared" si="892"/>
        <v>12480</v>
      </c>
    </row>
    <row r="156" spans="1:100" s="14" customFormat="1" ht="14.25" customHeight="1" x14ac:dyDescent="0.25">
      <c r="A156" s="9" t="s">
        <v>160</v>
      </c>
      <c r="B156" s="10" t="s">
        <v>156</v>
      </c>
      <c r="C156" s="11">
        <v>44019</v>
      </c>
      <c r="D156" s="12">
        <v>44019</v>
      </c>
      <c r="E156" s="10" t="s">
        <v>161</v>
      </c>
      <c r="F156" s="9" t="s">
        <v>162</v>
      </c>
      <c r="G156" s="9" t="s">
        <v>22</v>
      </c>
      <c r="H156" s="9" t="s">
        <v>163</v>
      </c>
      <c r="I156" s="9" t="s">
        <v>24</v>
      </c>
      <c r="J156" s="9" t="s">
        <v>109</v>
      </c>
      <c r="K156" s="9" t="s">
        <v>26</v>
      </c>
      <c r="L156" s="9" t="s">
        <v>27</v>
      </c>
      <c r="M156" s="13" t="s">
        <v>28</v>
      </c>
      <c r="N156" s="13" t="s">
        <v>808</v>
      </c>
      <c r="O156" s="6">
        <v>25000</v>
      </c>
      <c r="P156" s="6">
        <v>25000</v>
      </c>
      <c r="Q156" s="6" t="s">
        <v>29</v>
      </c>
      <c r="S156" s="14">
        <v>10000</v>
      </c>
      <c r="U156" s="14">
        <v>30000</v>
      </c>
      <c r="W156" s="14">
        <f>SUM(W157:W163)</f>
        <v>145360</v>
      </c>
      <c r="AI156" s="14">
        <v>0</v>
      </c>
      <c r="AK156" s="14">
        <f>SUM(S156:AJ156)</f>
        <v>185360</v>
      </c>
      <c r="AM156" s="14">
        <f>S156/$AK156</f>
        <v>5.3949072075960294E-2</v>
      </c>
      <c r="AN156" s="14">
        <f t="shared" ref="AN156" si="893">T156/$AK156</f>
        <v>0</v>
      </c>
      <c r="AO156" s="14">
        <f t="shared" ref="AO156" si="894">U156/$AK156</f>
        <v>0.16184721622788087</v>
      </c>
      <c r="AP156" s="14">
        <f t="shared" ref="AP156" si="895">V156/$AK156</f>
        <v>0</v>
      </c>
      <c r="AQ156" s="14">
        <f t="shared" ref="AQ156" si="896">W156/$AK156</f>
        <v>0.78420371169615888</v>
      </c>
      <c r="AR156" s="14">
        <f t="shared" ref="AR156" si="897">X156/$AK156</f>
        <v>0</v>
      </c>
      <c r="AS156" s="14">
        <f t="shared" ref="AS156" si="898">Y156/$AK156</f>
        <v>0</v>
      </c>
      <c r="AT156" s="14">
        <f t="shared" ref="AT156" si="899">Z156/$AK156</f>
        <v>0</v>
      </c>
      <c r="AU156" s="14">
        <f t="shared" ref="AU156" si="900">AA156/$AK156</f>
        <v>0</v>
      </c>
      <c r="AV156" s="14">
        <f t="shared" ref="AV156" si="901">AB156/$AK156</f>
        <v>0</v>
      </c>
      <c r="AW156" s="14">
        <f t="shared" ref="AW156" si="902">AC156/$AK156</f>
        <v>0</v>
      </c>
      <c r="AX156" s="14">
        <f t="shared" ref="AX156" si="903">AD156/$AK156</f>
        <v>0</v>
      </c>
      <c r="AY156" s="14">
        <f t="shared" ref="AY156" si="904">AE156/$AK156</f>
        <v>0</v>
      </c>
      <c r="AZ156" s="14">
        <f t="shared" ref="AZ156" si="905">AF156/$AK156</f>
        <v>0</v>
      </c>
      <c r="BA156" s="14">
        <f t="shared" ref="BA156" si="906">AG156/$AK156</f>
        <v>0</v>
      </c>
      <c r="BB156" s="14">
        <f t="shared" ref="BB156" si="907">AH156/$AK156</f>
        <v>0</v>
      </c>
      <c r="BC156" s="14">
        <f t="shared" ref="BC156" si="908">AI156/$AK156</f>
        <v>0</v>
      </c>
      <c r="BD156" s="14">
        <f t="shared" ref="BD156" si="909">AJ156/$AK156</f>
        <v>0</v>
      </c>
      <c r="BE156" s="14">
        <f>SUM(AM156:BD156)</f>
        <v>1</v>
      </c>
      <c r="BG156" s="16">
        <f>VLOOKUP(H156,[1]Sheet1!$B$3:$C$6033,2,0)</f>
        <v>67943.366399999999</v>
      </c>
      <c r="BI156" s="17">
        <f>AM156*$BG156</f>
        <v>3665.4815709969789</v>
      </c>
      <c r="BJ156" s="17">
        <f t="shared" ref="BJ156" si="910">AN156*$BG156</f>
        <v>0</v>
      </c>
      <c r="BK156" s="17">
        <f t="shared" ref="BK156" si="911">AO156*$BG156</f>
        <v>10996.444712990935</v>
      </c>
      <c r="BL156" s="17">
        <f t="shared" ref="BL156" si="912">AP156*$BG156</f>
        <v>0</v>
      </c>
      <c r="BM156" s="17">
        <f t="shared" ref="BM156" si="913">AQ156*$BG156</f>
        <v>53281.440116012091</v>
      </c>
      <c r="BN156" s="17">
        <f t="shared" ref="BN156" si="914">AR156*$BG156</f>
        <v>0</v>
      </c>
      <c r="BO156" s="17">
        <f t="shared" ref="BO156" si="915">AS156*$BG156</f>
        <v>0</v>
      </c>
      <c r="BP156" s="17">
        <f t="shared" ref="BP156" si="916">AT156*$BG156</f>
        <v>0</v>
      </c>
      <c r="BQ156" s="17">
        <f t="shared" ref="BQ156" si="917">AU156*$BG156</f>
        <v>0</v>
      </c>
      <c r="BR156" s="17">
        <f t="shared" ref="BR156" si="918">AV156*$BG156</f>
        <v>0</v>
      </c>
      <c r="BS156" s="17">
        <f t="shared" ref="BS156" si="919">AW156*$BG156</f>
        <v>0</v>
      </c>
      <c r="BT156" s="17">
        <f t="shared" ref="BT156" si="920">AX156*$BG156</f>
        <v>0</v>
      </c>
      <c r="BU156" s="17">
        <f t="shared" ref="BU156" si="921">AY156*$BG156</f>
        <v>0</v>
      </c>
      <c r="BV156" s="17">
        <f t="shared" ref="BV156" si="922">AZ156*$BG156</f>
        <v>0</v>
      </c>
      <c r="BW156" s="17">
        <f t="shared" ref="BW156" si="923">BA156*$BG156</f>
        <v>0</v>
      </c>
      <c r="BX156" s="17">
        <f t="shared" ref="BX156" si="924">BB156*$BG156</f>
        <v>0</v>
      </c>
      <c r="BY156" s="17">
        <f t="shared" ref="BY156" si="925">BC156*$BG156</f>
        <v>0</v>
      </c>
      <c r="BZ156" s="17">
        <f t="shared" ref="BZ156" si="926">BD156*$BG156</f>
        <v>0</v>
      </c>
      <c r="CA156" s="16">
        <f>SUM(BI156:BZ156)</f>
        <v>67943.366399999999</v>
      </c>
      <c r="CB156" s="14" t="b">
        <f>CA156=BG156</f>
        <v>1</v>
      </c>
      <c r="CC156" s="17">
        <f>BI156</f>
        <v>3665.4815709969789</v>
      </c>
      <c r="CD156" s="17">
        <f>BJ156*0.8+IF(BJ156&gt;1,$BM156*0.4,0)</f>
        <v>0</v>
      </c>
      <c r="CE156" s="17">
        <f t="shared" ref="CE156" si="927">BK156*0.8+IF(BK156&gt;1,$BM156*0.4,0)</f>
        <v>30109.731816797583</v>
      </c>
      <c r="CF156" s="17">
        <f t="shared" ref="CF156" si="928">BL156*0.8+IF(BL156&gt;1,$BM156*0.4,0)</f>
        <v>0</v>
      </c>
      <c r="CG156" s="17">
        <f>SUM(BJ156:BL156)*0.2+BM156*0.6</f>
        <v>34168.153012205439</v>
      </c>
      <c r="CH156" s="17">
        <f>$BN156*80%</f>
        <v>0</v>
      </c>
      <c r="CI156" s="17">
        <f>$BN156*20%</f>
        <v>0</v>
      </c>
      <c r="CJ156" s="17">
        <f>$BQ156*80%</f>
        <v>0</v>
      </c>
      <c r="CK156" s="17">
        <f>$BQ156*20%</f>
        <v>0</v>
      </c>
      <c r="CL156" s="17">
        <f>BR156*0.8+IF(BR156&gt;1,$BT156*0.6,0)</f>
        <v>0</v>
      </c>
      <c r="CM156" s="17">
        <f>BS156*0.8+IF(BS156&gt;1,$BT156*0.6,0)</f>
        <v>0</v>
      </c>
      <c r="CN156" s="17">
        <f>SUM(BR156:BS156)*0.2+BT156*0.4</f>
        <v>0</v>
      </c>
      <c r="CO156" s="17">
        <f>$BU156*80%</f>
        <v>0</v>
      </c>
      <c r="CP156" s="17">
        <f>$BU156*20%</f>
        <v>0</v>
      </c>
      <c r="CQ156" s="17">
        <f>$BW156*60%+$BX156*40%</f>
        <v>0</v>
      </c>
      <c r="CR156" s="17">
        <f>$BW156*40%+$BX156*60%</f>
        <v>0</v>
      </c>
      <c r="CS156" s="17">
        <f>$BY156*60%</f>
        <v>0</v>
      </c>
      <c r="CT156" s="17">
        <f>$BY156*40%</f>
        <v>0</v>
      </c>
      <c r="CU156" s="17">
        <f>SUM(CC156:CT156)</f>
        <v>67943.366399999999</v>
      </c>
      <c r="CV156" s="14" t="b">
        <f>CU156=CA156</f>
        <v>1</v>
      </c>
    </row>
    <row r="157" spans="1:100" ht="14.25" hidden="1" customHeight="1" x14ac:dyDescent="0.25">
      <c r="A157" s="4"/>
      <c r="B157" s="5"/>
      <c r="C157" s="4"/>
      <c r="D157" s="5"/>
      <c r="E157" s="5"/>
      <c r="F157" s="4"/>
      <c r="G157" s="4" t="s">
        <v>22</v>
      </c>
      <c r="H157" s="4" t="s">
        <v>163</v>
      </c>
      <c r="I157" s="4" t="s">
        <v>24</v>
      </c>
      <c r="J157" s="4" t="s">
        <v>109</v>
      </c>
      <c r="K157" s="4" t="s">
        <v>26</v>
      </c>
      <c r="L157" s="4" t="s">
        <v>127</v>
      </c>
      <c r="M157" s="6" t="s">
        <v>28</v>
      </c>
      <c r="N157" s="6">
        <v>8800</v>
      </c>
      <c r="O157" s="6">
        <v>13200</v>
      </c>
      <c r="P157" s="6">
        <v>22000</v>
      </c>
      <c r="Q157" s="6" t="s">
        <v>29</v>
      </c>
      <c r="W157">
        <f t="shared" ref="W157:W163" si="929">N157</f>
        <v>8800</v>
      </c>
    </row>
    <row r="158" spans="1:100" ht="14.25" hidden="1" customHeight="1" x14ac:dyDescent="0.25">
      <c r="A158" s="4"/>
      <c r="B158" s="5"/>
      <c r="C158" s="4"/>
      <c r="D158" s="5"/>
      <c r="E158" s="5"/>
      <c r="F158" s="4"/>
      <c r="G158" s="4" t="s">
        <v>22</v>
      </c>
      <c r="H158" s="4" t="s">
        <v>163</v>
      </c>
      <c r="I158" s="4" t="s">
        <v>24</v>
      </c>
      <c r="J158" s="4" t="s">
        <v>109</v>
      </c>
      <c r="K158" s="4" t="s">
        <v>26</v>
      </c>
      <c r="L158" s="4" t="s">
        <v>128</v>
      </c>
      <c r="M158" s="6" t="s">
        <v>28</v>
      </c>
      <c r="N158" s="6">
        <v>16640</v>
      </c>
      <c r="O158" s="6">
        <v>24960</v>
      </c>
      <c r="P158" s="6">
        <v>41600</v>
      </c>
      <c r="Q158" s="6" t="s">
        <v>29</v>
      </c>
      <c r="W158">
        <f t="shared" si="929"/>
        <v>16640</v>
      </c>
    </row>
    <row r="159" spans="1:100" ht="14.25" hidden="1" customHeight="1" x14ac:dyDescent="0.25">
      <c r="A159" s="4"/>
      <c r="B159" s="5"/>
      <c r="C159" s="4"/>
      <c r="D159" s="5"/>
      <c r="E159" s="5"/>
      <c r="F159" s="4"/>
      <c r="G159" s="4" t="s">
        <v>22</v>
      </c>
      <c r="H159" s="4" t="s">
        <v>163</v>
      </c>
      <c r="I159" s="4" t="s">
        <v>24</v>
      </c>
      <c r="J159" s="4" t="s">
        <v>109</v>
      </c>
      <c r="K159" s="4" t="s">
        <v>26</v>
      </c>
      <c r="L159" s="4" t="s">
        <v>110</v>
      </c>
      <c r="M159" s="6" t="s">
        <v>28</v>
      </c>
      <c r="N159" s="6">
        <v>16640</v>
      </c>
      <c r="O159" s="6">
        <v>24960</v>
      </c>
      <c r="P159" s="6">
        <v>41600</v>
      </c>
      <c r="Q159" s="6" t="s">
        <v>29</v>
      </c>
      <c r="W159">
        <f t="shared" si="929"/>
        <v>16640</v>
      </c>
    </row>
    <row r="160" spans="1:100" ht="14.25" hidden="1" customHeight="1" x14ac:dyDescent="0.25">
      <c r="A160" s="4"/>
      <c r="B160" s="5"/>
      <c r="C160" s="4"/>
      <c r="D160" s="5"/>
      <c r="E160" s="5"/>
      <c r="F160" s="4"/>
      <c r="G160" s="4" t="s">
        <v>22</v>
      </c>
      <c r="H160" s="4" t="s">
        <v>163</v>
      </c>
      <c r="I160" s="4" t="s">
        <v>24</v>
      </c>
      <c r="J160" s="4" t="s">
        <v>109</v>
      </c>
      <c r="K160" s="4" t="s">
        <v>26</v>
      </c>
      <c r="L160" s="4" t="s">
        <v>111</v>
      </c>
      <c r="M160" s="6" t="s">
        <v>28</v>
      </c>
      <c r="N160" s="6">
        <v>8320</v>
      </c>
      <c r="O160" s="6">
        <v>12480</v>
      </c>
      <c r="P160" s="6">
        <v>20800</v>
      </c>
      <c r="Q160" s="6" t="s">
        <v>29</v>
      </c>
      <c r="W160">
        <f t="shared" si="929"/>
        <v>8320</v>
      </c>
    </row>
    <row r="161" spans="1:100" ht="14.25" hidden="1" customHeight="1" x14ac:dyDescent="0.25">
      <c r="A161" s="4"/>
      <c r="B161" s="5"/>
      <c r="C161" s="4"/>
      <c r="D161" s="5"/>
      <c r="E161" s="5"/>
      <c r="F161" s="4"/>
      <c r="G161" s="4" t="s">
        <v>22</v>
      </c>
      <c r="H161" s="4" t="s">
        <v>163</v>
      </c>
      <c r="I161" s="4" t="s">
        <v>24</v>
      </c>
      <c r="J161" s="4" t="s">
        <v>109</v>
      </c>
      <c r="K161" s="4" t="s">
        <v>26</v>
      </c>
      <c r="L161" s="4" t="s">
        <v>164</v>
      </c>
      <c r="M161" s="6" t="s">
        <v>28</v>
      </c>
      <c r="N161" s="6">
        <v>70000</v>
      </c>
      <c r="O161" s="6">
        <v>105000</v>
      </c>
      <c r="P161" s="6">
        <v>175000</v>
      </c>
      <c r="Q161" s="6" t="s">
        <v>29</v>
      </c>
      <c r="W161">
        <f t="shared" si="929"/>
        <v>70000</v>
      </c>
    </row>
    <row r="162" spans="1:100" ht="14.25" hidden="1" customHeight="1" x14ac:dyDescent="0.25">
      <c r="A162" s="4"/>
      <c r="B162" s="5"/>
      <c r="C162" s="4"/>
      <c r="D162" s="5"/>
      <c r="E162" s="5"/>
      <c r="F162" s="4"/>
      <c r="G162" s="4" t="s">
        <v>22</v>
      </c>
      <c r="H162" s="4" t="s">
        <v>163</v>
      </c>
      <c r="I162" s="4" t="s">
        <v>24</v>
      </c>
      <c r="J162" s="4" t="s">
        <v>109</v>
      </c>
      <c r="K162" s="4" t="s">
        <v>26</v>
      </c>
      <c r="L162" s="4" t="s">
        <v>112</v>
      </c>
      <c r="M162" s="6" t="s">
        <v>28</v>
      </c>
      <c r="N162" s="6">
        <v>12480</v>
      </c>
      <c r="O162" s="6">
        <v>18720</v>
      </c>
      <c r="P162" s="6">
        <v>31200</v>
      </c>
      <c r="Q162" s="6" t="s">
        <v>29</v>
      </c>
      <c r="W162">
        <f t="shared" si="929"/>
        <v>12480</v>
      </c>
    </row>
    <row r="163" spans="1:100" ht="14.25" hidden="1" customHeight="1" x14ac:dyDescent="0.25">
      <c r="A163" s="4"/>
      <c r="B163" s="5"/>
      <c r="C163" s="4"/>
      <c r="D163" s="5"/>
      <c r="E163" s="5"/>
      <c r="F163" s="4"/>
      <c r="G163" s="4" t="s">
        <v>22</v>
      </c>
      <c r="H163" s="4" t="s">
        <v>163</v>
      </c>
      <c r="I163" s="4" t="s">
        <v>24</v>
      </c>
      <c r="J163" s="4" t="s">
        <v>109</v>
      </c>
      <c r="K163" s="4" t="s">
        <v>26</v>
      </c>
      <c r="L163" s="4" t="s">
        <v>113</v>
      </c>
      <c r="M163" s="6" t="s">
        <v>28</v>
      </c>
      <c r="N163" s="6">
        <v>12480</v>
      </c>
      <c r="O163" s="6">
        <v>18720</v>
      </c>
      <c r="P163" s="6">
        <v>31200</v>
      </c>
      <c r="Q163" s="6" t="s">
        <v>29</v>
      </c>
      <c r="W163">
        <f t="shared" si="929"/>
        <v>12480</v>
      </c>
    </row>
    <row r="164" spans="1:100" s="14" customFormat="1" ht="14.25" customHeight="1" x14ac:dyDescent="0.25">
      <c r="A164" s="9" t="s">
        <v>165</v>
      </c>
      <c r="B164" s="10" t="s">
        <v>166</v>
      </c>
      <c r="C164" s="11">
        <v>44019</v>
      </c>
      <c r="D164" s="12">
        <v>44019</v>
      </c>
      <c r="E164" s="10" t="s">
        <v>167</v>
      </c>
      <c r="F164" s="9" t="s">
        <v>168</v>
      </c>
      <c r="G164" s="9" t="s">
        <v>22</v>
      </c>
      <c r="H164" s="9" t="s">
        <v>169</v>
      </c>
      <c r="I164" s="9" t="s">
        <v>24</v>
      </c>
      <c r="J164" s="9" t="s">
        <v>109</v>
      </c>
      <c r="K164" s="9" t="s">
        <v>26</v>
      </c>
      <c r="L164" s="9" t="s">
        <v>27</v>
      </c>
      <c r="M164" s="13" t="s">
        <v>28</v>
      </c>
      <c r="N164" s="13" t="s">
        <v>808</v>
      </c>
      <c r="O164" s="6">
        <v>25000</v>
      </c>
      <c r="P164" s="6">
        <v>25000</v>
      </c>
      <c r="Q164" s="6" t="s">
        <v>29</v>
      </c>
      <c r="S164" s="14">
        <v>10000</v>
      </c>
      <c r="U164" s="14">
        <v>30000</v>
      </c>
      <c r="W164" s="14">
        <f>SUM(W167:W172)</f>
        <v>75360</v>
      </c>
      <c r="AG164" s="14">
        <v>13000</v>
      </c>
      <c r="AI164" s="14">
        <v>0</v>
      </c>
      <c r="AK164" s="14">
        <f>SUM(S164:AJ164)</f>
        <v>128360</v>
      </c>
      <c r="AM164" s="14">
        <f>S164/$AK164</f>
        <v>7.7905889685260202E-2</v>
      </c>
      <c r="AN164" s="14">
        <f t="shared" ref="AN164" si="930">T164/$AK164</f>
        <v>0</v>
      </c>
      <c r="AO164" s="14">
        <f t="shared" ref="AO164" si="931">U164/$AK164</f>
        <v>0.23371766905578062</v>
      </c>
      <c r="AP164" s="14">
        <f t="shared" ref="AP164" si="932">V164/$AK164</f>
        <v>0</v>
      </c>
      <c r="AQ164" s="14">
        <f t="shared" ref="AQ164" si="933">W164/$AK164</f>
        <v>0.58709878466812093</v>
      </c>
      <c r="AR164" s="14">
        <f t="shared" ref="AR164" si="934">X164/$AK164</f>
        <v>0</v>
      </c>
      <c r="AS164" s="14">
        <f t="shared" ref="AS164" si="935">Y164/$AK164</f>
        <v>0</v>
      </c>
      <c r="AT164" s="14">
        <f t="shared" ref="AT164" si="936">Z164/$AK164</f>
        <v>0</v>
      </c>
      <c r="AU164" s="14">
        <f t="shared" ref="AU164" si="937">AA164/$AK164</f>
        <v>0</v>
      </c>
      <c r="AV164" s="14">
        <f t="shared" ref="AV164" si="938">AB164/$AK164</f>
        <v>0</v>
      </c>
      <c r="AW164" s="14">
        <f t="shared" ref="AW164" si="939">AC164/$AK164</f>
        <v>0</v>
      </c>
      <c r="AX164" s="14">
        <f t="shared" ref="AX164" si="940">AD164/$AK164</f>
        <v>0</v>
      </c>
      <c r="AY164" s="14">
        <f t="shared" ref="AY164" si="941">AE164/$AK164</f>
        <v>0</v>
      </c>
      <c r="AZ164" s="14">
        <f t="shared" ref="AZ164" si="942">AF164/$AK164</f>
        <v>0</v>
      </c>
      <c r="BA164" s="14">
        <f t="shared" ref="BA164" si="943">AG164/$AK164</f>
        <v>0.10127765659083826</v>
      </c>
      <c r="BB164" s="14">
        <f t="shared" ref="BB164" si="944">AH164/$AK164</f>
        <v>0</v>
      </c>
      <c r="BC164" s="14">
        <f t="shared" ref="BC164" si="945">AI164/$AK164</f>
        <v>0</v>
      </c>
      <c r="BD164" s="14">
        <f t="shared" ref="BD164" si="946">AJ164/$AK164</f>
        <v>0</v>
      </c>
      <c r="BE164" s="14">
        <f>SUM(AM164:BD164)</f>
        <v>1</v>
      </c>
      <c r="BG164" s="16">
        <f>VLOOKUP(H164,[1]Sheet1!$B$3:$C$6033,2,0)</f>
        <v>29629.599999999999</v>
      </c>
      <c r="BI164" s="17">
        <f>AM164*$BG164</f>
        <v>2308.3203490183855</v>
      </c>
      <c r="BJ164" s="17">
        <f t="shared" ref="BJ164" si="947">AN164*$BG164</f>
        <v>0</v>
      </c>
      <c r="BK164" s="17">
        <f t="shared" ref="BK164" si="948">AO164*$BG164</f>
        <v>6924.961047055157</v>
      </c>
      <c r="BL164" s="17">
        <f t="shared" ref="BL164" si="949">AP164*$BG164</f>
        <v>0</v>
      </c>
      <c r="BM164" s="17">
        <f t="shared" ref="BM164" si="950">AQ164*$BG164</f>
        <v>17395.502150202556</v>
      </c>
      <c r="BN164" s="17">
        <f t="shared" ref="BN164" si="951">AR164*$BG164</f>
        <v>0</v>
      </c>
      <c r="BO164" s="17">
        <f t="shared" ref="BO164" si="952">AS164*$BG164</f>
        <v>0</v>
      </c>
      <c r="BP164" s="17">
        <f t="shared" ref="BP164" si="953">AT164*$BG164</f>
        <v>0</v>
      </c>
      <c r="BQ164" s="17">
        <f t="shared" ref="BQ164" si="954">AU164*$BG164</f>
        <v>0</v>
      </c>
      <c r="BR164" s="17">
        <f t="shared" ref="BR164" si="955">AV164*$BG164</f>
        <v>0</v>
      </c>
      <c r="BS164" s="17">
        <f t="shared" ref="BS164" si="956">AW164*$BG164</f>
        <v>0</v>
      </c>
      <c r="BT164" s="17">
        <f t="shared" ref="BT164" si="957">AX164*$BG164</f>
        <v>0</v>
      </c>
      <c r="BU164" s="17">
        <f t="shared" ref="BU164" si="958">AY164*$BG164</f>
        <v>0</v>
      </c>
      <c r="BV164" s="17">
        <f t="shared" ref="BV164" si="959">AZ164*$BG164</f>
        <v>0</v>
      </c>
      <c r="BW164" s="17">
        <f t="shared" ref="BW164" si="960">BA164*$BG164</f>
        <v>3000.8164537239013</v>
      </c>
      <c r="BX164" s="17">
        <f t="shared" ref="BX164" si="961">BB164*$BG164</f>
        <v>0</v>
      </c>
      <c r="BY164" s="17">
        <f t="shared" ref="BY164" si="962">BC164*$BG164</f>
        <v>0</v>
      </c>
      <c r="BZ164" s="17">
        <f t="shared" ref="BZ164" si="963">BD164*$BG164</f>
        <v>0</v>
      </c>
      <c r="CA164" s="16">
        <f>SUM(BI164:BZ164)</f>
        <v>29629.600000000002</v>
      </c>
      <c r="CB164" s="14" t="b">
        <f>CA164=BG164</f>
        <v>1</v>
      </c>
      <c r="CC164" s="17">
        <f>BI164</f>
        <v>2308.3203490183855</v>
      </c>
      <c r="CD164" s="17">
        <f>BJ164*0.8+IF(BJ164&gt;1,$BM164*0.4,0)</f>
        <v>0</v>
      </c>
      <c r="CE164" s="17">
        <f t="shared" ref="CE164" si="964">BK164*0.8+IF(BK164&gt;1,$BM164*0.4,0)</f>
        <v>12498.169697725149</v>
      </c>
      <c r="CF164" s="17">
        <f t="shared" ref="CF164" si="965">BL164*0.8+IF(BL164&gt;1,$BM164*0.4,0)</f>
        <v>0</v>
      </c>
      <c r="CG164" s="17">
        <f>SUM(BJ164:BL164)*0.2+BM164*0.6</f>
        <v>11822.293499532565</v>
      </c>
      <c r="CH164" s="17">
        <f>$BN164*80%</f>
        <v>0</v>
      </c>
      <c r="CI164" s="17">
        <f>$BN164*20%</f>
        <v>0</v>
      </c>
      <c r="CJ164" s="17">
        <f>$BQ164*80%</f>
        <v>0</v>
      </c>
      <c r="CK164" s="17">
        <f>$BQ164*20%</f>
        <v>0</v>
      </c>
      <c r="CL164" s="17">
        <f>BR164*0.8+IF(BR164&gt;1,$BT164*0.6,0)</f>
        <v>0</v>
      </c>
      <c r="CM164" s="17">
        <f>BS164*0.8+IF(BS164&gt;1,$BT164*0.6,0)</f>
        <v>0</v>
      </c>
      <c r="CN164" s="17">
        <f>SUM(BR164:BS164)*0.2+BT164*0.4</f>
        <v>0</v>
      </c>
      <c r="CO164" s="17">
        <f>$BU164*80%</f>
        <v>0</v>
      </c>
      <c r="CP164" s="17">
        <f>$BU164*20%</f>
        <v>0</v>
      </c>
      <c r="CQ164" s="17">
        <f>$BW164*60%+$BX164*40%</f>
        <v>1800.4898722343407</v>
      </c>
      <c r="CR164" s="17">
        <f>$BW164*40%+$BX164*60%</f>
        <v>1200.3265814895606</v>
      </c>
      <c r="CS164" s="17">
        <f>$BY164*60%</f>
        <v>0</v>
      </c>
      <c r="CT164" s="17">
        <f>$BY164*40%</f>
        <v>0</v>
      </c>
      <c r="CU164" s="17">
        <f>SUM(CC164:CT164)</f>
        <v>29629.600000000002</v>
      </c>
      <c r="CV164" s="14" t="b">
        <f>CU164=CA164</f>
        <v>1</v>
      </c>
    </row>
    <row r="165" spans="1:100" ht="14.25" hidden="1" customHeight="1" x14ac:dyDescent="0.25">
      <c r="A165" s="4"/>
      <c r="B165" s="5"/>
      <c r="C165" s="4"/>
      <c r="D165" s="5"/>
      <c r="E165" s="5"/>
      <c r="F165" s="4"/>
      <c r="G165" s="4" t="s">
        <v>22</v>
      </c>
      <c r="H165" s="4" t="s">
        <v>169</v>
      </c>
      <c r="I165" s="4" t="s">
        <v>24</v>
      </c>
      <c r="J165" s="4" t="s">
        <v>40</v>
      </c>
      <c r="K165" s="4" t="s">
        <v>26</v>
      </c>
      <c r="L165" s="4" t="s">
        <v>59</v>
      </c>
      <c r="M165" s="6" t="s">
        <v>28</v>
      </c>
      <c r="N165" s="6">
        <v>6500</v>
      </c>
      <c r="O165" s="6">
        <v>13500</v>
      </c>
      <c r="P165" s="6">
        <v>20000</v>
      </c>
      <c r="Q165" s="6" t="s">
        <v>29</v>
      </c>
      <c r="AG165">
        <f t="shared" ref="AG165:AG166" si="966">N165</f>
        <v>6500</v>
      </c>
    </row>
    <row r="166" spans="1:100" ht="14.25" hidden="1" customHeight="1" x14ac:dyDescent="0.25">
      <c r="A166" s="4"/>
      <c r="B166" s="5"/>
      <c r="C166" s="4"/>
      <c r="D166" s="5"/>
      <c r="E166" s="5"/>
      <c r="F166" s="4"/>
      <c r="G166" s="4" t="s">
        <v>22</v>
      </c>
      <c r="H166" s="4" t="s">
        <v>169</v>
      </c>
      <c r="I166" s="4" t="s">
        <v>24</v>
      </c>
      <c r="J166" s="4" t="s">
        <v>40</v>
      </c>
      <c r="K166" s="4" t="s">
        <v>26</v>
      </c>
      <c r="L166" s="4" t="s">
        <v>60</v>
      </c>
      <c r="M166" s="6" t="s">
        <v>61</v>
      </c>
      <c r="N166" s="6">
        <v>6500</v>
      </c>
      <c r="O166" s="6">
        <v>13500</v>
      </c>
      <c r="P166" s="6">
        <v>20000</v>
      </c>
      <c r="Q166" s="6" t="s">
        <v>29</v>
      </c>
      <c r="AG166">
        <f t="shared" si="966"/>
        <v>6500</v>
      </c>
    </row>
    <row r="167" spans="1:100" ht="14.25" hidden="1" customHeight="1" x14ac:dyDescent="0.25">
      <c r="A167" s="4"/>
      <c r="B167" s="5"/>
      <c r="C167" s="4"/>
      <c r="D167" s="5"/>
      <c r="E167" s="5"/>
      <c r="F167" s="4"/>
      <c r="G167" s="4" t="s">
        <v>22</v>
      </c>
      <c r="H167" s="4" t="s">
        <v>169</v>
      </c>
      <c r="I167" s="4" t="s">
        <v>24</v>
      </c>
      <c r="J167" s="4" t="s">
        <v>109</v>
      </c>
      <c r="K167" s="4" t="s">
        <v>26</v>
      </c>
      <c r="L167" s="4" t="s">
        <v>127</v>
      </c>
      <c r="M167" s="6" t="s">
        <v>28</v>
      </c>
      <c r="N167" s="6">
        <v>8800</v>
      </c>
      <c r="O167" s="6">
        <v>13200</v>
      </c>
      <c r="P167" s="6">
        <v>22000</v>
      </c>
      <c r="Q167" s="6" t="s">
        <v>29</v>
      </c>
      <c r="W167">
        <f t="shared" ref="W167:W172" si="967">N167</f>
        <v>8800</v>
      </c>
    </row>
    <row r="168" spans="1:100" ht="14.25" hidden="1" customHeight="1" x14ac:dyDescent="0.25">
      <c r="A168" s="4"/>
      <c r="B168" s="5"/>
      <c r="C168" s="4"/>
      <c r="D168" s="5"/>
      <c r="E168" s="5"/>
      <c r="F168" s="4"/>
      <c r="G168" s="4" t="s">
        <v>22</v>
      </c>
      <c r="H168" s="4" t="s">
        <v>169</v>
      </c>
      <c r="I168" s="4" t="s">
        <v>24</v>
      </c>
      <c r="J168" s="4" t="s">
        <v>109</v>
      </c>
      <c r="K168" s="4" t="s">
        <v>26</v>
      </c>
      <c r="L168" s="4" t="s">
        <v>128</v>
      </c>
      <c r="M168" s="6" t="s">
        <v>28</v>
      </c>
      <c r="N168" s="6">
        <v>16640</v>
      </c>
      <c r="O168" s="6">
        <v>24960</v>
      </c>
      <c r="P168" s="6">
        <v>41600</v>
      </c>
      <c r="Q168" s="6" t="s">
        <v>29</v>
      </c>
      <c r="W168">
        <f t="shared" si="967"/>
        <v>16640</v>
      </c>
    </row>
    <row r="169" spans="1:100" ht="14.25" hidden="1" customHeight="1" x14ac:dyDescent="0.25">
      <c r="A169" s="4"/>
      <c r="B169" s="5"/>
      <c r="C169" s="4"/>
      <c r="D169" s="5"/>
      <c r="E169" s="5"/>
      <c r="F169" s="4"/>
      <c r="G169" s="4" t="s">
        <v>22</v>
      </c>
      <c r="H169" s="4" t="s">
        <v>169</v>
      </c>
      <c r="I169" s="4" t="s">
        <v>24</v>
      </c>
      <c r="J169" s="4" t="s">
        <v>109</v>
      </c>
      <c r="K169" s="4" t="s">
        <v>26</v>
      </c>
      <c r="L169" s="4" t="s">
        <v>110</v>
      </c>
      <c r="M169" s="6" t="s">
        <v>28</v>
      </c>
      <c r="N169" s="6">
        <v>16640</v>
      </c>
      <c r="O169" s="6">
        <v>24960</v>
      </c>
      <c r="P169" s="6">
        <v>41600</v>
      </c>
      <c r="Q169" s="6" t="s">
        <v>29</v>
      </c>
      <c r="W169">
        <f t="shared" si="967"/>
        <v>16640</v>
      </c>
    </row>
    <row r="170" spans="1:100" ht="14.25" hidden="1" customHeight="1" x14ac:dyDescent="0.25">
      <c r="A170" s="4"/>
      <c r="B170" s="5"/>
      <c r="C170" s="4"/>
      <c r="D170" s="5"/>
      <c r="E170" s="5"/>
      <c r="F170" s="4"/>
      <c r="G170" s="4" t="s">
        <v>22</v>
      </c>
      <c r="H170" s="4" t="s">
        <v>169</v>
      </c>
      <c r="I170" s="4" t="s">
        <v>24</v>
      </c>
      <c r="J170" s="4" t="s">
        <v>109</v>
      </c>
      <c r="K170" s="4" t="s">
        <v>26</v>
      </c>
      <c r="L170" s="4" t="s">
        <v>111</v>
      </c>
      <c r="M170" s="6" t="s">
        <v>28</v>
      </c>
      <c r="N170" s="6">
        <v>8320</v>
      </c>
      <c r="O170" s="6">
        <v>12480</v>
      </c>
      <c r="P170" s="6">
        <v>20800</v>
      </c>
      <c r="Q170" s="6" t="s">
        <v>29</v>
      </c>
      <c r="W170">
        <f t="shared" si="967"/>
        <v>8320</v>
      </c>
    </row>
    <row r="171" spans="1:100" ht="14.25" hidden="1" customHeight="1" x14ac:dyDescent="0.25">
      <c r="A171" s="4"/>
      <c r="B171" s="5"/>
      <c r="C171" s="4"/>
      <c r="D171" s="5"/>
      <c r="E171" s="5"/>
      <c r="F171" s="4"/>
      <c r="G171" s="4" t="s">
        <v>22</v>
      </c>
      <c r="H171" s="4" t="s">
        <v>169</v>
      </c>
      <c r="I171" s="4" t="s">
        <v>24</v>
      </c>
      <c r="J171" s="4" t="s">
        <v>109</v>
      </c>
      <c r="K171" s="4" t="s">
        <v>26</v>
      </c>
      <c r="L171" s="4" t="s">
        <v>112</v>
      </c>
      <c r="M171" s="6" t="s">
        <v>28</v>
      </c>
      <c r="N171" s="6">
        <v>12480</v>
      </c>
      <c r="O171" s="6">
        <v>18720</v>
      </c>
      <c r="P171" s="6">
        <v>31200</v>
      </c>
      <c r="Q171" s="6" t="s">
        <v>29</v>
      </c>
      <c r="W171">
        <f t="shared" si="967"/>
        <v>12480</v>
      </c>
    </row>
    <row r="172" spans="1:100" ht="14.25" hidden="1" customHeight="1" x14ac:dyDescent="0.25">
      <c r="A172" s="4"/>
      <c r="B172" s="5"/>
      <c r="C172" s="4"/>
      <c r="D172" s="5"/>
      <c r="E172" s="5"/>
      <c r="F172" s="4"/>
      <c r="G172" s="4" t="s">
        <v>22</v>
      </c>
      <c r="H172" s="4" t="s">
        <v>169</v>
      </c>
      <c r="I172" s="4" t="s">
        <v>24</v>
      </c>
      <c r="J172" s="4" t="s">
        <v>109</v>
      </c>
      <c r="K172" s="4" t="s">
        <v>26</v>
      </c>
      <c r="L172" s="4" t="s">
        <v>113</v>
      </c>
      <c r="M172" s="6" t="s">
        <v>28</v>
      </c>
      <c r="N172" s="6">
        <v>12480</v>
      </c>
      <c r="O172" s="6">
        <v>18720</v>
      </c>
      <c r="P172" s="6">
        <v>31200</v>
      </c>
      <c r="Q172" s="6" t="s">
        <v>29</v>
      </c>
      <c r="W172">
        <f t="shared" si="967"/>
        <v>12480</v>
      </c>
    </row>
    <row r="173" spans="1:100" s="14" customFormat="1" ht="14.25" customHeight="1" x14ac:dyDescent="0.25">
      <c r="A173" s="9" t="s">
        <v>170</v>
      </c>
      <c r="B173" s="10" t="s">
        <v>49</v>
      </c>
      <c r="C173" s="11">
        <v>44019</v>
      </c>
      <c r="D173" s="12">
        <v>44019</v>
      </c>
      <c r="E173" s="10" t="s">
        <v>115</v>
      </c>
      <c r="F173" s="9" t="s">
        <v>116</v>
      </c>
      <c r="G173" s="9" t="s">
        <v>22</v>
      </c>
      <c r="H173" s="9" t="s">
        <v>171</v>
      </c>
      <c r="I173" s="9" t="s">
        <v>24</v>
      </c>
      <c r="J173" s="9" t="s">
        <v>109</v>
      </c>
      <c r="K173" s="9" t="s">
        <v>26</v>
      </c>
      <c r="L173" s="9" t="s">
        <v>27</v>
      </c>
      <c r="M173" s="13" t="s">
        <v>28</v>
      </c>
      <c r="N173" s="13" t="s">
        <v>808</v>
      </c>
      <c r="O173" s="6">
        <v>25000</v>
      </c>
      <c r="P173" s="6">
        <v>25000</v>
      </c>
      <c r="Q173" s="6" t="s">
        <v>29</v>
      </c>
      <c r="S173" s="14">
        <v>10000</v>
      </c>
      <c r="U173" s="14">
        <v>30000</v>
      </c>
      <c r="W173" s="14">
        <f>SUM(W174:W178)</f>
        <v>66560</v>
      </c>
      <c r="AI173" s="14">
        <v>0</v>
      </c>
      <c r="AK173" s="14">
        <f>SUM(S173:AJ173)</f>
        <v>106560</v>
      </c>
      <c r="AM173" s="14">
        <f>S173/$AK173</f>
        <v>9.3843843843843838E-2</v>
      </c>
      <c r="AN173" s="14">
        <f t="shared" ref="AN173" si="968">T173/$AK173</f>
        <v>0</v>
      </c>
      <c r="AO173" s="14">
        <f t="shared" ref="AO173" si="969">U173/$AK173</f>
        <v>0.28153153153153154</v>
      </c>
      <c r="AP173" s="14">
        <f t="shared" ref="AP173" si="970">V173/$AK173</f>
        <v>0</v>
      </c>
      <c r="AQ173" s="14">
        <f t="shared" ref="AQ173" si="971">W173/$AK173</f>
        <v>0.62462462462462465</v>
      </c>
      <c r="AR173" s="14">
        <f t="shared" ref="AR173" si="972">X173/$AK173</f>
        <v>0</v>
      </c>
      <c r="AS173" s="14">
        <f t="shared" ref="AS173" si="973">Y173/$AK173</f>
        <v>0</v>
      </c>
      <c r="AT173" s="14">
        <f t="shared" ref="AT173" si="974">Z173/$AK173</f>
        <v>0</v>
      </c>
      <c r="AU173" s="14">
        <f t="shared" ref="AU173" si="975">AA173/$AK173</f>
        <v>0</v>
      </c>
      <c r="AV173" s="14">
        <f t="shared" ref="AV173" si="976">AB173/$AK173</f>
        <v>0</v>
      </c>
      <c r="AW173" s="14">
        <f t="shared" ref="AW173" si="977">AC173/$AK173</f>
        <v>0</v>
      </c>
      <c r="AX173" s="14">
        <f t="shared" ref="AX173" si="978">AD173/$AK173</f>
        <v>0</v>
      </c>
      <c r="AY173" s="14">
        <f t="shared" ref="AY173" si="979">AE173/$AK173</f>
        <v>0</v>
      </c>
      <c r="AZ173" s="14">
        <f t="shared" ref="AZ173" si="980">AF173/$AK173</f>
        <v>0</v>
      </c>
      <c r="BA173" s="14">
        <f t="shared" ref="BA173" si="981">AG173/$AK173</f>
        <v>0</v>
      </c>
      <c r="BB173" s="14">
        <f t="shared" ref="BB173" si="982">AH173/$AK173</f>
        <v>0</v>
      </c>
      <c r="BC173" s="14">
        <f t="shared" ref="BC173" si="983">AI173/$AK173</f>
        <v>0</v>
      </c>
      <c r="BD173" s="14">
        <f t="shared" ref="BD173" si="984">AJ173/$AK173</f>
        <v>0</v>
      </c>
      <c r="BE173" s="14">
        <f>SUM(AM173:BD173)</f>
        <v>1</v>
      </c>
      <c r="BG173" s="16">
        <f>VLOOKUP(H173,[1]Sheet1!$B$3:$C$6033,2,0)</f>
        <v>59970.310399999995</v>
      </c>
      <c r="BI173" s="17">
        <f>AM173*$BG173</f>
        <v>5627.844444444444</v>
      </c>
      <c r="BJ173" s="17">
        <f t="shared" ref="BJ173" si="985">AN173*$BG173</f>
        <v>0</v>
      </c>
      <c r="BK173" s="17">
        <f t="shared" ref="BK173" si="986">AO173*$BG173</f>
        <v>16883.533333333333</v>
      </c>
      <c r="BL173" s="17">
        <f t="shared" ref="BL173" si="987">AP173*$BG173</f>
        <v>0</v>
      </c>
      <c r="BM173" s="17">
        <f t="shared" ref="BM173" si="988">AQ173*$BG173</f>
        <v>37458.932622222223</v>
      </c>
      <c r="BN173" s="17">
        <f t="shared" ref="BN173" si="989">AR173*$BG173</f>
        <v>0</v>
      </c>
      <c r="BO173" s="17">
        <f t="shared" ref="BO173" si="990">AS173*$BG173</f>
        <v>0</v>
      </c>
      <c r="BP173" s="17">
        <f t="shared" ref="BP173" si="991">AT173*$BG173</f>
        <v>0</v>
      </c>
      <c r="BQ173" s="17">
        <f t="shared" ref="BQ173" si="992">AU173*$BG173</f>
        <v>0</v>
      </c>
      <c r="BR173" s="17">
        <f t="shared" ref="BR173" si="993">AV173*$BG173</f>
        <v>0</v>
      </c>
      <c r="BS173" s="17">
        <f t="shared" ref="BS173" si="994">AW173*$BG173</f>
        <v>0</v>
      </c>
      <c r="BT173" s="17">
        <f t="shared" ref="BT173" si="995">AX173*$BG173</f>
        <v>0</v>
      </c>
      <c r="BU173" s="17">
        <f t="shared" ref="BU173" si="996">AY173*$BG173</f>
        <v>0</v>
      </c>
      <c r="BV173" s="17">
        <f t="shared" ref="BV173" si="997">AZ173*$BG173</f>
        <v>0</v>
      </c>
      <c r="BW173" s="17">
        <f t="shared" ref="BW173" si="998">BA173*$BG173</f>
        <v>0</v>
      </c>
      <c r="BX173" s="17">
        <f t="shared" ref="BX173" si="999">BB173*$BG173</f>
        <v>0</v>
      </c>
      <c r="BY173" s="17">
        <f t="shared" ref="BY173" si="1000">BC173*$BG173</f>
        <v>0</v>
      </c>
      <c r="BZ173" s="17">
        <f t="shared" ref="BZ173" si="1001">BD173*$BG173</f>
        <v>0</v>
      </c>
      <c r="CA173" s="16">
        <f>SUM(BI173:BZ173)</f>
        <v>59970.310400000002</v>
      </c>
      <c r="CB173" s="14" t="b">
        <f>CA173=BG173</f>
        <v>1</v>
      </c>
      <c r="CC173" s="17">
        <f>BI173</f>
        <v>5627.844444444444</v>
      </c>
      <c r="CD173" s="17">
        <f>BJ173*0.8+IF(BJ173&gt;1,$BM173*0.4,0)</f>
        <v>0</v>
      </c>
      <c r="CE173" s="17">
        <f t="shared" ref="CE173" si="1002">BK173*0.8+IF(BK173&gt;1,$BM173*0.4,0)</f>
        <v>28490.399715555555</v>
      </c>
      <c r="CF173" s="17">
        <f t="shared" ref="CF173" si="1003">BL173*0.8+IF(BL173&gt;1,$BM173*0.4,0)</f>
        <v>0</v>
      </c>
      <c r="CG173" s="17">
        <f>SUM(BJ173:BL173)*0.2+BM173*0.6</f>
        <v>25852.06624</v>
      </c>
      <c r="CH173" s="17">
        <f>$BN173*80%</f>
        <v>0</v>
      </c>
      <c r="CI173" s="17">
        <f>$BN173*20%</f>
        <v>0</v>
      </c>
      <c r="CJ173" s="17">
        <f>$BQ173*80%</f>
        <v>0</v>
      </c>
      <c r="CK173" s="17">
        <f>$BQ173*20%</f>
        <v>0</v>
      </c>
      <c r="CL173" s="17">
        <f>BR173*0.8+IF(BR173&gt;1,$BT173*0.6,0)</f>
        <v>0</v>
      </c>
      <c r="CM173" s="17">
        <f>BS173*0.8+IF(BS173&gt;1,$BT173*0.6,0)</f>
        <v>0</v>
      </c>
      <c r="CN173" s="17">
        <f>SUM(BR173:BS173)*0.2+BT173*0.4</f>
        <v>0</v>
      </c>
      <c r="CO173" s="17">
        <f>$BU173*80%</f>
        <v>0</v>
      </c>
      <c r="CP173" s="17">
        <f>$BU173*20%</f>
        <v>0</v>
      </c>
      <c r="CQ173" s="17">
        <f>$BW173*60%+$BX173*40%</f>
        <v>0</v>
      </c>
      <c r="CR173" s="17">
        <f>$BW173*40%+$BX173*60%</f>
        <v>0</v>
      </c>
      <c r="CS173" s="17">
        <f>$BY173*60%</f>
        <v>0</v>
      </c>
      <c r="CT173" s="17">
        <f>$BY173*40%</f>
        <v>0</v>
      </c>
      <c r="CU173" s="17">
        <f>SUM(CC173:CT173)</f>
        <v>59970.310400000002</v>
      </c>
      <c r="CV173" s="14" t="b">
        <f>CU173=CA173</f>
        <v>1</v>
      </c>
    </row>
    <row r="174" spans="1:100" ht="14.25" hidden="1" customHeight="1" x14ac:dyDescent="0.25">
      <c r="A174" s="4"/>
      <c r="B174" s="5"/>
      <c r="C174" s="4"/>
      <c r="D174" s="5"/>
      <c r="E174" s="5"/>
      <c r="F174" s="4"/>
      <c r="G174" s="4" t="s">
        <v>22</v>
      </c>
      <c r="H174" s="4" t="s">
        <v>171</v>
      </c>
      <c r="I174" s="4" t="s">
        <v>24</v>
      </c>
      <c r="J174" s="4" t="s">
        <v>109</v>
      </c>
      <c r="K174" s="4" t="s">
        <v>26</v>
      </c>
      <c r="L174" s="4" t="s">
        <v>110</v>
      </c>
      <c r="M174" s="6" t="s">
        <v>28</v>
      </c>
      <c r="N174" s="6">
        <v>16640</v>
      </c>
      <c r="O174" s="6">
        <v>24960</v>
      </c>
      <c r="P174" s="6">
        <v>41600</v>
      </c>
      <c r="Q174" s="6" t="s">
        <v>29</v>
      </c>
      <c r="W174">
        <f t="shared" ref="W174:W178" si="1004">N174</f>
        <v>16640</v>
      </c>
    </row>
    <row r="175" spans="1:100" ht="14.25" hidden="1" customHeight="1" x14ac:dyDescent="0.25">
      <c r="A175" s="4"/>
      <c r="B175" s="5"/>
      <c r="C175" s="4"/>
      <c r="D175" s="5"/>
      <c r="E175" s="5"/>
      <c r="F175" s="4"/>
      <c r="G175" s="4" t="s">
        <v>22</v>
      </c>
      <c r="H175" s="4" t="s">
        <v>171</v>
      </c>
      <c r="I175" s="4" t="s">
        <v>24</v>
      </c>
      <c r="J175" s="4" t="s">
        <v>109</v>
      </c>
      <c r="K175" s="4" t="s">
        <v>26</v>
      </c>
      <c r="L175" s="4" t="s">
        <v>172</v>
      </c>
      <c r="M175" s="6" t="s">
        <v>28</v>
      </c>
      <c r="N175" s="6">
        <v>16640</v>
      </c>
      <c r="O175" s="6">
        <v>24960</v>
      </c>
      <c r="P175" s="6">
        <v>41600</v>
      </c>
      <c r="Q175" s="6" t="s">
        <v>29</v>
      </c>
      <c r="W175">
        <f t="shared" si="1004"/>
        <v>16640</v>
      </c>
    </row>
    <row r="176" spans="1:100" ht="14.25" hidden="1" customHeight="1" x14ac:dyDescent="0.25">
      <c r="A176" s="4"/>
      <c r="B176" s="5"/>
      <c r="C176" s="4"/>
      <c r="D176" s="5"/>
      <c r="E176" s="5"/>
      <c r="F176" s="4"/>
      <c r="G176" s="4" t="s">
        <v>22</v>
      </c>
      <c r="H176" s="4" t="s">
        <v>171</v>
      </c>
      <c r="I176" s="4" t="s">
        <v>24</v>
      </c>
      <c r="J176" s="4" t="s">
        <v>109</v>
      </c>
      <c r="K176" s="4" t="s">
        <v>26</v>
      </c>
      <c r="L176" s="4" t="s">
        <v>111</v>
      </c>
      <c r="M176" s="6" t="s">
        <v>28</v>
      </c>
      <c r="N176" s="6">
        <v>8320</v>
      </c>
      <c r="O176" s="6">
        <v>12480</v>
      </c>
      <c r="P176" s="6">
        <v>20800</v>
      </c>
      <c r="Q176" s="6" t="s">
        <v>29</v>
      </c>
      <c r="W176">
        <f t="shared" si="1004"/>
        <v>8320</v>
      </c>
    </row>
    <row r="177" spans="1:100" ht="14.25" hidden="1" customHeight="1" x14ac:dyDescent="0.25">
      <c r="A177" s="4"/>
      <c r="B177" s="5"/>
      <c r="C177" s="4"/>
      <c r="D177" s="5"/>
      <c r="E177" s="5"/>
      <c r="F177" s="4"/>
      <c r="G177" s="4" t="s">
        <v>22</v>
      </c>
      <c r="H177" s="4" t="s">
        <v>171</v>
      </c>
      <c r="I177" s="4" t="s">
        <v>24</v>
      </c>
      <c r="J177" s="4" t="s">
        <v>109</v>
      </c>
      <c r="K177" s="4" t="s">
        <v>26</v>
      </c>
      <c r="L177" s="4" t="s">
        <v>112</v>
      </c>
      <c r="M177" s="6" t="s">
        <v>28</v>
      </c>
      <c r="N177" s="6">
        <v>12480</v>
      </c>
      <c r="O177" s="6">
        <v>18720</v>
      </c>
      <c r="P177" s="6">
        <v>31200</v>
      </c>
      <c r="Q177" s="6" t="s">
        <v>29</v>
      </c>
      <c r="W177">
        <f t="shared" si="1004"/>
        <v>12480</v>
      </c>
    </row>
    <row r="178" spans="1:100" ht="14.25" hidden="1" customHeight="1" x14ac:dyDescent="0.25">
      <c r="A178" s="4"/>
      <c r="B178" s="5"/>
      <c r="C178" s="4"/>
      <c r="D178" s="5"/>
      <c r="E178" s="5"/>
      <c r="F178" s="4"/>
      <c r="G178" s="4" t="s">
        <v>22</v>
      </c>
      <c r="H178" s="4" t="s">
        <v>171</v>
      </c>
      <c r="I178" s="4" t="s">
        <v>24</v>
      </c>
      <c r="J178" s="4" t="s">
        <v>109</v>
      </c>
      <c r="K178" s="4" t="s">
        <v>26</v>
      </c>
      <c r="L178" s="4" t="s">
        <v>113</v>
      </c>
      <c r="M178" s="6" t="s">
        <v>28</v>
      </c>
      <c r="N178" s="6">
        <v>12480</v>
      </c>
      <c r="O178" s="6">
        <v>18720</v>
      </c>
      <c r="P178" s="6">
        <v>31200</v>
      </c>
      <c r="Q178" s="6" t="s">
        <v>29</v>
      </c>
      <c r="W178">
        <f t="shared" si="1004"/>
        <v>12480</v>
      </c>
    </row>
    <row r="179" spans="1:100" s="14" customFormat="1" ht="14.25" customHeight="1" x14ac:dyDescent="0.25">
      <c r="A179" s="9" t="s">
        <v>173</v>
      </c>
      <c r="B179" s="10" t="s">
        <v>166</v>
      </c>
      <c r="C179" s="11">
        <v>44019</v>
      </c>
      <c r="D179" s="12">
        <v>44019</v>
      </c>
      <c r="E179" s="10" t="s">
        <v>174</v>
      </c>
      <c r="F179" s="9" t="s">
        <v>175</v>
      </c>
      <c r="G179" s="9" t="s">
        <v>22</v>
      </c>
      <c r="H179" s="9" t="s">
        <v>176</v>
      </c>
      <c r="I179" s="9" t="s">
        <v>24</v>
      </c>
      <c r="J179" s="9" t="s">
        <v>109</v>
      </c>
      <c r="K179" s="9" t="s">
        <v>26</v>
      </c>
      <c r="L179" s="9" t="s">
        <v>27</v>
      </c>
      <c r="M179" s="13" t="s">
        <v>28</v>
      </c>
      <c r="N179" s="13" t="s">
        <v>808</v>
      </c>
      <c r="O179" s="6">
        <v>25000</v>
      </c>
      <c r="P179" s="6">
        <v>25000</v>
      </c>
      <c r="Q179" s="6" t="s">
        <v>29</v>
      </c>
      <c r="S179" s="14">
        <v>10000</v>
      </c>
      <c r="U179" s="14">
        <v>30000</v>
      </c>
      <c r="W179" s="14">
        <f>SUM(W180:W186)</f>
        <v>145360</v>
      </c>
      <c r="AI179" s="14">
        <v>0</v>
      </c>
      <c r="AK179" s="14">
        <f>SUM(S179:AJ179)</f>
        <v>185360</v>
      </c>
      <c r="AM179" s="14">
        <f>S179/$AK179</f>
        <v>5.3949072075960294E-2</v>
      </c>
      <c r="AN179" s="14">
        <f t="shared" ref="AN179" si="1005">T179/$AK179</f>
        <v>0</v>
      </c>
      <c r="AO179" s="14">
        <f t="shared" ref="AO179" si="1006">U179/$AK179</f>
        <v>0.16184721622788087</v>
      </c>
      <c r="AP179" s="14">
        <f t="shared" ref="AP179" si="1007">V179/$AK179</f>
        <v>0</v>
      </c>
      <c r="AQ179" s="14">
        <f t="shared" ref="AQ179" si="1008">W179/$AK179</f>
        <v>0.78420371169615888</v>
      </c>
      <c r="AR179" s="14">
        <f t="shared" ref="AR179" si="1009">X179/$AK179</f>
        <v>0</v>
      </c>
      <c r="AS179" s="14">
        <f t="shared" ref="AS179" si="1010">Y179/$AK179</f>
        <v>0</v>
      </c>
      <c r="AT179" s="14">
        <f t="shared" ref="AT179" si="1011">Z179/$AK179</f>
        <v>0</v>
      </c>
      <c r="AU179" s="14">
        <f t="shared" ref="AU179" si="1012">AA179/$AK179</f>
        <v>0</v>
      </c>
      <c r="AV179" s="14">
        <f t="shared" ref="AV179" si="1013">AB179/$AK179</f>
        <v>0</v>
      </c>
      <c r="AW179" s="14">
        <f t="shared" ref="AW179" si="1014">AC179/$AK179</f>
        <v>0</v>
      </c>
      <c r="AX179" s="14">
        <f t="shared" ref="AX179" si="1015">AD179/$AK179</f>
        <v>0</v>
      </c>
      <c r="AY179" s="14">
        <f t="shared" ref="AY179" si="1016">AE179/$AK179</f>
        <v>0</v>
      </c>
      <c r="AZ179" s="14">
        <f t="shared" ref="AZ179" si="1017">AF179/$AK179</f>
        <v>0</v>
      </c>
      <c r="BA179" s="14">
        <f t="shared" ref="BA179" si="1018">AG179/$AK179</f>
        <v>0</v>
      </c>
      <c r="BB179" s="14">
        <f t="shared" ref="BB179" si="1019">AH179/$AK179</f>
        <v>0</v>
      </c>
      <c r="BC179" s="14">
        <f t="shared" ref="BC179" si="1020">AI179/$AK179</f>
        <v>0</v>
      </c>
      <c r="BD179" s="14">
        <f t="shared" ref="BD179" si="1021">AJ179/$AK179</f>
        <v>0</v>
      </c>
      <c r="BE179" s="14">
        <f>SUM(AM179:BD179)</f>
        <v>1</v>
      </c>
      <c r="BG179" s="16">
        <f>VLOOKUP(H179,[1]Sheet1!$B$3:$C$6033,2,0)</f>
        <v>67943.366399999999</v>
      </c>
      <c r="BI179" s="17">
        <f>AM179*$BG179</f>
        <v>3665.4815709969789</v>
      </c>
      <c r="BJ179" s="17">
        <f t="shared" ref="BJ179" si="1022">AN179*$BG179</f>
        <v>0</v>
      </c>
      <c r="BK179" s="17">
        <f t="shared" ref="BK179" si="1023">AO179*$BG179</f>
        <v>10996.444712990935</v>
      </c>
      <c r="BL179" s="17">
        <f t="shared" ref="BL179" si="1024">AP179*$BG179</f>
        <v>0</v>
      </c>
      <c r="BM179" s="17">
        <f t="shared" ref="BM179" si="1025">AQ179*$BG179</f>
        <v>53281.440116012091</v>
      </c>
      <c r="BN179" s="17">
        <f t="shared" ref="BN179" si="1026">AR179*$BG179</f>
        <v>0</v>
      </c>
      <c r="BO179" s="17">
        <f t="shared" ref="BO179" si="1027">AS179*$BG179</f>
        <v>0</v>
      </c>
      <c r="BP179" s="17">
        <f t="shared" ref="BP179" si="1028">AT179*$BG179</f>
        <v>0</v>
      </c>
      <c r="BQ179" s="17">
        <f t="shared" ref="BQ179" si="1029">AU179*$BG179</f>
        <v>0</v>
      </c>
      <c r="BR179" s="17">
        <f t="shared" ref="BR179" si="1030">AV179*$BG179</f>
        <v>0</v>
      </c>
      <c r="BS179" s="17">
        <f t="shared" ref="BS179" si="1031">AW179*$BG179</f>
        <v>0</v>
      </c>
      <c r="BT179" s="17">
        <f t="shared" ref="BT179" si="1032">AX179*$BG179</f>
        <v>0</v>
      </c>
      <c r="BU179" s="17">
        <f t="shared" ref="BU179" si="1033">AY179*$BG179</f>
        <v>0</v>
      </c>
      <c r="BV179" s="17">
        <f t="shared" ref="BV179" si="1034">AZ179*$BG179</f>
        <v>0</v>
      </c>
      <c r="BW179" s="17">
        <f t="shared" ref="BW179" si="1035">BA179*$BG179</f>
        <v>0</v>
      </c>
      <c r="BX179" s="17">
        <f t="shared" ref="BX179" si="1036">BB179*$BG179</f>
        <v>0</v>
      </c>
      <c r="BY179" s="17">
        <f t="shared" ref="BY179" si="1037">BC179*$BG179</f>
        <v>0</v>
      </c>
      <c r="BZ179" s="17">
        <f t="shared" ref="BZ179" si="1038">BD179*$BG179</f>
        <v>0</v>
      </c>
      <c r="CA179" s="16">
        <f>SUM(BI179:BZ179)</f>
        <v>67943.366399999999</v>
      </c>
      <c r="CB179" s="14" t="b">
        <f>CA179=BG179</f>
        <v>1</v>
      </c>
      <c r="CC179" s="17">
        <f>BI179</f>
        <v>3665.4815709969789</v>
      </c>
      <c r="CD179" s="17">
        <f>BJ179*0.8+IF(BJ179&gt;1,$BM179*0.4,0)</f>
        <v>0</v>
      </c>
      <c r="CE179" s="17">
        <f t="shared" ref="CE179" si="1039">BK179*0.8+IF(BK179&gt;1,$BM179*0.4,0)</f>
        <v>30109.731816797583</v>
      </c>
      <c r="CF179" s="17">
        <f t="shared" ref="CF179" si="1040">BL179*0.8+IF(BL179&gt;1,$BM179*0.4,0)</f>
        <v>0</v>
      </c>
      <c r="CG179" s="17">
        <f>SUM(BJ179:BL179)*0.2+BM179*0.6</f>
        <v>34168.153012205439</v>
      </c>
      <c r="CH179" s="17">
        <f>$BN179*80%</f>
        <v>0</v>
      </c>
      <c r="CI179" s="17">
        <f>$BN179*20%</f>
        <v>0</v>
      </c>
      <c r="CJ179" s="17">
        <f>$BQ179*80%</f>
        <v>0</v>
      </c>
      <c r="CK179" s="17">
        <f>$BQ179*20%</f>
        <v>0</v>
      </c>
      <c r="CL179" s="17">
        <f>BR179*0.8+IF(BR179&gt;1,$BT179*0.6,0)</f>
        <v>0</v>
      </c>
      <c r="CM179" s="17">
        <f>BS179*0.8+IF(BS179&gt;1,$BT179*0.6,0)</f>
        <v>0</v>
      </c>
      <c r="CN179" s="17">
        <f>SUM(BR179:BS179)*0.2+BT179*0.4</f>
        <v>0</v>
      </c>
      <c r="CO179" s="17">
        <f>$BU179*80%</f>
        <v>0</v>
      </c>
      <c r="CP179" s="17">
        <f>$BU179*20%</f>
        <v>0</v>
      </c>
      <c r="CQ179" s="17">
        <f>$BW179*60%+$BX179*40%</f>
        <v>0</v>
      </c>
      <c r="CR179" s="17">
        <f>$BW179*40%+$BX179*60%</f>
        <v>0</v>
      </c>
      <c r="CS179" s="17">
        <f>$BY179*60%</f>
        <v>0</v>
      </c>
      <c r="CT179" s="17">
        <f>$BY179*40%</f>
        <v>0</v>
      </c>
      <c r="CU179" s="17">
        <f>SUM(CC179:CT179)</f>
        <v>67943.366399999999</v>
      </c>
      <c r="CV179" s="14" t="b">
        <f>CU179=CA179</f>
        <v>1</v>
      </c>
    </row>
    <row r="180" spans="1:100" ht="14.25" hidden="1" customHeight="1" x14ac:dyDescent="0.25">
      <c r="A180" s="4"/>
      <c r="B180" s="5"/>
      <c r="C180" s="4"/>
      <c r="D180" s="5"/>
      <c r="E180" s="5"/>
      <c r="F180" s="4"/>
      <c r="G180" s="4" t="s">
        <v>22</v>
      </c>
      <c r="H180" s="4" t="s">
        <v>176</v>
      </c>
      <c r="I180" s="4" t="s">
        <v>24</v>
      </c>
      <c r="J180" s="4" t="s">
        <v>109</v>
      </c>
      <c r="K180" s="4" t="s">
        <v>26</v>
      </c>
      <c r="L180" s="4" t="s">
        <v>127</v>
      </c>
      <c r="M180" s="6" t="s">
        <v>28</v>
      </c>
      <c r="N180" s="6">
        <v>8800</v>
      </c>
      <c r="O180" s="6">
        <v>13200</v>
      </c>
      <c r="P180" s="6">
        <v>22000</v>
      </c>
      <c r="Q180" s="6" t="s">
        <v>29</v>
      </c>
      <c r="W180">
        <f t="shared" ref="W180:W186" si="1041">N180</f>
        <v>8800</v>
      </c>
    </row>
    <row r="181" spans="1:100" ht="14.25" hidden="1" customHeight="1" x14ac:dyDescent="0.25">
      <c r="A181" s="4"/>
      <c r="B181" s="5"/>
      <c r="C181" s="4"/>
      <c r="D181" s="5"/>
      <c r="E181" s="5"/>
      <c r="F181" s="4"/>
      <c r="G181" s="4" t="s">
        <v>22</v>
      </c>
      <c r="H181" s="4" t="s">
        <v>176</v>
      </c>
      <c r="I181" s="4" t="s">
        <v>24</v>
      </c>
      <c r="J181" s="4" t="s">
        <v>109</v>
      </c>
      <c r="K181" s="4" t="s">
        <v>26</v>
      </c>
      <c r="L181" s="4" t="s">
        <v>128</v>
      </c>
      <c r="M181" s="6" t="s">
        <v>28</v>
      </c>
      <c r="N181" s="6">
        <v>16640</v>
      </c>
      <c r="O181" s="6">
        <v>24960</v>
      </c>
      <c r="P181" s="6">
        <v>41600</v>
      </c>
      <c r="Q181" s="6" t="s">
        <v>29</v>
      </c>
      <c r="W181">
        <f t="shared" si="1041"/>
        <v>16640</v>
      </c>
    </row>
    <row r="182" spans="1:100" ht="14.25" hidden="1" customHeight="1" x14ac:dyDescent="0.25">
      <c r="A182" s="4"/>
      <c r="B182" s="5"/>
      <c r="C182" s="4"/>
      <c r="D182" s="5"/>
      <c r="E182" s="5"/>
      <c r="F182" s="4"/>
      <c r="G182" s="4" t="s">
        <v>22</v>
      </c>
      <c r="H182" s="4" t="s">
        <v>176</v>
      </c>
      <c r="I182" s="4" t="s">
        <v>24</v>
      </c>
      <c r="J182" s="4" t="s">
        <v>109</v>
      </c>
      <c r="K182" s="4" t="s">
        <v>26</v>
      </c>
      <c r="L182" s="4" t="s">
        <v>110</v>
      </c>
      <c r="M182" s="6" t="s">
        <v>28</v>
      </c>
      <c r="N182" s="6">
        <v>16640</v>
      </c>
      <c r="O182" s="6">
        <v>24960</v>
      </c>
      <c r="P182" s="6">
        <v>41600</v>
      </c>
      <c r="Q182" s="6" t="s">
        <v>29</v>
      </c>
      <c r="W182">
        <f t="shared" si="1041"/>
        <v>16640</v>
      </c>
    </row>
    <row r="183" spans="1:100" ht="14.25" hidden="1" customHeight="1" x14ac:dyDescent="0.25">
      <c r="A183" s="4"/>
      <c r="B183" s="5"/>
      <c r="C183" s="4"/>
      <c r="D183" s="5"/>
      <c r="E183" s="5"/>
      <c r="F183" s="4"/>
      <c r="G183" s="4" t="s">
        <v>22</v>
      </c>
      <c r="H183" s="4" t="s">
        <v>176</v>
      </c>
      <c r="I183" s="4" t="s">
        <v>24</v>
      </c>
      <c r="J183" s="4" t="s">
        <v>109</v>
      </c>
      <c r="K183" s="4" t="s">
        <v>26</v>
      </c>
      <c r="L183" s="4" t="s">
        <v>111</v>
      </c>
      <c r="M183" s="6" t="s">
        <v>28</v>
      </c>
      <c r="N183" s="6">
        <v>8320</v>
      </c>
      <c r="O183" s="6">
        <v>12480</v>
      </c>
      <c r="P183" s="6">
        <v>20800</v>
      </c>
      <c r="Q183" s="6" t="s">
        <v>29</v>
      </c>
      <c r="W183">
        <f t="shared" si="1041"/>
        <v>8320</v>
      </c>
    </row>
    <row r="184" spans="1:100" ht="14.25" hidden="1" customHeight="1" x14ac:dyDescent="0.25">
      <c r="A184" s="4"/>
      <c r="B184" s="5"/>
      <c r="C184" s="4"/>
      <c r="D184" s="5"/>
      <c r="E184" s="5"/>
      <c r="F184" s="4"/>
      <c r="G184" s="4" t="s">
        <v>22</v>
      </c>
      <c r="H184" s="4" t="s">
        <v>176</v>
      </c>
      <c r="I184" s="4" t="s">
        <v>24</v>
      </c>
      <c r="J184" s="4" t="s">
        <v>109</v>
      </c>
      <c r="K184" s="4" t="s">
        <v>26</v>
      </c>
      <c r="L184" s="4" t="s">
        <v>164</v>
      </c>
      <c r="M184" s="6" t="s">
        <v>28</v>
      </c>
      <c r="N184" s="6">
        <v>70000</v>
      </c>
      <c r="O184" s="6">
        <v>105000</v>
      </c>
      <c r="P184" s="6">
        <v>175000</v>
      </c>
      <c r="Q184" s="6" t="s">
        <v>29</v>
      </c>
      <c r="W184">
        <f t="shared" si="1041"/>
        <v>70000</v>
      </c>
    </row>
    <row r="185" spans="1:100" ht="14.25" hidden="1" customHeight="1" x14ac:dyDescent="0.25">
      <c r="A185" s="4"/>
      <c r="B185" s="5"/>
      <c r="C185" s="4"/>
      <c r="D185" s="5"/>
      <c r="E185" s="5"/>
      <c r="F185" s="4"/>
      <c r="G185" s="4" t="s">
        <v>22</v>
      </c>
      <c r="H185" s="4" t="s">
        <v>176</v>
      </c>
      <c r="I185" s="4" t="s">
        <v>24</v>
      </c>
      <c r="J185" s="4" t="s">
        <v>109</v>
      </c>
      <c r="K185" s="4" t="s">
        <v>26</v>
      </c>
      <c r="L185" s="4" t="s">
        <v>112</v>
      </c>
      <c r="M185" s="6" t="s">
        <v>28</v>
      </c>
      <c r="N185" s="6">
        <v>12480</v>
      </c>
      <c r="O185" s="6">
        <v>18720</v>
      </c>
      <c r="P185" s="6">
        <v>31200</v>
      </c>
      <c r="Q185" s="6" t="s">
        <v>29</v>
      </c>
      <c r="W185">
        <f t="shared" si="1041"/>
        <v>12480</v>
      </c>
    </row>
    <row r="186" spans="1:100" ht="14.25" hidden="1" customHeight="1" x14ac:dyDescent="0.25">
      <c r="A186" s="4"/>
      <c r="B186" s="5"/>
      <c r="C186" s="4"/>
      <c r="D186" s="5"/>
      <c r="E186" s="5"/>
      <c r="F186" s="4"/>
      <c r="G186" s="4" t="s">
        <v>22</v>
      </c>
      <c r="H186" s="4" t="s">
        <v>176</v>
      </c>
      <c r="I186" s="4" t="s">
        <v>24</v>
      </c>
      <c r="J186" s="4" t="s">
        <v>109</v>
      </c>
      <c r="K186" s="4" t="s">
        <v>26</v>
      </c>
      <c r="L186" s="4" t="s">
        <v>113</v>
      </c>
      <c r="M186" s="6" t="s">
        <v>28</v>
      </c>
      <c r="N186" s="6">
        <v>12480</v>
      </c>
      <c r="O186" s="6">
        <v>18720</v>
      </c>
      <c r="P186" s="6">
        <v>31200</v>
      </c>
      <c r="Q186" s="6" t="s">
        <v>29</v>
      </c>
      <c r="W186">
        <f t="shared" si="1041"/>
        <v>12480</v>
      </c>
    </row>
    <row r="187" spans="1:100" s="14" customFormat="1" ht="14.25" customHeight="1" x14ac:dyDescent="0.25">
      <c r="A187" s="9" t="s">
        <v>177</v>
      </c>
      <c r="B187" s="10" t="s">
        <v>36</v>
      </c>
      <c r="C187" s="11">
        <v>44019</v>
      </c>
      <c r="D187" s="12">
        <v>44019</v>
      </c>
      <c r="E187" s="10" t="s">
        <v>178</v>
      </c>
      <c r="F187" s="9" t="s">
        <v>179</v>
      </c>
      <c r="G187" s="9" t="s">
        <v>22</v>
      </c>
      <c r="H187" s="9" t="s">
        <v>180</v>
      </c>
      <c r="I187" s="9" t="s">
        <v>24</v>
      </c>
      <c r="J187" s="9" t="s">
        <v>109</v>
      </c>
      <c r="K187" s="9" t="s">
        <v>26</v>
      </c>
      <c r="L187" s="9" t="s">
        <v>27</v>
      </c>
      <c r="M187" s="13" t="s">
        <v>28</v>
      </c>
      <c r="N187" s="13" t="s">
        <v>808</v>
      </c>
      <c r="O187" s="6">
        <v>25000</v>
      </c>
      <c r="P187" s="6">
        <v>25000</v>
      </c>
      <c r="Q187" s="6" t="s">
        <v>29</v>
      </c>
      <c r="S187" s="14">
        <v>10000</v>
      </c>
      <c r="U187" s="14">
        <v>30000</v>
      </c>
      <c r="W187" s="14">
        <f>SUM(W190:W196)</f>
        <v>145360</v>
      </c>
      <c r="AG187" s="14">
        <v>13000</v>
      </c>
      <c r="AI187" s="14">
        <v>0</v>
      </c>
      <c r="AK187" s="14">
        <f>SUM(S187:AJ187)</f>
        <v>198360</v>
      </c>
      <c r="AM187" s="14">
        <f>S187/$AK187</f>
        <v>5.0413389796329908E-2</v>
      </c>
      <c r="AN187" s="14">
        <f t="shared" ref="AN187" si="1042">T187/$AK187</f>
        <v>0</v>
      </c>
      <c r="AO187" s="14">
        <f t="shared" ref="AO187" si="1043">U187/$AK187</f>
        <v>0.15124016938898971</v>
      </c>
      <c r="AP187" s="14">
        <f t="shared" ref="AP187" si="1044">V187/$AK187</f>
        <v>0</v>
      </c>
      <c r="AQ187" s="14">
        <f t="shared" ref="AQ187" si="1045">W187/$AK187</f>
        <v>0.73280903407945153</v>
      </c>
      <c r="AR187" s="14">
        <f t="shared" ref="AR187" si="1046">X187/$AK187</f>
        <v>0</v>
      </c>
      <c r="AS187" s="14">
        <f t="shared" ref="AS187" si="1047">Y187/$AK187</f>
        <v>0</v>
      </c>
      <c r="AT187" s="14">
        <f t="shared" ref="AT187" si="1048">Z187/$AK187</f>
        <v>0</v>
      </c>
      <c r="AU187" s="14">
        <f t="shared" ref="AU187" si="1049">AA187/$AK187</f>
        <v>0</v>
      </c>
      <c r="AV187" s="14">
        <f t="shared" ref="AV187" si="1050">AB187/$AK187</f>
        <v>0</v>
      </c>
      <c r="AW187" s="14">
        <f t="shared" ref="AW187" si="1051">AC187/$AK187</f>
        <v>0</v>
      </c>
      <c r="AX187" s="14">
        <f t="shared" ref="AX187" si="1052">AD187/$AK187</f>
        <v>0</v>
      </c>
      <c r="AY187" s="14">
        <f t="shared" ref="AY187" si="1053">AE187/$AK187</f>
        <v>0</v>
      </c>
      <c r="AZ187" s="14">
        <f t="shared" ref="AZ187" si="1054">AF187/$AK187</f>
        <v>0</v>
      </c>
      <c r="BA187" s="14">
        <f t="shared" ref="BA187" si="1055">AG187/$AK187</f>
        <v>6.553740673522887E-2</v>
      </c>
      <c r="BB187" s="14">
        <f t="shared" ref="BB187" si="1056">AH187/$AK187</f>
        <v>0</v>
      </c>
      <c r="BC187" s="14">
        <f t="shared" ref="BC187" si="1057">AI187/$AK187</f>
        <v>0</v>
      </c>
      <c r="BD187" s="14">
        <f t="shared" ref="BD187" si="1058">AJ187/$AK187</f>
        <v>0</v>
      </c>
      <c r="BE187" s="14">
        <f>SUM(AM187:BD187)</f>
        <v>1</v>
      </c>
      <c r="BG187" s="16">
        <f>VLOOKUP(H187,[1]Sheet1!$B$3:$C$6033,2,0)</f>
        <v>67943.366399999999</v>
      </c>
      <c r="BI187" s="17">
        <f>AM187*$BG187</f>
        <v>3425.2554143980642</v>
      </c>
      <c r="BJ187" s="17">
        <f t="shared" ref="BJ187" si="1059">AN187*$BG187</f>
        <v>0</v>
      </c>
      <c r="BK187" s="17">
        <f t="shared" ref="BK187" si="1060">AO187*$BG187</f>
        <v>10275.766243194192</v>
      </c>
      <c r="BL187" s="17">
        <f t="shared" ref="BL187" si="1061">AP187*$BG187</f>
        <v>0</v>
      </c>
      <c r="BM187" s="17">
        <f t="shared" ref="BM187" si="1062">AQ187*$BG187</f>
        <v>49789.512703690263</v>
      </c>
      <c r="BN187" s="17">
        <f t="shared" ref="BN187" si="1063">AR187*$BG187</f>
        <v>0</v>
      </c>
      <c r="BO187" s="17">
        <f t="shared" ref="BO187" si="1064">AS187*$BG187</f>
        <v>0</v>
      </c>
      <c r="BP187" s="17">
        <f t="shared" ref="BP187" si="1065">AT187*$BG187</f>
        <v>0</v>
      </c>
      <c r="BQ187" s="17">
        <f t="shared" ref="BQ187" si="1066">AU187*$BG187</f>
        <v>0</v>
      </c>
      <c r="BR187" s="17">
        <f t="shared" ref="BR187" si="1067">AV187*$BG187</f>
        <v>0</v>
      </c>
      <c r="BS187" s="17">
        <f t="shared" ref="BS187" si="1068">AW187*$BG187</f>
        <v>0</v>
      </c>
      <c r="BT187" s="17">
        <f t="shared" ref="BT187" si="1069">AX187*$BG187</f>
        <v>0</v>
      </c>
      <c r="BU187" s="17">
        <f t="shared" ref="BU187" si="1070">AY187*$BG187</f>
        <v>0</v>
      </c>
      <c r="BV187" s="17">
        <f t="shared" ref="BV187" si="1071">AZ187*$BG187</f>
        <v>0</v>
      </c>
      <c r="BW187" s="17">
        <f t="shared" ref="BW187" si="1072">BA187*$BG187</f>
        <v>4452.8320387174826</v>
      </c>
      <c r="BX187" s="17">
        <f t="shared" ref="BX187" si="1073">BB187*$BG187</f>
        <v>0</v>
      </c>
      <c r="BY187" s="17">
        <f t="shared" ref="BY187" si="1074">BC187*$BG187</f>
        <v>0</v>
      </c>
      <c r="BZ187" s="17">
        <f t="shared" ref="BZ187" si="1075">BD187*$BG187</f>
        <v>0</v>
      </c>
      <c r="CA187" s="16">
        <f>SUM(BI187:BZ187)</f>
        <v>67943.366399999999</v>
      </c>
      <c r="CB187" s="14" t="b">
        <f>CA187=BG187</f>
        <v>1</v>
      </c>
      <c r="CC187" s="17">
        <f>BI187</f>
        <v>3425.2554143980642</v>
      </c>
      <c r="CD187" s="17">
        <f>BJ187*0.8+IF(BJ187&gt;1,$BM187*0.4,0)</f>
        <v>0</v>
      </c>
      <c r="CE187" s="17">
        <f t="shared" ref="CE187" si="1076">BK187*0.8+IF(BK187&gt;1,$BM187*0.4,0)</f>
        <v>28136.418076031463</v>
      </c>
      <c r="CF187" s="17">
        <f t="shared" ref="CF187" si="1077">BL187*0.8+IF(BL187&gt;1,$BM187*0.4,0)</f>
        <v>0</v>
      </c>
      <c r="CG187" s="17">
        <f>SUM(BJ187:BL187)*0.2+BM187*0.6</f>
        <v>31928.860870852994</v>
      </c>
      <c r="CH187" s="17">
        <f>$BN187*80%</f>
        <v>0</v>
      </c>
      <c r="CI187" s="17">
        <f>$BN187*20%</f>
        <v>0</v>
      </c>
      <c r="CJ187" s="17">
        <f>$BQ187*80%</f>
        <v>0</v>
      </c>
      <c r="CK187" s="17">
        <f>$BQ187*20%</f>
        <v>0</v>
      </c>
      <c r="CL187" s="17">
        <f>BR187*0.8+IF(BR187&gt;1,$BT187*0.6,0)</f>
        <v>0</v>
      </c>
      <c r="CM187" s="17">
        <f>BS187*0.8+IF(BS187&gt;1,$BT187*0.6,0)</f>
        <v>0</v>
      </c>
      <c r="CN187" s="17">
        <f>SUM(BR187:BS187)*0.2+BT187*0.4</f>
        <v>0</v>
      </c>
      <c r="CO187" s="17">
        <f>$BU187*80%</f>
        <v>0</v>
      </c>
      <c r="CP187" s="17">
        <f>$BU187*20%</f>
        <v>0</v>
      </c>
      <c r="CQ187" s="17">
        <f>$BW187*60%+$BX187*40%</f>
        <v>2671.6992232304897</v>
      </c>
      <c r="CR187" s="17">
        <f>$BW187*40%+$BX187*60%</f>
        <v>1781.1328154869932</v>
      </c>
      <c r="CS187" s="17">
        <f>$BY187*60%</f>
        <v>0</v>
      </c>
      <c r="CT187" s="17">
        <f>$BY187*40%</f>
        <v>0</v>
      </c>
      <c r="CU187" s="17">
        <f>SUM(CC187:CT187)</f>
        <v>67943.366400000014</v>
      </c>
      <c r="CV187" s="14" t="b">
        <f>CU187=CA187</f>
        <v>1</v>
      </c>
    </row>
    <row r="188" spans="1:100" ht="14.25" hidden="1" customHeight="1" x14ac:dyDescent="0.25">
      <c r="A188" s="4"/>
      <c r="B188" s="5"/>
      <c r="C188" s="4"/>
      <c r="D188" s="5"/>
      <c r="E188" s="5"/>
      <c r="F188" s="4"/>
      <c r="G188" s="4" t="s">
        <v>22</v>
      </c>
      <c r="H188" s="4" t="s">
        <v>180</v>
      </c>
      <c r="I188" s="4" t="s">
        <v>24</v>
      </c>
      <c r="J188" s="4" t="s">
        <v>40</v>
      </c>
      <c r="K188" s="4" t="s">
        <v>26</v>
      </c>
      <c r="L188" s="4" t="s">
        <v>59</v>
      </c>
      <c r="M188" s="6" t="s">
        <v>28</v>
      </c>
      <c r="N188" s="6">
        <v>6500</v>
      </c>
      <c r="O188" s="6">
        <v>13500</v>
      </c>
      <c r="P188" s="6">
        <v>20000</v>
      </c>
      <c r="Q188" s="6" t="s">
        <v>29</v>
      </c>
      <c r="AG188">
        <f t="shared" ref="AG188:AG189" si="1078">N188</f>
        <v>6500</v>
      </c>
    </row>
    <row r="189" spans="1:100" ht="14.25" hidden="1" customHeight="1" x14ac:dyDescent="0.25">
      <c r="A189" s="4"/>
      <c r="B189" s="5"/>
      <c r="C189" s="4"/>
      <c r="D189" s="5"/>
      <c r="E189" s="5"/>
      <c r="F189" s="4"/>
      <c r="G189" s="4" t="s">
        <v>22</v>
      </c>
      <c r="H189" s="4" t="s">
        <v>180</v>
      </c>
      <c r="I189" s="4" t="s">
        <v>24</v>
      </c>
      <c r="J189" s="4" t="s">
        <v>40</v>
      </c>
      <c r="K189" s="4" t="s">
        <v>26</v>
      </c>
      <c r="L189" s="4" t="s">
        <v>181</v>
      </c>
      <c r="M189" s="6" t="s">
        <v>28</v>
      </c>
      <c r="N189" s="6">
        <v>6500</v>
      </c>
      <c r="O189" s="6">
        <v>13500</v>
      </c>
      <c r="P189" s="6">
        <v>20000</v>
      </c>
      <c r="Q189" s="6" t="s">
        <v>29</v>
      </c>
      <c r="AG189">
        <f t="shared" si="1078"/>
        <v>6500</v>
      </c>
    </row>
    <row r="190" spans="1:100" ht="14.25" hidden="1" customHeight="1" x14ac:dyDescent="0.25">
      <c r="A190" s="4"/>
      <c r="B190" s="5"/>
      <c r="C190" s="4"/>
      <c r="D190" s="5"/>
      <c r="E190" s="5"/>
      <c r="F190" s="4"/>
      <c r="G190" s="4" t="s">
        <v>22</v>
      </c>
      <c r="H190" s="4" t="s">
        <v>180</v>
      </c>
      <c r="I190" s="4" t="s">
        <v>24</v>
      </c>
      <c r="J190" s="4" t="s">
        <v>109</v>
      </c>
      <c r="K190" s="4" t="s">
        <v>26</v>
      </c>
      <c r="L190" s="4" t="s">
        <v>127</v>
      </c>
      <c r="M190" s="6" t="s">
        <v>28</v>
      </c>
      <c r="N190" s="6">
        <v>8800</v>
      </c>
      <c r="O190" s="6">
        <v>13200</v>
      </c>
      <c r="P190" s="6">
        <v>22000</v>
      </c>
      <c r="Q190" s="6" t="s">
        <v>29</v>
      </c>
      <c r="W190">
        <f t="shared" ref="W190:W196" si="1079">N190</f>
        <v>8800</v>
      </c>
    </row>
    <row r="191" spans="1:100" ht="14.25" hidden="1" customHeight="1" x14ac:dyDescent="0.25">
      <c r="A191" s="4"/>
      <c r="B191" s="5"/>
      <c r="C191" s="4"/>
      <c r="D191" s="5"/>
      <c r="E191" s="5"/>
      <c r="F191" s="4"/>
      <c r="G191" s="4" t="s">
        <v>22</v>
      </c>
      <c r="H191" s="4" t="s">
        <v>180</v>
      </c>
      <c r="I191" s="4" t="s">
        <v>24</v>
      </c>
      <c r="J191" s="4" t="s">
        <v>109</v>
      </c>
      <c r="K191" s="4" t="s">
        <v>26</v>
      </c>
      <c r="L191" s="4" t="s">
        <v>128</v>
      </c>
      <c r="M191" s="6" t="s">
        <v>28</v>
      </c>
      <c r="N191" s="6">
        <v>16640</v>
      </c>
      <c r="O191" s="6">
        <v>24960</v>
      </c>
      <c r="P191" s="6">
        <v>41600</v>
      </c>
      <c r="Q191" s="6" t="s">
        <v>29</v>
      </c>
      <c r="W191">
        <f t="shared" si="1079"/>
        <v>16640</v>
      </c>
    </row>
    <row r="192" spans="1:100" ht="14.25" hidden="1" customHeight="1" x14ac:dyDescent="0.25">
      <c r="A192" s="4"/>
      <c r="B192" s="5"/>
      <c r="C192" s="4"/>
      <c r="D192" s="5"/>
      <c r="E192" s="5"/>
      <c r="F192" s="4"/>
      <c r="G192" s="4" t="s">
        <v>22</v>
      </c>
      <c r="H192" s="4" t="s">
        <v>180</v>
      </c>
      <c r="I192" s="4" t="s">
        <v>24</v>
      </c>
      <c r="J192" s="4" t="s">
        <v>109</v>
      </c>
      <c r="K192" s="4" t="s">
        <v>26</v>
      </c>
      <c r="L192" s="4" t="s">
        <v>110</v>
      </c>
      <c r="M192" s="6" t="s">
        <v>28</v>
      </c>
      <c r="N192" s="6">
        <v>16640</v>
      </c>
      <c r="O192" s="6">
        <v>24960</v>
      </c>
      <c r="P192" s="6">
        <v>41600</v>
      </c>
      <c r="Q192" s="6" t="s">
        <v>29</v>
      </c>
      <c r="W192">
        <f t="shared" si="1079"/>
        <v>16640</v>
      </c>
    </row>
    <row r="193" spans="1:100" ht="14.25" hidden="1" customHeight="1" x14ac:dyDescent="0.25">
      <c r="A193" s="4"/>
      <c r="B193" s="5"/>
      <c r="C193" s="4"/>
      <c r="D193" s="5"/>
      <c r="E193" s="5"/>
      <c r="F193" s="4"/>
      <c r="G193" s="4" t="s">
        <v>22</v>
      </c>
      <c r="H193" s="4" t="s">
        <v>180</v>
      </c>
      <c r="I193" s="4" t="s">
        <v>24</v>
      </c>
      <c r="J193" s="4" t="s">
        <v>109</v>
      </c>
      <c r="K193" s="4" t="s">
        <v>26</v>
      </c>
      <c r="L193" s="4" t="s">
        <v>111</v>
      </c>
      <c r="M193" s="6" t="s">
        <v>28</v>
      </c>
      <c r="N193" s="6">
        <v>8320</v>
      </c>
      <c r="O193" s="6">
        <v>12480</v>
      </c>
      <c r="P193" s="6">
        <v>20800</v>
      </c>
      <c r="Q193" s="6" t="s">
        <v>29</v>
      </c>
      <c r="W193">
        <f t="shared" si="1079"/>
        <v>8320</v>
      </c>
    </row>
    <row r="194" spans="1:100" ht="14.25" hidden="1" customHeight="1" x14ac:dyDescent="0.25">
      <c r="A194" s="4"/>
      <c r="B194" s="5"/>
      <c r="C194" s="4"/>
      <c r="D194" s="5"/>
      <c r="E194" s="5"/>
      <c r="F194" s="4"/>
      <c r="G194" s="4" t="s">
        <v>22</v>
      </c>
      <c r="H194" s="4" t="s">
        <v>180</v>
      </c>
      <c r="I194" s="4" t="s">
        <v>24</v>
      </c>
      <c r="J194" s="4" t="s">
        <v>109</v>
      </c>
      <c r="K194" s="4" t="s">
        <v>26</v>
      </c>
      <c r="L194" s="4" t="s">
        <v>164</v>
      </c>
      <c r="M194" s="6" t="s">
        <v>28</v>
      </c>
      <c r="N194" s="6">
        <v>70000</v>
      </c>
      <c r="O194" s="6">
        <v>105000</v>
      </c>
      <c r="P194" s="6">
        <v>175000</v>
      </c>
      <c r="Q194" s="6" t="s">
        <v>29</v>
      </c>
      <c r="W194">
        <f t="shared" si="1079"/>
        <v>70000</v>
      </c>
    </row>
    <row r="195" spans="1:100" ht="14.25" hidden="1" customHeight="1" x14ac:dyDescent="0.25">
      <c r="A195" s="4"/>
      <c r="B195" s="5"/>
      <c r="C195" s="4"/>
      <c r="D195" s="5"/>
      <c r="E195" s="5"/>
      <c r="F195" s="4"/>
      <c r="G195" s="4" t="s">
        <v>22</v>
      </c>
      <c r="H195" s="4" t="s">
        <v>180</v>
      </c>
      <c r="I195" s="4" t="s">
        <v>24</v>
      </c>
      <c r="J195" s="4" t="s">
        <v>109</v>
      </c>
      <c r="K195" s="4" t="s">
        <v>26</v>
      </c>
      <c r="L195" s="4" t="s">
        <v>112</v>
      </c>
      <c r="M195" s="6" t="s">
        <v>28</v>
      </c>
      <c r="N195" s="6">
        <v>12480</v>
      </c>
      <c r="O195" s="6">
        <v>18720</v>
      </c>
      <c r="P195" s="6">
        <v>31200</v>
      </c>
      <c r="Q195" s="6" t="s">
        <v>29</v>
      </c>
      <c r="W195">
        <f t="shared" si="1079"/>
        <v>12480</v>
      </c>
    </row>
    <row r="196" spans="1:100" ht="14.25" hidden="1" customHeight="1" x14ac:dyDescent="0.25">
      <c r="A196" s="4"/>
      <c r="B196" s="5"/>
      <c r="C196" s="4"/>
      <c r="D196" s="5"/>
      <c r="E196" s="5"/>
      <c r="F196" s="4"/>
      <c r="G196" s="4" t="s">
        <v>22</v>
      </c>
      <c r="H196" s="4" t="s">
        <v>180</v>
      </c>
      <c r="I196" s="4" t="s">
        <v>24</v>
      </c>
      <c r="J196" s="4" t="s">
        <v>109</v>
      </c>
      <c r="K196" s="4" t="s">
        <v>26</v>
      </c>
      <c r="L196" s="4" t="s">
        <v>113</v>
      </c>
      <c r="M196" s="6" t="s">
        <v>28</v>
      </c>
      <c r="N196" s="6">
        <v>12480</v>
      </c>
      <c r="O196" s="6">
        <v>18720</v>
      </c>
      <c r="P196" s="6">
        <v>31200</v>
      </c>
      <c r="Q196" s="6" t="s">
        <v>29</v>
      </c>
      <c r="W196">
        <f t="shared" si="1079"/>
        <v>12480</v>
      </c>
    </row>
    <row r="197" spans="1:100" s="14" customFormat="1" ht="14.25" customHeight="1" x14ac:dyDescent="0.25">
      <c r="A197" s="9" t="s">
        <v>182</v>
      </c>
      <c r="B197" s="10" t="s">
        <v>55</v>
      </c>
      <c r="C197" s="11">
        <v>44019</v>
      </c>
      <c r="D197" s="12">
        <v>44019</v>
      </c>
      <c r="E197" s="10" t="s">
        <v>183</v>
      </c>
      <c r="F197" s="9" t="s">
        <v>184</v>
      </c>
      <c r="G197" s="9" t="s">
        <v>22</v>
      </c>
      <c r="H197" s="9" t="s">
        <v>185</v>
      </c>
      <c r="I197" s="9" t="s">
        <v>24</v>
      </c>
      <c r="J197" s="9" t="s">
        <v>109</v>
      </c>
      <c r="K197" s="9" t="s">
        <v>26</v>
      </c>
      <c r="L197" s="9" t="s">
        <v>27</v>
      </c>
      <c r="M197" s="13" t="s">
        <v>28</v>
      </c>
      <c r="N197" s="13" t="s">
        <v>808</v>
      </c>
      <c r="O197" s="6">
        <v>25000</v>
      </c>
      <c r="P197" s="6">
        <v>25000</v>
      </c>
      <c r="Q197" s="6" t="s">
        <v>29</v>
      </c>
      <c r="S197" s="14">
        <v>10000</v>
      </c>
      <c r="U197" s="14">
        <v>30000</v>
      </c>
      <c r="W197" s="14">
        <f>SUM(W198:W203)</f>
        <v>94640</v>
      </c>
      <c r="AI197" s="14">
        <v>0</v>
      </c>
      <c r="AK197" s="14">
        <f>SUM(S197:AJ197)</f>
        <v>134640</v>
      </c>
      <c r="AM197" s="14">
        <f>S197/$AK197</f>
        <v>7.427213309566251E-2</v>
      </c>
      <c r="AN197" s="14">
        <f t="shared" ref="AN197" si="1080">T197/$AK197</f>
        <v>0</v>
      </c>
      <c r="AO197" s="14">
        <f t="shared" ref="AO197" si="1081">U197/$AK197</f>
        <v>0.22281639928698752</v>
      </c>
      <c r="AP197" s="14">
        <f t="shared" ref="AP197" si="1082">V197/$AK197</f>
        <v>0</v>
      </c>
      <c r="AQ197" s="14">
        <f t="shared" ref="AQ197" si="1083">W197/$AK197</f>
        <v>0.70291146761735002</v>
      </c>
      <c r="AR197" s="14">
        <f t="shared" ref="AR197" si="1084">X197/$AK197</f>
        <v>0</v>
      </c>
      <c r="AS197" s="14">
        <f t="shared" ref="AS197" si="1085">Y197/$AK197</f>
        <v>0</v>
      </c>
      <c r="AT197" s="14">
        <f t="shared" ref="AT197" si="1086">Z197/$AK197</f>
        <v>0</v>
      </c>
      <c r="AU197" s="14">
        <f t="shared" ref="AU197" si="1087">AA197/$AK197</f>
        <v>0</v>
      </c>
      <c r="AV197" s="14">
        <f t="shared" ref="AV197" si="1088">AB197/$AK197</f>
        <v>0</v>
      </c>
      <c r="AW197" s="14">
        <f t="shared" ref="AW197" si="1089">AC197/$AK197</f>
        <v>0</v>
      </c>
      <c r="AX197" s="14">
        <f t="shared" ref="AX197" si="1090">AD197/$AK197</f>
        <v>0</v>
      </c>
      <c r="AY197" s="14">
        <f t="shared" ref="AY197" si="1091">AE197/$AK197</f>
        <v>0</v>
      </c>
      <c r="AZ197" s="14">
        <f t="shared" ref="AZ197" si="1092">AF197/$AK197</f>
        <v>0</v>
      </c>
      <c r="BA197" s="14">
        <f t="shared" ref="BA197" si="1093">AG197/$AK197</f>
        <v>0</v>
      </c>
      <c r="BB197" s="14">
        <f t="shared" ref="BB197" si="1094">AH197/$AK197</f>
        <v>0</v>
      </c>
      <c r="BC197" s="14">
        <f t="shared" ref="BC197" si="1095">AI197/$AK197</f>
        <v>0</v>
      </c>
      <c r="BD197" s="14">
        <f t="shared" ref="BD197" si="1096">AJ197/$AK197</f>
        <v>0</v>
      </c>
      <c r="BE197" s="14">
        <f>SUM(AM197:BD197)</f>
        <v>1</v>
      </c>
      <c r="BG197" s="16">
        <f>VLOOKUP(H197,[1]Sheet1!$B$3:$C$6033,2,0)</f>
        <v>42860.563199999997</v>
      </c>
      <c r="BI197" s="17">
        <f>AM197*$BG197</f>
        <v>3183.3454545454542</v>
      </c>
      <c r="BJ197" s="17">
        <f t="shared" ref="BJ197" si="1097">AN197*$BG197</f>
        <v>0</v>
      </c>
      <c r="BK197" s="17">
        <f t="shared" ref="BK197" si="1098">AO197*$BG197</f>
        <v>9550.0363636363618</v>
      </c>
      <c r="BL197" s="17">
        <f t="shared" ref="BL197" si="1099">AP197*$BG197</f>
        <v>0</v>
      </c>
      <c r="BM197" s="17">
        <f t="shared" ref="BM197" si="1100">AQ197*$BG197</f>
        <v>30127.18138181818</v>
      </c>
      <c r="BN197" s="17">
        <f t="shared" ref="BN197" si="1101">AR197*$BG197</f>
        <v>0</v>
      </c>
      <c r="BO197" s="17">
        <f t="shared" ref="BO197" si="1102">AS197*$BG197</f>
        <v>0</v>
      </c>
      <c r="BP197" s="17">
        <f t="shared" ref="BP197" si="1103">AT197*$BG197</f>
        <v>0</v>
      </c>
      <c r="BQ197" s="17">
        <f t="shared" ref="BQ197" si="1104">AU197*$BG197</f>
        <v>0</v>
      </c>
      <c r="BR197" s="17">
        <f t="shared" ref="BR197" si="1105">AV197*$BG197</f>
        <v>0</v>
      </c>
      <c r="BS197" s="17">
        <f t="shared" ref="BS197" si="1106">AW197*$BG197</f>
        <v>0</v>
      </c>
      <c r="BT197" s="17">
        <f t="shared" ref="BT197" si="1107">AX197*$BG197</f>
        <v>0</v>
      </c>
      <c r="BU197" s="17">
        <f t="shared" ref="BU197" si="1108">AY197*$BG197</f>
        <v>0</v>
      </c>
      <c r="BV197" s="17">
        <f t="shared" ref="BV197" si="1109">AZ197*$BG197</f>
        <v>0</v>
      </c>
      <c r="BW197" s="17">
        <f t="shared" ref="BW197" si="1110">BA197*$BG197</f>
        <v>0</v>
      </c>
      <c r="BX197" s="17">
        <f t="shared" ref="BX197" si="1111">BB197*$BG197</f>
        <v>0</v>
      </c>
      <c r="BY197" s="17">
        <f t="shared" ref="BY197" si="1112">BC197*$BG197</f>
        <v>0</v>
      </c>
      <c r="BZ197" s="17">
        <f t="shared" ref="BZ197" si="1113">BD197*$BG197</f>
        <v>0</v>
      </c>
      <c r="CA197" s="16">
        <f>SUM(BI197:BZ197)</f>
        <v>42860.563199999997</v>
      </c>
      <c r="CB197" s="14" t="b">
        <f>CA197=BG197</f>
        <v>1</v>
      </c>
      <c r="CC197" s="17">
        <f>BI197</f>
        <v>3183.3454545454542</v>
      </c>
      <c r="CD197" s="17">
        <f>BJ197*0.8+IF(BJ197&gt;1,$BM197*0.4,0)</f>
        <v>0</v>
      </c>
      <c r="CE197" s="17">
        <f t="shared" ref="CE197" si="1114">BK197*0.8+IF(BK197&gt;1,$BM197*0.4,0)</f>
        <v>19690.901643636364</v>
      </c>
      <c r="CF197" s="17">
        <f t="shared" ref="CF197" si="1115">BL197*0.8+IF(BL197&gt;1,$BM197*0.4,0)</f>
        <v>0</v>
      </c>
      <c r="CG197" s="17">
        <f>SUM(BJ197:BL197)*0.2+BM197*0.6</f>
        <v>19986.316101818178</v>
      </c>
      <c r="CH197" s="17">
        <f>$BN197*80%</f>
        <v>0</v>
      </c>
      <c r="CI197" s="17">
        <f>$BN197*20%</f>
        <v>0</v>
      </c>
      <c r="CJ197" s="17">
        <f>$BQ197*80%</f>
        <v>0</v>
      </c>
      <c r="CK197" s="17">
        <f>$BQ197*20%</f>
        <v>0</v>
      </c>
      <c r="CL197" s="17">
        <f>BR197*0.8+IF(BR197&gt;1,$BT197*0.6,0)</f>
        <v>0</v>
      </c>
      <c r="CM197" s="17">
        <f>BS197*0.8+IF(BS197&gt;1,$BT197*0.6,0)</f>
        <v>0</v>
      </c>
      <c r="CN197" s="17">
        <f>SUM(BR197:BS197)*0.2+BT197*0.4</f>
        <v>0</v>
      </c>
      <c r="CO197" s="17">
        <f>$BU197*80%</f>
        <v>0</v>
      </c>
      <c r="CP197" s="17">
        <f>$BU197*20%</f>
        <v>0</v>
      </c>
      <c r="CQ197" s="17">
        <f>$BW197*60%+$BX197*40%</f>
        <v>0</v>
      </c>
      <c r="CR197" s="17">
        <f>$BW197*40%+$BX197*60%</f>
        <v>0</v>
      </c>
      <c r="CS197" s="17">
        <f>$BY197*60%</f>
        <v>0</v>
      </c>
      <c r="CT197" s="17">
        <f>$BY197*40%</f>
        <v>0</v>
      </c>
      <c r="CU197" s="17">
        <f>SUM(CC197:CT197)</f>
        <v>42860.563199999997</v>
      </c>
      <c r="CV197" s="14" t="b">
        <f>CU197=CA197</f>
        <v>1</v>
      </c>
    </row>
    <row r="198" spans="1:100" ht="14.25" hidden="1" customHeight="1" x14ac:dyDescent="0.25">
      <c r="A198" s="4"/>
      <c r="B198" s="5"/>
      <c r="C198" s="4"/>
      <c r="D198" s="5"/>
      <c r="E198" s="5"/>
      <c r="F198" s="4"/>
      <c r="G198" s="4" t="s">
        <v>22</v>
      </c>
      <c r="H198" s="4" t="s">
        <v>185</v>
      </c>
      <c r="I198" s="4" t="s">
        <v>24</v>
      </c>
      <c r="J198" s="4" t="s">
        <v>109</v>
      </c>
      <c r="K198" s="4" t="s">
        <v>26</v>
      </c>
      <c r="L198" s="4" t="s">
        <v>110</v>
      </c>
      <c r="M198" s="6" t="s">
        <v>28</v>
      </c>
      <c r="N198" s="6">
        <v>16640</v>
      </c>
      <c r="O198" s="6">
        <v>24960</v>
      </c>
      <c r="P198" s="6">
        <v>41600</v>
      </c>
      <c r="Q198" s="6" t="s">
        <v>29</v>
      </c>
      <c r="W198">
        <f t="shared" ref="W198:W203" si="1116">N198</f>
        <v>16640</v>
      </c>
    </row>
    <row r="199" spans="1:100" ht="14.25" hidden="1" customHeight="1" x14ac:dyDescent="0.25">
      <c r="A199" s="4"/>
      <c r="B199" s="5"/>
      <c r="C199" s="4"/>
      <c r="D199" s="5"/>
      <c r="E199" s="5"/>
      <c r="F199" s="4"/>
      <c r="G199" s="4" t="s">
        <v>22</v>
      </c>
      <c r="H199" s="4" t="s">
        <v>185</v>
      </c>
      <c r="I199" s="4" t="s">
        <v>24</v>
      </c>
      <c r="J199" s="4" t="s">
        <v>109</v>
      </c>
      <c r="K199" s="4" t="s">
        <v>26</v>
      </c>
      <c r="L199" s="4" t="s">
        <v>111</v>
      </c>
      <c r="M199" s="6" t="s">
        <v>28</v>
      </c>
      <c r="N199" s="6">
        <v>8320</v>
      </c>
      <c r="O199" s="6">
        <v>12480</v>
      </c>
      <c r="P199" s="6">
        <v>20800</v>
      </c>
      <c r="Q199" s="6" t="s">
        <v>29</v>
      </c>
      <c r="W199">
        <f t="shared" si="1116"/>
        <v>8320</v>
      </c>
    </row>
    <row r="200" spans="1:100" ht="14.25" hidden="1" customHeight="1" x14ac:dyDescent="0.25">
      <c r="A200" s="4"/>
      <c r="B200" s="5"/>
      <c r="C200" s="4"/>
      <c r="D200" s="5"/>
      <c r="E200" s="5"/>
      <c r="F200" s="4"/>
      <c r="G200" s="4" t="s">
        <v>22</v>
      </c>
      <c r="H200" s="4" t="s">
        <v>185</v>
      </c>
      <c r="I200" s="4" t="s">
        <v>24</v>
      </c>
      <c r="J200" s="4" t="s">
        <v>109</v>
      </c>
      <c r="K200" s="4" t="s">
        <v>26</v>
      </c>
      <c r="L200" s="4" t="s">
        <v>133</v>
      </c>
      <c r="M200" s="6" t="s">
        <v>28</v>
      </c>
      <c r="N200" s="6">
        <v>16640</v>
      </c>
      <c r="O200" s="6">
        <v>24960</v>
      </c>
      <c r="P200" s="6">
        <v>41600</v>
      </c>
      <c r="Q200" s="6" t="s">
        <v>29</v>
      </c>
      <c r="W200">
        <f t="shared" si="1116"/>
        <v>16640</v>
      </c>
    </row>
    <row r="201" spans="1:100" ht="14.25" hidden="1" customHeight="1" x14ac:dyDescent="0.25">
      <c r="A201" s="4"/>
      <c r="B201" s="5"/>
      <c r="C201" s="4"/>
      <c r="D201" s="5"/>
      <c r="E201" s="5"/>
      <c r="F201" s="4"/>
      <c r="G201" s="4" t="s">
        <v>22</v>
      </c>
      <c r="H201" s="4" t="s">
        <v>185</v>
      </c>
      <c r="I201" s="4" t="s">
        <v>24</v>
      </c>
      <c r="J201" s="4" t="s">
        <v>109</v>
      </c>
      <c r="K201" s="4" t="s">
        <v>26</v>
      </c>
      <c r="L201" s="4" t="s">
        <v>134</v>
      </c>
      <c r="M201" s="6" t="s">
        <v>28</v>
      </c>
      <c r="N201" s="6">
        <v>28080</v>
      </c>
      <c r="O201" s="6">
        <v>42120</v>
      </c>
      <c r="P201" s="6">
        <v>70200</v>
      </c>
      <c r="Q201" s="6" t="s">
        <v>29</v>
      </c>
      <c r="W201">
        <f t="shared" si="1116"/>
        <v>28080</v>
      </c>
    </row>
    <row r="202" spans="1:100" ht="14.25" hidden="1" customHeight="1" x14ac:dyDescent="0.25">
      <c r="A202" s="4"/>
      <c r="B202" s="5"/>
      <c r="C202" s="4"/>
      <c r="D202" s="5"/>
      <c r="E202" s="5"/>
      <c r="F202" s="4"/>
      <c r="G202" s="4" t="s">
        <v>22</v>
      </c>
      <c r="H202" s="4" t="s">
        <v>185</v>
      </c>
      <c r="I202" s="4" t="s">
        <v>24</v>
      </c>
      <c r="J202" s="4" t="s">
        <v>109</v>
      </c>
      <c r="K202" s="4" t="s">
        <v>26</v>
      </c>
      <c r="L202" s="4" t="s">
        <v>112</v>
      </c>
      <c r="M202" s="6" t="s">
        <v>28</v>
      </c>
      <c r="N202" s="6">
        <v>12480</v>
      </c>
      <c r="O202" s="6">
        <v>18720</v>
      </c>
      <c r="P202" s="6">
        <v>31200</v>
      </c>
      <c r="Q202" s="6" t="s">
        <v>29</v>
      </c>
      <c r="W202">
        <f t="shared" si="1116"/>
        <v>12480</v>
      </c>
    </row>
    <row r="203" spans="1:100" ht="14.25" hidden="1" customHeight="1" x14ac:dyDescent="0.25">
      <c r="A203" s="4"/>
      <c r="B203" s="5"/>
      <c r="C203" s="4"/>
      <c r="D203" s="5"/>
      <c r="E203" s="5"/>
      <c r="F203" s="4"/>
      <c r="G203" s="4" t="s">
        <v>22</v>
      </c>
      <c r="H203" s="4" t="s">
        <v>185</v>
      </c>
      <c r="I203" s="4" t="s">
        <v>24</v>
      </c>
      <c r="J203" s="4" t="s">
        <v>109</v>
      </c>
      <c r="K203" s="4" t="s">
        <v>26</v>
      </c>
      <c r="L203" s="4" t="s">
        <v>113</v>
      </c>
      <c r="M203" s="6" t="s">
        <v>28</v>
      </c>
      <c r="N203" s="6">
        <v>12480</v>
      </c>
      <c r="O203" s="6">
        <v>18720</v>
      </c>
      <c r="P203" s="6">
        <v>31200</v>
      </c>
      <c r="Q203" s="6" t="s">
        <v>29</v>
      </c>
      <c r="W203">
        <f t="shared" si="1116"/>
        <v>12480</v>
      </c>
    </row>
    <row r="204" spans="1:100" s="14" customFormat="1" ht="14.25" customHeight="1" x14ac:dyDescent="0.25">
      <c r="A204" s="9" t="s">
        <v>186</v>
      </c>
      <c r="B204" s="10" t="s">
        <v>55</v>
      </c>
      <c r="C204" s="11">
        <v>44019</v>
      </c>
      <c r="D204" s="12">
        <v>44019</v>
      </c>
      <c r="E204" s="10" t="s">
        <v>187</v>
      </c>
      <c r="F204" s="9" t="s">
        <v>188</v>
      </c>
      <c r="G204" s="9" t="s">
        <v>22</v>
      </c>
      <c r="H204" s="9" t="s">
        <v>189</v>
      </c>
      <c r="I204" s="9" t="s">
        <v>24</v>
      </c>
      <c r="J204" s="9" t="s">
        <v>109</v>
      </c>
      <c r="K204" s="9" t="s">
        <v>26</v>
      </c>
      <c r="L204" s="9" t="s">
        <v>27</v>
      </c>
      <c r="M204" s="13" t="s">
        <v>28</v>
      </c>
      <c r="N204" s="13" t="s">
        <v>808</v>
      </c>
      <c r="O204" s="6">
        <v>25000</v>
      </c>
      <c r="P204" s="6">
        <v>25000</v>
      </c>
      <c r="Q204" s="6" t="s">
        <v>29</v>
      </c>
      <c r="S204" s="14">
        <v>10000</v>
      </c>
      <c r="U204" s="14">
        <v>30000</v>
      </c>
      <c r="W204" s="14">
        <f>SUM(W208:W214)</f>
        <v>75360</v>
      </c>
      <c r="AC204" s="14">
        <v>30000</v>
      </c>
      <c r="AD204" s="14">
        <v>28080</v>
      </c>
      <c r="AG204" s="14">
        <v>5000</v>
      </c>
      <c r="AI204" s="14">
        <f>VLOOKUP(H204,[2]Sheet1!$A$4:$D$513,4,0)</f>
        <v>36000</v>
      </c>
      <c r="AK204" s="14">
        <f>SUM(S204:AJ204)</f>
        <v>214440</v>
      </c>
      <c r="AM204" s="14">
        <f>S204/$AK204</f>
        <v>4.6633090841260959E-2</v>
      </c>
      <c r="AN204" s="14">
        <f t="shared" ref="AN204" si="1117">T204/$AK204</f>
        <v>0</v>
      </c>
      <c r="AO204" s="14">
        <f t="shared" ref="AO204" si="1118">U204/$AK204</f>
        <v>0.13989927252378287</v>
      </c>
      <c r="AP204" s="14">
        <f t="shared" ref="AP204" si="1119">V204/$AK204</f>
        <v>0</v>
      </c>
      <c r="AQ204" s="14">
        <f t="shared" ref="AQ204" si="1120">W204/$AK204</f>
        <v>0.35142697257974259</v>
      </c>
      <c r="AR204" s="14">
        <f t="shared" ref="AR204" si="1121">X204/$AK204</f>
        <v>0</v>
      </c>
      <c r="AS204" s="14">
        <f t="shared" ref="AS204" si="1122">Y204/$AK204</f>
        <v>0</v>
      </c>
      <c r="AT204" s="14">
        <f t="shared" ref="AT204" si="1123">Z204/$AK204</f>
        <v>0</v>
      </c>
      <c r="AU204" s="14">
        <f t="shared" ref="AU204" si="1124">AA204/$AK204</f>
        <v>0</v>
      </c>
      <c r="AV204" s="14">
        <f t="shared" ref="AV204" si="1125">AB204/$AK204</f>
        <v>0</v>
      </c>
      <c r="AW204" s="14">
        <f t="shared" ref="AW204" si="1126">AC204/$AK204</f>
        <v>0.13989927252378287</v>
      </c>
      <c r="AX204" s="14">
        <f t="shared" ref="AX204" si="1127">AD204/$AK204</f>
        <v>0.13094571908226077</v>
      </c>
      <c r="AY204" s="14">
        <f t="shared" ref="AY204" si="1128">AE204/$AK204</f>
        <v>0</v>
      </c>
      <c r="AZ204" s="14">
        <f t="shared" ref="AZ204" si="1129">AF204/$AK204</f>
        <v>0</v>
      </c>
      <c r="BA204" s="14">
        <f t="shared" ref="BA204" si="1130">AG204/$AK204</f>
        <v>2.3316545420630479E-2</v>
      </c>
      <c r="BB204" s="14">
        <f t="shared" ref="BB204" si="1131">AH204/$AK204</f>
        <v>0</v>
      </c>
      <c r="BC204" s="14">
        <f t="shared" ref="BC204" si="1132">AI204/$AK204</f>
        <v>0.16787912702853947</v>
      </c>
      <c r="BD204" s="14">
        <f t="shared" ref="BD204" si="1133">AJ204/$AK204</f>
        <v>0</v>
      </c>
      <c r="BE204" s="14">
        <f>SUM(AM204:BD204)</f>
        <v>1</v>
      </c>
      <c r="BG204" s="16">
        <f>VLOOKUP(H204,[1]Sheet1!$B$3:$C$6033,2,0)</f>
        <v>29629.599999999999</v>
      </c>
      <c r="BI204" s="17">
        <f>AM204*$BG204</f>
        <v>1381.7198283902255</v>
      </c>
      <c r="BJ204" s="17">
        <f t="shared" ref="BJ204" si="1134">AN204*$BG204</f>
        <v>0</v>
      </c>
      <c r="BK204" s="17">
        <f t="shared" ref="BK204" si="1135">AO204*$BG204</f>
        <v>4145.1594851706768</v>
      </c>
      <c r="BL204" s="17">
        <f t="shared" ref="BL204" si="1136">AP204*$BG204</f>
        <v>0</v>
      </c>
      <c r="BM204" s="17">
        <f t="shared" ref="BM204" si="1137">AQ204*$BG204</f>
        <v>10412.64062674874</v>
      </c>
      <c r="BN204" s="17">
        <f t="shared" ref="BN204" si="1138">AR204*$BG204</f>
        <v>0</v>
      </c>
      <c r="BO204" s="17">
        <f t="shared" ref="BO204" si="1139">AS204*$BG204</f>
        <v>0</v>
      </c>
      <c r="BP204" s="17">
        <f t="shared" ref="BP204" si="1140">AT204*$BG204</f>
        <v>0</v>
      </c>
      <c r="BQ204" s="17">
        <f t="shared" ref="BQ204" si="1141">AU204*$BG204</f>
        <v>0</v>
      </c>
      <c r="BR204" s="17">
        <f t="shared" ref="BR204" si="1142">AV204*$BG204</f>
        <v>0</v>
      </c>
      <c r="BS204" s="17">
        <f t="shared" ref="BS204" si="1143">AW204*$BG204</f>
        <v>4145.1594851706768</v>
      </c>
      <c r="BT204" s="17">
        <f t="shared" ref="BT204" si="1144">AX204*$BG204</f>
        <v>3879.8692781197533</v>
      </c>
      <c r="BU204" s="17">
        <f t="shared" ref="BU204" si="1145">AY204*$BG204</f>
        <v>0</v>
      </c>
      <c r="BV204" s="17">
        <f t="shared" ref="BV204" si="1146">AZ204*$BG204</f>
        <v>0</v>
      </c>
      <c r="BW204" s="17">
        <f t="shared" ref="BW204" si="1147">BA204*$BG204</f>
        <v>690.85991419511276</v>
      </c>
      <c r="BX204" s="17">
        <f t="shared" ref="BX204" si="1148">BB204*$BG204</f>
        <v>0</v>
      </c>
      <c r="BY204" s="17">
        <f t="shared" ref="BY204" si="1149">BC204*$BG204</f>
        <v>4974.1913822048127</v>
      </c>
      <c r="BZ204" s="17">
        <f t="shared" ref="BZ204" si="1150">BD204*$BG204</f>
        <v>0</v>
      </c>
      <c r="CA204" s="16">
        <f>SUM(BI204:BZ204)</f>
        <v>29629.599999999995</v>
      </c>
      <c r="CB204" s="14" t="b">
        <f>CA204=BG204</f>
        <v>1</v>
      </c>
      <c r="CC204" s="17">
        <f>BI204</f>
        <v>1381.7198283902255</v>
      </c>
      <c r="CD204" s="17">
        <f>BJ204*0.8+IF(BJ204&gt;1,$BM204*0.4,0)</f>
        <v>0</v>
      </c>
      <c r="CE204" s="17">
        <f t="shared" ref="CE204" si="1151">BK204*0.8+IF(BK204&gt;1,$BM204*0.4,0)</f>
        <v>7481.1838388360384</v>
      </c>
      <c r="CF204" s="17">
        <f t="shared" ref="CF204" si="1152">BL204*0.8+IF(BL204&gt;1,$BM204*0.4,0)</f>
        <v>0</v>
      </c>
      <c r="CG204" s="17">
        <f>SUM(BJ204:BL204)*0.2+BM204*0.6</f>
        <v>7076.6162730833785</v>
      </c>
      <c r="CH204" s="17">
        <f>$BN204*80%</f>
        <v>0</v>
      </c>
      <c r="CI204" s="17">
        <f>$BN204*20%</f>
        <v>0</v>
      </c>
      <c r="CJ204" s="17">
        <f>$BQ204*80%</f>
        <v>0</v>
      </c>
      <c r="CK204" s="17">
        <f>$BQ204*20%</f>
        <v>0</v>
      </c>
      <c r="CL204" s="17">
        <f>BR204*0.8+IF(BR204&gt;1,$BT204*0.6,0)</f>
        <v>0</v>
      </c>
      <c r="CM204" s="17">
        <f>BS204*0.8+IF(BS204&gt;1,$BT204*0.6,0)</f>
        <v>5644.0491550083934</v>
      </c>
      <c r="CN204" s="17">
        <f>SUM(BR204:BS204)*0.2+BT204*0.4</f>
        <v>2380.9796082820367</v>
      </c>
      <c r="CO204" s="17">
        <f>$BU204*80%</f>
        <v>0</v>
      </c>
      <c r="CP204" s="17">
        <f>$BU204*20%</f>
        <v>0</v>
      </c>
      <c r="CQ204" s="17">
        <f>$BW204*60%+$BX204*40%</f>
        <v>414.51594851706767</v>
      </c>
      <c r="CR204" s="17">
        <f>$BW204*40%+$BX204*60%</f>
        <v>276.34396567804509</v>
      </c>
      <c r="CS204" s="17">
        <f>$BY204*60%</f>
        <v>2984.5148293228876</v>
      </c>
      <c r="CT204" s="17">
        <f>$BY204*40%</f>
        <v>1989.6765528819251</v>
      </c>
      <c r="CU204" s="17">
        <f>SUM(CC204:CT204)</f>
        <v>29629.599999999999</v>
      </c>
      <c r="CV204" s="14" t="b">
        <f>CU204=CA204</f>
        <v>1</v>
      </c>
    </row>
    <row r="205" spans="1:100" ht="14.25" hidden="1" customHeight="1" x14ac:dyDescent="0.25">
      <c r="A205" s="4"/>
      <c r="B205" s="5"/>
      <c r="C205" s="4"/>
      <c r="D205" s="5"/>
      <c r="E205" s="5"/>
      <c r="F205" s="4"/>
      <c r="G205" s="4" t="s">
        <v>22</v>
      </c>
      <c r="H205" s="4" t="s">
        <v>189</v>
      </c>
      <c r="I205" s="4" t="s">
        <v>24</v>
      </c>
      <c r="J205" s="4" t="s">
        <v>190</v>
      </c>
      <c r="K205" s="4" t="s">
        <v>26</v>
      </c>
      <c r="L205" s="4" t="s">
        <v>27</v>
      </c>
      <c r="M205" s="6" t="s">
        <v>94</v>
      </c>
      <c r="N205" s="6">
        <v>0</v>
      </c>
      <c r="O205" s="6">
        <v>25000</v>
      </c>
      <c r="P205" s="6">
        <v>25000</v>
      </c>
      <c r="Q205" s="6" t="s">
        <v>29</v>
      </c>
      <c r="AC205">
        <f>N205</f>
        <v>0</v>
      </c>
      <c r="AD205">
        <f>N205</f>
        <v>0</v>
      </c>
    </row>
    <row r="206" spans="1:100" ht="14.25" hidden="1" customHeight="1" x14ac:dyDescent="0.25">
      <c r="A206" s="4"/>
      <c r="B206" s="5"/>
      <c r="C206" s="4"/>
      <c r="D206" s="5"/>
      <c r="E206" s="5"/>
      <c r="F206" s="4"/>
      <c r="G206" s="4" t="s">
        <v>22</v>
      </c>
      <c r="H206" s="4" t="s">
        <v>189</v>
      </c>
      <c r="I206" s="4" t="s">
        <v>24</v>
      </c>
      <c r="J206" s="4" t="s">
        <v>40</v>
      </c>
      <c r="K206" s="4" t="s">
        <v>26</v>
      </c>
      <c r="L206" s="4" t="s">
        <v>191</v>
      </c>
      <c r="M206" s="6" t="s">
        <v>28</v>
      </c>
      <c r="N206" s="6">
        <v>5000</v>
      </c>
      <c r="O206" s="6">
        <v>10000</v>
      </c>
      <c r="P206" s="6">
        <v>15000</v>
      </c>
      <c r="Q206" s="6" t="s">
        <v>29</v>
      </c>
      <c r="AG206">
        <f>N206</f>
        <v>5000</v>
      </c>
    </row>
    <row r="207" spans="1:100" ht="14.25" hidden="1" customHeight="1" x14ac:dyDescent="0.25">
      <c r="A207" s="4"/>
      <c r="B207" s="5"/>
      <c r="C207" s="4"/>
      <c r="D207" s="5"/>
      <c r="E207" s="5"/>
      <c r="F207" s="4"/>
      <c r="G207" s="4" t="s">
        <v>22</v>
      </c>
      <c r="H207" s="4" t="s">
        <v>189</v>
      </c>
      <c r="I207" s="4" t="s">
        <v>24</v>
      </c>
      <c r="J207" s="4" t="s">
        <v>109</v>
      </c>
      <c r="K207" s="4" t="s">
        <v>26</v>
      </c>
      <c r="L207" s="4" t="s">
        <v>192</v>
      </c>
      <c r="M207" s="6" t="s">
        <v>28</v>
      </c>
      <c r="N207" s="6">
        <v>36000</v>
      </c>
      <c r="O207" s="6">
        <v>54000</v>
      </c>
      <c r="P207" s="6">
        <v>90000</v>
      </c>
      <c r="Q207" s="6" t="s">
        <v>29</v>
      </c>
    </row>
    <row r="208" spans="1:100" ht="14.25" hidden="1" customHeight="1" x14ac:dyDescent="0.25">
      <c r="A208" s="4"/>
      <c r="B208" s="5"/>
      <c r="C208" s="4"/>
      <c r="D208" s="5"/>
      <c r="E208" s="5"/>
      <c r="F208" s="4"/>
      <c r="G208" s="4" t="s">
        <v>22</v>
      </c>
      <c r="H208" s="4" t="s">
        <v>189</v>
      </c>
      <c r="I208" s="4" t="s">
        <v>24</v>
      </c>
      <c r="J208" s="4" t="s">
        <v>109</v>
      </c>
      <c r="K208" s="4" t="s">
        <v>26</v>
      </c>
      <c r="L208" s="4" t="s">
        <v>127</v>
      </c>
      <c r="M208" s="6" t="s">
        <v>28</v>
      </c>
      <c r="N208" s="6">
        <v>8800</v>
      </c>
      <c r="O208" s="6">
        <v>13200</v>
      </c>
      <c r="P208" s="6">
        <v>22000</v>
      </c>
      <c r="Q208" s="6" t="s">
        <v>29</v>
      </c>
      <c r="W208">
        <f t="shared" ref="W208:W209" si="1153">N208</f>
        <v>8800</v>
      </c>
    </row>
    <row r="209" spans="1:100" ht="14.25" hidden="1" customHeight="1" x14ac:dyDescent="0.25">
      <c r="A209" s="4"/>
      <c r="B209" s="5"/>
      <c r="C209" s="4"/>
      <c r="D209" s="5"/>
      <c r="E209" s="5"/>
      <c r="F209" s="4"/>
      <c r="G209" s="4" t="s">
        <v>22</v>
      </c>
      <c r="H209" s="4" t="s">
        <v>189</v>
      </c>
      <c r="I209" s="4" t="s">
        <v>24</v>
      </c>
      <c r="J209" s="4" t="s">
        <v>109</v>
      </c>
      <c r="K209" s="4" t="s">
        <v>26</v>
      </c>
      <c r="L209" s="4" t="s">
        <v>128</v>
      </c>
      <c r="M209" s="6" t="s">
        <v>28</v>
      </c>
      <c r="N209" s="6">
        <v>16640</v>
      </c>
      <c r="O209" s="6">
        <v>24960</v>
      </c>
      <c r="P209" s="6">
        <v>41600</v>
      </c>
      <c r="Q209" s="6" t="s">
        <v>29</v>
      </c>
      <c r="W209">
        <f t="shared" si="1153"/>
        <v>16640</v>
      </c>
    </row>
    <row r="210" spans="1:100" ht="14.25" hidden="1" customHeight="1" x14ac:dyDescent="0.25">
      <c r="A210" s="4"/>
      <c r="B210" s="5"/>
      <c r="C210" s="4"/>
      <c r="D210" s="5"/>
      <c r="E210" s="5"/>
      <c r="F210" s="4"/>
      <c r="G210" s="4" t="s">
        <v>22</v>
      </c>
      <c r="H210" s="4" t="s">
        <v>189</v>
      </c>
      <c r="I210" s="4" t="s">
        <v>24</v>
      </c>
      <c r="J210" s="4" t="s">
        <v>190</v>
      </c>
      <c r="K210" s="4" t="s">
        <v>26</v>
      </c>
      <c r="L210" s="4" t="s">
        <v>193</v>
      </c>
      <c r="M210" s="6" t="s">
        <v>94</v>
      </c>
      <c r="N210" s="6">
        <v>28080</v>
      </c>
      <c r="O210" s="6">
        <v>42120</v>
      </c>
      <c r="P210" s="6">
        <v>70200</v>
      </c>
      <c r="Q210" s="6" t="s">
        <v>29</v>
      </c>
      <c r="AC210">
        <f>N210</f>
        <v>28080</v>
      </c>
      <c r="AD210">
        <f>N210</f>
        <v>28080</v>
      </c>
    </row>
    <row r="211" spans="1:100" ht="14.25" hidden="1" customHeight="1" x14ac:dyDescent="0.25">
      <c r="A211" s="4"/>
      <c r="B211" s="5"/>
      <c r="C211" s="4"/>
      <c r="D211" s="5"/>
      <c r="E211" s="5"/>
      <c r="F211" s="4"/>
      <c r="G211" s="4" t="s">
        <v>22</v>
      </c>
      <c r="H211" s="4" t="s">
        <v>189</v>
      </c>
      <c r="I211" s="4" t="s">
        <v>24</v>
      </c>
      <c r="J211" s="4" t="s">
        <v>109</v>
      </c>
      <c r="K211" s="4" t="s">
        <v>26</v>
      </c>
      <c r="L211" s="4" t="s">
        <v>110</v>
      </c>
      <c r="M211" s="6" t="s">
        <v>28</v>
      </c>
      <c r="N211" s="6">
        <v>16640</v>
      </c>
      <c r="O211" s="6">
        <v>24960</v>
      </c>
      <c r="P211" s="6">
        <v>41600</v>
      </c>
      <c r="Q211" s="6" t="s">
        <v>29</v>
      </c>
      <c r="W211">
        <f t="shared" ref="W211:W214" si="1154">N211</f>
        <v>16640</v>
      </c>
    </row>
    <row r="212" spans="1:100" ht="14.25" hidden="1" customHeight="1" x14ac:dyDescent="0.25">
      <c r="A212" s="4"/>
      <c r="B212" s="5"/>
      <c r="C212" s="4"/>
      <c r="D212" s="5"/>
      <c r="E212" s="5"/>
      <c r="F212" s="4"/>
      <c r="G212" s="4" t="s">
        <v>22</v>
      </c>
      <c r="H212" s="4" t="s">
        <v>189</v>
      </c>
      <c r="I212" s="4" t="s">
        <v>24</v>
      </c>
      <c r="J212" s="4" t="s">
        <v>109</v>
      </c>
      <c r="K212" s="4" t="s">
        <v>26</v>
      </c>
      <c r="L212" s="4" t="s">
        <v>111</v>
      </c>
      <c r="M212" s="6" t="s">
        <v>28</v>
      </c>
      <c r="N212" s="6">
        <v>8320</v>
      </c>
      <c r="O212" s="6">
        <v>12480</v>
      </c>
      <c r="P212" s="6">
        <v>20800</v>
      </c>
      <c r="Q212" s="6" t="s">
        <v>29</v>
      </c>
      <c r="W212">
        <f t="shared" si="1154"/>
        <v>8320</v>
      </c>
    </row>
    <row r="213" spans="1:100" ht="14.25" hidden="1" customHeight="1" x14ac:dyDescent="0.25">
      <c r="A213" s="4"/>
      <c r="B213" s="5"/>
      <c r="C213" s="4"/>
      <c r="D213" s="5"/>
      <c r="E213" s="5"/>
      <c r="F213" s="4"/>
      <c r="G213" s="4" t="s">
        <v>22</v>
      </c>
      <c r="H213" s="4" t="s">
        <v>189</v>
      </c>
      <c r="I213" s="4" t="s">
        <v>24</v>
      </c>
      <c r="J213" s="4" t="s">
        <v>109</v>
      </c>
      <c r="K213" s="4" t="s">
        <v>26</v>
      </c>
      <c r="L213" s="4" t="s">
        <v>112</v>
      </c>
      <c r="M213" s="6" t="s">
        <v>28</v>
      </c>
      <c r="N213" s="6">
        <v>12480</v>
      </c>
      <c r="O213" s="6">
        <v>18720</v>
      </c>
      <c r="P213" s="6">
        <v>31200</v>
      </c>
      <c r="Q213" s="6" t="s">
        <v>29</v>
      </c>
      <c r="W213">
        <f t="shared" si="1154"/>
        <v>12480</v>
      </c>
    </row>
    <row r="214" spans="1:100" ht="14.25" hidden="1" customHeight="1" x14ac:dyDescent="0.25">
      <c r="A214" s="4"/>
      <c r="B214" s="5"/>
      <c r="C214" s="4"/>
      <c r="D214" s="5"/>
      <c r="E214" s="5"/>
      <c r="F214" s="4"/>
      <c r="G214" s="4" t="s">
        <v>22</v>
      </c>
      <c r="H214" s="4" t="s">
        <v>189</v>
      </c>
      <c r="I214" s="4" t="s">
        <v>24</v>
      </c>
      <c r="J214" s="4" t="s">
        <v>109</v>
      </c>
      <c r="K214" s="4" t="s">
        <v>26</v>
      </c>
      <c r="L214" s="4" t="s">
        <v>113</v>
      </c>
      <c r="M214" s="6" t="s">
        <v>28</v>
      </c>
      <c r="N214" s="6">
        <v>12480</v>
      </c>
      <c r="O214" s="6">
        <v>18720</v>
      </c>
      <c r="P214" s="6">
        <v>31200</v>
      </c>
      <c r="Q214" s="6" t="s">
        <v>29</v>
      </c>
      <c r="W214">
        <f t="shared" si="1154"/>
        <v>12480</v>
      </c>
    </row>
    <row r="215" spans="1:100" s="14" customFormat="1" ht="14.25" customHeight="1" x14ac:dyDescent="0.25">
      <c r="A215" s="9" t="s">
        <v>194</v>
      </c>
      <c r="B215" s="10" t="s">
        <v>80</v>
      </c>
      <c r="C215" s="11">
        <v>44019</v>
      </c>
      <c r="D215" s="12">
        <v>44019</v>
      </c>
      <c r="E215" s="10" t="s">
        <v>195</v>
      </c>
      <c r="F215" s="9" t="s">
        <v>196</v>
      </c>
      <c r="G215" s="9" t="s">
        <v>22</v>
      </c>
      <c r="H215" s="9" t="s">
        <v>197</v>
      </c>
      <c r="I215" s="9" t="s">
        <v>24</v>
      </c>
      <c r="J215" s="9" t="s">
        <v>109</v>
      </c>
      <c r="K215" s="9" t="s">
        <v>26</v>
      </c>
      <c r="L215" s="9" t="s">
        <v>27</v>
      </c>
      <c r="M215" s="13" t="s">
        <v>28</v>
      </c>
      <c r="N215" s="13" t="s">
        <v>808</v>
      </c>
      <c r="O215" s="6">
        <v>25000</v>
      </c>
      <c r="P215" s="6">
        <v>25000</v>
      </c>
      <c r="Q215" s="6" t="s">
        <v>29</v>
      </c>
      <c r="S215" s="14">
        <v>10000</v>
      </c>
      <c r="U215" s="14">
        <v>30000</v>
      </c>
      <c r="W215" s="14">
        <f>SUM(W218:W223)</f>
        <v>75360</v>
      </c>
      <c r="AG215" s="14">
        <v>13000</v>
      </c>
      <c r="AI215" s="14">
        <v>0</v>
      </c>
      <c r="AK215" s="14">
        <f>SUM(S215:AJ215)</f>
        <v>128360</v>
      </c>
      <c r="AM215" s="14">
        <f>S215/$AK215</f>
        <v>7.7905889685260202E-2</v>
      </c>
      <c r="AN215" s="14">
        <f t="shared" ref="AN215" si="1155">T215/$AK215</f>
        <v>0</v>
      </c>
      <c r="AO215" s="14">
        <f t="shared" ref="AO215" si="1156">U215/$AK215</f>
        <v>0.23371766905578062</v>
      </c>
      <c r="AP215" s="14">
        <f t="shared" ref="AP215" si="1157">V215/$AK215</f>
        <v>0</v>
      </c>
      <c r="AQ215" s="14">
        <f t="shared" ref="AQ215" si="1158">W215/$AK215</f>
        <v>0.58709878466812093</v>
      </c>
      <c r="AR215" s="14">
        <f t="shared" ref="AR215" si="1159">X215/$AK215</f>
        <v>0</v>
      </c>
      <c r="AS215" s="14">
        <f t="shared" ref="AS215" si="1160">Y215/$AK215</f>
        <v>0</v>
      </c>
      <c r="AT215" s="14">
        <f t="shared" ref="AT215" si="1161">Z215/$AK215</f>
        <v>0</v>
      </c>
      <c r="AU215" s="14">
        <f t="shared" ref="AU215" si="1162">AA215/$AK215</f>
        <v>0</v>
      </c>
      <c r="AV215" s="14">
        <f t="shared" ref="AV215" si="1163">AB215/$AK215</f>
        <v>0</v>
      </c>
      <c r="AW215" s="14">
        <f t="shared" ref="AW215" si="1164">AC215/$AK215</f>
        <v>0</v>
      </c>
      <c r="AX215" s="14">
        <f t="shared" ref="AX215" si="1165">AD215/$AK215</f>
        <v>0</v>
      </c>
      <c r="AY215" s="14">
        <f t="shared" ref="AY215" si="1166">AE215/$AK215</f>
        <v>0</v>
      </c>
      <c r="AZ215" s="14">
        <f t="shared" ref="AZ215" si="1167">AF215/$AK215</f>
        <v>0</v>
      </c>
      <c r="BA215" s="14">
        <f t="shared" ref="BA215" si="1168">AG215/$AK215</f>
        <v>0.10127765659083826</v>
      </c>
      <c r="BB215" s="14">
        <f t="shared" ref="BB215" si="1169">AH215/$AK215</f>
        <v>0</v>
      </c>
      <c r="BC215" s="14">
        <f t="shared" ref="BC215" si="1170">AI215/$AK215</f>
        <v>0</v>
      </c>
      <c r="BD215" s="14">
        <f t="shared" ref="BD215" si="1171">AJ215/$AK215</f>
        <v>0</v>
      </c>
      <c r="BE215" s="14">
        <f>SUM(AM215:BD215)</f>
        <v>1</v>
      </c>
      <c r="BG215" s="16">
        <f>VLOOKUP(H215,[1]Sheet1!$B$3:$C$6033,2,0)</f>
        <v>29629.599999999999</v>
      </c>
      <c r="BI215" s="17">
        <f>AM215*$BG215</f>
        <v>2308.3203490183855</v>
      </c>
      <c r="BJ215" s="17">
        <f t="shared" ref="BJ215" si="1172">AN215*$BG215</f>
        <v>0</v>
      </c>
      <c r="BK215" s="17">
        <f t="shared" ref="BK215" si="1173">AO215*$BG215</f>
        <v>6924.961047055157</v>
      </c>
      <c r="BL215" s="17">
        <f t="shared" ref="BL215" si="1174">AP215*$BG215</f>
        <v>0</v>
      </c>
      <c r="BM215" s="17">
        <f t="shared" ref="BM215" si="1175">AQ215*$BG215</f>
        <v>17395.502150202556</v>
      </c>
      <c r="BN215" s="17">
        <f t="shared" ref="BN215" si="1176">AR215*$BG215</f>
        <v>0</v>
      </c>
      <c r="BO215" s="17">
        <f t="shared" ref="BO215" si="1177">AS215*$BG215</f>
        <v>0</v>
      </c>
      <c r="BP215" s="17">
        <f t="shared" ref="BP215" si="1178">AT215*$BG215</f>
        <v>0</v>
      </c>
      <c r="BQ215" s="17">
        <f t="shared" ref="BQ215" si="1179">AU215*$BG215</f>
        <v>0</v>
      </c>
      <c r="BR215" s="17">
        <f t="shared" ref="BR215" si="1180">AV215*$BG215</f>
        <v>0</v>
      </c>
      <c r="BS215" s="17">
        <f t="shared" ref="BS215" si="1181">AW215*$BG215</f>
        <v>0</v>
      </c>
      <c r="BT215" s="17">
        <f t="shared" ref="BT215" si="1182">AX215*$BG215</f>
        <v>0</v>
      </c>
      <c r="BU215" s="17">
        <f t="shared" ref="BU215" si="1183">AY215*$BG215</f>
        <v>0</v>
      </c>
      <c r="BV215" s="17">
        <f t="shared" ref="BV215" si="1184">AZ215*$BG215</f>
        <v>0</v>
      </c>
      <c r="BW215" s="17">
        <f t="shared" ref="BW215" si="1185">BA215*$BG215</f>
        <v>3000.8164537239013</v>
      </c>
      <c r="BX215" s="17">
        <f t="shared" ref="BX215" si="1186">BB215*$BG215</f>
        <v>0</v>
      </c>
      <c r="BY215" s="17">
        <f t="shared" ref="BY215" si="1187">BC215*$BG215</f>
        <v>0</v>
      </c>
      <c r="BZ215" s="17">
        <f t="shared" ref="BZ215" si="1188">BD215*$BG215</f>
        <v>0</v>
      </c>
      <c r="CA215" s="16">
        <f>SUM(BI215:BZ215)</f>
        <v>29629.600000000002</v>
      </c>
      <c r="CB215" s="14" t="b">
        <f>CA215=BG215</f>
        <v>1</v>
      </c>
      <c r="CC215" s="17">
        <f>BI215</f>
        <v>2308.3203490183855</v>
      </c>
      <c r="CD215" s="17">
        <f>BJ215*0.8+IF(BJ215&gt;1,$BM215*0.4,0)</f>
        <v>0</v>
      </c>
      <c r="CE215" s="17">
        <f t="shared" ref="CE215" si="1189">BK215*0.8+IF(BK215&gt;1,$BM215*0.4,0)</f>
        <v>12498.169697725149</v>
      </c>
      <c r="CF215" s="17">
        <f t="shared" ref="CF215" si="1190">BL215*0.8+IF(BL215&gt;1,$BM215*0.4,0)</f>
        <v>0</v>
      </c>
      <c r="CG215" s="17">
        <f>SUM(BJ215:BL215)*0.2+BM215*0.6</f>
        <v>11822.293499532565</v>
      </c>
      <c r="CH215" s="17">
        <f>$BN215*80%</f>
        <v>0</v>
      </c>
      <c r="CI215" s="17">
        <f>$BN215*20%</f>
        <v>0</v>
      </c>
      <c r="CJ215" s="17">
        <f>$BQ215*80%</f>
        <v>0</v>
      </c>
      <c r="CK215" s="17">
        <f>$BQ215*20%</f>
        <v>0</v>
      </c>
      <c r="CL215" s="17">
        <f>BR215*0.8+IF(BR215&gt;1,$BT215*0.6,0)</f>
        <v>0</v>
      </c>
      <c r="CM215" s="17">
        <f>BS215*0.8+IF(BS215&gt;1,$BT215*0.6,0)</f>
        <v>0</v>
      </c>
      <c r="CN215" s="17">
        <f>SUM(BR215:BS215)*0.2+BT215*0.4</f>
        <v>0</v>
      </c>
      <c r="CO215" s="17">
        <f>$BU215*80%</f>
        <v>0</v>
      </c>
      <c r="CP215" s="17">
        <f>$BU215*20%</f>
        <v>0</v>
      </c>
      <c r="CQ215" s="17">
        <f>$BW215*60%+$BX215*40%</f>
        <v>1800.4898722343407</v>
      </c>
      <c r="CR215" s="17">
        <f>$BW215*40%+$BX215*60%</f>
        <v>1200.3265814895606</v>
      </c>
      <c r="CS215" s="17">
        <f>$BY215*60%</f>
        <v>0</v>
      </c>
      <c r="CT215" s="17">
        <f>$BY215*40%</f>
        <v>0</v>
      </c>
      <c r="CU215" s="17">
        <f>SUM(CC215:CT215)</f>
        <v>29629.600000000002</v>
      </c>
      <c r="CV215" s="14" t="b">
        <f>CU215=CA215</f>
        <v>1</v>
      </c>
    </row>
    <row r="216" spans="1:100" ht="14.25" hidden="1" customHeight="1" x14ac:dyDescent="0.25">
      <c r="A216" s="4"/>
      <c r="B216" s="5"/>
      <c r="C216" s="4"/>
      <c r="D216" s="5"/>
      <c r="E216" s="5"/>
      <c r="F216" s="4"/>
      <c r="G216" s="4" t="s">
        <v>22</v>
      </c>
      <c r="H216" s="4" t="s">
        <v>197</v>
      </c>
      <c r="I216" s="4" t="s">
        <v>24</v>
      </c>
      <c r="J216" s="4" t="s">
        <v>40</v>
      </c>
      <c r="K216" s="4" t="s">
        <v>26</v>
      </c>
      <c r="L216" s="4" t="s">
        <v>59</v>
      </c>
      <c r="M216" s="6" t="s">
        <v>28</v>
      </c>
      <c r="N216" s="6">
        <v>6500</v>
      </c>
      <c r="O216" s="6">
        <v>13500</v>
      </c>
      <c r="P216" s="6">
        <v>20000</v>
      </c>
      <c r="Q216" s="6" t="s">
        <v>29</v>
      </c>
      <c r="AG216">
        <f t="shared" ref="AG216:AG217" si="1191">N216</f>
        <v>6500</v>
      </c>
    </row>
    <row r="217" spans="1:100" ht="14.25" hidden="1" customHeight="1" x14ac:dyDescent="0.25">
      <c r="A217" s="4"/>
      <c r="B217" s="5"/>
      <c r="C217" s="4"/>
      <c r="D217" s="5"/>
      <c r="E217" s="5"/>
      <c r="F217" s="4"/>
      <c r="G217" s="4" t="s">
        <v>22</v>
      </c>
      <c r="H217" s="4" t="s">
        <v>197</v>
      </c>
      <c r="I217" s="4" t="s">
        <v>24</v>
      </c>
      <c r="J217" s="4" t="s">
        <v>40</v>
      </c>
      <c r="K217" s="4" t="s">
        <v>26</v>
      </c>
      <c r="L217" s="4" t="s">
        <v>60</v>
      </c>
      <c r="M217" s="6" t="s">
        <v>61</v>
      </c>
      <c r="N217" s="6">
        <v>6500</v>
      </c>
      <c r="O217" s="6">
        <v>13500</v>
      </c>
      <c r="P217" s="6">
        <v>20000</v>
      </c>
      <c r="Q217" s="6" t="s">
        <v>29</v>
      </c>
      <c r="AG217">
        <f t="shared" si="1191"/>
        <v>6500</v>
      </c>
    </row>
    <row r="218" spans="1:100" ht="14.25" hidden="1" customHeight="1" x14ac:dyDescent="0.25">
      <c r="A218" s="4"/>
      <c r="B218" s="5"/>
      <c r="C218" s="4"/>
      <c r="D218" s="5"/>
      <c r="E218" s="5"/>
      <c r="F218" s="4"/>
      <c r="G218" s="4" t="s">
        <v>22</v>
      </c>
      <c r="H218" s="4" t="s">
        <v>197</v>
      </c>
      <c r="I218" s="4" t="s">
        <v>24</v>
      </c>
      <c r="J218" s="4" t="s">
        <v>109</v>
      </c>
      <c r="K218" s="4" t="s">
        <v>26</v>
      </c>
      <c r="L218" s="4" t="s">
        <v>127</v>
      </c>
      <c r="M218" s="6" t="s">
        <v>28</v>
      </c>
      <c r="N218" s="6">
        <v>8800</v>
      </c>
      <c r="O218" s="6">
        <v>13200</v>
      </c>
      <c r="P218" s="6">
        <v>22000</v>
      </c>
      <c r="Q218" s="6" t="s">
        <v>29</v>
      </c>
      <c r="W218">
        <f t="shared" ref="W218:W223" si="1192">N218</f>
        <v>8800</v>
      </c>
    </row>
    <row r="219" spans="1:100" ht="14.25" hidden="1" customHeight="1" x14ac:dyDescent="0.25">
      <c r="A219" s="4"/>
      <c r="B219" s="5"/>
      <c r="C219" s="4"/>
      <c r="D219" s="5"/>
      <c r="E219" s="5"/>
      <c r="F219" s="4"/>
      <c r="G219" s="4" t="s">
        <v>22</v>
      </c>
      <c r="H219" s="4" t="s">
        <v>197</v>
      </c>
      <c r="I219" s="4" t="s">
        <v>24</v>
      </c>
      <c r="J219" s="4" t="s">
        <v>109</v>
      </c>
      <c r="K219" s="4" t="s">
        <v>26</v>
      </c>
      <c r="L219" s="4" t="s">
        <v>128</v>
      </c>
      <c r="M219" s="6" t="s">
        <v>28</v>
      </c>
      <c r="N219" s="6">
        <v>16640</v>
      </c>
      <c r="O219" s="6">
        <v>24960</v>
      </c>
      <c r="P219" s="6">
        <v>41600</v>
      </c>
      <c r="Q219" s="6" t="s">
        <v>29</v>
      </c>
      <c r="W219">
        <f t="shared" si="1192"/>
        <v>16640</v>
      </c>
    </row>
    <row r="220" spans="1:100" ht="14.25" hidden="1" customHeight="1" x14ac:dyDescent="0.25">
      <c r="A220" s="4"/>
      <c r="B220" s="5"/>
      <c r="C220" s="4"/>
      <c r="D220" s="5"/>
      <c r="E220" s="5"/>
      <c r="F220" s="4"/>
      <c r="G220" s="4" t="s">
        <v>22</v>
      </c>
      <c r="H220" s="4" t="s">
        <v>197</v>
      </c>
      <c r="I220" s="4" t="s">
        <v>24</v>
      </c>
      <c r="J220" s="4" t="s">
        <v>109</v>
      </c>
      <c r="K220" s="4" t="s">
        <v>26</v>
      </c>
      <c r="L220" s="4" t="s">
        <v>110</v>
      </c>
      <c r="M220" s="6" t="s">
        <v>28</v>
      </c>
      <c r="N220" s="6">
        <v>16640</v>
      </c>
      <c r="O220" s="6">
        <v>24960</v>
      </c>
      <c r="P220" s="6">
        <v>41600</v>
      </c>
      <c r="Q220" s="6" t="s">
        <v>29</v>
      </c>
      <c r="W220">
        <f t="shared" si="1192"/>
        <v>16640</v>
      </c>
    </row>
    <row r="221" spans="1:100" ht="14.25" hidden="1" customHeight="1" x14ac:dyDescent="0.25">
      <c r="A221" s="4"/>
      <c r="B221" s="5"/>
      <c r="C221" s="4"/>
      <c r="D221" s="5"/>
      <c r="E221" s="5"/>
      <c r="F221" s="4"/>
      <c r="G221" s="4" t="s">
        <v>22</v>
      </c>
      <c r="H221" s="4" t="s">
        <v>197</v>
      </c>
      <c r="I221" s="4" t="s">
        <v>24</v>
      </c>
      <c r="J221" s="4" t="s">
        <v>109</v>
      </c>
      <c r="K221" s="4" t="s">
        <v>26</v>
      </c>
      <c r="L221" s="4" t="s">
        <v>111</v>
      </c>
      <c r="M221" s="6" t="s">
        <v>28</v>
      </c>
      <c r="N221" s="6">
        <v>8320</v>
      </c>
      <c r="O221" s="6">
        <v>12480</v>
      </c>
      <c r="P221" s="6">
        <v>20800</v>
      </c>
      <c r="Q221" s="6" t="s">
        <v>29</v>
      </c>
      <c r="W221">
        <f t="shared" si="1192"/>
        <v>8320</v>
      </c>
    </row>
    <row r="222" spans="1:100" ht="14.25" hidden="1" customHeight="1" x14ac:dyDescent="0.25">
      <c r="A222" s="4"/>
      <c r="B222" s="5"/>
      <c r="C222" s="4"/>
      <c r="D222" s="5"/>
      <c r="E222" s="5"/>
      <c r="F222" s="4"/>
      <c r="G222" s="4" t="s">
        <v>22</v>
      </c>
      <c r="H222" s="4" t="s">
        <v>197</v>
      </c>
      <c r="I222" s="4" t="s">
        <v>24</v>
      </c>
      <c r="J222" s="4" t="s">
        <v>109</v>
      </c>
      <c r="K222" s="4" t="s">
        <v>26</v>
      </c>
      <c r="L222" s="4" t="s">
        <v>112</v>
      </c>
      <c r="M222" s="6" t="s">
        <v>28</v>
      </c>
      <c r="N222" s="6">
        <v>12480</v>
      </c>
      <c r="O222" s="6">
        <v>18720</v>
      </c>
      <c r="P222" s="6">
        <v>31200</v>
      </c>
      <c r="Q222" s="6" t="s">
        <v>29</v>
      </c>
      <c r="W222">
        <f t="shared" si="1192"/>
        <v>12480</v>
      </c>
    </row>
    <row r="223" spans="1:100" ht="14.25" hidden="1" customHeight="1" x14ac:dyDescent="0.25">
      <c r="A223" s="4"/>
      <c r="B223" s="5"/>
      <c r="C223" s="4"/>
      <c r="D223" s="5"/>
      <c r="E223" s="5"/>
      <c r="F223" s="4"/>
      <c r="G223" s="4" t="s">
        <v>22</v>
      </c>
      <c r="H223" s="4" t="s">
        <v>197</v>
      </c>
      <c r="I223" s="4" t="s">
        <v>24</v>
      </c>
      <c r="J223" s="4" t="s">
        <v>109</v>
      </c>
      <c r="K223" s="4" t="s">
        <v>26</v>
      </c>
      <c r="L223" s="4" t="s">
        <v>113</v>
      </c>
      <c r="M223" s="6" t="s">
        <v>28</v>
      </c>
      <c r="N223" s="6">
        <v>12480</v>
      </c>
      <c r="O223" s="6">
        <v>18720</v>
      </c>
      <c r="P223" s="6">
        <v>31200</v>
      </c>
      <c r="Q223" s="6" t="s">
        <v>29</v>
      </c>
      <c r="W223">
        <f t="shared" si="1192"/>
        <v>12480</v>
      </c>
    </row>
    <row r="224" spans="1:100" s="14" customFormat="1" ht="14.25" customHeight="1" x14ac:dyDescent="0.25">
      <c r="A224" s="9" t="s">
        <v>198</v>
      </c>
      <c r="B224" s="10" t="s">
        <v>19</v>
      </c>
      <c r="C224" s="11">
        <v>44019</v>
      </c>
      <c r="D224" s="12">
        <v>44019</v>
      </c>
      <c r="E224" s="10" t="s">
        <v>199</v>
      </c>
      <c r="F224" s="9" t="s">
        <v>200</v>
      </c>
      <c r="G224" s="9" t="s">
        <v>22</v>
      </c>
      <c r="H224" s="9" t="s">
        <v>201</v>
      </c>
      <c r="I224" s="9" t="s">
        <v>24</v>
      </c>
      <c r="J224" s="9" t="s">
        <v>109</v>
      </c>
      <c r="K224" s="9" t="s">
        <v>26</v>
      </c>
      <c r="L224" s="9" t="s">
        <v>27</v>
      </c>
      <c r="M224" s="13" t="s">
        <v>28</v>
      </c>
      <c r="N224" s="13" t="s">
        <v>808</v>
      </c>
      <c r="O224" s="6">
        <v>25000</v>
      </c>
      <c r="P224" s="6">
        <v>25000</v>
      </c>
      <c r="Q224" s="6" t="s">
        <v>29</v>
      </c>
      <c r="S224" s="14">
        <v>10000</v>
      </c>
      <c r="U224" s="14">
        <v>30000</v>
      </c>
      <c r="W224" s="14">
        <f>SUM(W225:W230)</f>
        <v>75360</v>
      </c>
      <c r="AI224" s="14">
        <v>0</v>
      </c>
      <c r="AK224" s="14">
        <f>SUM(S224:AJ224)</f>
        <v>115360</v>
      </c>
      <c r="AM224" s="14">
        <f>S224/$AK224</f>
        <v>8.6685159500693484E-2</v>
      </c>
      <c r="AN224" s="14">
        <f t="shared" ref="AN224" si="1193">T224/$AK224</f>
        <v>0</v>
      </c>
      <c r="AO224" s="14">
        <f t="shared" ref="AO224" si="1194">U224/$AK224</f>
        <v>0.26005547850208044</v>
      </c>
      <c r="AP224" s="14">
        <f t="shared" ref="AP224" si="1195">V224/$AK224</f>
        <v>0</v>
      </c>
      <c r="AQ224" s="14">
        <f t="shared" ref="AQ224" si="1196">W224/$AK224</f>
        <v>0.65325936199722612</v>
      </c>
      <c r="AR224" s="14">
        <f t="shared" ref="AR224" si="1197">X224/$AK224</f>
        <v>0</v>
      </c>
      <c r="AS224" s="14">
        <f t="shared" ref="AS224" si="1198">Y224/$AK224</f>
        <v>0</v>
      </c>
      <c r="AT224" s="14">
        <f t="shared" ref="AT224" si="1199">Z224/$AK224</f>
        <v>0</v>
      </c>
      <c r="AU224" s="14">
        <f t="shared" ref="AU224" si="1200">AA224/$AK224</f>
        <v>0</v>
      </c>
      <c r="AV224" s="14">
        <f t="shared" ref="AV224" si="1201">AB224/$AK224</f>
        <v>0</v>
      </c>
      <c r="AW224" s="14">
        <f t="shared" ref="AW224" si="1202">AC224/$AK224</f>
        <v>0</v>
      </c>
      <c r="AX224" s="14">
        <f t="shared" ref="AX224" si="1203">AD224/$AK224</f>
        <v>0</v>
      </c>
      <c r="AY224" s="14">
        <f t="shared" ref="AY224" si="1204">AE224/$AK224</f>
        <v>0</v>
      </c>
      <c r="AZ224" s="14">
        <f t="shared" ref="AZ224" si="1205">AF224/$AK224</f>
        <v>0</v>
      </c>
      <c r="BA224" s="14">
        <f t="shared" ref="BA224" si="1206">AG224/$AK224</f>
        <v>0</v>
      </c>
      <c r="BB224" s="14">
        <f t="shared" ref="BB224" si="1207">AH224/$AK224</f>
        <v>0</v>
      </c>
      <c r="BC224" s="14">
        <f t="shared" ref="BC224" si="1208">AI224/$AK224</f>
        <v>0</v>
      </c>
      <c r="BD224" s="14">
        <f t="shared" ref="BD224" si="1209">AJ224/$AK224</f>
        <v>0</v>
      </c>
      <c r="BE224" s="14">
        <f>SUM(AM224:BD224)</f>
        <v>1</v>
      </c>
      <c r="BG224" s="16">
        <f>VLOOKUP(H224,[1]Sheet1!$B$3:$C$6033,2,0)</f>
        <v>29629.599999999999</v>
      </c>
      <c r="BI224" s="17">
        <f>AM224*$BG224</f>
        <v>2568.4466019417478</v>
      </c>
      <c r="BJ224" s="17">
        <f t="shared" ref="BJ224" si="1210">AN224*$BG224</f>
        <v>0</v>
      </c>
      <c r="BK224" s="17">
        <f t="shared" ref="BK224" si="1211">AO224*$BG224</f>
        <v>7705.3398058252424</v>
      </c>
      <c r="BL224" s="17">
        <f t="shared" ref="BL224" si="1212">AP224*$BG224</f>
        <v>0</v>
      </c>
      <c r="BM224" s="17">
        <f t="shared" ref="BM224" si="1213">AQ224*$BG224</f>
        <v>19355.813592233011</v>
      </c>
      <c r="BN224" s="17">
        <f t="shared" ref="BN224" si="1214">AR224*$BG224</f>
        <v>0</v>
      </c>
      <c r="BO224" s="17">
        <f t="shared" ref="BO224" si="1215">AS224*$BG224</f>
        <v>0</v>
      </c>
      <c r="BP224" s="17">
        <f t="shared" ref="BP224" si="1216">AT224*$BG224</f>
        <v>0</v>
      </c>
      <c r="BQ224" s="17">
        <f t="shared" ref="BQ224" si="1217">AU224*$BG224</f>
        <v>0</v>
      </c>
      <c r="BR224" s="17">
        <f t="shared" ref="BR224" si="1218">AV224*$BG224</f>
        <v>0</v>
      </c>
      <c r="BS224" s="17">
        <f t="shared" ref="BS224" si="1219">AW224*$BG224</f>
        <v>0</v>
      </c>
      <c r="BT224" s="17">
        <f t="shared" ref="BT224" si="1220">AX224*$BG224</f>
        <v>0</v>
      </c>
      <c r="BU224" s="17">
        <f t="shared" ref="BU224" si="1221">AY224*$BG224</f>
        <v>0</v>
      </c>
      <c r="BV224" s="17">
        <f t="shared" ref="BV224" si="1222">AZ224*$BG224</f>
        <v>0</v>
      </c>
      <c r="BW224" s="17">
        <f t="shared" ref="BW224" si="1223">BA224*$BG224</f>
        <v>0</v>
      </c>
      <c r="BX224" s="17">
        <f t="shared" ref="BX224" si="1224">BB224*$BG224</f>
        <v>0</v>
      </c>
      <c r="BY224" s="17">
        <f t="shared" ref="BY224" si="1225">BC224*$BG224</f>
        <v>0</v>
      </c>
      <c r="BZ224" s="17">
        <f t="shared" ref="BZ224" si="1226">BD224*$BG224</f>
        <v>0</v>
      </c>
      <c r="CA224" s="16">
        <f>SUM(BI224:BZ224)</f>
        <v>29629.600000000002</v>
      </c>
      <c r="CB224" s="14" t="b">
        <f>CA224=BG224</f>
        <v>1</v>
      </c>
      <c r="CC224" s="17">
        <f>BI224</f>
        <v>2568.4466019417478</v>
      </c>
      <c r="CD224" s="17">
        <f>BJ224*0.8+IF(BJ224&gt;1,$BM224*0.4,0)</f>
        <v>0</v>
      </c>
      <c r="CE224" s="17">
        <f t="shared" ref="CE224" si="1227">BK224*0.8+IF(BK224&gt;1,$BM224*0.4,0)</f>
        <v>13906.597281553399</v>
      </c>
      <c r="CF224" s="17">
        <f t="shared" ref="CF224" si="1228">BL224*0.8+IF(BL224&gt;1,$BM224*0.4,0)</f>
        <v>0</v>
      </c>
      <c r="CG224" s="17">
        <f>SUM(BJ224:BL224)*0.2+BM224*0.6</f>
        <v>13154.556116504855</v>
      </c>
      <c r="CH224" s="17">
        <f>$BN224*80%</f>
        <v>0</v>
      </c>
      <c r="CI224" s="17">
        <f>$BN224*20%</f>
        <v>0</v>
      </c>
      <c r="CJ224" s="17">
        <f>$BQ224*80%</f>
        <v>0</v>
      </c>
      <c r="CK224" s="17">
        <f>$BQ224*20%</f>
        <v>0</v>
      </c>
      <c r="CL224" s="17">
        <f>BR224*0.8+IF(BR224&gt;1,$BT224*0.6,0)</f>
        <v>0</v>
      </c>
      <c r="CM224" s="17">
        <f>BS224*0.8+IF(BS224&gt;1,$BT224*0.6,0)</f>
        <v>0</v>
      </c>
      <c r="CN224" s="17">
        <f>SUM(BR224:BS224)*0.2+BT224*0.4</f>
        <v>0</v>
      </c>
      <c r="CO224" s="17">
        <f>$BU224*80%</f>
        <v>0</v>
      </c>
      <c r="CP224" s="17">
        <f>$BU224*20%</f>
        <v>0</v>
      </c>
      <c r="CQ224" s="17">
        <f>$BW224*60%+$BX224*40%</f>
        <v>0</v>
      </c>
      <c r="CR224" s="17">
        <f>$BW224*40%+$BX224*60%</f>
        <v>0</v>
      </c>
      <c r="CS224" s="17">
        <f>$BY224*60%</f>
        <v>0</v>
      </c>
      <c r="CT224" s="17">
        <f>$BY224*40%</f>
        <v>0</v>
      </c>
      <c r="CU224" s="17">
        <f>SUM(CC224:CT224)</f>
        <v>29629.599999999999</v>
      </c>
      <c r="CV224" s="14" t="b">
        <f>CU224=CA224</f>
        <v>1</v>
      </c>
    </row>
    <row r="225" spans="1:100" ht="14.25" hidden="1" customHeight="1" x14ac:dyDescent="0.25">
      <c r="A225" s="4"/>
      <c r="B225" s="5"/>
      <c r="C225" s="4"/>
      <c r="D225" s="5"/>
      <c r="E225" s="5"/>
      <c r="F225" s="4"/>
      <c r="G225" s="4" t="s">
        <v>22</v>
      </c>
      <c r="H225" s="4" t="s">
        <v>201</v>
      </c>
      <c r="I225" s="4" t="s">
        <v>24</v>
      </c>
      <c r="J225" s="4" t="s">
        <v>109</v>
      </c>
      <c r="K225" s="4" t="s">
        <v>26</v>
      </c>
      <c r="L225" s="4" t="s">
        <v>127</v>
      </c>
      <c r="M225" s="6" t="s">
        <v>28</v>
      </c>
      <c r="N225" s="6">
        <v>8800</v>
      </c>
      <c r="O225" s="6">
        <v>13200</v>
      </c>
      <c r="P225" s="6">
        <v>22000</v>
      </c>
      <c r="Q225" s="6" t="s">
        <v>29</v>
      </c>
      <c r="W225">
        <f t="shared" ref="W225:W230" si="1229">N225</f>
        <v>8800</v>
      </c>
    </row>
    <row r="226" spans="1:100" ht="14.25" hidden="1" customHeight="1" x14ac:dyDescent="0.25">
      <c r="A226" s="4"/>
      <c r="B226" s="5"/>
      <c r="C226" s="4"/>
      <c r="D226" s="5"/>
      <c r="E226" s="5"/>
      <c r="F226" s="4"/>
      <c r="G226" s="4" t="s">
        <v>22</v>
      </c>
      <c r="H226" s="4" t="s">
        <v>201</v>
      </c>
      <c r="I226" s="4" t="s">
        <v>24</v>
      </c>
      <c r="J226" s="4" t="s">
        <v>109</v>
      </c>
      <c r="K226" s="4" t="s">
        <v>26</v>
      </c>
      <c r="L226" s="4" t="s">
        <v>128</v>
      </c>
      <c r="M226" s="6" t="s">
        <v>28</v>
      </c>
      <c r="N226" s="6">
        <v>16640</v>
      </c>
      <c r="O226" s="6">
        <v>24960</v>
      </c>
      <c r="P226" s="6">
        <v>41600</v>
      </c>
      <c r="Q226" s="6" t="s">
        <v>29</v>
      </c>
      <c r="W226">
        <f t="shared" si="1229"/>
        <v>16640</v>
      </c>
    </row>
    <row r="227" spans="1:100" ht="14.25" hidden="1" customHeight="1" x14ac:dyDescent="0.25">
      <c r="A227" s="4"/>
      <c r="B227" s="5"/>
      <c r="C227" s="4"/>
      <c r="D227" s="5"/>
      <c r="E227" s="5"/>
      <c r="F227" s="4"/>
      <c r="G227" s="4" t="s">
        <v>22</v>
      </c>
      <c r="H227" s="4" t="s">
        <v>201</v>
      </c>
      <c r="I227" s="4" t="s">
        <v>24</v>
      </c>
      <c r="J227" s="4" t="s">
        <v>109</v>
      </c>
      <c r="K227" s="4" t="s">
        <v>26</v>
      </c>
      <c r="L227" s="4" t="s">
        <v>110</v>
      </c>
      <c r="M227" s="6" t="s">
        <v>28</v>
      </c>
      <c r="N227" s="6">
        <v>16640</v>
      </c>
      <c r="O227" s="6">
        <v>24960</v>
      </c>
      <c r="P227" s="6">
        <v>41600</v>
      </c>
      <c r="Q227" s="6" t="s">
        <v>29</v>
      </c>
      <c r="W227">
        <f t="shared" si="1229"/>
        <v>16640</v>
      </c>
    </row>
    <row r="228" spans="1:100" ht="14.25" hidden="1" customHeight="1" x14ac:dyDescent="0.25">
      <c r="A228" s="4"/>
      <c r="B228" s="5"/>
      <c r="C228" s="4"/>
      <c r="D228" s="5"/>
      <c r="E228" s="5"/>
      <c r="F228" s="4"/>
      <c r="G228" s="4" t="s">
        <v>22</v>
      </c>
      <c r="H228" s="4" t="s">
        <v>201</v>
      </c>
      <c r="I228" s="4" t="s">
        <v>24</v>
      </c>
      <c r="J228" s="4" t="s">
        <v>109</v>
      </c>
      <c r="K228" s="4" t="s">
        <v>26</v>
      </c>
      <c r="L228" s="4" t="s">
        <v>111</v>
      </c>
      <c r="M228" s="6" t="s">
        <v>28</v>
      </c>
      <c r="N228" s="6">
        <v>8320</v>
      </c>
      <c r="O228" s="6">
        <v>12480</v>
      </c>
      <c r="P228" s="6">
        <v>20800</v>
      </c>
      <c r="Q228" s="6" t="s">
        <v>29</v>
      </c>
      <c r="W228">
        <f t="shared" si="1229"/>
        <v>8320</v>
      </c>
    </row>
    <row r="229" spans="1:100" ht="14.25" hidden="1" customHeight="1" x14ac:dyDescent="0.25">
      <c r="A229" s="4"/>
      <c r="B229" s="5"/>
      <c r="C229" s="4"/>
      <c r="D229" s="5"/>
      <c r="E229" s="5"/>
      <c r="F229" s="4"/>
      <c r="G229" s="4" t="s">
        <v>22</v>
      </c>
      <c r="H229" s="4" t="s">
        <v>201</v>
      </c>
      <c r="I229" s="4" t="s">
        <v>24</v>
      </c>
      <c r="J229" s="4" t="s">
        <v>109</v>
      </c>
      <c r="K229" s="4" t="s">
        <v>26</v>
      </c>
      <c r="L229" s="4" t="s">
        <v>112</v>
      </c>
      <c r="M229" s="6" t="s">
        <v>28</v>
      </c>
      <c r="N229" s="6">
        <v>12480</v>
      </c>
      <c r="O229" s="6">
        <v>18720</v>
      </c>
      <c r="P229" s="6">
        <v>31200</v>
      </c>
      <c r="Q229" s="6" t="s">
        <v>29</v>
      </c>
      <c r="W229">
        <f t="shared" si="1229"/>
        <v>12480</v>
      </c>
    </row>
    <row r="230" spans="1:100" ht="14.25" hidden="1" customHeight="1" x14ac:dyDescent="0.25">
      <c r="A230" s="4"/>
      <c r="B230" s="5"/>
      <c r="C230" s="4"/>
      <c r="D230" s="5"/>
      <c r="E230" s="5"/>
      <c r="F230" s="4"/>
      <c r="G230" s="4" t="s">
        <v>22</v>
      </c>
      <c r="H230" s="4" t="s">
        <v>201</v>
      </c>
      <c r="I230" s="4" t="s">
        <v>24</v>
      </c>
      <c r="J230" s="4" t="s">
        <v>109</v>
      </c>
      <c r="K230" s="4" t="s">
        <v>26</v>
      </c>
      <c r="L230" s="4" t="s">
        <v>113</v>
      </c>
      <c r="M230" s="6" t="s">
        <v>28</v>
      </c>
      <c r="N230" s="6">
        <v>12480</v>
      </c>
      <c r="O230" s="6">
        <v>18720</v>
      </c>
      <c r="P230" s="6">
        <v>31200</v>
      </c>
      <c r="Q230" s="6" t="s">
        <v>29</v>
      </c>
      <c r="W230">
        <f t="shared" si="1229"/>
        <v>12480</v>
      </c>
    </row>
    <row r="231" spans="1:100" s="14" customFormat="1" ht="14.25" customHeight="1" x14ac:dyDescent="0.25">
      <c r="A231" s="9" t="s">
        <v>202</v>
      </c>
      <c r="B231" s="10" t="s">
        <v>71</v>
      </c>
      <c r="C231" s="11">
        <v>44019</v>
      </c>
      <c r="D231" s="12">
        <v>44019</v>
      </c>
      <c r="E231" s="10" t="s">
        <v>203</v>
      </c>
      <c r="F231" s="9" t="s">
        <v>204</v>
      </c>
      <c r="G231" s="9" t="s">
        <v>22</v>
      </c>
      <c r="H231" s="9" t="s">
        <v>205</v>
      </c>
      <c r="I231" s="9" t="s">
        <v>24</v>
      </c>
      <c r="J231" s="9" t="s">
        <v>109</v>
      </c>
      <c r="K231" s="9" t="s">
        <v>26</v>
      </c>
      <c r="L231" s="9" t="s">
        <v>27</v>
      </c>
      <c r="M231" s="13" t="s">
        <v>28</v>
      </c>
      <c r="N231" s="13" t="s">
        <v>808</v>
      </c>
      <c r="O231" s="6">
        <v>25000</v>
      </c>
      <c r="P231" s="6">
        <v>25000</v>
      </c>
      <c r="Q231" s="6" t="s">
        <v>29</v>
      </c>
      <c r="S231" s="14">
        <v>10000</v>
      </c>
      <c r="U231" s="14">
        <v>30000</v>
      </c>
      <c r="W231" s="14">
        <f>SUM(W234:W240)</f>
        <v>75360</v>
      </c>
      <c r="AC231" s="14">
        <v>30000</v>
      </c>
      <c r="AD231" s="14">
        <v>28080</v>
      </c>
      <c r="AI231" s="14">
        <f>VLOOKUP(H231,[2]Sheet1!$A$4:$D$513,4,0)</f>
        <v>36000</v>
      </c>
      <c r="AK231" s="14">
        <f>SUM(S231:AJ231)</f>
        <v>209440</v>
      </c>
      <c r="AM231" s="14">
        <f>S231/$AK231</f>
        <v>4.7746371275783038E-2</v>
      </c>
      <c r="AN231" s="14">
        <f t="shared" ref="AN231" si="1230">T231/$AK231</f>
        <v>0</v>
      </c>
      <c r="AO231" s="14">
        <f t="shared" ref="AO231" si="1231">U231/$AK231</f>
        <v>0.14323911382734913</v>
      </c>
      <c r="AP231" s="14">
        <f t="shared" ref="AP231" si="1232">V231/$AK231</f>
        <v>0</v>
      </c>
      <c r="AQ231" s="14">
        <f t="shared" ref="AQ231" si="1233">W231/$AK231</f>
        <v>0.35981665393430101</v>
      </c>
      <c r="AR231" s="14">
        <f t="shared" ref="AR231" si="1234">X231/$AK231</f>
        <v>0</v>
      </c>
      <c r="AS231" s="14">
        <f t="shared" ref="AS231" si="1235">Y231/$AK231</f>
        <v>0</v>
      </c>
      <c r="AT231" s="14">
        <f t="shared" ref="AT231" si="1236">Z231/$AK231</f>
        <v>0</v>
      </c>
      <c r="AU231" s="14">
        <f t="shared" ref="AU231" si="1237">AA231/$AK231</f>
        <v>0</v>
      </c>
      <c r="AV231" s="14">
        <f t="shared" ref="AV231" si="1238">AB231/$AK231</f>
        <v>0</v>
      </c>
      <c r="AW231" s="14">
        <f t="shared" ref="AW231" si="1239">AC231/$AK231</f>
        <v>0.14323911382734913</v>
      </c>
      <c r="AX231" s="14">
        <f t="shared" ref="AX231" si="1240">AD231/$AK231</f>
        <v>0.13407181054239878</v>
      </c>
      <c r="AY231" s="14">
        <f t="shared" ref="AY231" si="1241">AE231/$AK231</f>
        <v>0</v>
      </c>
      <c r="AZ231" s="14">
        <f t="shared" ref="AZ231" si="1242">AF231/$AK231</f>
        <v>0</v>
      </c>
      <c r="BA231" s="14">
        <f t="shared" ref="BA231" si="1243">AG231/$AK231</f>
        <v>0</v>
      </c>
      <c r="BB231" s="14">
        <f t="shared" ref="BB231" si="1244">AH231/$AK231</f>
        <v>0</v>
      </c>
      <c r="BC231" s="14">
        <f t="shared" ref="BC231" si="1245">AI231/$AK231</f>
        <v>0.17188693659281895</v>
      </c>
      <c r="BD231" s="14">
        <f t="shared" ref="BD231" si="1246">AJ231/$AK231</f>
        <v>0</v>
      </c>
      <c r="BE231" s="14">
        <f>SUM(AM231:BD231)</f>
        <v>1</v>
      </c>
      <c r="BG231" s="16">
        <f>VLOOKUP(H231,[1]Sheet1!$B$3:$C$6033,2,0)</f>
        <v>29629.599999999999</v>
      </c>
      <c r="BI231" s="17">
        <f>AM231*$BG231</f>
        <v>1414.705882352941</v>
      </c>
      <c r="BJ231" s="17">
        <f t="shared" ref="BJ231" si="1247">AN231*$BG231</f>
        <v>0</v>
      </c>
      <c r="BK231" s="17">
        <f t="shared" ref="BK231" si="1248">AO231*$BG231</f>
        <v>4244.1176470588234</v>
      </c>
      <c r="BL231" s="17">
        <f t="shared" ref="BL231" si="1249">AP231*$BG231</f>
        <v>0</v>
      </c>
      <c r="BM231" s="17">
        <f t="shared" ref="BM231" si="1250">AQ231*$BG231</f>
        <v>10661.223529411765</v>
      </c>
      <c r="BN231" s="17">
        <f t="shared" ref="BN231" si="1251">AR231*$BG231</f>
        <v>0</v>
      </c>
      <c r="BO231" s="17">
        <f t="shared" ref="BO231" si="1252">AS231*$BG231</f>
        <v>0</v>
      </c>
      <c r="BP231" s="17">
        <f t="shared" ref="BP231" si="1253">AT231*$BG231</f>
        <v>0</v>
      </c>
      <c r="BQ231" s="17">
        <f t="shared" ref="BQ231" si="1254">AU231*$BG231</f>
        <v>0</v>
      </c>
      <c r="BR231" s="17">
        <f t="shared" ref="BR231" si="1255">AV231*$BG231</f>
        <v>0</v>
      </c>
      <c r="BS231" s="17">
        <f t="shared" ref="BS231" si="1256">AW231*$BG231</f>
        <v>4244.1176470588234</v>
      </c>
      <c r="BT231" s="17">
        <f t="shared" ref="BT231" si="1257">AX231*$BG231</f>
        <v>3972.4941176470588</v>
      </c>
      <c r="BU231" s="17">
        <f t="shared" ref="BU231" si="1258">AY231*$BG231</f>
        <v>0</v>
      </c>
      <c r="BV231" s="17">
        <f t="shared" ref="BV231" si="1259">AZ231*$BG231</f>
        <v>0</v>
      </c>
      <c r="BW231" s="17">
        <f t="shared" ref="BW231" si="1260">BA231*$BG231</f>
        <v>0</v>
      </c>
      <c r="BX231" s="17">
        <f t="shared" ref="BX231" si="1261">BB231*$BG231</f>
        <v>0</v>
      </c>
      <c r="BY231" s="17">
        <f t="shared" ref="BY231" si="1262">BC231*$BG231</f>
        <v>5092.9411764705883</v>
      </c>
      <c r="BZ231" s="17">
        <f t="shared" ref="BZ231" si="1263">BD231*$BG231</f>
        <v>0</v>
      </c>
      <c r="CA231" s="16">
        <f>SUM(BI231:BZ231)</f>
        <v>29629.599999999999</v>
      </c>
      <c r="CB231" s="14" t="b">
        <f>CA231=BG231</f>
        <v>1</v>
      </c>
      <c r="CC231" s="17">
        <f>BI231</f>
        <v>1414.705882352941</v>
      </c>
      <c r="CD231" s="17">
        <f>BJ231*0.8+IF(BJ231&gt;1,$BM231*0.4,0)</f>
        <v>0</v>
      </c>
      <c r="CE231" s="17">
        <f t="shared" ref="CE231" si="1264">BK231*0.8+IF(BK231&gt;1,$BM231*0.4,0)</f>
        <v>7659.7835294117649</v>
      </c>
      <c r="CF231" s="17">
        <f t="shared" ref="CF231" si="1265">BL231*0.8+IF(BL231&gt;1,$BM231*0.4,0)</f>
        <v>0</v>
      </c>
      <c r="CG231" s="17">
        <f>SUM(BJ231:BL231)*0.2+BM231*0.6</f>
        <v>7245.5576470588239</v>
      </c>
      <c r="CH231" s="17">
        <f>$BN231*80%</f>
        <v>0</v>
      </c>
      <c r="CI231" s="17">
        <f>$BN231*20%</f>
        <v>0</v>
      </c>
      <c r="CJ231" s="17">
        <f>$BQ231*80%</f>
        <v>0</v>
      </c>
      <c r="CK231" s="17">
        <f>$BQ231*20%</f>
        <v>0</v>
      </c>
      <c r="CL231" s="17">
        <f>BR231*0.8+IF(BR231&gt;1,$BT231*0.6,0)</f>
        <v>0</v>
      </c>
      <c r="CM231" s="17">
        <f>BS231*0.8+IF(BS231&gt;1,$BT231*0.6,0)</f>
        <v>5778.7905882352943</v>
      </c>
      <c r="CN231" s="17">
        <f>SUM(BR231:BS231)*0.2+BT231*0.4</f>
        <v>2437.8211764705884</v>
      </c>
      <c r="CO231" s="17">
        <f>$BU231*80%</f>
        <v>0</v>
      </c>
      <c r="CP231" s="17">
        <f>$BU231*20%</f>
        <v>0</v>
      </c>
      <c r="CQ231" s="17">
        <f>$BW231*60%+$BX231*40%</f>
        <v>0</v>
      </c>
      <c r="CR231" s="17">
        <f>$BW231*40%+$BX231*60%</f>
        <v>0</v>
      </c>
      <c r="CS231" s="17">
        <f>$BY231*60%</f>
        <v>3055.7647058823527</v>
      </c>
      <c r="CT231" s="17">
        <f>$BY231*40%</f>
        <v>2037.1764705882354</v>
      </c>
      <c r="CU231" s="17">
        <f>SUM(CC231:CT231)</f>
        <v>29629.599999999999</v>
      </c>
      <c r="CV231" s="14" t="b">
        <f>CU231=CA231</f>
        <v>1</v>
      </c>
    </row>
    <row r="232" spans="1:100" ht="14.25" hidden="1" customHeight="1" x14ac:dyDescent="0.25">
      <c r="A232" s="4"/>
      <c r="B232" s="5"/>
      <c r="C232" s="4"/>
      <c r="D232" s="5"/>
      <c r="E232" s="5"/>
      <c r="F232" s="4"/>
      <c r="G232" s="4" t="s">
        <v>22</v>
      </c>
      <c r="H232" s="4" t="s">
        <v>205</v>
      </c>
      <c r="I232" s="4" t="s">
        <v>24</v>
      </c>
      <c r="J232" s="4" t="s">
        <v>190</v>
      </c>
      <c r="K232" s="4" t="s">
        <v>26</v>
      </c>
      <c r="L232" s="4" t="s">
        <v>27</v>
      </c>
      <c r="M232" s="6" t="s">
        <v>94</v>
      </c>
      <c r="N232" s="6">
        <v>0</v>
      </c>
      <c r="O232" s="6">
        <v>25000</v>
      </c>
      <c r="P232" s="6">
        <v>25000</v>
      </c>
      <c r="Q232" s="6" t="s">
        <v>29</v>
      </c>
      <c r="AC232">
        <f>N232</f>
        <v>0</v>
      </c>
      <c r="AD232">
        <f>N232</f>
        <v>0</v>
      </c>
    </row>
    <row r="233" spans="1:100" ht="14.25" hidden="1" customHeight="1" x14ac:dyDescent="0.25">
      <c r="A233" s="4"/>
      <c r="B233" s="5"/>
      <c r="C233" s="4"/>
      <c r="D233" s="5"/>
      <c r="E233" s="5"/>
      <c r="F233" s="4"/>
      <c r="G233" s="4" t="s">
        <v>22</v>
      </c>
      <c r="H233" s="4" t="s">
        <v>205</v>
      </c>
      <c r="I233" s="4" t="s">
        <v>24</v>
      </c>
      <c r="J233" s="4" t="s">
        <v>109</v>
      </c>
      <c r="K233" s="4" t="s">
        <v>26</v>
      </c>
      <c r="L233" s="4" t="s">
        <v>192</v>
      </c>
      <c r="M233" s="6" t="s">
        <v>28</v>
      </c>
      <c r="N233" s="6">
        <v>36000</v>
      </c>
      <c r="O233" s="6">
        <v>54000</v>
      </c>
      <c r="P233" s="6">
        <v>90000</v>
      </c>
      <c r="Q233" s="6" t="s">
        <v>29</v>
      </c>
    </row>
    <row r="234" spans="1:100" ht="14.25" hidden="1" customHeight="1" x14ac:dyDescent="0.25">
      <c r="A234" s="4"/>
      <c r="B234" s="5"/>
      <c r="C234" s="4"/>
      <c r="D234" s="5"/>
      <c r="E234" s="5"/>
      <c r="F234" s="4"/>
      <c r="G234" s="4" t="s">
        <v>22</v>
      </c>
      <c r="H234" s="4" t="s">
        <v>205</v>
      </c>
      <c r="I234" s="4" t="s">
        <v>24</v>
      </c>
      <c r="J234" s="4" t="s">
        <v>109</v>
      </c>
      <c r="K234" s="4" t="s">
        <v>26</v>
      </c>
      <c r="L234" s="4" t="s">
        <v>127</v>
      </c>
      <c r="M234" s="6" t="s">
        <v>28</v>
      </c>
      <c r="N234" s="6">
        <v>8800</v>
      </c>
      <c r="O234" s="6">
        <v>13200</v>
      </c>
      <c r="P234" s="6">
        <v>22000</v>
      </c>
      <c r="Q234" s="6" t="s">
        <v>29</v>
      </c>
      <c r="W234">
        <f t="shared" ref="W234:W235" si="1266">N234</f>
        <v>8800</v>
      </c>
    </row>
    <row r="235" spans="1:100" ht="14.25" hidden="1" customHeight="1" x14ac:dyDescent="0.25">
      <c r="A235" s="4"/>
      <c r="B235" s="5"/>
      <c r="C235" s="4"/>
      <c r="D235" s="5"/>
      <c r="E235" s="5"/>
      <c r="F235" s="4"/>
      <c r="G235" s="4" t="s">
        <v>22</v>
      </c>
      <c r="H235" s="4" t="s">
        <v>205</v>
      </c>
      <c r="I235" s="4" t="s">
        <v>24</v>
      </c>
      <c r="J235" s="4" t="s">
        <v>109</v>
      </c>
      <c r="K235" s="4" t="s">
        <v>26</v>
      </c>
      <c r="L235" s="4" t="s">
        <v>128</v>
      </c>
      <c r="M235" s="6" t="s">
        <v>28</v>
      </c>
      <c r="N235" s="6">
        <v>16640</v>
      </c>
      <c r="O235" s="6">
        <v>24960</v>
      </c>
      <c r="P235" s="6">
        <v>41600</v>
      </c>
      <c r="Q235" s="6" t="s">
        <v>29</v>
      </c>
      <c r="W235">
        <f t="shared" si="1266"/>
        <v>16640</v>
      </c>
    </row>
    <row r="236" spans="1:100" ht="14.25" hidden="1" customHeight="1" x14ac:dyDescent="0.25">
      <c r="A236" s="4"/>
      <c r="B236" s="5"/>
      <c r="C236" s="4"/>
      <c r="D236" s="5"/>
      <c r="E236" s="5"/>
      <c r="F236" s="4"/>
      <c r="G236" s="4" t="s">
        <v>22</v>
      </c>
      <c r="H236" s="4" t="s">
        <v>205</v>
      </c>
      <c r="I236" s="4" t="s">
        <v>24</v>
      </c>
      <c r="J236" s="4" t="s">
        <v>190</v>
      </c>
      <c r="K236" s="4" t="s">
        <v>26</v>
      </c>
      <c r="L236" s="4" t="s">
        <v>193</v>
      </c>
      <c r="M236" s="6" t="s">
        <v>94</v>
      </c>
      <c r="N236" s="6">
        <v>28080</v>
      </c>
      <c r="O236" s="6">
        <v>42120</v>
      </c>
      <c r="P236" s="6">
        <v>70200</v>
      </c>
      <c r="Q236" s="6" t="s">
        <v>29</v>
      </c>
      <c r="AC236">
        <f>N236</f>
        <v>28080</v>
      </c>
      <c r="AD236">
        <f>N236</f>
        <v>28080</v>
      </c>
    </row>
    <row r="237" spans="1:100" ht="14.25" hidden="1" customHeight="1" x14ac:dyDescent="0.25">
      <c r="A237" s="4"/>
      <c r="B237" s="5"/>
      <c r="C237" s="4"/>
      <c r="D237" s="5"/>
      <c r="E237" s="5"/>
      <c r="F237" s="4"/>
      <c r="G237" s="4" t="s">
        <v>22</v>
      </c>
      <c r="H237" s="4" t="s">
        <v>205</v>
      </c>
      <c r="I237" s="4" t="s">
        <v>24</v>
      </c>
      <c r="J237" s="4" t="s">
        <v>109</v>
      </c>
      <c r="K237" s="4" t="s">
        <v>26</v>
      </c>
      <c r="L237" s="4" t="s">
        <v>110</v>
      </c>
      <c r="M237" s="6" t="s">
        <v>28</v>
      </c>
      <c r="N237" s="6">
        <v>16640</v>
      </c>
      <c r="O237" s="6">
        <v>24960</v>
      </c>
      <c r="P237" s="6">
        <v>41600</v>
      </c>
      <c r="Q237" s="6" t="s">
        <v>29</v>
      </c>
      <c r="W237">
        <f t="shared" ref="W237:W240" si="1267">N237</f>
        <v>16640</v>
      </c>
    </row>
    <row r="238" spans="1:100" ht="14.25" hidden="1" customHeight="1" x14ac:dyDescent="0.25">
      <c r="A238" s="4"/>
      <c r="B238" s="5"/>
      <c r="C238" s="4"/>
      <c r="D238" s="5"/>
      <c r="E238" s="5"/>
      <c r="F238" s="4"/>
      <c r="G238" s="4" t="s">
        <v>22</v>
      </c>
      <c r="H238" s="4" t="s">
        <v>205</v>
      </c>
      <c r="I238" s="4" t="s">
        <v>24</v>
      </c>
      <c r="J238" s="4" t="s">
        <v>109</v>
      </c>
      <c r="K238" s="4" t="s">
        <v>26</v>
      </c>
      <c r="L238" s="4" t="s">
        <v>111</v>
      </c>
      <c r="M238" s="6" t="s">
        <v>28</v>
      </c>
      <c r="N238" s="6">
        <v>8320</v>
      </c>
      <c r="O238" s="6">
        <v>12480</v>
      </c>
      <c r="P238" s="6">
        <v>20800</v>
      </c>
      <c r="Q238" s="6" t="s">
        <v>29</v>
      </c>
      <c r="W238">
        <f t="shared" si="1267"/>
        <v>8320</v>
      </c>
    </row>
    <row r="239" spans="1:100" ht="14.25" hidden="1" customHeight="1" x14ac:dyDescent="0.25">
      <c r="A239" s="4"/>
      <c r="B239" s="5"/>
      <c r="C239" s="4"/>
      <c r="D239" s="5"/>
      <c r="E239" s="5"/>
      <c r="F239" s="4"/>
      <c r="G239" s="4" t="s">
        <v>22</v>
      </c>
      <c r="H239" s="4" t="s">
        <v>205</v>
      </c>
      <c r="I239" s="4" t="s">
        <v>24</v>
      </c>
      <c r="J239" s="4" t="s">
        <v>109</v>
      </c>
      <c r="K239" s="4" t="s">
        <v>26</v>
      </c>
      <c r="L239" s="4" t="s">
        <v>112</v>
      </c>
      <c r="M239" s="6" t="s">
        <v>28</v>
      </c>
      <c r="N239" s="6">
        <v>12480</v>
      </c>
      <c r="O239" s="6">
        <v>18720</v>
      </c>
      <c r="P239" s="6">
        <v>31200</v>
      </c>
      <c r="Q239" s="6" t="s">
        <v>29</v>
      </c>
      <c r="W239">
        <f t="shared" si="1267"/>
        <v>12480</v>
      </c>
    </row>
    <row r="240" spans="1:100" ht="14.25" hidden="1" customHeight="1" x14ac:dyDescent="0.25">
      <c r="A240" s="4"/>
      <c r="B240" s="5"/>
      <c r="C240" s="4"/>
      <c r="D240" s="5"/>
      <c r="E240" s="5"/>
      <c r="F240" s="4"/>
      <c r="G240" s="4" t="s">
        <v>22</v>
      </c>
      <c r="H240" s="4" t="s">
        <v>205</v>
      </c>
      <c r="I240" s="4" t="s">
        <v>24</v>
      </c>
      <c r="J240" s="4" t="s">
        <v>109</v>
      </c>
      <c r="K240" s="4" t="s">
        <v>26</v>
      </c>
      <c r="L240" s="4" t="s">
        <v>113</v>
      </c>
      <c r="M240" s="6" t="s">
        <v>28</v>
      </c>
      <c r="N240" s="6">
        <v>12480</v>
      </c>
      <c r="O240" s="6">
        <v>18720</v>
      </c>
      <c r="P240" s="6">
        <v>31200</v>
      </c>
      <c r="Q240" s="6" t="s">
        <v>29</v>
      </c>
      <c r="W240">
        <f t="shared" si="1267"/>
        <v>12480</v>
      </c>
    </row>
    <row r="241" spans="1:100" s="14" customFormat="1" ht="14.25" customHeight="1" x14ac:dyDescent="0.25">
      <c r="A241" s="9" t="s">
        <v>206</v>
      </c>
      <c r="B241" s="10" t="s">
        <v>207</v>
      </c>
      <c r="C241" s="11">
        <v>44019</v>
      </c>
      <c r="D241" s="12">
        <v>44019</v>
      </c>
      <c r="E241" s="10" t="s">
        <v>208</v>
      </c>
      <c r="F241" s="9" t="s">
        <v>209</v>
      </c>
      <c r="G241" s="9" t="s">
        <v>22</v>
      </c>
      <c r="H241" s="9" t="s">
        <v>210</v>
      </c>
      <c r="I241" s="9" t="s">
        <v>24</v>
      </c>
      <c r="J241" s="9" t="s">
        <v>211</v>
      </c>
      <c r="K241" s="9" t="s">
        <v>26</v>
      </c>
      <c r="L241" s="9" t="s">
        <v>27</v>
      </c>
      <c r="M241" s="13" t="s">
        <v>28</v>
      </c>
      <c r="N241" s="13" t="s">
        <v>808</v>
      </c>
      <c r="O241" s="6">
        <v>25000</v>
      </c>
      <c r="P241" s="6">
        <v>25000</v>
      </c>
      <c r="Q241" s="6" t="s">
        <v>29</v>
      </c>
      <c r="S241" s="14">
        <v>10000</v>
      </c>
      <c r="U241" s="14">
        <v>30000</v>
      </c>
      <c r="W241" s="14">
        <f>SUM(W247:W253)</f>
        <v>145360</v>
      </c>
      <c r="AE241" s="14">
        <v>30000</v>
      </c>
      <c r="AG241" s="14">
        <v>38000</v>
      </c>
      <c r="AI241" s="14">
        <v>0</v>
      </c>
      <c r="AK241" s="14">
        <f>SUM(S241:AJ241)</f>
        <v>253360</v>
      </c>
      <c r="AM241" s="14">
        <f>S241/$AK241</f>
        <v>3.9469529523208084E-2</v>
      </c>
      <c r="AN241" s="14">
        <f t="shared" ref="AN241" si="1268">T241/$AK241</f>
        <v>0</v>
      </c>
      <c r="AO241" s="14">
        <f t="shared" ref="AO241" si="1269">U241/$AK241</f>
        <v>0.11840858856962425</v>
      </c>
      <c r="AP241" s="14">
        <f t="shared" ref="AP241" si="1270">V241/$AK241</f>
        <v>0</v>
      </c>
      <c r="AQ241" s="14">
        <f t="shared" ref="AQ241" si="1271">W241/$AK241</f>
        <v>0.57372908114935273</v>
      </c>
      <c r="AR241" s="14">
        <f t="shared" ref="AR241" si="1272">X241/$AK241</f>
        <v>0</v>
      </c>
      <c r="AS241" s="14">
        <f t="shared" ref="AS241" si="1273">Y241/$AK241</f>
        <v>0</v>
      </c>
      <c r="AT241" s="14">
        <f t="shared" ref="AT241" si="1274">Z241/$AK241</f>
        <v>0</v>
      </c>
      <c r="AU241" s="14">
        <f t="shared" ref="AU241" si="1275">AA241/$AK241</f>
        <v>0</v>
      </c>
      <c r="AV241" s="14">
        <f t="shared" ref="AV241" si="1276">AB241/$AK241</f>
        <v>0</v>
      </c>
      <c r="AW241" s="14">
        <f t="shared" ref="AW241" si="1277">AC241/$AK241</f>
        <v>0</v>
      </c>
      <c r="AX241" s="14">
        <f t="shared" ref="AX241" si="1278">AD241/$AK241</f>
        <v>0</v>
      </c>
      <c r="AY241" s="14">
        <f t="shared" ref="AY241" si="1279">AE241/$AK241</f>
        <v>0.11840858856962425</v>
      </c>
      <c r="AZ241" s="14">
        <f t="shared" ref="AZ241" si="1280">AF241/$AK241</f>
        <v>0</v>
      </c>
      <c r="BA241" s="14">
        <f t="shared" ref="BA241" si="1281">AG241/$AK241</f>
        <v>0.14998421218819072</v>
      </c>
      <c r="BB241" s="14">
        <f t="shared" ref="BB241" si="1282">AH241/$AK241</f>
        <v>0</v>
      </c>
      <c r="BC241" s="14">
        <f t="shared" ref="BC241" si="1283">AI241/$AK241</f>
        <v>0</v>
      </c>
      <c r="BD241" s="14">
        <f t="shared" ref="BD241" si="1284">AJ241/$AK241</f>
        <v>0</v>
      </c>
      <c r="BE241" s="14">
        <f>SUM(AM241:BD241)</f>
        <v>1</v>
      </c>
      <c r="BG241" s="16">
        <f>VLOOKUP(H241,[1]Sheet1!$B$3:$C$6033,2,0)</f>
        <v>67943.366399999999</v>
      </c>
      <c r="BI241" s="17">
        <f>AM241*$BG241</f>
        <v>2681.692706030944</v>
      </c>
      <c r="BJ241" s="17">
        <f t="shared" ref="BJ241" si="1285">AN241*$BG241</f>
        <v>0</v>
      </c>
      <c r="BK241" s="17">
        <f t="shared" ref="BK241" si="1286">AO241*$BG241</f>
        <v>8045.0781180928316</v>
      </c>
      <c r="BL241" s="17">
        <f t="shared" ref="BL241" si="1287">AP241*$BG241</f>
        <v>0</v>
      </c>
      <c r="BM241" s="17">
        <f t="shared" ref="BM241" si="1288">AQ241*$BG241</f>
        <v>38981.085174865802</v>
      </c>
      <c r="BN241" s="17">
        <f t="shared" ref="BN241" si="1289">AR241*$BG241</f>
        <v>0</v>
      </c>
      <c r="BO241" s="17">
        <f t="shared" ref="BO241" si="1290">AS241*$BG241</f>
        <v>0</v>
      </c>
      <c r="BP241" s="17">
        <f t="shared" ref="BP241" si="1291">AT241*$BG241</f>
        <v>0</v>
      </c>
      <c r="BQ241" s="17">
        <f t="shared" ref="BQ241" si="1292">AU241*$BG241</f>
        <v>0</v>
      </c>
      <c r="BR241" s="17">
        <f t="shared" ref="BR241" si="1293">AV241*$BG241</f>
        <v>0</v>
      </c>
      <c r="BS241" s="17">
        <f t="shared" ref="BS241" si="1294">AW241*$BG241</f>
        <v>0</v>
      </c>
      <c r="BT241" s="17">
        <f t="shared" ref="BT241" si="1295">AX241*$BG241</f>
        <v>0</v>
      </c>
      <c r="BU241" s="17">
        <f t="shared" ref="BU241" si="1296">AY241*$BG241</f>
        <v>8045.0781180928316</v>
      </c>
      <c r="BV241" s="17">
        <f t="shared" ref="BV241" si="1297">AZ241*$BG241</f>
        <v>0</v>
      </c>
      <c r="BW241" s="17">
        <f t="shared" ref="BW241" si="1298">BA241*$BG241</f>
        <v>10190.432282917587</v>
      </c>
      <c r="BX241" s="17">
        <f t="shared" ref="BX241" si="1299">BB241*$BG241</f>
        <v>0</v>
      </c>
      <c r="BY241" s="17">
        <f t="shared" ref="BY241" si="1300">BC241*$BG241</f>
        <v>0</v>
      </c>
      <c r="BZ241" s="17">
        <f t="shared" ref="BZ241" si="1301">BD241*$BG241</f>
        <v>0</v>
      </c>
      <c r="CA241" s="16">
        <f>SUM(BI241:BZ241)</f>
        <v>67943.366399999999</v>
      </c>
      <c r="CB241" s="14" t="b">
        <f>CA241=BG241</f>
        <v>1</v>
      </c>
      <c r="CC241" s="17">
        <f>BI241</f>
        <v>2681.692706030944</v>
      </c>
      <c r="CD241" s="17">
        <f>BJ241*0.8+IF(BJ241&gt;1,$BM241*0.4,0)</f>
        <v>0</v>
      </c>
      <c r="CE241" s="17">
        <f t="shared" ref="CE241" si="1302">BK241*0.8+IF(BK241&gt;1,$BM241*0.4,0)</f>
        <v>22028.496564420588</v>
      </c>
      <c r="CF241" s="17">
        <f t="shared" ref="CF241" si="1303">BL241*0.8+IF(BL241&gt;1,$BM241*0.4,0)</f>
        <v>0</v>
      </c>
      <c r="CG241" s="17">
        <f>SUM(BJ241:BL241)*0.2+BM241*0.6</f>
        <v>24997.666728538046</v>
      </c>
      <c r="CH241" s="17">
        <f>$BN241*80%</f>
        <v>0</v>
      </c>
      <c r="CI241" s="17">
        <f>$BN241*20%</f>
        <v>0</v>
      </c>
      <c r="CJ241" s="17">
        <f>$BQ241*80%</f>
        <v>0</v>
      </c>
      <c r="CK241" s="17">
        <f>$BQ241*20%</f>
        <v>0</v>
      </c>
      <c r="CL241" s="17">
        <f>BR241*0.8+IF(BR241&gt;1,$BT241*0.6,0)</f>
        <v>0</v>
      </c>
      <c r="CM241" s="17">
        <f>BS241*0.8+IF(BS241&gt;1,$BT241*0.6,0)</f>
        <v>0</v>
      </c>
      <c r="CN241" s="17">
        <f>SUM(BR241:BS241)*0.2+BT241*0.4</f>
        <v>0</v>
      </c>
      <c r="CO241" s="17">
        <f>$BU241*80%</f>
        <v>6436.0624944742658</v>
      </c>
      <c r="CP241" s="17">
        <f>$BU241*20%</f>
        <v>1609.0156236185665</v>
      </c>
      <c r="CQ241" s="17">
        <f>$BW241*60%+$BX241*40%</f>
        <v>6114.2593697505517</v>
      </c>
      <c r="CR241" s="17">
        <f>$BW241*40%+$BX241*60%</f>
        <v>4076.1729131670349</v>
      </c>
      <c r="CS241" s="17">
        <f>$BY241*60%</f>
        <v>0</v>
      </c>
      <c r="CT241" s="17">
        <f>$BY241*40%</f>
        <v>0</v>
      </c>
      <c r="CU241" s="17">
        <f>SUM(CC241:CT241)</f>
        <v>67943.366399999984</v>
      </c>
      <c r="CV241" s="14" t="b">
        <f>CU241=CA241</f>
        <v>1</v>
      </c>
    </row>
    <row r="242" spans="1:100" ht="14.25" hidden="1" customHeight="1" x14ac:dyDescent="0.25">
      <c r="A242" s="4"/>
      <c r="B242" s="5"/>
      <c r="C242" s="4"/>
      <c r="D242" s="5"/>
      <c r="E242" s="5"/>
      <c r="F242" s="4"/>
      <c r="G242" s="4" t="s">
        <v>22</v>
      </c>
      <c r="H242" s="4" t="s">
        <v>210</v>
      </c>
      <c r="I242" s="4" t="s">
        <v>24</v>
      </c>
      <c r="J242" s="4" t="s">
        <v>109</v>
      </c>
      <c r="K242" s="4" t="s">
        <v>26</v>
      </c>
      <c r="L242" s="4" t="s">
        <v>27</v>
      </c>
      <c r="M242" s="6" t="s">
        <v>28</v>
      </c>
      <c r="N242" s="6">
        <v>0</v>
      </c>
      <c r="O242" s="6">
        <v>25000</v>
      </c>
      <c r="P242" s="6">
        <v>25000</v>
      </c>
      <c r="Q242" s="6" t="s">
        <v>29</v>
      </c>
      <c r="W242">
        <f>N242</f>
        <v>0</v>
      </c>
    </row>
    <row r="243" spans="1:100" ht="14.25" hidden="1" customHeight="1" x14ac:dyDescent="0.25">
      <c r="A243" s="4"/>
      <c r="B243" s="5"/>
      <c r="C243" s="4"/>
      <c r="D243" s="5"/>
      <c r="E243" s="5"/>
      <c r="F243" s="4"/>
      <c r="G243" s="4" t="s">
        <v>22</v>
      </c>
      <c r="H243" s="4" t="s">
        <v>210</v>
      </c>
      <c r="I243" s="4" t="s">
        <v>24</v>
      </c>
      <c r="J243" s="4" t="s">
        <v>40</v>
      </c>
      <c r="K243" s="4" t="s">
        <v>26</v>
      </c>
      <c r="L243" s="4" t="s">
        <v>212</v>
      </c>
      <c r="M243" s="6" t="s">
        <v>28</v>
      </c>
      <c r="N243" s="6">
        <v>5000</v>
      </c>
      <c r="O243" s="6">
        <v>15000</v>
      </c>
      <c r="P243" s="6">
        <v>20000</v>
      </c>
      <c r="Q243" s="6" t="s">
        <v>29</v>
      </c>
      <c r="AG243">
        <f t="shared" ref="AG243:AG246" si="1304">N243</f>
        <v>5000</v>
      </c>
    </row>
    <row r="244" spans="1:100" ht="14.25" hidden="1" customHeight="1" x14ac:dyDescent="0.25">
      <c r="A244" s="4"/>
      <c r="B244" s="5"/>
      <c r="C244" s="4"/>
      <c r="D244" s="5"/>
      <c r="E244" s="5"/>
      <c r="F244" s="4"/>
      <c r="G244" s="4" t="s">
        <v>22</v>
      </c>
      <c r="H244" s="4" t="s">
        <v>210</v>
      </c>
      <c r="I244" s="4" t="s">
        <v>24</v>
      </c>
      <c r="J244" s="4" t="s">
        <v>40</v>
      </c>
      <c r="K244" s="4" t="s">
        <v>26</v>
      </c>
      <c r="L244" s="4" t="s">
        <v>213</v>
      </c>
      <c r="M244" s="6" t="s">
        <v>28</v>
      </c>
      <c r="N244" s="6">
        <v>5000</v>
      </c>
      <c r="O244" s="6">
        <v>15000</v>
      </c>
      <c r="P244" s="6">
        <v>20000</v>
      </c>
      <c r="Q244" s="6" t="s">
        <v>29</v>
      </c>
      <c r="AG244">
        <f t="shared" si="1304"/>
        <v>5000</v>
      </c>
    </row>
    <row r="245" spans="1:100" ht="14.25" hidden="1" customHeight="1" x14ac:dyDescent="0.25">
      <c r="A245" s="4"/>
      <c r="B245" s="5"/>
      <c r="C245" s="4"/>
      <c r="D245" s="5"/>
      <c r="E245" s="5"/>
      <c r="F245" s="4"/>
      <c r="G245" s="4" t="s">
        <v>22</v>
      </c>
      <c r="H245" s="4" t="s">
        <v>210</v>
      </c>
      <c r="I245" s="4" t="s">
        <v>24</v>
      </c>
      <c r="J245" s="4" t="s">
        <v>40</v>
      </c>
      <c r="K245" s="4" t="s">
        <v>26</v>
      </c>
      <c r="L245" s="4" t="s">
        <v>214</v>
      </c>
      <c r="M245" s="6" t="s">
        <v>28</v>
      </c>
      <c r="N245" s="6">
        <v>20000</v>
      </c>
      <c r="O245" s="6">
        <v>30000</v>
      </c>
      <c r="P245" s="6">
        <v>50000</v>
      </c>
      <c r="Q245" s="6" t="s">
        <v>29</v>
      </c>
      <c r="AG245">
        <f t="shared" si="1304"/>
        <v>20000</v>
      </c>
    </row>
    <row r="246" spans="1:100" ht="14.25" hidden="1" customHeight="1" x14ac:dyDescent="0.25">
      <c r="A246" s="4"/>
      <c r="B246" s="5"/>
      <c r="C246" s="4"/>
      <c r="D246" s="5"/>
      <c r="E246" s="5"/>
      <c r="F246" s="4"/>
      <c r="G246" s="4" t="s">
        <v>22</v>
      </c>
      <c r="H246" s="4" t="s">
        <v>210</v>
      </c>
      <c r="I246" s="4" t="s">
        <v>24</v>
      </c>
      <c r="J246" s="4" t="s">
        <v>40</v>
      </c>
      <c r="K246" s="4" t="s">
        <v>26</v>
      </c>
      <c r="L246" s="4" t="s">
        <v>215</v>
      </c>
      <c r="M246" s="6" t="s">
        <v>28</v>
      </c>
      <c r="N246" s="6">
        <v>8000</v>
      </c>
      <c r="O246" s="6">
        <v>17000</v>
      </c>
      <c r="P246" s="6">
        <v>25000</v>
      </c>
      <c r="Q246" s="6" t="s">
        <v>29</v>
      </c>
      <c r="AG246">
        <f t="shared" si="1304"/>
        <v>8000</v>
      </c>
    </row>
    <row r="247" spans="1:100" ht="14.25" hidden="1" customHeight="1" x14ac:dyDescent="0.25">
      <c r="A247" s="4"/>
      <c r="B247" s="5"/>
      <c r="C247" s="4"/>
      <c r="D247" s="5"/>
      <c r="E247" s="5"/>
      <c r="F247" s="4"/>
      <c r="G247" s="4" t="s">
        <v>22</v>
      </c>
      <c r="H247" s="4" t="s">
        <v>210</v>
      </c>
      <c r="I247" s="4" t="s">
        <v>24</v>
      </c>
      <c r="J247" s="4" t="s">
        <v>109</v>
      </c>
      <c r="K247" s="4" t="s">
        <v>26</v>
      </c>
      <c r="L247" s="4" t="s">
        <v>127</v>
      </c>
      <c r="M247" s="6" t="s">
        <v>28</v>
      </c>
      <c r="N247" s="6">
        <v>8800</v>
      </c>
      <c r="O247" s="6">
        <v>13200</v>
      </c>
      <c r="P247" s="6">
        <v>22000</v>
      </c>
      <c r="Q247" s="6" t="s">
        <v>29</v>
      </c>
      <c r="W247">
        <f t="shared" ref="W247:W253" si="1305">N247</f>
        <v>8800</v>
      </c>
    </row>
    <row r="248" spans="1:100" ht="14.25" hidden="1" customHeight="1" x14ac:dyDescent="0.25">
      <c r="A248" s="4"/>
      <c r="B248" s="5"/>
      <c r="C248" s="4"/>
      <c r="D248" s="5"/>
      <c r="E248" s="5"/>
      <c r="F248" s="4"/>
      <c r="G248" s="4" t="s">
        <v>22</v>
      </c>
      <c r="H248" s="4" t="s">
        <v>210</v>
      </c>
      <c r="I248" s="4" t="s">
        <v>24</v>
      </c>
      <c r="J248" s="4" t="s">
        <v>109</v>
      </c>
      <c r="K248" s="4" t="s">
        <v>26</v>
      </c>
      <c r="L248" s="4" t="s">
        <v>128</v>
      </c>
      <c r="M248" s="6" t="s">
        <v>28</v>
      </c>
      <c r="N248" s="6">
        <v>16640</v>
      </c>
      <c r="O248" s="6">
        <v>24960</v>
      </c>
      <c r="P248" s="6">
        <v>41600</v>
      </c>
      <c r="Q248" s="6" t="s">
        <v>29</v>
      </c>
      <c r="W248">
        <f t="shared" si="1305"/>
        <v>16640</v>
      </c>
    </row>
    <row r="249" spans="1:100" ht="14.25" hidden="1" customHeight="1" x14ac:dyDescent="0.25">
      <c r="A249" s="4"/>
      <c r="B249" s="5"/>
      <c r="C249" s="4"/>
      <c r="D249" s="5"/>
      <c r="E249" s="5"/>
      <c r="F249" s="4"/>
      <c r="G249" s="4" t="s">
        <v>22</v>
      </c>
      <c r="H249" s="4" t="s">
        <v>210</v>
      </c>
      <c r="I249" s="4" t="s">
        <v>24</v>
      </c>
      <c r="J249" s="4" t="s">
        <v>109</v>
      </c>
      <c r="K249" s="4" t="s">
        <v>26</v>
      </c>
      <c r="L249" s="4" t="s">
        <v>110</v>
      </c>
      <c r="M249" s="6" t="s">
        <v>28</v>
      </c>
      <c r="N249" s="6">
        <v>16640</v>
      </c>
      <c r="O249" s="6">
        <v>24960</v>
      </c>
      <c r="P249" s="6">
        <v>41600</v>
      </c>
      <c r="Q249" s="6" t="s">
        <v>29</v>
      </c>
      <c r="W249">
        <f t="shared" si="1305"/>
        <v>16640</v>
      </c>
    </row>
    <row r="250" spans="1:100" ht="14.25" hidden="1" customHeight="1" x14ac:dyDescent="0.25">
      <c r="A250" s="4"/>
      <c r="B250" s="5"/>
      <c r="C250" s="4"/>
      <c r="D250" s="5"/>
      <c r="E250" s="5"/>
      <c r="F250" s="4"/>
      <c r="G250" s="4" t="s">
        <v>22</v>
      </c>
      <c r="H250" s="4" t="s">
        <v>210</v>
      </c>
      <c r="I250" s="4" t="s">
        <v>24</v>
      </c>
      <c r="J250" s="4" t="s">
        <v>109</v>
      </c>
      <c r="K250" s="4" t="s">
        <v>26</v>
      </c>
      <c r="L250" s="4" t="s">
        <v>111</v>
      </c>
      <c r="M250" s="6" t="s">
        <v>28</v>
      </c>
      <c r="N250" s="6">
        <v>8320</v>
      </c>
      <c r="O250" s="6">
        <v>12480</v>
      </c>
      <c r="P250" s="6">
        <v>20800</v>
      </c>
      <c r="Q250" s="6" t="s">
        <v>29</v>
      </c>
      <c r="W250">
        <f t="shared" si="1305"/>
        <v>8320</v>
      </c>
    </row>
    <row r="251" spans="1:100" ht="14.25" hidden="1" customHeight="1" x14ac:dyDescent="0.25">
      <c r="A251" s="4"/>
      <c r="B251" s="5"/>
      <c r="C251" s="4"/>
      <c r="D251" s="5"/>
      <c r="E251" s="5"/>
      <c r="F251" s="4"/>
      <c r="G251" s="4" t="s">
        <v>22</v>
      </c>
      <c r="H251" s="4" t="s">
        <v>210</v>
      </c>
      <c r="I251" s="4" t="s">
        <v>24</v>
      </c>
      <c r="J251" s="4" t="s">
        <v>109</v>
      </c>
      <c r="K251" s="4" t="s">
        <v>26</v>
      </c>
      <c r="L251" s="4" t="s">
        <v>164</v>
      </c>
      <c r="M251" s="6" t="s">
        <v>28</v>
      </c>
      <c r="N251" s="6">
        <v>70000</v>
      </c>
      <c r="O251" s="6">
        <v>105000</v>
      </c>
      <c r="P251" s="6">
        <v>175000</v>
      </c>
      <c r="Q251" s="6" t="s">
        <v>29</v>
      </c>
      <c r="W251">
        <f t="shared" si="1305"/>
        <v>70000</v>
      </c>
    </row>
    <row r="252" spans="1:100" ht="14.25" hidden="1" customHeight="1" x14ac:dyDescent="0.25">
      <c r="A252" s="4"/>
      <c r="B252" s="5"/>
      <c r="C252" s="4"/>
      <c r="D252" s="5"/>
      <c r="E252" s="5"/>
      <c r="F252" s="4"/>
      <c r="G252" s="4" t="s">
        <v>22</v>
      </c>
      <c r="H252" s="4" t="s">
        <v>210</v>
      </c>
      <c r="I252" s="4" t="s">
        <v>24</v>
      </c>
      <c r="J252" s="4" t="s">
        <v>109</v>
      </c>
      <c r="K252" s="4" t="s">
        <v>26</v>
      </c>
      <c r="L252" s="4" t="s">
        <v>112</v>
      </c>
      <c r="M252" s="6" t="s">
        <v>28</v>
      </c>
      <c r="N252" s="6">
        <v>12480</v>
      </c>
      <c r="O252" s="6">
        <v>18720</v>
      </c>
      <c r="P252" s="6">
        <v>31200</v>
      </c>
      <c r="Q252" s="6" t="s">
        <v>29</v>
      </c>
      <c r="W252">
        <f t="shared" si="1305"/>
        <v>12480</v>
      </c>
    </row>
    <row r="253" spans="1:100" ht="14.25" hidden="1" customHeight="1" x14ac:dyDescent="0.25">
      <c r="A253" s="4"/>
      <c r="B253" s="5"/>
      <c r="C253" s="4"/>
      <c r="D253" s="5"/>
      <c r="E253" s="5"/>
      <c r="F253" s="4"/>
      <c r="G253" s="4" t="s">
        <v>22</v>
      </c>
      <c r="H253" s="4" t="s">
        <v>210</v>
      </c>
      <c r="I253" s="4" t="s">
        <v>24</v>
      </c>
      <c r="J253" s="4" t="s">
        <v>109</v>
      </c>
      <c r="K253" s="4" t="s">
        <v>26</v>
      </c>
      <c r="L253" s="4" t="s">
        <v>113</v>
      </c>
      <c r="M253" s="6" t="s">
        <v>28</v>
      </c>
      <c r="N253" s="6">
        <v>12480</v>
      </c>
      <c r="O253" s="6">
        <v>18720</v>
      </c>
      <c r="P253" s="6">
        <v>31200</v>
      </c>
      <c r="Q253" s="6" t="s">
        <v>29</v>
      </c>
      <c r="W253">
        <f t="shared" si="1305"/>
        <v>12480</v>
      </c>
    </row>
    <row r="254" spans="1:100" ht="14.25" hidden="1" customHeight="1" x14ac:dyDescent="0.25">
      <c r="A254" s="4"/>
      <c r="B254" s="5"/>
      <c r="C254" s="4"/>
      <c r="D254" s="5"/>
      <c r="E254" s="5"/>
      <c r="F254" s="4"/>
      <c r="G254" s="4" t="s">
        <v>22</v>
      </c>
      <c r="H254" s="4" t="s">
        <v>210</v>
      </c>
      <c r="I254" s="4" t="s">
        <v>24</v>
      </c>
      <c r="J254" s="4" t="s">
        <v>211</v>
      </c>
      <c r="K254" s="4" t="s">
        <v>26</v>
      </c>
      <c r="L254" s="4" t="s">
        <v>27</v>
      </c>
      <c r="M254" s="6" t="s">
        <v>28</v>
      </c>
      <c r="N254" s="6">
        <v>0</v>
      </c>
      <c r="O254" s="6">
        <v>25000</v>
      </c>
      <c r="P254" s="6">
        <v>25000</v>
      </c>
      <c r="Q254" s="6" t="s">
        <v>29</v>
      </c>
      <c r="AE254">
        <v>30000</v>
      </c>
    </row>
    <row r="255" spans="1:100" s="14" customFormat="1" ht="14.25" customHeight="1" x14ac:dyDescent="0.25">
      <c r="A255" s="9" t="s">
        <v>216</v>
      </c>
      <c r="B255" s="10" t="s">
        <v>55</v>
      </c>
      <c r="C255" s="11">
        <v>44019</v>
      </c>
      <c r="D255" s="12">
        <v>44019</v>
      </c>
      <c r="E255" s="10" t="s">
        <v>217</v>
      </c>
      <c r="F255" s="9" t="s">
        <v>218</v>
      </c>
      <c r="G255" s="9" t="s">
        <v>22</v>
      </c>
      <c r="H255" s="9" t="s">
        <v>219</v>
      </c>
      <c r="I255" s="9" t="s">
        <v>24</v>
      </c>
      <c r="J255" s="9" t="s">
        <v>109</v>
      </c>
      <c r="K255" s="9" t="s">
        <v>26</v>
      </c>
      <c r="L255" s="9" t="s">
        <v>27</v>
      </c>
      <c r="M255" s="13" t="s">
        <v>28</v>
      </c>
      <c r="N255" s="13" t="s">
        <v>808</v>
      </c>
      <c r="O255" s="6">
        <v>25000</v>
      </c>
      <c r="P255" s="6">
        <v>25000</v>
      </c>
      <c r="Q255" s="6" t="s">
        <v>29</v>
      </c>
      <c r="S255" s="14">
        <v>10000</v>
      </c>
      <c r="U255" s="14">
        <v>30000</v>
      </c>
      <c r="W255" s="14">
        <f>SUM(W256:W261)</f>
        <v>75360</v>
      </c>
      <c r="AI255" s="14">
        <v>0</v>
      </c>
      <c r="AK255" s="14">
        <f>SUM(S255:AJ255)</f>
        <v>115360</v>
      </c>
      <c r="AM255" s="14">
        <f>S255/$AK255</f>
        <v>8.6685159500693484E-2</v>
      </c>
      <c r="AN255" s="14">
        <f t="shared" ref="AN255" si="1306">T255/$AK255</f>
        <v>0</v>
      </c>
      <c r="AO255" s="14">
        <f t="shared" ref="AO255" si="1307">U255/$AK255</f>
        <v>0.26005547850208044</v>
      </c>
      <c r="AP255" s="14">
        <f t="shared" ref="AP255" si="1308">V255/$AK255</f>
        <v>0</v>
      </c>
      <c r="AQ255" s="14">
        <f t="shared" ref="AQ255" si="1309">W255/$AK255</f>
        <v>0.65325936199722612</v>
      </c>
      <c r="AR255" s="14">
        <f t="shared" ref="AR255" si="1310">X255/$AK255</f>
        <v>0</v>
      </c>
      <c r="AS255" s="14">
        <f t="shared" ref="AS255" si="1311">Y255/$AK255</f>
        <v>0</v>
      </c>
      <c r="AT255" s="14">
        <f t="shared" ref="AT255" si="1312">Z255/$AK255</f>
        <v>0</v>
      </c>
      <c r="AU255" s="14">
        <f t="shared" ref="AU255" si="1313">AA255/$AK255</f>
        <v>0</v>
      </c>
      <c r="AV255" s="14">
        <f t="shared" ref="AV255" si="1314">AB255/$AK255</f>
        <v>0</v>
      </c>
      <c r="AW255" s="14">
        <f t="shared" ref="AW255" si="1315">AC255/$AK255</f>
        <v>0</v>
      </c>
      <c r="AX255" s="14">
        <f t="shared" ref="AX255" si="1316">AD255/$AK255</f>
        <v>0</v>
      </c>
      <c r="AY255" s="14">
        <f t="shared" ref="AY255" si="1317">AE255/$AK255</f>
        <v>0</v>
      </c>
      <c r="AZ255" s="14">
        <f t="shared" ref="AZ255" si="1318">AF255/$AK255</f>
        <v>0</v>
      </c>
      <c r="BA255" s="14">
        <f t="shared" ref="BA255" si="1319">AG255/$AK255</f>
        <v>0</v>
      </c>
      <c r="BB255" s="14">
        <f t="shared" ref="BB255" si="1320">AH255/$AK255</f>
        <v>0</v>
      </c>
      <c r="BC255" s="14">
        <f t="shared" ref="BC255" si="1321">AI255/$AK255</f>
        <v>0</v>
      </c>
      <c r="BD255" s="14">
        <f t="shared" ref="BD255" si="1322">AJ255/$AK255</f>
        <v>0</v>
      </c>
      <c r="BE255" s="14">
        <f>SUM(AM255:BD255)</f>
        <v>1</v>
      </c>
      <c r="BG255" s="16">
        <f>VLOOKUP(H255,[1]Sheet1!$B$3:$C$6033,2,0)</f>
        <v>29629.599999999999</v>
      </c>
      <c r="BI255" s="17">
        <f>AM255*$BG255</f>
        <v>2568.4466019417478</v>
      </c>
      <c r="BJ255" s="17">
        <f t="shared" ref="BJ255" si="1323">AN255*$BG255</f>
        <v>0</v>
      </c>
      <c r="BK255" s="17">
        <f t="shared" ref="BK255" si="1324">AO255*$BG255</f>
        <v>7705.3398058252424</v>
      </c>
      <c r="BL255" s="17">
        <f t="shared" ref="BL255" si="1325">AP255*$BG255</f>
        <v>0</v>
      </c>
      <c r="BM255" s="17">
        <f t="shared" ref="BM255" si="1326">AQ255*$BG255</f>
        <v>19355.813592233011</v>
      </c>
      <c r="BN255" s="17">
        <f t="shared" ref="BN255" si="1327">AR255*$BG255</f>
        <v>0</v>
      </c>
      <c r="BO255" s="17">
        <f t="shared" ref="BO255" si="1328">AS255*$BG255</f>
        <v>0</v>
      </c>
      <c r="BP255" s="17">
        <f t="shared" ref="BP255" si="1329">AT255*$BG255</f>
        <v>0</v>
      </c>
      <c r="BQ255" s="17">
        <f t="shared" ref="BQ255" si="1330">AU255*$BG255</f>
        <v>0</v>
      </c>
      <c r="BR255" s="17">
        <f t="shared" ref="BR255" si="1331">AV255*$BG255</f>
        <v>0</v>
      </c>
      <c r="BS255" s="17">
        <f t="shared" ref="BS255" si="1332">AW255*$BG255</f>
        <v>0</v>
      </c>
      <c r="BT255" s="17">
        <f t="shared" ref="BT255" si="1333">AX255*$BG255</f>
        <v>0</v>
      </c>
      <c r="BU255" s="17">
        <f t="shared" ref="BU255" si="1334">AY255*$BG255</f>
        <v>0</v>
      </c>
      <c r="BV255" s="17">
        <f t="shared" ref="BV255" si="1335">AZ255*$BG255</f>
        <v>0</v>
      </c>
      <c r="BW255" s="17">
        <f t="shared" ref="BW255" si="1336">BA255*$BG255</f>
        <v>0</v>
      </c>
      <c r="BX255" s="17">
        <f t="shared" ref="BX255" si="1337">BB255*$BG255</f>
        <v>0</v>
      </c>
      <c r="BY255" s="17">
        <f t="shared" ref="BY255" si="1338">BC255*$BG255</f>
        <v>0</v>
      </c>
      <c r="BZ255" s="17">
        <f t="shared" ref="BZ255" si="1339">BD255*$BG255</f>
        <v>0</v>
      </c>
      <c r="CA255" s="16">
        <f>SUM(BI255:BZ255)</f>
        <v>29629.600000000002</v>
      </c>
      <c r="CB255" s="14" t="b">
        <f>CA255=BG255</f>
        <v>1</v>
      </c>
      <c r="CC255" s="17">
        <f>BI255</f>
        <v>2568.4466019417478</v>
      </c>
      <c r="CD255" s="17">
        <f>BJ255*0.8+IF(BJ255&gt;1,$BM255*0.4,0)</f>
        <v>0</v>
      </c>
      <c r="CE255" s="17">
        <f t="shared" ref="CE255" si="1340">BK255*0.8+IF(BK255&gt;1,$BM255*0.4,0)</f>
        <v>13906.597281553399</v>
      </c>
      <c r="CF255" s="17">
        <f t="shared" ref="CF255" si="1341">BL255*0.8+IF(BL255&gt;1,$BM255*0.4,0)</f>
        <v>0</v>
      </c>
      <c r="CG255" s="17">
        <f>SUM(BJ255:BL255)*0.2+BM255*0.6</f>
        <v>13154.556116504855</v>
      </c>
      <c r="CH255" s="17">
        <f>$BN255*80%</f>
        <v>0</v>
      </c>
      <c r="CI255" s="17">
        <f>$BN255*20%</f>
        <v>0</v>
      </c>
      <c r="CJ255" s="17">
        <f>$BQ255*80%</f>
        <v>0</v>
      </c>
      <c r="CK255" s="17">
        <f>$BQ255*20%</f>
        <v>0</v>
      </c>
      <c r="CL255" s="17">
        <f>BR255*0.8+IF(BR255&gt;1,$BT255*0.6,0)</f>
        <v>0</v>
      </c>
      <c r="CM255" s="17">
        <f>BS255*0.8+IF(BS255&gt;1,$BT255*0.6,0)</f>
        <v>0</v>
      </c>
      <c r="CN255" s="17">
        <f>SUM(BR255:BS255)*0.2+BT255*0.4</f>
        <v>0</v>
      </c>
      <c r="CO255" s="17">
        <f>$BU255*80%</f>
        <v>0</v>
      </c>
      <c r="CP255" s="17">
        <f>$BU255*20%</f>
        <v>0</v>
      </c>
      <c r="CQ255" s="17">
        <f>$BW255*60%+$BX255*40%</f>
        <v>0</v>
      </c>
      <c r="CR255" s="17">
        <f>$BW255*40%+$BX255*60%</f>
        <v>0</v>
      </c>
      <c r="CS255" s="17">
        <f>$BY255*60%</f>
        <v>0</v>
      </c>
      <c r="CT255" s="17">
        <f>$BY255*40%</f>
        <v>0</v>
      </c>
      <c r="CU255" s="17">
        <f>SUM(CC255:CT255)</f>
        <v>29629.599999999999</v>
      </c>
      <c r="CV255" s="14" t="b">
        <f>CU255=CA255</f>
        <v>1</v>
      </c>
    </row>
    <row r="256" spans="1:100" ht="14.25" hidden="1" customHeight="1" x14ac:dyDescent="0.25">
      <c r="A256" s="4"/>
      <c r="B256" s="5"/>
      <c r="C256" s="4"/>
      <c r="D256" s="5"/>
      <c r="E256" s="5"/>
      <c r="F256" s="4"/>
      <c r="G256" s="4" t="s">
        <v>22</v>
      </c>
      <c r="H256" s="4" t="s">
        <v>219</v>
      </c>
      <c r="I256" s="4" t="s">
        <v>24</v>
      </c>
      <c r="J256" s="4" t="s">
        <v>109</v>
      </c>
      <c r="K256" s="4" t="s">
        <v>26</v>
      </c>
      <c r="L256" s="4" t="s">
        <v>127</v>
      </c>
      <c r="M256" s="6" t="s">
        <v>28</v>
      </c>
      <c r="N256" s="6">
        <v>8800</v>
      </c>
      <c r="O256" s="6">
        <v>13200</v>
      </c>
      <c r="P256" s="6">
        <v>22000</v>
      </c>
      <c r="Q256" s="6" t="s">
        <v>29</v>
      </c>
      <c r="W256">
        <f t="shared" ref="W256:W261" si="1342">N256</f>
        <v>8800</v>
      </c>
    </row>
    <row r="257" spans="1:100" ht="14.25" hidden="1" customHeight="1" x14ac:dyDescent="0.25">
      <c r="A257" s="4"/>
      <c r="B257" s="5"/>
      <c r="C257" s="4"/>
      <c r="D257" s="5"/>
      <c r="E257" s="5"/>
      <c r="F257" s="4"/>
      <c r="G257" s="4" t="s">
        <v>22</v>
      </c>
      <c r="H257" s="4" t="s">
        <v>219</v>
      </c>
      <c r="I257" s="4" t="s">
        <v>24</v>
      </c>
      <c r="J257" s="4" t="s">
        <v>109</v>
      </c>
      <c r="K257" s="4" t="s">
        <v>26</v>
      </c>
      <c r="L257" s="4" t="s">
        <v>128</v>
      </c>
      <c r="M257" s="6" t="s">
        <v>28</v>
      </c>
      <c r="N257" s="6">
        <v>16640</v>
      </c>
      <c r="O257" s="6">
        <v>24960</v>
      </c>
      <c r="P257" s="6">
        <v>41600</v>
      </c>
      <c r="Q257" s="6" t="s">
        <v>29</v>
      </c>
      <c r="W257">
        <f t="shared" si="1342"/>
        <v>16640</v>
      </c>
    </row>
    <row r="258" spans="1:100" ht="14.25" hidden="1" customHeight="1" x14ac:dyDescent="0.25">
      <c r="A258" s="4"/>
      <c r="B258" s="5"/>
      <c r="C258" s="4"/>
      <c r="D258" s="5"/>
      <c r="E258" s="5"/>
      <c r="F258" s="4"/>
      <c r="G258" s="4" t="s">
        <v>22</v>
      </c>
      <c r="H258" s="4" t="s">
        <v>219</v>
      </c>
      <c r="I258" s="4" t="s">
        <v>24</v>
      </c>
      <c r="J258" s="4" t="s">
        <v>109</v>
      </c>
      <c r="K258" s="4" t="s">
        <v>26</v>
      </c>
      <c r="L258" s="4" t="s">
        <v>110</v>
      </c>
      <c r="M258" s="6" t="s">
        <v>28</v>
      </c>
      <c r="N258" s="6">
        <v>16640</v>
      </c>
      <c r="O258" s="6">
        <v>24960</v>
      </c>
      <c r="P258" s="6">
        <v>41600</v>
      </c>
      <c r="Q258" s="6" t="s">
        <v>29</v>
      </c>
      <c r="W258">
        <f t="shared" si="1342"/>
        <v>16640</v>
      </c>
    </row>
    <row r="259" spans="1:100" ht="14.25" hidden="1" customHeight="1" x14ac:dyDescent="0.25">
      <c r="A259" s="4"/>
      <c r="B259" s="5"/>
      <c r="C259" s="4"/>
      <c r="D259" s="5"/>
      <c r="E259" s="5"/>
      <c r="F259" s="4"/>
      <c r="G259" s="4" t="s">
        <v>22</v>
      </c>
      <c r="H259" s="4" t="s">
        <v>219</v>
      </c>
      <c r="I259" s="4" t="s">
        <v>24</v>
      </c>
      <c r="J259" s="4" t="s">
        <v>109</v>
      </c>
      <c r="K259" s="4" t="s">
        <v>26</v>
      </c>
      <c r="L259" s="4" t="s">
        <v>111</v>
      </c>
      <c r="M259" s="6" t="s">
        <v>28</v>
      </c>
      <c r="N259" s="6">
        <v>8320</v>
      </c>
      <c r="O259" s="6">
        <v>12480</v>
      </c>
      <c r="P259" s="6">
        <v>20800</v>
      </c>
      <c r="Q259" s="6" t="s">
        <v>29</v>
      </c>
      <c r="W259">
        <f t="shared" si="1342"/>
        <v>8320</v>
      </c>
    </row>
    <row r="260" spans="1:100" ht="14.25" hidden="1" customHeight="1" x14ac:dyDescent="0.25">
      <c r="A260" s="4"/>
      <c r="B260" s="5"/>
      <c r="C260" s="4"/>
      <c r="D260" s="5"/>
      <c r="E260" s="5"/>
      <c r="F260" s="4"/>
      <c r="G260" s="4" t="s">
        <v>22</v>
      </c>
      <c r="H260" s="4" t="s">
        <v>219</v>
      </c>
      <c r="I260" s="4" t="s">
        <v>24</v>
      </c>
      <c r="J260" s="4" t="s">
        <v>109</v>
      </c>
      <c r="K260" s="4" t="s">
        <v>26</v>
      </c>
      <c r="L260" s="4" t="s">
        <v>112</v>
      </c>
      <c r="M260" s="6" t="s">
        <v>28</v>
      </c>
      <c r="N260" s="6">
        <v>12480</v>
      </c>
      <c r="O260" s="6">
        <v>18720</v>
      </c>
      <c r="P260" s="6">
        <v>31200</v>
      </c>
      <c r="Q260" s="6" t="s">
        <v>29</v>
      </c>
      <c r="W260">
        <f t="shared" si="1342"/>
        <v>12480</v>
      </c>
    </row>
    <row r="261" spans="1:100" ht="14.25" hidden="1" customHeight="1" x14ac:dyDescent="0.25">
      <c r="A261" s="4"/>
      <c r="B261" s="5"/>
      <c r="C261" s="4"/>
      <c r="D261" s="5"/>
      <c r="E261" s="5"/>
      <c r="F261" s="4"/>
      <c r="G261" s="4" t="s">
        <v>22</v>
      </c>
      <c r="H261" s="4" t="s">
        <v>219</v>
      </c>
      <c r="I261" s="4" t="s">
        <v>24</v>
      </c>
      <c r="J261" s="4" t="s">
        <v>109</v>
      </c>
      <c r="K261" s="4" t="s">
        <v>26</v>
      </c>
      <c r="L261" s="4" t="s">
        <v>113</v>
      </c>
      <c r="M261" s="6" t="s">
        <v>28</v>
      </c>
      <c r="N261" s="6">
        <v>12480</v>
      </c>
      <c r="O261" s="6">
        <v>18720</v>
      </c>
      <c r="P261" s="6">
        <v>31200</v>
      </c>
      <c r="Q261" s="6" t="s">
        <v>29</v>
      </c>
      <c r="W261">
        <f t="shared" si="1342"/>
        <v>12480</v>
      </c>
    </row>
    <row r="262" spans="1:100" s="14" customFormat="1" ht="14.25" customHeight="1" x14ac:dyDescent="0.25">
      <c r="A262" s="9" t="s">
        <v>220</v>
      </c>
      <c r="B262" s="10" t="s">
        <v>55</v>
      </c>
      <c r="C262" s="11">
        <v>44019</v>
      </c>
      <c r="D262" s="12">
        <v>44019</v>
      </c>
      <c r="E262" s="10" t="s">
        <v>221</v>
      </c>
      <c r="F262" s="9" t="s">
        <v>222</v>
      </c>
      <c r="G262" s="9" t="s">
        <v>22</v>
      </c>
      <c r="H262" s="9" t="s">
        <v>223</v>
      </c>
      <c r="I262" s="9" t="s">
        <v>24</v>
      </c>
      <c r="J262" s="9" t="s">
        <v>109</v>
      </c>
      <c r="K262" s="9" t="s">
        <v>26</v>
      </c>
      <c r="L262" s="9" t="s">
        <v>27</v>
      </c>
      <c r="M262" s="13" t="s">
        <v>28</v>
      </c>
      <c r="N262" s="13" t="s">
        <v>808</v>
      </c>
      <c r="O262" s="6">
        <v>25000</v>
      </c>
      <c r="P262" s="6">
        <v>25000</v>
      </c>
      <c r="Q262" s="6" t="s">
        <v>29</v>
      </c>
      <c r="S262" s="14">
        <v>10000</v>
      </c>
      <c r="U262" s="14">
        <v>30000</v>
      </c>
      <c r="W262" s="14">
        <f>SUM(W263:W266)</f>
        <v>49920</v>
      </c>
      <c r="AI262" s="14">
        <v>0</v>
      </c>
      <c r="AK262" s="14">
        <f>SUM(S262:AJ262)</f>
        <v>89920</v>
      </c>
      <c r="AM262" s="14">
        <f>S262/$AK262</f>
        <v>0.11120996441281139</v>
      </c>
      <c r="AN262" s="14">
        <f t="shared" ref="AN262" si="1343">T262/$AK262</f>
        <v>0</v>
      </c>
      <c r="AO262" s="14">
        <f t="shared" ref="AO262" si="1344">U262/$AK262</f>
        <v>0.33362989323843417</v>
      </c>
      <c r="AP262" s="14">
        <f t="shared" ref="AP262" si="1345">V262/$AK262</f>
        <v>0</v>
      </c>
      <c r="AQ262" s="14">
        <f t="shared" ref="AQ262" si="1346">W262/$AK262</f>
        <v>0.55516014234875444</v>
      </c>
      <c r="AR262" s="14">
        <f t="shared" ref="AR262" si="1347">X262/$AK262</f>
        <v>0</v>
      </c>
      <c r="AS262" s="14">
        <f t="shared" ref="AS262" si="1348">Y262/$AK262</f>
        <v>0</v>
      </c>
      <c r="AT262" s="14">
        <f t="shared" ref="AT262" si="1349">Z262/$AK262</f>
        <v>0</v>
      </c>
      <c r="AU262" s="14">
        <f t="shared" ref="AU262" si="1350">AA262/$AK262</f>
        <v>0</v>
      </c>
      <c r="AV262" s="14">
        <f t="shared" ref="AV262" si="1351">AB262/$AK262</f>
        <v>0</v>
      </c>
      <c r="AW262" s="14">
        <f t="shared" ref="AW262" si="1352">AC262/$AK262</f>
        <v>0</v>
      </c>
      <c r="AX262" s="14">
        <f t="shared" ref="AX262" si="1353">AD262/$AK262</f>
        <v>0</v>
      </c>
      <c r="AY262" s="14">
        <f t="shared" ref="AY262" si="1354">AE262/$AK262</f>
        <v>0</v>
      </c>
      <c r="AZ262" s="14">
        <f t="shared" ref="AZ262" si="1355">AF262/$AK262</f>
        <v>0</v>
      </c>
      <c r="BA262" s="14">
        <f t="shared" ref="BA262" si="1356">AG262/$AK262</f>
        <v>0</v>
      </c>
      <c r="BB262" s="14">
        <f t="shared" ref="BB262" si="1357">AH262/$AK262</f>
        <v>0</v>
      </c>
      <c r="BC262" s="14">
        <f t="shared" ref="BC262" si="1358">AI262/$AK262</f>
        <v>0</v>
      </c>
      <c r="BD262" s="14">
        <f t="shared" ref="BD262" si="1359">AJ262/$AK262</f>
        <v>0</v>
      </c>
      <c r="BE262" s="14">
        <f>SUM(AM262:BD262)</f>
        <v>1</v>
      </c>
      <c r="BG262" s="16">
        <f>VLOOKUP(H262,[1]Sheet1!$B$3:$C$6033,2,0)</f>
        <v>20255.871999999999</v>
      </c>
      <c r="BI262" s="17">
        <f>AM262*$BG262</f>
        <v>2252.6548042704626</v>
      </c>
      <c r="BJ262" s="17">
        <f t="shared" ref="BJ262" si="1360">AN262*$BG262</f>
        <v>0</v>
      </c>
      <c r="BK262" s="17">
        <f t="shared" ref="BK262" si="1361">AO262*$BG262</f>
        <v>6757.9644128113878</v>
      </c>
      <c r="BL262" s="17">
        <f t="shared" ref="BL262" si="1362">AP262*$BG262</f>
        <v>0</v>
      </c>
      <c r="BM262" s="17">
        <f t="shared" ref="BM262" si="1363">AQ262*$BG262</f>
        <v>11245.252782918149</v>
      </c>
      <c r="BN262" s="17">
        <f t="shared" ref="BN262" si="1364">AR262*$BG262</f>
        <v>0</v>
      </c>
      <c r="BO262" s="17">
        <f t="shared" ref="BO262" si="1365">AS262*$BG262</f>
        <v>0</v>
      </c>
      <c r="BP262" s="17">
        <f t="shared" ref="BP262" si="1366">AT262*$BG262</f>
        <v>0</v>
      </c>
      <c r="BQ262" s="17">
        <f t="shared" ref="BQ262" si="1367">AU262*$BG262</f>
        <v>0</v>
      </c>
      <c r="BR262" s="17">
        <f t="shared" ref="BR262" si="1368">AV262*$BG262</f>
        <v>0</v>
      </c>
      <c r="BS262" s="17">
        <f t="shared" ref="BS262" si="1369">AW262*$BG262</f>
        <v>0</v>
      </c>
      <c r="BT262" s="17">
        <f t="shared" ref="BT262" si="1370">AX262*$BG262</f>
        <v>0</v>
      </c>
      <c r="BU262" s="17">
        <f t="shared" ref="BU262" si="1371">AY262*$BG262</f>
        <v>0</v>
      </c>
      <c r="BV262" s="17">
        <f t="shared" ref="BV262" si="1372">AZ262*$BG262</f>
        <v>0</v>
      </c>
      <c r="BW262" s="17">
        <f t="shared" ref="BW262" si="1373">BA262*$BG262</f>
        <v>0</v>
      </c>
      <c r="BX262" s="17">
        <f t="shared" ref="BX262" si="1374">BB262*$BG262</f>
        <v>0</v>
      </c>
      <c r="BY262" s="17">
        <f t="shared" ref="BY262" si="1375">BC262*$BG262</f>
        <v>0</v>
      </c>
      <c r="BZ262" s="17">
        <f t="shared" ref="BZ262" si="1376">BD262*$BG262</f>
        <v>0</v>
      </c>
      <c r="CA262" s="16">
        <f>SUM(BI262:BZ262)</f>
        <v>20255.871999999999</v>
      </c>
      <c r="CB262" s="14" t="b">
        <f>CA262=BG262</f>
        <v>1</v>
      </c>
      <c r="CC262" s="17">
        <f>BI262</f>
        <v>2252.6548042704626</v>
      </c>
      <c r="CD262" s="17">
        <f>BJ262*0.8+IF(BJ262&gt;1,$BM262*0.4,0)</f>
        <v>0</v>
      </c>
      <c r="CE262" s="17">
        <f t="shared" ref="CE262" si="1377">BK262*0.8+IF(BK262&gt;1,$BM262*0.4,0)</f>
        <v>9904.4726434163713</v>
      </c>
      <c r="CF262" s="17">
        <f t="shared" ref="CF262" si="1378">BL262*0.8+IF(BL262&gt;1,$BM262*0.4,0)</f>
        <v>0</v>
      </c>
      <c r="CG262" s="17">
        <f>SUM(BJ262:BL262)*0.2+BM262*0.6</f>
        <v>8098.7445523131673</v>
      </c>
      <c r="CH262" s="17">
        <f>$BN262*80%</f>
        <v>0</v>
      </c>
      <c r="CI262" s="17">
        <f>$BN262*20%</f>
        <v>0</v>
      </c>
      <c r="CJ262" s="17">
        <f>$BQ262*80%</f>
        <v>0</v>
      </c>
      <c r="CK262" s="17">
        <f>$BQ262*20%</f>
        <v>0</v>
      </c>
      <c r="CL262" s="17">
        <f>BR262*0.8+IF(BR262&gt;1,$BT262*0.6,0)</f>
        <v>0</v>
      </c>
      <c r="CM262" s="17">
        <f>BS262*0.8+IF(BS262&gt;1,$BT262*0.6,0)</f>
        <v>0</v>
      </c>
      <c r="CN262" s="17">
        <f>SUM(BR262:BS262)*0.2+BT262*0.4</f>
        <v>0</v>
      </c>
      <c r="CO262" s="17">
        <f>$BU262*80%</f>
        <v>0</v>
      </c>
      <c r="CP262" s="17">
        <f>$BU262*20%</f>
        <v>0</v>
      </c>
      <c r="CQ262" s="17">
        <f>$BW262*60%+$BX262*40%</f>
        <v>0</v>
      </c>
      <c r="CR262" s="17">
        <f>$BW262*40%+$BX262*60%</f>
        <v>0</v>
      </c>
      <c r="CS262" s="17">
        <f>$BY262*60%</f>
        <v>0</v>
      </c>
      <c r="CT262" s="17">
        <f>$BY262*40%</f>
        <v>0</v>
      </c>
      <c r="CU262" s="17">
        <f>SUM(CC262:CT262)</f>
        <v>20255.872000000003</v>
      </c>
      <c r="CV262" s="14" t="b">
        <f>CU262=CA262</f>
        <v>1</v>
      </c>
    </row>
    <row r="263" spans="1:100" ht="14.25" hidden="1" customHeight="1" x14ac:dyDescent="0.25">
      <c r="A263" s="4"/>
      <c r="B263" s="5"/>
      <c r="C263" s="4"/>
      <c r="D263" s="5"/>
      <c r="E263" s="5"/>
      <c r="F263" s="4"/>
      <c r="G263" s="4" t="s">
        <v>22</v>
      </c>
      <c r="H263" s="4" t="s">
        <v>223</v>
      </c>
      <c r="I263" s="4" t="s">
        <v>24</v>
      </c>
      <c r="J263" s="4" t="s">
        <v>109</v>
      </c>
      <c r="K263" s="4" t="s">
        <v>26</v>
      </c>
      <c r="L263" s="4" t="s">
        <v>110</v>
      </c>
      <c r="M263" s="6" t="s">
        <v>28</v>
      </c>
      <c r="N263" s="6">
        <v>16640</v>
      </c>
      <c r="O263" s="6">
        <v>24960</v>
      </c>
      <c r="P263" s="6">
        <v>41600</v>
      </c>
      <c r="Q263" s="6" t="s">
        <v>29</v>
      </c>
      <c r="W263">
        <f t="shared" ref="W263:W266" si="1379">N263</f>
        <v>16640</v>
      </c>
    </row>
    <row r="264" spans="1:100" ht="14.25" hidden="1" customHeight="1" x14ac:dyDescent="0.25">
      <c r="A264" s="4"/>
      <c r="B264" s="5"/>
      <c r="C264" s="4"/>
      <c r="D264" s="5"/>
      <c r="E264" s="5"/>
      <c r="F264" s="4"/>
      <c r="G264" s="4" t="s">
        <v>22</v>
      </c>
      <c r="H264" s="4" t="s">
        <v>223</v>
      </c>
      <c r="I264" s="4" t="s">
        <v>24</v>
      </c>
      <c r="J264" s="4" t="s">
        <v>109</v>
      </c>
      <c r="K264" s="4" t="s">
        <v>26</v>
      </c>
      <c r="L264" s="4" t="s">
        <v>111</v>
      </c>
      <c r="M264" s="6" t="s">
        <v>28</v>
      </c>
      <c r="N264" s="6">
        <v>8320</v>
      </c>
      <c r="O264" s="6">
        <v>12480</v>
      </c>
      <c r="P264" s="6">
        <v>20800</v>
      </c>
      <c r="Q264" s="6" t="s">
        <v>29</v>
      </c>
      <c r="W264">
        <f t="shared" si="1379"/>
        <v>8320</v>
      </c>
    </row>
    <row r="265" spans="1:100" ht="14.25" hidden="1" customHeight="1" x14ac:dyDescent="0.25">
      <c r="A265" s="4"/>
      <c r="B265" s="5"/>
      <c r="C265" s="4"/>
      <c r="D265" s="5"/>
      <c r="E265" s="5"/>
      <c r="F265" s="4"/>
      <c r="G265" s="4" t="s">
        <v>22</v>
      </c>
      <c r="H265" s="4" t="s">
        <v>223</v>
      </c>
      <c r="I265" s="4" t="s">
        <v>24</v>
      </c>
      <c r="J265" s="4" t="s">
        <v>109</v>
      </c>
      <c r="K265" s="4" t="s">
        <v>26</v>
      </c>
      <c r="L265" s="4" t="s">
        <v>112</v>
      </c>
      <c r="M265" s="6" t="s">
        <v>28</v>
      </c>
      <c r="N265" s="6">
        <v>12480</v>
      </c>
      <c r="O265" s="6">
        <v>18720</v>
      </c>
      <c r="P265" s="6">
        <v>31200</v>
      </c>
      <c r="Q265" s="6" t="s">
        <v>29</v>
      </c>
      <c r="W265">
        <f t="shared" si="1379"/>
        <v>12480</v>
      </c>
    </row>
    <row r="266" spans="1:100" ht="14.25" hidden="1" customHeight="1" x14ac:dyDescent="0.25">
      <c r="A266" s="4"/>
      <c r="B266" s="5"/>
      <c r="C266" s="4"/>
      <c r="D266" s="5"/>
      <c r="E266" s="5"/>
      <c r="F266" s="4"/>
      <c r="G266" s="4" t="s">
        <v>22</v>
      </c>
      <c r="H266" s="4" t="s">
        <v>223</v>
      </c>
      <c r="I266" s="4" t="s">
        <v>24</v>
      </c>
      <c r="J266" s="4" t="s">
        <v>109</v>
      </c>
      <c r="K266" s="4" t="s">
        <v>26</v>
      </c>
      <c r="L266" s="4" t="s">
        <v>113</v>
      </c>
      <c r="M266" s="6" t="s">
        <v>28</v>
      </c>
      <c r="N266" s="6">
        <v>12480</v>
      </c>
      <c r="O266" s="6">
        <v>18720</v>
      </c>
      <c r="P266" s="6">
        <v>31200</v>
      </c>
      <c r="Q266" s="6" t="s">
        <v>29</v>
      </c>
      <c r="W266">
        <f t="shared" si="1379"/>
        <v>12480</v>
      </c>
    </row>
    <row r="267" spans="1:100" s="14" customFormat="1" ht="14.25" customHeight="1" x14ac:dyDescent="0.25">
      <c r="A267" s="9" t="s">
        <v>224</v>
      </c>
      <c r="B267" s="10" t="s">
        <v>36</v>
      </c>
      <c r="C267" s="11">
        <v>44019</v>
      </c>
      <c r="D267" s="12">
        <v>44019</v>
      </c>
      <c r="E267" s="10" t="s">
        <v>225</v>
      </c>
      <c r="F267" s="9" t="s">
        <v>226</v>
      </c>
      <c r="G267" s="9" t="s">
        <v>22</v>
      </c>
      <c r="H267" s="9" t="s">
        <v>227</v>
      </c>
      <c r="I267" s="9" t="s">
        <v>24</v>
      </c>
      <c r="J267" s="9" t="s">
        <v>109</v>
      </c>
      <c r="K267" s="9" t="s">
        <v>26</v>
      </c>
      <c r="L267" s="9" t="s">
        <v>27</v>
      </c>
      <c r="M267" s="13" t="s">
        <v>28</v>
      </c>
      <c r="N267" s="13" t="s">
        <v>808</v>
      </c>
      <c r="O267" s="6">
        <v>25000</v>
      </c>
      <c r="P267" s="6">
        <v>25000</v>
      </c>
      <c r="Q267" s="6" t="s">
        <v>29</v>
      </c>
      <c r="S267" s="14">
        <v>10000</v>
      </c>
      <c r="U267" s="14">
        <v>30000</v>
      </c>
      <c r="W267" s="14">
        <f>SUM(W268:W274)</f>
        <v>145360</v>
      </c>
      <c r="AI267" s="14">
        <v>0</v>
      </c>
      <c r="AK267" s="14">
        <f>SUM(S267:AJ267)</f>
        <v>185360</v>
      </c>
      <c r="AM267" s="14">
        <f>S267/$AK267</f>
        <v>5.3949072075960294E-2</v>
      </c>
      <c r="AN267" s="14">
        <f t="shared" ref="AN267" si="1380">T267/$AK267</f>
        <v>0</v>
      </c>
      <c r="AO267" s="14">
        <f t="shared" ref="AO267" si="1381">U267/$AK267</f>
        <v>0.16184721622788087</v>
      </c>
      <c r="AP267" s="14">
        <f t="shared" ref="AP267" si="1382">V267/$AK267</f>
        <v>0</v>
      </c>
      <c r="AQ267" s="14">
        <f t="shared" ref="AQ267" si="1383">W267/$AK267</f>
        <v>0.78420371169615888</v>
      </c>
      <c r="AR267" s="14">
        <f t="shared" ref="AR267" si="1384">X267/$AK267</f>
        <v>0</v>
      </c>
      <c r="AS267" s="14">
        <f t="shared" ref="AS267" si="1385">Y267/$AK267</f>
        <v>0</v>
      </c>
      <c r="AT267" s="14">
        <f t="shared" ref="AT267" si="1386">Z267/$AK267</f>
        <v>0</v>
      </c>
      <c r="AU267" s="14">
        <f t="shared" ref="AU267" si="1387">AA267/$AK267</f>
        <v>0</v>
      </c>
      <c r="AV267" s="14">
        <f t="shared" ref="AV267" si="1388">AB267/$AK267</f>
        <v>0</v>
      </c>
      <c r="AW267" s="14">
        <f t="shared" ref="AW267" si="1389">AC267/$AK267</f>
        <v>0</v>
      </c>
      <c r="AX267" s="14">
        <f t="shared" ref="AX267" si="1390">AD267/$AK267</f>
        <v>0</v>
      </c>
      <c r="AY267" s="14">
        <f t="shared" ref="AY267" si="1391">AE267/$AK267</f>
        <v>0</v>
      </c>
      <c r="AZ267" s="14">
        <f t="shared" ref="AZ267" si="1392">AF267/$AK267</f>
        <v>0</v>
      </c>
      <c r="BA267" s="14">
        <f t="shared" ref="BA267" si="1393">AG267/$AK267</f>
        <v>0</v>
      </c>
      <c r="BB267" s="14">
        <f t="shared" ref="BB267" si="1394">AH267/$AK267</f>
        <v>0</v>
      </c>
      <c r="BC267" s="14">
        <f t="shared" ref="BC267" si="1395">AI267/$AK267</f>
        <v>0</v>
      </c>
      <c r="BD267" s="14">
        <f t="shared" ref="BD267" si="1396">AJ267/$AK267</f>
        <v>0</v>
      </c>
      <c r="BE267" s="14">
        <f>SUM(AM267:BD267)</f>
        <v>1</v>
      </c>
      <c r="BG267" s="16">
        <f>VLOOKUP(H267,[1]Sheet1!$B$3:$C$6033,2,0)</f>
        <v>67943.366399999999</v>
      </c>
      <c r="BI267" s="17">
        <f>AM267*$BG267</f>
        <v>3665.4815709969789</v>
      </c>
      <c r="BJ267" s="17">
        <f t="shared" ref="BJ267" si="1397">AN267*$BG267</f>
        <v>0</v>
      </c>
      <c r="BK267" s="17">
        <f t="shared" ref="BK267" si="1398">AO267*$BG267</f>
        <v>10996.444712990935</v>
      </c>
      <c r="BL267" s="17">
        <f t="shared" ref="BL267" si="1399">AP267*$BG267</f>
        <v>0</v>
      </c>
      <c r="BM267" s="17">
        <f t="shared" ref="BM267" si="1400">AQ267*$BG267</f>
        <v>53281.440116012091</v>
      </c>
      <c r="BN267" s="17">
        <f t="shared" ref="BN267" si="1401">AR267*$BG267</f>
        <v>0</v>
      </c>
      <c r="BO267" s="17">
        <f t="shared" ref="BO267" si="1402">AS267*$BG267</f>
        <v>0</v>
      </c>
      <c r="BP267" s="17">
        <f t="shared" ref="BP267" si="1403">AT267*$BG267</f>
        <v>0</v>
      </c>
      <c r="BQ267" s="17">
        <f t="shared" ref="BQ267" si="1404">AU267*$BG267</f>
        <v>0</v>
      </c>
      <c r="BR267" s="17">
        <f t="shared" ref="BR267" si="1405">AV267*$BG267</f>
        <v>0</v>
      </c>
      <c r="BS267" s="17">
        <f t="shared" ref="BS267" si="1406">AW267*$BG267</f>
        <v>0</v>
      </c>
      <c r="BT267" s="17">
        <f t="shared" ref="BT267" si="1407">AX267*$BG267</f>
        <v>0</v>
      </c>
      <c r="BU267" s="17">
        <f t="shared" ref="BU267" si="1408">AY267*$BG267</f>
        <v>0</v>
      </c>
      <c r="BV267" s="17">
        <f t="shared" ref="BV267" si="1409">AZ267*$BG267</f>
        <v>0</v>
      </c>
      <c r="BW267" s="17">
        <f t="shared" ref="BW267" si="1410">BA267*$BG267</f>
        <v>0</v>
      </c>
      <c r="BX267" s="17">
        <f t="shared" ref="BX267" si="1411">BB267*$BG267</f>
        <v>0</v>
      </c>
      <c r="BY267" s="17">
        <f t="shared" ref="BY267" si="1412">BC267*$BG267</f>
        <v>0</v>
      </c>
      <c r="BZ267" s="17">
        <f t="shared" ref="BZ267" si="1413">BD267*$BG267</f>
        <v>0</v>
      </c>
      <c r="CA267" s="16">
        <f>SUM(BI267:BZ267)</f>
        <v>67943.366399999999</v>
      </c>
      <c r="CB267" s="14" t="b">
        <f>CA267=BG267</f>
        <v>1</v>
      </c>
      <c r="CC267" s="17">
        <f>BI267</f>
        <v>3665.4815709969789</v>
      </c>
      <c r="CD267" s="17">
        <f>BJ267*0.8+IF(BJ267&gt;1,$BM267*0.4,0)</f>
        <v>0</v>
      </c>
      <c r="CE267" s="17">
        <f t="shared" ref="CE267" si="1414">BK267*0.8+IF(BK267&gt;1,$BM267*0.4,0)</f>
        <v>30109.731816797583</v>
      </c>
      <c r="CF267" s="17">
        <f t="shared" ref="CF267" si="1415">BL267*0.8+IF(BL267&gt;1,$BM267*0.4,0)</f>
        <v>0</v>
      </c>
      <c r="CG267" s="17">
        <f>SUM(BJ267:BL267)*0.2+BM267*0.6</f>
        <v>34168.153012205439</v>
      </c>
      <c r="CH267" s="17">
        <f>$BN267*80%</f>
        <v>0</v>
      </c>
      <c r="CI267" s="17">
        <f>$BN267*20%</f>
        <v>0</v>
      </c>
      <c r="CJ267" s="17">
        <f>$BQ267*80%</f>
        <v>0</v>
      </c>
      <c r="CK267" s="17">
        <f>$BQ267*20%</f>
        <v>0</v>
      </c>
      <c r="CL267" s="17">
        <f>BR267*0.8+IF(BR267&gt;1,$BT267*0.6,0)</f>
        <v>0</v>
      </c>
      <c r="CM267" s="17">
        <f>BS267*0.8+IF(BS267&gt;1,$BT267*0.6,0)</f>
        <v>0</v>
      </c>
      <c r="CN267" s="17">
        <f>SUM(BR267:BS267)*0.2+BT267*0.4</f>
        <v>0</v>
      </c>
      <c r="CO267" s="17">
        <f>$BU267*80%</f>
        <v>0</v>
      </c>
      <c r="CP267" s="17">
        <f>$BU267*20%</f>
        <v>0</v>
      </c>
      <c r="CQ267" s="17">
        <f>$BW267*60%+$BX267*40%</f>
        <v>0</v>
      </c>
      <c r="CR267" s="17">
        <f>$BW267*40%+$BX267*60%</f>
        <v>0</v>
      </c>
      <c r="CS267" s="17">
        <f>$BY267*60%</f>
        <v>0</v>
      </c>
      <c r="CT267" s="17">
        <f>$BY267*40%</f>
        <v>0</v>
      </c>
      <c r="CU267" s="17">
        <f>SUM(CC267:CT267)</f>
        <v>67943.366399999999</v>
      </c>
      <c r="CV267" s="14" t="b">
        <f>CU267=CA267</f>
        <v>1</v>
      </c>
    </row>
    <row r="268" spans="1:100" ht="14.25" hidden="1" customHeight="1" x14ac:dyDescent="0.25">
      <c r="A268" s="4"/>
      <c r="B268" s="5"/>
      <c r="C268" s="4"/>
      <c r="D268" s="5"/>
      <c r="E268" s="5"/>
      <c r="F268" s="4"/>
      <c r="G268" s="4" t="s">
        <v>22</v>
      </c>
      <c r="H268" s="4" t="s">
        <v>227</v>
      </c>
      <c r="I268" s="4" t="s">
        <v>24</v>
      </c>
      <c r="J268" s="4" t="s">
        <v>109</v>
      </c>
      <c r="K268" s="4" t="s">
        <v>26</v>
      </c>
      <c r="L268" s="4" t="s">
        <v>127</v>
      </c>
      <c r="M268" s="6" t="s">
        <v>28</v>
      </c>
      <c r="N268" s="6">
        <v>8800</v>
      </c>
      <c r="O268" s="6">
        <v>13200</v>
      </c>
      <c r="P268" s="6">
        <v>22000</v>
      </c>
      <c r="Q268" s="6" t="s">
        <v>29</v>
      </c>
      <c r="W268">
        <f t="shared" ref="W268:W274" si="1416">N268</f>
        <v>8800</v>
      </c>
    </row>
    <row r="269" spans="1:100" ht="14.25" hidden="1" customHeight="1" x14ac:dyDescent="0.25">
      <c r="A269" s="4"/>
      <c r="B269" s="5"/>
      <c r="C269" s="4"/>
      <c r="D269" s="5"/>
      <c r="E269" s="5"/>
      <c r="F269" s="4"/>
      <c r="G269" s="4" t="s">
        <v>22</v>
      </c>
      <c r="H269" s="4" t="s">
        <v>227</v>
      </c>
      <c r="I269" s="4" t="s">
        <v>24</v>
      </c>
      <c r="J269" s="4" t="s">
        <v>109</v>
      </c>
      <c r="K269" s="4" t="s">
        <v>26</v>
      </c>
      <c r="L269" s="4" t="s">
        <v>128</v>
      </c>
      <c r="M269" s="6" t="s">
        <v>28</v>
      </c>
      <c r="N269" s="6">
        <v>16640</v>
      </c>
      <c r="O269" s="6">
        <v>24960</v>
      </c>
      <c r="P269" s="6">
        <v>41600</v>
      </c>
      <c r="Q269" s="6" t="s">
        <v>29</v>
      </c>
      <c r="W269">
        <f t="shared" si="1416"/>
        <v>16640</v>
      </c>
    </row>
    <row r="270" spans="1:100" ht="14.25" hidden="1" customHeight="1" x14ac:dyDescent="0.25">
      <c r="A270" s="4"/>
      <c r="B270" s="5"/>
      <c r="C270" s="4"/>
      <c r="D270" s="5"/>
      <c r="E270" s="5"/>
      <c r="F270" s="4"/>
      <c r="G270" s="4" t="s">
        <v>22</v>
      </c>
      <c r="H270" s="4" t="s">
        <v>227</v>
      </c>
      <c r="I270" s="4" t="s">
        <v>24</v>
      </c>
      <c r="J270" s="4" t="s">
        <v>109</v>
      </c>
      <c r="K270" s="4" t="s">
        <v>26</v>
      </c>
      <c r="L270" s="4" t="s">
        <v>110</v>
      </c>
      <c r="M270" s="6" t="s">
        <v>28</v>
      </c>
      <c r="N270" s="6">
        <v>16640</v>
      </c>
      <c r="O270" s="6">
        <v>24960</v>
      </c>
      <c r="P270" s="6">
        <v>41600</v>
      </c>
      <c r="Q270" s="6" t="s">
        <v>29</v>
      </c>
      <c r="W270">
        <f t="shared" si="1416"/>
        <v>16640</v>
      </c>
    </row>
    <row r="271" spans="1:100" ht="14.25" hidden="1" customHeight="1" x14ac:dyDescent="0.25">
      <c r="A271" s="4"/>
      <c r="B271" s="5"/>
      <c r="C271" s="4"/>
      <c r="D271" s="5"/>
      <c r="E271" s="5"/>
      <c r="F271" s="4"/>
      <c r="G271" s="4" t="s">
        <v>22</v>
      </c>
      <c r="H271" s="4" t="s">
        <v>227</v>
      </c>
      <c r="I271" s="4" t="s">
        <v>24</v>
      </c>
      <c r="J271" s="4" t="s">
        <v>109</v>
      </c>
      <c r="K271" s="4" t="s">
        <v>26</v>
      </c>
      <c r="L271" s="4" t="s">
        <v>111</v>
      </c>
      <c r="M271" s="6" t="s">
        <v>28</v>
      </c>
      <c r="N271" s="6">
        <v>8320</v>
      </c>
      <c r="O271" s="6">
        <v>12480</v>
      </c>
      <c r="P271" s="6">
        <v>20800</v>
      </c>
      <c r="Q271" s="6" t="s">
        <v>29</v>
      </c>
      <c r="W271">
        <f t="shared" si="1416"/>
        <v>8320</v>
      </c>
    </row>
    <row r="272" spans="1:100" ht="14.25" hidden="1" customHeight="1" x14ac:dyDescent="0.25">
      <c r="A272" s="4"/>
      <c r="B272" s="5"/>
      <c r="C272" s="4"/>
      <c r="D272" s="5"/>
      <c r="E272" s="5"/>
      <c r="F272" s="4"/>
      <c r="G272" s="4" t="s">
        <v>22</v>
      </c>
      <c r="H272" s="4" t="s">
        <v>227</v>
      </c>
      <c r="I272" s="4" t="s">
        <v>24</v>
      </c>
      <c r="J272" s="4" t="s">
        <v>109</v>
      </c>
      <c r="K272" s="4" t="s">
        <v>26</v>
      </c>
      <c r="L272" s="4" t="s">
        <v>164</v>
      </c>
      <c r="M272" s="6" t="s">
        <v>28</v>
      </c>
      <c r="N272" s="6">
        <v>70000</v>
      </c>
      <c r="O272" s="6">
        <v>105000</v>
      </c>
      <c r="P272" s="6">
        <v>175000</v>
      </c>
      <c r="Q272" s="6" t="s">
        <v>29</v>
      </c>
      <c r="W272">
        <f t="shared" si="1416"/>
        <v>70000</v>
      </c>
    </row>
    <row r="273" spans="1:100" ht="14.25" hidden="1" customHeight="1" x14ac:dyDescent="0.25">
      <c r="A273" s="4"/>
      <c r="B273" s="5"/>
      <c r="C273" s="4"/>
      <c r="D273" s="5"/>
      <c r="E273" s="5"/>
      <c r="F273" s="4"/>
      <c r="G273" s="4" t="s">
        <v>22</v>
      </c>
      <c r="H273" s="4" t="s">
        <v>227</v>
      </c>
      <c r="I273" s="4" t="s">
        <v>24</v>
      </c>
      <c r="J273" s="4" t="s">
        <v>109</v>
      </c>
      <c r="K273" s="4" t="s">
        <v>26</v>
      </c>
      <c r="L273" s="4" t="s">
        <v>112</v>
      </c>
      <c r="M273" s="6" t="s">
        <v>28</v>
      </c>
      <c r="N273" s="6">
        <v>12480</v>
      </c>
      <c r="O273" s="6">
        <v>18720</v>
      </c>
      <c r="P273" s="6">
        <v>31200</v>
      </c>
      <c r="Q273" s="6" t="s">
        <v>29</v>
      </c>
      <c r="W273">
        <f t="shared" si="1416"/>
        <v>12480</v>
      </c>
    </row>
    <row r="274" spans="1:100" ht="14.25" hidden="1" customHeight="1" x14ac:dyDescent="0.25">
      <c r="A274" s="4"/>
      <c r="B274" s="5"/>
      <c r="C274" s="4"/>
      <c r="D274" s="5"/>
      <c r="E274" s="5"/>
      <c r="F274" s="4"/>
      <c r="G274" s="4" t="s">
        <v>22</v>
      </c>
      <c r="H274" s="4" t="s">
        <v>227</v>
      </c>
      <c r="I274" s="4" t="s">
        <v>24</v>
      </c>
      <c r="J274" s="4" t="s">
        <v>109</v>
      </c>
      <c r="K274" s="4" t="s">
        <v>26</v>
      </c>
      <c r="L274" s="4" t="s">
        <v>113</v>
      </c>
      <c r="M274" s="6" t="s">
        <v>28</v>
      </c>
      <c r="N274" s="6">
        <v>12480</v>
      </c>
      <c r="O274" s="6">
        <v>18720</v>
      </c>
      <c r="P274" s="6">
        <v>31200</v>
      </c>
      <c r="Q274" s="6" t="s">
        <v>29</v>
      </c>
      <c r="W274">
        <f t="shared" si="1416"/>
        <v>12480</v>
      </c>
    </row>
    <row r="275" spans="1:100" s="14" customFormat="1" ht="14.25" customHeight="1" x14ac:dyDescent="0.25">
      <c r="A275" s="9" t="s">
        <v>228</v>
      </c>
      <c r="B275" s="10" t="s">
        <v>55</v>
      </c>
      <c r="C275" s="11">
        <v>44019</v>
      </c>
      <c r="D275" s="12">
        <v>44019</v>
      </c>
      <c r="E275" s="10" t="s">
        <v>229</v>
      </c>
      <c r="F275" s="9" t="s">
        <v>230</v>
      </c>
      <c r="G275" s="9" t="s">
        <v>22</v>
      </c>
      <c r="H275" s="9" t="s">
        <v>231</v>
      </c>
      <c r="I275" s="9" t="s">
        <v>24</v>
      </c>
      <c r="J275" s="9" t="s">
        <v>109</v>
      </c>
      <c r="K275" s="9" t="s">
        <v>26</v>
      </c>
      <c r="L275" s="9" t="s">
        <v>27</v>
      </c>
      <c r="M275" s="13" t="s">
        <v>28</v>
      </c>
      <c r="N275" s="13" t="s">
        <v>808</v>
      </c>
      <c r="O275" s="6">
        <v>25000</v>
      </c>
      <c r="P275" s="6">
        <v>25000</v>
      </c>
      <c r="Q275" s="6" t="s">
        <v>29</v>
      </c>
      <c r="S275" s="14">
        <v>10000</v>
      </c>
      <c r="U275" s="14">
        <v>30000</v>
      </c>
      <c r="W275" s="14">
        <f>SUM(W276:W282)</f>
        <v>145360</v>
      </c>
      <c r="AI275" s="14">
        <v>0</v>
      </c>
      <c r="AK275" s="14">
        <f>SUM(S275:AJ275)</f>
        <v>185360</v>
      </c>
      <c r="AM275" s="14">
        <f>S275/$AK275</f>
        <v>5.3949072075960294E-2</v>
      </c>
      <c r="AN275" s="14">
        <f t="shared" ref="AN275" si="1417">T275/$AK275</f>
        <v>0</v>
      </c>
      <c r="AO275" s="14">
        <f t="shared" ref="AO275" si="1418">U275/$AK275</f>
        <v>0.16184721622788087</v>
      </c>
      <c r="AP275" s="14">
        <f t="shared" ref="AP275" si="1419">V275/$AK275</f>
        <v>0</v>
      </c>
      <c r="AQ275" s="14">
        <f t="shared" ref="AQ275" si="1420">W275/$AK275</f>
        <v>0.78420371169615888</v>
      </c>
      <c r="AR275" s="14">
        <f t="shared" ref="AR275" si="1421">X275/$AK275</f>
        <v>0</v>
      </c>
      <c r="AS275" s="14">
        <f t="shared" ref="AS275" si="1422">Y275/$AK275</f>
        <v>0</v>
      </c>
      <c r="AT275" s="14">
        <f t="shared" ref="AT275" si="1423">Z275/$AK275</f>
        <v>0</v>
      </c>
      <c r="AU275" s="14">
        <f t="shared" ref="AU275" si="1424">AA275/$AK275</f>
        <v>0</v>
      </c>
      <c r="AV275" s="14">
        <f t="shared" ref="AV275" si="1425">AB275/$AK275</f>
        <v>0</v>
      </c>
      <c r="AW275" s="14">
        <f t="shared" ref="AW275" si="1426">AC275/$AK275</f>
        <v>0</v>
      </c>
      <c r="AX275" s="14">
        <f t="shared" ref="AX275" si="1427">AD275/$AK275</f>
        <v>0</v>
      </c>
      <c r="AY275" s="14">
        <f t="shared" ref="AY275" si="1428">AE275/$AK275</f>
        <v>0</v>
      </c>
      <c r="AZ275" s="14">
        <f t="shared" ref="AZ275" si="1429">AF275/$AK275</f>
        <v>0</v>
      </c>
      <c r="BA275" s="14">
        <f t="shared" ref="BA275" si="1430">AG275/$AK275</f>
        <v>0</v>
      </c>
      <c r="BB275" s="14">
        <f t="shared" ref="BB275" si="1431">AH275/$AK275</f>
        <v>0</v>
      </c>
      <c r="BC275" s="14">
        <f t="shared" ref="BC275" si="1432">AI275/$AK275</f>
        <v>0</v>
      </c>
      <c r="BD275" s="14">
        <f t="shared" ref="BD275" si="1433">AJ275/$AK275</f>
        <v>0</v>
      </c>
      <c r="BE275" s="14">
        <f>SUM(AM275:BD275)</f>
        <v>1</v>
      </c>
      <c r="BG275" s="16">
        <f>VLOOKUP(H275,[1]Sheet1!$B$3:$C$6033,2,0)</f>
        <v>67943.366399999999</v>
      </c>
      <c r="BI275" s="17">
        <f>AM275*$BG275</f>
        <v>3665.4815709969789</v>
      </c>
      <c r="BJ275" s="17">
        <f t="shared" ref="BJ275" si="1434">AN275*$BG275</f>
        <v>0</v>
      </c>
      <c r="BK275" s="17">
        <f t="shared" ref="BK275" si="1435">AO275*$BG275</f>
        <v>10996.444712990935</v>
      </c>
      <c r="BL275" s="17">
        <f t="shared" ref="BL275" si="1436">AP275*$BG275</f>
        <v>0</v>
      </c>
      <c r="BM275" s="17">
        <f t="shared" ref="BM275" si="1437">AQ275*$BG275</f>
        <v>53281.440116012091</v>
      </c>
      <c r="BN275" s="17">
        <f t="shared" ref="BN275" si="1438">AR275*$BG275</f>
        <v>0</v>
      </c>
      <c r="BO275" s="17">
        <f t="shared" ref="BO275" si="1439">AS275*$BG275</f>
        <v>0</v>
      </c>
      <c r="BP275" s="17">
        <f t="shared" ref="BP275" si="1440">AT275*$BG275</f>
        <v>0</v>
      </c>
      <c r="BQ275" s="17">
        <f t="shared" ref="BQ275" si="1441">AU275*$BG275</f>
        <v>0</v>
      </c>
      <c r="BR275" s="17">
        <f t="shared" ref="BR275" si="1442">AV275*$BG275</f>
        <v>0</v>
      </c>
      <c r="BS275" s="17">
        <f t="shared" ref="BS275" si="1443">AW275*$BG275</f>
        <v>0</v>
      </c>
      <c r="BT275" s="17">
        <f t="shared" ref="BT275" si="1444">AX275*$BG275</f>
        <v>0</v>
      </c>
      <c r="BU275" s="17">
        <f t="shared" ref="BU275" si="1445">AY275*$BG275</f>
        <v>0</v>
      </c>
      <c r="BV275" s="17">
        <f t="shared" ref="BV275" si="1446">AZ275*$BG275</f>
        <v>0</v>
      </c>
      <c r="BW275" s="17">
        <f t="shared" ref="BW275" si="1447">BA275*$BG275</f>
        <v>0</v>
      </c>
      <c r="BX275" s="17">
        <f t="shared" ref="BX275" si="1448">BB275*$BG275</f>
        <v>0</v>
      </c>
      <c r="BY275" s="17">
        <f t="shared" ref="BY275" si="1449">BC275*$BG275</f>
        <v>0</v>
      </c>
      <c r="BZ275" s="17">
        <f t="shared" ref="BZ275" si="1450">BD275*$BG275</f>
        <v>0</v>
      </c>
      <c r="CA275" s="16">
        <f>SUM(BI275:BZ275)</f>
        <v>67943.366399999999</v>
      </c>
      <c r="CB275" s="14" t="b">
        <f>CA275=BG275</f>
        <v>1</v>
      </c>
      <c r="CC275" s="17">
        <f>BI275</f>
        <v>3665.4815709969789</v>
      </c>
      <c r="CD275" s="17">
        <f>BJ275*0.8+IF(BJ275&gt;1,$BM275*0.4,0)</f>
        <v>0</v>
      </c>
      <c r="CE275" s="17">
        <f t="shared" ref="CE275" si="1451">BK275*0.8+IF(BK275&gt;1,$BM275*0.4,0)</f>
        <v>30109.731816797583</v>
      </c>
      <c r="CF275" s="17">
        <f t="shared" ref="CF275" si="1452">BL275*0.8+IF(BL275&gt;1,$BM275*0.4,0)</f>
        <v>0</v>
      </c>
      <c r="CG275" s="17">
        <f>SUM(BJ275:BL275)*0.2+BM275*0.6</f>
        <v>34168.153012205439</v>
      </c>
      <c r="CH275" s="17">
        <f>$BN275*80%</f>
        <v>0</v>
      </c>
      <c r="CI275" s="17">
        <f>$BN275*20%</f>
        <v>0</v>
      </c>
      <c r="CJ275" s="17">
        <f>$BQ275*80%</f>
        <v>0</v>
      </c>
      <c r="CK275" s="17">
        <f>$BQ275*20%</f>
        <v>0</v>
      </c>
      <c r="CL275" s="17">
        <f>BR275*0.8+IF(BR275&gt;1,$BT275*0.6,0)</f>
        <v>0</v>
      </c>
      <c r="CM275" s="17">
        <f>BS275*0.8+IF(BS275&gt;1,$BT275*0.6,0)</f>
        <v>0</v>
      </c>
      <c r="CN275" s="17">
        <f>SUM(BR275:BS275)*0.2+BT275*0.4</f>
        <v>0</v>
      </c>
      <c r="CO275" s="17">
        <f>$BU275*80%</f>
        <v>0</v>
      </c>
      <c r="CP275" s="17">
        <f>$BU275*20%</f>
        <v>0</v>
      </c>
      <c r="CQ275" s="17">
        <f>$BW275*60%+$BX275*40%</f>
        <v>0</v>
      </c>
      <c r="CR275" s="17">
        <f>$BW275*40%+$BX275*60%</f>
        <v>0</v>
      </c>
      <c r="CS275" s="17">
        <f>$BY275*60%</f>
        <v>0</v>
      </c>
      <c r="CT275" s="17">
        <f>$BY275*40%</f>
        <v>0</v>
      </c>
      <c r="CU275" s="17">
        <f>SUM(CC275:CT275)</f>
        <v>67943.366399999999</v>
      </c>
      <c r="CV275" s="14" t="b">
        <f>CU275=CA275</f>
        <v>1</v>
      </c>
    </row>
    <row r="276" spans="1:100" ht="14.25" hidden="1" customHeight="1" x14ac:dyDescent="0.25">
      <c r="A276" s="4"/>
      <c r="B276" s="5"/>
      <c r="C276" s="4"/>
      <c r="D276" s="5"/>
      <c r="E276" s="5"/>
      <c r="F276" s="4"/>
      <c r="G276" s="4" t="s">
        <v>22</v>
      </c>
      <c r="H276" s="4" t="s">
        <v>231</v>
      </c>
      <c r="I276" s="4" t="s">
        <v>24</v>
      </c>
      <c r="J276" s="4" t="s">
        <v>109</v>
      </c>
      <c r="K276" s="4" t="s">
        <v>26</v>
      </c>
      <c r="L276" s="4" t="s">
        <v>127</v>
      </c>
      <c r="M276" s="6" t="s">
        <v>28</v>
      </c>
      <c r="N276" s="6">
        <v>8800</v>
      </c>
      <c r="O276" s="6">
        <v>13200</v>
      </c>
      <c r="P276" s="6">
        <v>22000</v>
      </c>
      <c r="Q276" s="6" t="s">
        <v>29</v>
      </c>
      <c r="W276">
        <f t="shared" ref="W276:W282" si="1453">N276</f>
        <v>8800</v>
      </c>
    </row>
    <row r="277" spans="1:100" ht="14.25" hidden="1" customHeight="1" x14ac:dyDescent="0.25">
      <c r="A277" s="4"/>
      <c r="B277" s="5"/>
      <c r="C277" s="4"/>
      <c r="D277" s="5"/>
      <c r="E277" s="5"/>
      <c r="F277" s="4"/>
      <c r="G277" s="4" t="s">
        <v>22</v>
      </c>
      <c r="H277" s="4" t="s">
        <v>231</v>
      </c>
      <c r="I277" s="4" t="s">
        <v>24</v>
      </c>
      <c r="J277" s="4" t="s">
        <v>109</v>
      </c>
      <c r="K277" s="4" t="s">
        <v>26</v>
      </c>
      <c r="L277" s="4" t="s">
        <v>128</v>
      </c>
      <c r="M277" s="6" t="s">
        <v>28</v>
      </c>
      <c r="N277" s="6">
        <v>16640</v>
      </c>
      <c r="O277" s="6">
        <v>24960</v>
      </c>
      <c r="P277" s="6">
        <v>41600</v>
      </c>
      <c r="Q277" s="6" t="s">
        <v>29</v>
      </c>
      <c r="W277">
        <f t="shared" si="1453"/>
        <v>16640</v>
      </c>
    </row>
    <row r="278" spans="1:100" ht="14.25" hidden="1" customHeight="1" x14ac:dyDescent="0.25">
      <c r="A278" s="4"/>
      <c r="B278" s="5"/>
      <c r="C278" s="4"/>
      <c r="D278" s="5"/>
      <c r="E278" s="5"/>
      <c r="F278" s="4"/>
      <c r="G278" s="4" t="s">
        <v>22</v>
      </c>
      <c r="H278" s="4" t="s">
        <v>231</v>
      </c>
      <c r="I278" s="4" t="s">
        <v>24</v>
      </c>
      <c r="J278" s="4" t="s">
        <v>109</v>
      </c>
      <c r="K278" s="4" t="s">
        <v>26</v>
      </c>
      <c r="L278" s="4" t="s">
        <v>110</v>
      </c>
      <c r="M278" s="6" t="s">
        <v>28</v>
      </c>
      <c r="N278" s="6">
        <v>16640</v>
      </c>
      <c r="O278" s="6">
        <v>24960</v>
      </c>
      <c r="P278" s="6">
        <v>41600</v>
      </c>
      <c r="Q278" s="6" t="s">
        <v>29</v>
      </c>
      <c r="W278">
        <f t="shared" si="1453"/>
        <v>16640</v>
      </c>
    </row>
    <row r="279" spans="1:100" ht="14.25" hidden="1" customHeight="1" x14ac:dyDescent="0.25">
      <c r="A279" s="4"/>
      <c r="B279" s="5"/>
      <c r="C279" s="4"/>
      <c r="D279" s="5"/>
      <c r="E279" s="5"/>
      <c r="F279" s="4"/>
      <c r="G279" s="4" t="s">
        <v>22</v>
      </c>
      <c r="H279" s="4" t="s">
        <v>231</v>
      </c>
      <c r="I279" s="4" t="s">
        <v>24</v>
      </c>
      <c r="J279" s="4" t="s">
        <v>109</v>
      </c>
      <c r="K279" s="4" t="s">
        <v>26</v>
      </c>
      <c r="L279" s="4" t="s">
        <v>111</v>
      </c>
      <c r="M279" s="6" t="s">
        <v>28</v>
      </c>
      <c r="N279" s="6">
        <v>8320</v>
      </c>
      <c r="O279" s="6">
        <v>12480</v>
      </c>
      <c r="P279" s="6">
        <v>20800</v>
      </c>
      <c r="Q279" s="6" t="s">
        <v>29</v>
      </c>
      <c r="W279">
        <f t="shared" si="1453"/>
        <v>8320</v>
      </c>
    </row>
    <row r="280" spans="1:100" ht="14.25" hidden="1" customHeight="1" x14ac:dyDescent="0.25">
      <c r="A280" s="4"/>
      <c r="B280" s="5"/>
      <c r="C280" s="4"/>
      <c r="D280" s="5"/>
      <c r="E280" s="5"/>
      <c r="F280" s="4"/>
      <c r="G280" s="4" t="s">
        <v>22</v>
      </c>
      <c r="H280" s="4" t="s">
        <v>231</v>
      </c>
      <c r="I280" s="4" t="s">
        <v>24</v>
      </c>
      <c r="J280" s="4" t="s">
        <v>109</v>
      </c>
      <c r="K280" s="4" t="s">
        <v>26</v>
      </c>
      <c r="L280" s="4" t="s">
        <v>164</v>
      </c>
      <c r="M280" s="6" t="s">
        <v>28</v>
      </c>
      <c r="N280" s="6">
        <v>70000</v>
      </c>
      <c r="O280" s="6">
        <v>105000</v>
      </c>
      <c r="P280" s="6">
        <v>175000</v>
      </c>
      <c r="Q280" s="6" t="s">
        <v>29</v>
      </c>
      <c r="W280">
        <f t="shared" si="1453"/>
        <v>70000</v>
      </c>
    </row>
    <row r="281" spans="1:100" ht="14.25" hidden="1" customHeight="1" x14ac:dyDescent="0.25">
      <c r="A281" s="4"/>
      <c r="B281" s="5"/>
      <c r="C281" s="4"/>
      <c r="D281" s="5"/>
      <c r="E281" s="5"/>
      <c r="F281" s="4"/>
      <c r="G281" s="4" t="s">
        <v>22</v>
      </c>
      <c r="H281" s="4" t="s">
        <v>231</v>
      </c>
      <c r="I281" s="4" t="s">
        <v>24</v>
      </c>
      <c r="J281" s="4" t="s">
        <v>109</v>
      </c>
      <c r="K281" s="4" t="s">
        <v>26</v>
      </c>
      <c r="L281" s="4" t="s">
        <v>112</v>
      </c>
      <c r="M281" s="6" t="s">
        <v>28</v>
      </c>
      <c r="N281" s="6">
        <v>12480</v>
      </c>
      <c r="O281" s="6">
        <v>18720</v>
      </c>
      <c r="P281" s="6">
        <v>31200</v>
      </c>
      <c r="Q281" s="6" t="s">
        <v>29</v>
      </c>
      <c r="W281">
        <f t="shared" si="1453"/>
        <v>12480</v>
      </c>
    </row>
    <row r="282" spans="1:100" ht="14.25" hidden="1" customHeight="1" x14ac:dyDescent="0.25">
      <c r="A282" s="4"/>
      <c r="B282" s="5"/>
      <c r="C282" s="4"/>
      <c r="D282" s="5"/>
      <c r="E282" s="5"/>
      <c r="F282" s="4"/>
      <c r="G282" s="4" t="s">
        <v>22</v>
      </c>
      <c r="H282" s="4" t="s">
        <v>231</v>
      </c>
      <c r="I282" s="4" t="s">
        <v>24</v>
      </c>
      <c r="J282" s="4" t="s">
        <v>109</v>
      </c>
      <c r="K282" s="4" t="s">
        <v>26</v>
      </c>
      <c r="L282" s="4" t="s">
        <v>113</v>
      </c>
      <c r="M282" s="6" t="s">
        <v>28</v>
      </c>
      <c r="N282" s="6">
        <v>12480</v>
      </c>
      <c r="O282" s="6">
        <v>18720</v>
      </c>
      <c r="P282" s="6">
        <v>31200</v>
      </c>
      <c r="Q282" s="6" t="s">
        <v>29</v>
      </c>
      <c r="W282">
        <f t="shared" si="1453"/>
        <v>12480</v>
      </c>
    </row>
    <row r="283" spans="1:100" s="14" customFormat="1" ht="14.25" customHeight="1" x14ac:dyDescent="0.25">
      <c r="A283" s="9" t="s">
        <v>232</v>
      </c>
      <c r="B283" s="10" t="s">
        <v>36</v>
      </c>
      <c r="C283" s="11">
        <v>44019</v>
      </c>
      <c r="D283" s="12">
        <v>44019</v>
      </c>
      <c r="E283" s="10" t="s">
        <v>233</v>
      </c>
      <c r="F283" s="9" t="s">
        <v>234</v>
      </c>
      <c r="G283" s="9" t="s">
        <v>22</v>
      </c>
      <c r="H283" s="9" t="s">
        <v>235</v>
      </c>
      <c r="I283" s="9" t="s">
        <v>24</v>
      </c>
      <c r="J283" s="9" t="s">
        <v>109</v>
      </c>
      <c r="K283" s="9" t="s">
        <v>26</v>
      </c>
      <c r="L283" s="9" t="s">
        <v>27</v>
      </c>
      <c r="M283" s="13" t="s">
        <v>28</v>
      </c>
      <c r="N283" s="13" t="s">
        <v>808</v>
      </c>
      <c r="O283" s="6">
        <v>25000</v>
      </c>
      <c r="P283" s="6">
        <v>25000</v>
      </c>
      <c r="Q283" s="6" t="s">
        <v>29</v>
      </c>
      <c r="S283" s="14">
        <v>10000</v>
      </c>
      <c r="U283" s="14">
        <v>30000</v>
      </c>
      <c r="W283" s="14">
        <f>SUM(W284:W288)</f>
        <v>49920</v>
      </c>
      <c r="AG283" s="14">
        <v>8000</v>
      </c>
      <c r="AI283" s="14">
        <v>0</v>
      </c>
      <c r="AK283" s="14">
        <f>SUM(S283:AJ283)</f>
        <v>97920</v>
      </c>
      <c r="AM283" s="14">
        <f>S283/$AK283</f>
        <v>0.10212418300653595</v>
      </c>
      <c r="AN283" s="14">
        <f t="shared" ref="AN283" si="1454">T283/$AK283</f>
        <v>0</v>
      </c>
      <c r="AO283" s="14">
        <f t="shared" ref="AO283" si="1455">U283/$AK283</f>
        <v>0.30637254901960786</v>
      </c>
      <c r="AP283" s="14">
        <f t="shared" ref="AP283" si="1456">V283/$AK283</f>
        <v>0</v>
      </c>
      <c r="AQ283" s="14">
        <f t="shared" ref="AQ283" si="1457">W283/$AK283</f>
        <v>0.50980392156862742</v>
      </c>
      <c r="AR283" s="14">
        <f t="shared" ref="AR283" si="1458">X283/$AK283</f>
        <v>0</v>
      </c>
      <c r="AS283" s="14">
        <f t="shared" ref="AS283" si="1459">Y283/$AK283</f>
        <v>0</v>
      </c>
      <c r="AT283" s="14">
        <f t="shared" ref="AT283" si="1460">Z283/$AK283</f>
        <v>0</v>
      </c>
      <c r="AU283" s="14">
        <f t="shared" ref="AU283" si="1461">AA283/$AK283</f>
        <v>0</v>
      </c>
      <c r="AV283" s="14">
        <f t="shared" ref="AV283" si="1462">AB283/$AK283</f>
        <v>0</v>
      </c>
      <c r="AW283" s="14">
        <f t="shared" ref="AW283" si="1463">AC283/$AK283</f>
        <v>0</v>
      </c>
      <c r="AX283" s="14">
        <f t="shared" ref="AX283" si="1464">AD283/$AK283</f>
        <v>0</v>
      </c>
      <c r="AY283" s="14">
        <f t="shared" ref="AY283" si="1465">AE283/$AK283</f>
        <v>0</v>
      </c>
      <c r="AZ283" s="14">
        <f t="shared" ref="AZ283" si="1466">AF283/$AK283</f>
        <v>0</v>
      </c>
      <c r="BA283" s="14">
        <f t="shared" ref="BA283" si="1467">AG283/$AK283</f>
        <v>8.1699346405228759E-2</v>
      </c>
      <c r="BB283" s="14">
        <f t="shared" ref="BB283" si="1468">AH283/$AK283</f>
        <v>0</v>
      </c>
      <c r="BC283" s="14">
        <f t="shared" ref="BC283" si="1469">AI283/$AK283</f>
        <v>0</v>
      </c>
      <c r="BD283" s="14">
        <f t="shared" ref="BD283" si="1470">AJ283/$AK283</f>
        <v>0</v>
      </c>
      <c r="BE283" s="14">
        <f>SUM(AM283:BD283)</f>
        <v>1</v>
      </c>
      <c r="BG283" s="16">
        <f>VLOOKUP(H283,[1]Sheet1!$B$3:$C$6033,2,0)</f>
        <v>39498.950400000002</v>
      </c>
      <c r="BI283" s="17">
        <f>AM283*$BG283</f>
        <v>4033.7980392156865</v>
      </c>
      <c r="BJ283" s="17">
        <f t="shared" ref="BJ283" si="1471">AN283*$BG283</f>
        <v>0</v>
      </c>
      <c r="BK283" s="17">
        <f t="shared" ref="BK283" si="1472">AO283*$BG283</f>
        <v>12101.39411764706</v>
      </c>
      <c r="BL283" s="17">
        <f t="shared" ref="BL283" si="1473">AP283*$BG283</f>
        <v>0</v>
      </c>
      <c r="BM283" s="17">
        <f t="shared" ref="BM283" si="1474">AQ283*$BG283</f>
        <v>20136.719811764706</v>
      </c>
      <c r="BN283" s="17">
        <f t="shared" ref="BN283" si="1475">AR283*$BG283</f>
        <v>0</v>
      </c>
      <c r="BO283" s="17">
        <f t="shared" ref="BO283" si="1476">AS283*$BG283</f>
        <v>0</v>
      </c>
      <c r="BP283" s="17">
        <f t="shared" ref="BP283" si="1477">AT283*$BG283</f>
        <v>0</v>
      </c>
      <c r="BQ283" s="17">
        <f t="shared" ref="BQ283" si="1478">AU283*$BG283</f>
        <v>0</v>
      </c>
      <c r="BR283" s="17">
        <f t="shared" ref="BR283" si="1479">AV283*$BG283</f>
        <v>0</v>
      </c>
      <c r="BS283" s="17">
        <f t="shared" ref="BS283" si="1480">AW283*$BG283</f>
        <v>0</v>
      </c>
      <c r="BT283" s="17">
        <f t="shared" ref="BT283" si="1481">AX283*$BG283</f>
        <v>0</v>
      </c>
      <c r="BU283" s="17">
        <f t="shared" ref="BU283" si="1482">AY283*$BG283</f>
        <v>0</v>
      </c>
      <c r="BV283" s="17">
        <f t="shared" ref="BV283" si="1483">AZ283*$BG283</f>
        <v>0</v>
      </c>
      <c r="BW283" s="17">
        <f t="shared" ref="BW283" si="1484">BA283*$BG283</f>
        <v>3227.038431372549</v>
      </c>
      <c r="BX283" s="17">
        <f t="shared" ref="BX283" si="1485">BB283*$BG283</f>
        <v>0</v>
      </c>
      <c r="BY283" s="17">
        <f t="shared" ref="BY283" si="1486">BC283*$BG283</f>
        <v>0</v>
      </c>
      <c r="BZ283" s="17">
        <f t="shared" ref="BZ283" si="1487">BD283*$BG283</f>
        <v>0</v>
      </c>
      <c r="CA283" s="16">
        <f>SUM(BI283:BZ283)</f>
        <v>39498.950400000002</v>
      </c>
      <c r="CB283" s="14" t="b">
        <f>CA283=BG283</f>
        <v>1</v>
      </c>
      <c r="CC283" s="17">
        <f>BI283</f>
        <v>4033.7980392156865</v>
      </c>
      <c r="CD283" s="17">
        <f>BJ283*0.8+IF(BJ283&gt;1,$BM283*0.4,0)</f>
        <v>0</v>
      </c>
      <c r="CE283" s="17">
        <f t="shared" ref="CE283" si="1488">BK283*0.8+IF(BK283&gt;1,$BM283*0.4,0)</f>
        <v>17735.80321882353</v>
      </c>
      <c r="CF283" s="17">
        <f t="shared" ref="CF283" si="1489">BL283*0.8+IF(BL283&gt;1,$BM283*0.4,0)</f>
        <v>0</v>
      </c>
      <c r="CG283" s="17">
        <f>SUM(BJ283:BL283)*0.2+BM283*0.6</f>
        <v>14502.310710588235</v>
      </c>
      <c r="CH283" s="17">
        <f>$BN283*80%</f>
        <v>0</v>
      </c>
      <c r="CI283" s="17">
        <f>$BN283*20%</f>
        <v>0</v>
      </c>
      <c r="CJ283" s="17">
        <f>$BQ283*80%</f>
        <v>0</v>
      </c>
      <c r="CK283" s="17">
        <f>$BQ283*20%</f>
        <v>0</v>
      </c>
      <c r="CL283" s="17">
        <f>BR283*0.8+IF(BR283&gt;1,$BT283*0.6,0)</f>
        <v>0</v>
      </c>
      <c r="CM283" s="17">
        <f>BS283*0.8+IF(BS283&gt;1,$BT283*0.6,0)</f>
        <v>0</v>
      </c>
      <c r="CN283" s="17">
        <f>SUM(BR283:BS283)*0.2+BT283*0.4</f>
        <v>0</v>
      </c>
      <c r="CO283" s="17">
        <f>$BU283*80%</f>
        <v>0</v>
      </c>
      <c r="CP283" s="17">
        <f>$BU283*20%</f>
        <v>0</v>
      </c>
      <c r="CQ283" s="17">
        <f>$BW283*60%+$BX283*40%</f>
        <v>1936.2230588235293</v>
      </c>
      <c r="CR283" s="17">
        <f>$BW283*40%+$BX283*60%</f>
        <v>1290.8153725490197</v>
      </c>
      <c r="CS283" s="17">
        <f>$BY283*60%</f>
        <v>0</v>
      </c>
      <c r="CT283" s="17">
        <f>$BY283*40%</f>
        <v>0</v>
      </c>
      <c r="CU283" s="17">
        <f>SUM(CC283:CT283)</f>
        <v>39498.950400000002</v>
      </c>
      <c r="CV283" s="14" t="b">
        <f>CU283=CA283</f>
        <v>1</v>
      </c>
    </row>
    <row r="284" spans="1:100" ht="14.25" hidden="1" customHeight="1" x14ac:dyDescent="0.25">
      <c r="A284" s="4"/>
      <c r="B284" s="5"/>
      <c r="C284" s="4"/>
      <c r="D284" s="5"/>
      <c r="E284" s="5"/>
      <c r="F284" s="4"/>
      <c r="G284" s="4" t="s">
        <v>22</v>
      </c>
      <c r="H284" s="4" t="s">
        <v>235</v>
      </c>
      <c r="I284" s="4" t="s">
        <v>24</v>
      </c>
      <c r="J284" s="4" t="s">
        <v>40</v>
      </c>
      <c r="K284" s="4" t="s">
        <v>26</v>
      </c>
      <c r="L284" s="4" t="s">
        <v>236</v>
      </c>
      <c r="M284" s="6" t="s">
        <v>28</v>
      </c>
      <c r="N284" s="6">
        <v>8000</v>
      </c>
      <c r="O284" s="6">
        <v>22000</v>
      </c>
      <c r="P284" s="6">
        <v>30000</v>
      </c>
      <c r="Q284" s="6" t="s">
        <v>29</v>
      </c>
      <c r="AG284">
        <f>N284</f>
        <v>8000</v>
      </c>
    </row>
    <row r="285" spans="1:100" ht="14.25" hidden="1" customHeight="1" x14ac:dyDescent="0.25">
      <c r="A285" s="4"/>
      <c r="B285" s="5"/>
      <c r="C285" s="4"/>
      <c r="D285" s="5"/>
      <c r="E285" s="5"/>
      <c r="F285" s="4"/>
      <c r="G285" s="4" t="s">
        <v>22</v>
      </c>
      <c r="H285" s="4" t="s">
        <v>235</v>
      </c>
      <c r="I285" s="4" t="s">
        <v>24</v>
      </c>
      <c r="J285" s="4" t="s">
        <v>109</v>
      </c>
      <c r="K285" s="4" t="s">
        <v>26</v>
      </c>
      <c r="L285" s="4" t="s">
        <v>110</v>
      </c>
      <c r="M285" s="6" t="s">
        <v>28</v>
      </c>
      <c r="N285" s="6">
        <v>16640</v>
      </c>
      <c r="O285" s="6">
        <v>24960</v>
      </c>
      <c r="P285" s="6">
        <v>41600</v>
      </c>
      <c r="Q285" s="6" t="s">
        <v>29</v>
      </c>
      <c r="W285">
        <f t="shared" ref="W285:W288" si="1490">N285</f>
        <v>16640</v>
      </c>
    </row>
    <row r="286" spans="1:100" ht="14.25" hidden="1" customHeight="1" x14ac:dyDescent="0.25">
      <c r="A286" s="4"/>
      <c r="B286" s="5"/>
      <c r="C286" s="4"/>
      <c r="D286" s="5"/>
      <c r="E286" s="5"/>
      <c r="F286" s="4"/>
      <c r="G286" s="4" t="s">
        <v>22</v>
      </c>
      <c r="H286" s="4" t="s">
        <v>235</v>
      </c>
      <c r="I286" s="4" t="s">
        <v>24</v>
      </c>
      <c r="J286" s="4" t="s">
        <v>109</v>
      </c>
      <c r="K286" s="4" t="s">
        <v>26</v>
      </c>
      <c r="L286" s="4" t="s">
        <v>111</v>
      </c>
      <c r="M286" s="6" t="s">
        <v>28</v>
      </c>
      <c r="N286" s="6">
        <v>8320</v>
      </c>
      <c r="O286" s="6">
        <v>12480</v>
      </c>
      <c r="P286" s="6">
        <v>20800</v>
      </c>
      <c r="Q286" s="6" t="s">
        <v>29</v>
      </c>
      <c r="W286">
        <f t="shared" si="1490"/>
        <v>8320</v>
      </c>
    </row>
    <row r="287" spans="1:100" ht="14.25" hidden="1" customHeight="1" x14ac:dyDescent="0.25">
      <c r="A287" s="4"/>
      <c r="B287" s="5"/>
      <c r="C287" s="4"/>
      <c r="D287" s="5"/>
      <c r="E287" s="5"/>
      <c r="F287" s="4"/>
      <c r="G287" s="4" t="s">
        <v>22</v>
      </c>
      <c r="H287" s="4" t="s">
        <v>235</v>
      </c>
      <c r="I287" s="4" t="s">
        <v>24</v>
      </c>
      <c r="J287" s="4" t="s">
        <v>109</v>
      </c>
      <c r="K287" s="4" t="s">
        <v>26</v>
      </c>
      <c r="L287" s="4" t="s">
        <v>112</v>
      </c>
      <c r="M287" s="6" t="s">
        <v>28</v>
      </c>
      <c r="N287" s="6">
        <v>12480</v>
      </c>
      <c r="O287" s="6">
        <v>18720</v>
      </c>
      <c r="P287" s="6">
        <v>31200</v>
      </c>
      <c r="Q287" s="6" t="s">
        <v>29</v>
      </c>
      <c r="W287">
        <f t="shared" si="1490"/>
        <v>12480</v>
      </c>
    </row>
    <row r="288" spans="1:100" ht="14.25" hidden="1" customHeight="1" x14ac:dyDescent="0.25">
      <c r="A288" s="4"/>
      <c r="B288" s="5"/>
      <c r="C288" s="4"/>
      <c r="D288" s="5"/>
      <c r="E288" s="5"/>
      <c r="F288" s="4"/>
      <c r="G288" s="4" t="s">
        <v>22</v>
      </c>
      <c r="H288" s="4" t="s">
        <v>235</v>
      </c>
      <c r="I288" s="4" t="s">
        <v>24</v>
      </c>
      <c r="J288" s="4" t="s">
        <v>109</v>
      </c>
      <c r="K288" s="4" t="s">
        <v>26</v>
      </c>
      <c r="L288" s="4" t="s">
        <v>113</v>
      </c>
      <c r="M288" s="6" t="s">
        <v>28</v>
      </c>
      <c r="N288" s="6">
        <v>12480</v>
      </c>
      <c r="O288" s="6">
        <v>18720</v>
      </c>
      <c r="P288" s="6">
        <v>31200</v>
      </c>
      <c r="Q288" s="6" t="s">
        <v>29</v>
      </c>
      <c r="W288">
        <f t="shared" si="1490"/>
        <v>12480</v>
      </c>
    </row>
    <row r="289" spans="1:100" s="14" customFormat="1" ht="14.25" customHeight="1" x14ac:dyDescent="0.25">
      <c r="A289" s="9" t="s">
        <v>237</v>
      </c>
      <c r="B289" s="10" t="s">
        <v>36</v>
      </c>
      <c r="C289" s="11">
        <v>44019</v>
      </c>
      <c r="D289" s="12">
        <v>44019</v>
      </c>
      <c r="E289" s="10" t="s">
        <v>238</v>
      </c>
      <c r="F289" s="9" t="s">
        <v>239</v>
      </c>
      <c r="G289" s="9" t="s">
        <v>22</v>
      </c>
      <c r="H289" s="9" t="s">
        <v>240</v>
      </c>
      <c r="I289" s="9" t="s">
        <v>24</v>
      </c>
      <c r="J289" s="9" t="s">
        <v>109</v>
      </c>
      <c r="K289" s="9" t="s">
        <v>26</v>
      </c>
      <c r="L289" s="9" t="s">
        <v>27</v>
      </c>
      <c r="M289" s="13" t="s">
        <v>28</v>
      </c>
      <c r="N289" s="13" t="s">
        <v>808</v>
      </c>
      <c r="O289" s="6">
        <v>25000</v>
      </c>
      <c r="P289" s="6">
        <v>25000</v>
      </c>
      <c r="Q289" s="6" t="s">
        <v>29</v>
      </c>
      <c r="S289" s="14">
        <v>10000</v>
      </c>
      <c r="U289" s="14">
        <v>30000</v>
      </c>
      <c r="W289" s="14">
        <f>SUM(W290:W296)</f>
        <v>145360</v>
      </c>
      <c r="AI289" s="14">
        <v>0</v>
      </c>
      <c r="AK289" s="14">
        <f>SUM(S289:AJ289)</f>
        <v>185360</v>
      </c>
      <c r="AM289" s="14">
        <f>S289/$AK289</f>
        <v>5.3949072075960294E-2</v>
      </c>
      <c r="AN289" s="14">
        <f t="shared" ref="AN289" si="1491">T289/$AK289</f>
        <v>0</v>
      </c>
      <c r="AO289" s="14">
        <f t="shared" ref="AO289" si="1492">U289/$AK289</f>
        <v>0.16184721622788087</v>
      </c>
      <c r="AP289" s="14">
        <f t="shared" ref="AP289" si="1493">V289/$AK289</f>
        <v>0</v>
      </c>
      <c r="AQ289" s="14">
        <f t="shared" ref="AQ289" si="1494">W289/$AK289</f>
        <v>0.78420371169615888</v>
      </c>
      <c r="AR289" s="14">
        <f t="shared" ref="AR289" si="1495">X289/$AK289</f>
        <v>0</v>
      </c>
      <c r="AS289" s="14">
        <f t="shared" ref="AS289" si="1496">Y289/$AK289</f>
        <v>0</v>
      </c>
      <c r="AT289" s="14">
        <f t="shared" ref="AT289" si="1497">Z289/$AK289</f>
        <v>0</v>
      </c>
      <c r="AU289" s="14">
        <f t="shared" ref="AU289" si="1498">AA289/$AK289</f>
        <v>0</v>
      </c>
      <c r="AV289" s="14">
        <f t="shared" ref="AV289" si="1499">AB289/$AK289</f>
        <v>0</v>
      </c>
      <c r="AW289" s="14">
        <f t="shared" ref="AW289" si="1500">AC289/$AK289</f>
        <v>0</v>
      </c>
      <c r="AX289" s="14">
        <f t="shared" ref="AX289" si="1501">AD289/$AK289</f>
        <v>0</v>
      </c>
      <c r="AY289" s="14">
        <f t="shared" ref="AY289" si="1502">AE289/$AK289</f>
        <v>0</v>
      </c>
      <c r="AZ289" s="14">
        <f t="shared" ref="AZ289" si="1503">AF289/$AK289</f>
        <v>0</v>
      </c>
      <c r="BA289" s="14">
        <f t="shared" ref="BA289" si="1504">AG289/$AK289</f>
        <v>0</v>
      </c>
      <c r="BB289" s="14">
        <f t="shared" ref="BB289" si="1505">AH289/$AK289</f>
        <v>0</v>
      </c>
      <c r="BC289" s="14">
        <f t="shared" ref="BC289" si="1506">AI289/$AK289</f>
        <v>0</v>
      </c>
      <c r="BD289" s="14">
        <f t="shared" ref="BD289" si="1507">AJ289/$AK289</f>
        <v>0</v>
      </c>
      <c r="BE289" s="14">
        <f>SUM(AM289:BD289)</f>
        <v>1</v>
      </c>
      <c r="BG289" s="16">
        <f>VLOOKUP(H289,[1]Sheet1!$B$3:$C$6033,2,0)</f>
        <v>67943.366399999999</v>
      </c>
      <c r="BI289" s="17">
        <f>AM289*$BG289</f>
        <v>3665.4815709969789</v>
      </c>
      <c r="BJ289" s="17">
        <f t="shared" ref="BJ289" si="1508">AN289*$BG289</f>
        <v>0</v>
      </c>
      <c r="BK289" s="17">
        <f t="shared" ref="BK289" si="1509">AO289*$BG289</f>
        <v>10996.444712990935</v>
      </c>
      <c r="BL289" s="17">
        <f t="shared" ref="BL289" si="1510">AP289*$BG289</f>
        <v>0</v>
      </c>
      <c r="BM289" s="17">
        <f t="shared" ref="BM289" si="1511">AQ289*$BG289</f>
        <v>53281.440116012091</v>
      </c>
      <c r="BN289" s="17">
        <f t="shared" ref="BN289" si="1512">AR289*$BG289</f>
        <v>0</v>
      </c>
      <c r="BO289" s="17">
        <f t="shared" ref="BO289" si="1513">AS289*$BG289</f>
        <v>0</v>
      </c>
      <c r="BP289" s="17">
        <f t="shared" ref="BP289" si="1514">AT289*$BG289</f>
        <v>0</v>
      </c>
      <c r="BQ289" s="17">
        <f t="shared" ref="BQ289" si="1515">AU289*$BG289</f>
        <v>0</v>
      </c>
      <c r="BR289" s="17">
        <f t="shared" ref="BR289" si="1516">AV289*$BG289</f>
        <v>0</v>
      </c>
      <c r="BS289" s="17">
        <f t="shared" ref="BS289" si="1517">AW289*$BG289</f>
        <v>0</v>
      </c>
      <c r="BT289" s="17">
        <f t="shared" ref="BT289" si="1518">AX289*$BG289</f>
        <v>0</v>
      </c>
      <c r="BU289" s="17">
        <f t="shared" ref="BU289" si="1519">AY289*$BG289</f>
        <v>0</v>
      </c>
      <c r="BV289" s="17">
        <f t="shared" ref="BV289" si="1520">AZ289*$BG289</f>
        <v>0</v>
      </c>
      <c r="BW289" s="17">
        <f t="shared" ref="BW289" si="1521">BA289*$BG289</f>
        <v>0</v>
      </c>
      <c r="BX289" s="17">
        <f t="shared" ref="BX289" si="1522">BB289*$BG289</f>
        <v>0</v>
      </c>
      <c r="BY289" s="17">
        <f t="shared" ref="BY289" si="1523">BC289*$BG289</f>
        <v>0</v>
      </c>
      <c r="BZ289" s="17">
        <f t="shared" ref="BZ289" si="1524">BD289*$BG289</f>
        <v>0</v>
      </c>
      <c r="CA289" s="16">
        <f>SUM(BI289:BZ289)</f>
        <v>67943.366399999999</v>
      </c>
      <c r="CB289" s="14" t="b">
        <f>CA289=BG289</f>
        <v>1</v>
      </c>
      <c r="CC289" s="17">
        <f>BI289</f>
        <v>3665.4815709969789</v>
      </c>
      <c r="CD289" s="17">
        <f>BJ289*0.8+IF(BJ289&gt;1,$BM289*0.4,0)</f>
        <v>0</v>
      </c>
      <c r="CE289" s="17">
        <f t="shared" ref="CE289" si="1525">BK289*0.8+IF(BK289&gt;1,$BM289*0.4,0)</f>
        <v>30109.731816797583</v>
      </c>
      <c r="CF289" s="17">
        <f t="shared" ref="CF289" si="1526">BL289*0.8+IF(BL289&gt;1,$BM289*0.4,0)</f>
        <v>0</v>
      </c>
      <c r="CG289" s="17">
        <f>SUM(BJ289:BL289)*0.2+BM289*0.6</f>
        <v>34168.153012205439</v>
      </c>
      <c r="CH289" s="17">
        <f>$BN289*80%</f>
        <v>0</v>
      </c>
      <c r="CI289" s="17">
        <f>$BN289*20%</f>
        <v>0</v>
      </c>
      <c r="CJ289" s="17">
        <f>$BQ289*80%</f>
        <v>0</v>
      </c>
      <c r="CK289" s="17">
        <f>$BQ289*20%</f>
        <v>0</v>
      </c>
      <c r="CL289" s="17">
        <f>BR289*0.8+IF(BR289&gt;1,$BT289*0.6,0)</f>
        <v>0</v>
      </c>
      <c r="CM289" s="17">
        <f>BS289*0.8+IF(BS289&gt;1,$BT289*0.6,0)</f>
        <v>0</v>
      </c>
      <c r="CN289" s="17">
        <f>SUM(BR289:BS289)*0.2+BT289*0.4</f>
        <v>0</v>
      </c>
      <c r="CO289" s="17">
        <f>$BU289*80%</f>
        <v>0</v>
      </c>
      <c r="CP289" s="17">
        <f>$BU289*20%</f>
        <v>0</v>
      </c>
      <c r="CQ289" s="17">
        <f>$BW289*60%+$BX289*40%</f>
        <v>0</v>
      </c>
      <c r="CR289" s="17">
        <f>$BW289*40%+$BX289*60%</f>
        <v>0</v>
      </c>
      <c r="CS289" s="17">
        <f>$BY289*60%</f>
        <v>0</v>
      </c>
      <c r="CT289" s="17">
        <f>$BY289*40%</f>
        <v>0</v>
      </c>
      <c r="CU289" s="17">
        <f>SUM(CC289:CT289)</f>
        <v>67943.366399999999</v>
      </c>
      <c r="CV289" s="14" t="b">
        <f>CU289=CA289</f>
        <v>1</v>
      </c>
    </row>
    <row r="290" spans="1:100" ht="14.25" hidden="1" customHeight="1" x14ac:dyDescent="0.25">
      <c r="A290" s="4"/>
      <c r="B290" s="5"/>
      <c r="C290" s="4"/>
      <c r="D290" s="5"/>
      <c r="E290" s="5"/>
      <c r="F290" s="4"/>
      <c r="G290" s="4" t="s">
        <v>22</v>
      </c>
      <c r="H290" s="4" t="s">
        <v>240</v>
      </c>
      <c r="I290" s="4" t="s">
        <v>24</v>
      </c>
      <c r="J290" s="4" t="s">
        <v>109</v>
      </c>
      <c r="K290" s="4" t="s">
        <v>26</v>
      </c>
      <c r="L290" s="4" t="s">
        <v>127</v>
      </c>
      <c r="M290" s="6" t="s">
        <v>28</v>
      </c>
      <c r="N290" s="6">
        <v>8800</v>
      </c>
      <c r="O290" s="6">
        <v>13200</v>
      </c>
      <c r="P290" s="6">
        <v>22000</v>
      </c>
      <c r="Q290" s="6" t="s">
        <v>29</v>
      </c>
      <c r="W290">
        <f t="shared" ref="W290:W296" si="1527">N290</f>
        <v>8800</v>
      </c>
    </row>
    <row r="291" spans="1:100" ht="14.25" hidden="1" customHeight="1" x14ac:dyDescent="0.25">
      <c r="A291" s="4"/>
      <c r="B291" s="5"/>
      <c r="C291" s="4"/>
      <c r="D291" s="5"/>
      <c r="E291" s="5"/>
      <c r="F291" s="4"/>
      <c r="G291" s="4" t="s">
        <v>22</v>
      </c>
      <c r="H291" s="4" t="s">
        <v>240</v>
      </c>
      <c r="I291" s="4" t="s">
        <v>24</v>
      </c>
      <c r="J291" s="4" t="s">
        <v>109</v>
      </c>
      <c r="K291" s="4" t="s">
        <v>26</v>
      </c>
      <c r="L291" s="4" t="s">
        <v>128</v>
      </c>
      <c r="M291" s="6" t="s">
        <v>28</v>
      </c>
      <c r="N291" s="6">
        <v>16640</v>
      </c>
      <c r="O291" s="6">
        <v>24960</v>
      </c>
      <c r="P291" s="6">
        <v>41600</v>
      </c>
      <c r="Q291" s="6" t="s">
        <v>29</v>
      </c>
      <c r="W291">
        <f t="shared" si="1527"/>
        <v>16640</v>
      </c>
    </row>
    <row r="292" spans="1:100" ht="14.25" hidden="1" customHeight="1" x14ac:dyDescent="0.25">
      <c r="A292" s="4"/>
      <c r="B292" s="5"/>
      <c r="C292" s="4"/>
      <c r="D292" s="5"/>
      <c r="E292" s="5"/>
      <c r="F292" s="4"/>
      <c r="G292" s="4" t="s">
        <v>22</v>
      </c>
      <c r="H292" s="4" t="s">
        <v>240</v>
      </c>
      <c r="I292" s="4" t="s">
        <v>24</v>
      </c>
      <c r="J292" s="4" t="s">
        <v>109</v>
      </c>
      <c r="K292" s="4" t="s">
        <v>26</v>
      </c>
      <c r="L292" s="4" t="s">
        <v>110</v>
      </c>
      <c r="M292" s="6" t="s">
        <v>28</v>
      </c>
      <c r="N292" s="6">
        <v>16640</v>
      </c>
      <c r="O292" s="6">
        <v>24960</v>
      </c>
      <c r="P292" s="6">
        <v>41600</v>
      </c>
      <c r="Q292" s="6" t="s">
        <v>29</v>
      </c>
      <c r="W292">
        <f t="shared" si="1527"/>
        <v>16640</v>
      </c>
    </row>
    <row r="293" spans="1:100" ht="14.25" hidden="1" customHeight="1" x14ac:dyDescent="0.25">
      <c r="A293" s="4"/>
      <c r="B293" s="5"/>
      <c r="C293" s="4"/>
      <c r="D293" s="5"/>
      <c r="E293" s="5"/>
      <c r="F293" s="4"/>
      <c r="G293" s="4" t="s">
        <v>22</v>
      </c>
      <c r="H293" s="4" t="s">
        <v>240</v>
      </c>
      <c r="I293" s="4" t="s">
        <v>24</v>
      </c>
      <c r="J293" s="4" t="s">
        <v>109</v>
      </c>
      <c r="K293" s="4" t="s">
        <v>26</v>
      </c>
      <c r="L293" s="4" t="s">
        <v>111</v>
      </c>
      <c r="M293" s="6" t="s">
        <v>28</v>
      </c>
      <c r="N293" s="6">
        <v>8320</v>
      </c>
      <c r="O293" s="6">
        <v>12480</v>
      </c>
      <c r="P293" s="6">
        <v>20800</v>
      </c>
      <c r="Q293" s="6" t="s">
        <v>29</v>
      </c>
      <c r="W293">
        <f t="shared" si="1527"/>
        <v>8320</v>
      </c>
    </row>
    <row r="294" spans="1:100" ht="14.25" hidden="1" customHeight="1" x14ac:dyDescent="0.25">
      <c r="A294" s="4"/>
      <c r="B294" s="5"/>
      <c r="C294" s="4"/>
      <c r="D294" s="5"/>
      <c r="E294" s="5"/>
      <c r="F294" s="4"/>
      <c r="G294" s="4" t="s">
        <v>22</v>
      </c>
      <c r="H294" s="4" t="s">
        <v>240</v>
      </c>
      <c r="I294" s="4" t="s">
        <v>24</v>
      </c>
      <c r="J294" s="4" t="s">
        <v>109</v>
      </c>
      <c r="K294" s="4" t="s">
        <v>26</v>
      </c>
      <c r="L294" s="4" t="s">
        <v>164</v>
      </c>
      <c r="M294" s="6" t="s">
        <v>28</v>
      </c>
      <c r="N294" s="6">
        <v>70000</v>
      </c>
      <c r="O294" s="6">
        <v>105000</v>
      </c>
      <c r="P294" s="6">
        <v>175000</v>
      </c>
      <c r="Q294" s="6" t="s">
        <v>29</v>
      </c>
      <c r="W294">
        <f t="shared" si="1527"/>
        <v>70000</v>
      </c>
    </row>
    <row r="295" spans="1:100" ht="14.25" hidden="1" customHeight="1" x14ac:dyDescent="0.25">
      <c r="A295" s="4"/>
      <c r="B295" s="5"/>
      <c r="C295" s="4"/>
      <c r="D295" s="5"/>
      <c r="E295" s="5"/>
      <c r="F295" s="4"/>
      <c r="G295" s="4" t="s">
        <v>22</v>
      </c>
      <c r="H295" s="4" t="s">
        <v>240</v>
      </c>
      <c r="I295" s="4" t="s">
        <v>24</v>
      </c>
      <c r="J295" s="4" t="s">
        <v>109</v>
      </c>
      <c r="K295" s="4" t="s">
        <v>26</v>
      </c>
      <c r="L295" s="4" t="s">
        <v>112</v>
      </c>
      <c r="M295" s="6" t="s">
        <v>28</v>
      </c>
      <c r="N295" s="6">
        <v>12480</v>
      </c>
      <c r="O295" s="6">
        <v>18720</v>
      </c>
      <c r="P295" s="6">
        <v>31200</v>
      </c>
      <c r="Q295" s="6" t="s">
        <v>29</v>
      </c>
      <c r="W295">
        <f t="shared" si="1527"/>
        <v>12480</v>
      </c>
    </row>
    <row r="296" spans="1:100" ht="14.25" hidden="1" customHeight="1" x14ac:dyDescent="0.25">
      <c r="A296" s="4"/>
      <c r="B296" s="5"/>
      <c r="C296" s="4"/>
      <c r="D296" s="5"/>
      <c r="E296" s="5"/>
      <c r="F296" s="4"/>
      <c r="G296" s="4" t="s">
        <v>22</v>
      </c>
      <c r="H296" s="4" t="s">
        <v>240</v>
      </c>
      <c r="I296" s="4" t="s">
        <v>24</v>
      </c>
      <c r="J296" s="4" t="s">
        <v>109</v>
      </c>
      <c r="K296" s="4" t="s">
        <v>26</v>
      </c>
      <c r="L296" s="4" t="s">
        <v>113</v>
      </c>
      <c r="M296" s="6" t="s">
        <v>28</v>
      </c>
      <c r="N296" s="6">
        <v>12480</v>
      </c>
      <c r="O296" s="6">
        <v>18720</v>
      </c>
      <c r="P296" s="6">
        <v>31200</v>
      </c>
      <c r="Q296" s="6" t="s">
        <v>29</v>
      </c>
      <c r="W296">
        <f t="shared" si="1527"/>
        <v>12480</v>
      </c>
    </row>
    <row r="297" spans="1:100" s="14" customFormat="1" ht="14.25" customHeight="1" x14ac:dyDescent="0.25">
      <c r="A297" s="9" t="s">
        <v>242</v>
      </c>
      <c r="B297" s="10" t="s">
        <v>19</v>
      </c>
      <c r="C297" s="11">
        <v>44019</v>
      </c>
      <c r="D297" s="12">
        <v>44019</v>
      </c>
      <c r="E297" s="10" t="s">
        <v>243</v>
      </c>
      <c r="F297" s="9" t="s">
        <v>244</v>
      </c>
      <c r="G297" s="9" t="s">
        <v>22</v>
      </c>
      <c r="H297" s="9" t="s">
        <v>245</v>
      </c>
      <c r="I297" s="9" t="s">
        <v>24</v>
      </c>
      <c r="J297" s="9" t="s">
        <v>109</v>
      </c>
      <c r="K297" s="9" t="s">
        <v>26</v>
      </c>
      <c r="L297" s="9" t="s">
        <v>27</v>
      </c>
      <c r="M297" s="13" t="s">
        <v>28</v>
      </c>
      <c r="N297" s="13" t="s">
        <v>808</v>
      </c>
      <c r="O297" s="6">
        <v>25000</v>
      </c>
      <c r="P297" s="6">
        <v>25000</v>
      </c>
      <c r="Q297" s="6" t="s">
        <v>29</v>
      </c>
      <c r="S297" s="14">
        <v>10000</v>
      </c>
      <c r="U297" s="14">
        <v>30000</v>
      </c>
      <c r="W297" s="14">
        <f>SUM(W298:W302)</f>
        <v>66560</v>
      </c>
      <c r="AI297" s="14">
        <v>0</v>
      </c>
      <c r="AK297" s="14">
        <f>SUM(S297:AJ297)</f>
        <v>106560</v>
      </c>
      <c r="AM297" s="14">
        <f>S297/$AK297</f>
        <v>9.3843843843843838E-2</v>
      </c>
      <c r="AN297" s="14">
        <f t="shared" ref="AN297" si="1528">T297/$AK297</f>
        <v>0</v>
      </c>
      <c r="AO297" s="14">
        <f t="shared" ref="AO297" si="1529">U297/$AK297</f>
        <v>0.28153153153153154</v>
      </c>
      <c r="AP297" s="14">
        <f t="shared" ref="AP297" si="1530">V297/$AK297</f>
        <v>0</v>
      </c>
      <c r="AQ297" s="14">
        <f t="shared" ref="AQ297" si="1531">W297/$AK297</f>
        <v>0.62462462462462465</v>
      </c>
      <c r="AR297" s="14">
        <f t="shared" ref="AR297" si="1532">X297/$AK297</f>
        <v>0</v>
      </c>
      <c r="AS297" s="14">
        <f t="shared" ref="AS297" si="1533">Y297/$AK297</f>
        <v>0</v>
      </c>
      <c r="AT297" s="14">
        <f t="shared" ref="AT297" si="1534">Z297/$AK297</f>
        <v>0</v>
      </c>
      <c r="AU297" s="14">
        <f t="shared" ref="AU297" si="1535">AA297/$AK297</f>
        <v>0</v>
      </c>
      <c r="AV297" s="14">
        <f t="shared" ref="AV297" si="1536">AB297/$AK297</f>
        <v>0</v>
      </c>
      <c r="AW297" s="14">
        <f t="shared" ref="AW297" si="1537">AC297/$AK297</f>
        <v>0</v>
      </c>
      <c r="AX297" s="14">
        <f t="shared" ref="AX297" si="1538">AD297/$AK297</f>
        <v>0</v>
      </c>
      <c r="AY297" s="14">
        <f t="shared" ref="AY297" si="1539">AE297/$AK297</f>
        <v>0</v>
      </c>
      <c r="AZ297" s="14">
        <f t="shared" ref="AZ297" si="1540">AF297/$AK297</f>
        <v>0</v>
      </c>
      <c r="BA297" s="14">
        <f t="shared" ref="BA297" si="1541">AG297/$AK297</f>
        <v>0</v>
      </c>
      <c r="BB297" s="14">
        <f t="shared" ref="BB297" si="1542">AH297/$AK297</f>
        <v>0</v>
      </c>
      <c r="BC297" s="14">
        <f t="shared" ref="BC297" si="1543">AI297/$AK297</f>
        <v>0</v>
      </c>
      <c r="BD297" s="14">
        <f t="shared" ref="BD297" si="1544">AJ297/$AK297</f>
        <v>0</v>
      </c>
      <c r="BE297" s="14">
        <f>SUM(AM297:BD297)</f>
        <v>1</v>
      </c>
      <c r="BG297" s="16">
        <f>VLOOKUP(H297,[1]Sheet1!$B$3:$C$6033,2,0)</f>
        <v>39498.950400000002</v>
      </c>
      <c r="BI297" s="17">
        <f>AM297*$BG297</f>
        <v>3706.7333333333331</v>
      </c>
      <c r="BJ297" s="17">
        <f t="shared" ref="BJ297" si="1545">AN297*$BG297</f>
        <v>0</v>
      </c>
      <c r="BK297" s="17">
        <f t="shared" ref="BK297" si="1546">AO297*$BG297</f>
        <v>11120.2</v>
      </c>
      <c r="BL297" s="17">
        <f t="shared" ref="BL297" si="1547">AP297*$BG297</f>
        <v>0</v>
      </c>
      <c r="BM297" s="17">
        <f t="shared" ref="BM297" si="1548">AQ297*$BG297</f>
        <v>24672.017066666667</v>
      </c>
      <c r="BN297" s="17">
        <f t="shared" ref="BN297" si="1549">AR297*$BG297</f>
        <v>0</v>
      </c>
      <c r="BO297" s="17">
        <f t="shared" ref="BO297" si="1550">AS297*$BG297</f>
        <v>0</v>
      </c>
      <c r="BP297" s="17">
        <f t="shared" ref="BP297" si="1551">AT297*$BG297</f>
        <v>0</v>
      </c>
      <c r="BQ297" s="17">
        <f t="shared" ref="BQ297" si="1552">AU297*$BG297</f>
        <v>0</v>
      </c>
      <c r="BR297" s="17">
        <f t="shared" ref="BR297" si="1553">AV297*$BG297</f>
        <v>0</v>
      </c>
      <c r="BS297" s="17">
        <f t="shared" ref="BS297" si="1554">AW297*$BG297</f>
        <v>0</v>
      </c>
      <c r="BT297" s="17">
        <f t="shared" ref="BT297" si="1555">AX297*$BG297</f>
        <v>0</v>
      </c>
      <c r="BU297" s="17">
        <f t="shared" ref="BU297" si="1556">AY297*$BG297</f>
        <v>0</v>
      </c>
      <c r="BV297" s="17">
        <f t="shared" ref="BV297" si="1557">AZ297*$BG297</f>
        <v>0</v>
      </c>
      <c r="BW297" s="17">
        <f t="shared" ref="BW297" si="1558">BA297*$BG297</f>
        <v>0</v>
      </c>
      <c r="BX297" s="17">
        <f t="shared" ref="BX297" si="1559">BB297*$BG297</f>
        <v>0</v>
      </c>
      <c r="BY297" s="17">
        <f t="shared" ref="BY297" si="1560">BC297*$BG297</f>
        <v>0</v>
      </c>
      <c r="BZ297" s="17">
        <f t="shared" ref="BZ297" si="1561">BD297*$BG297</f>
        <v>0</v>
      </c>
      <c r="CA297" s="16">
        <f>SUM(BI297:BZ297)</f>
        <v>39498.950400000002</v>
      </c>
      <c r="CB297" s="14" t="b">
        <f>CA297=BG297</f>
        <v>1</v>
      </c>
      <c r="CC297" s="17">
        <f>BI297</f>
        <v>3706.7333333333331</v>
      </c>
      <c r="CD297" s="17">
        <f>BJ297*0.8+IF(BJ297&gt;1,$BM297*0.4,0)</f>
        <v>0</v>
      </c>
      <c r="CE297" s="17">
        <f t="shared" ref="CE297" si="1562">BK297*0.8+IF(BK297&gt;1,$BM297*0.4,0)</f>
        <v>18764.96682666667</v>
      </c>
      <c r="CF297" s="17">
        <f t="shared" ref="CF297" si="1563">BL297*0.8+IF(BL297&gt;1,$BM297*0.4,0)</f>
        <v>0</v>
      </c>
      <c r="CG297" s="17">
        <f>SUM(BJ297:BL297)*0.2+BM297*0.6</f>
        <v>17027.250240000001</v>
      </c>
      <c r="CH297" s="17">
        <f>$BN297*80%</f>
        <v>0</v>
      </c>
      <c r="CI297" s="17">
        <f>$BN297*20%</f>
        <v>0</v>
      </c>
      <c r="CJ297" s="17">
        <f>$BQ297*80%</f>
        <v>0</v>
      </c>
      <c r="CK297" s="17">
        <f>$BQ297*20%</f>
        <v>0</v>
      </c>
      <c r="CL297" s="17">
        <f>BR297*0.8+IF(BR297&gt;1,$BT297*0.6,0)</f>
        <v>0</v>
      </c>
      <c r="CM297" s="17">
        <f>BS297*0.8+IF(BS297&gt;1,$BT297*0.6,0)</f>
        <v>0</v>
      </c>
      <c r="CN297" s="17">
        <f>SUM(BR297:BS297)*0.2+BT297*0.4</f>
        <v>0</v>
      </c>
      <c r="CO297" s="17">
        <f>$BU297*80%</f>
        <v>0</v>
      </c>
      <c r="CP297" s="17">
        <f>$BU297*20%</f>
        <v>0</v>
      </c>
      <c r="CQ297" s="17">
        <f>$BW297*60%+$BX297*40%</f>
        <v>0</v>
      </c>
      <c r="CR297" s="17">
        <f>$BW297*40%+$BX297*60%</f>
        <v>0</v>
      </c>
      <c r="CS297" s="17">
        <f>$BY297*60%</f>
        <v>0</v>
      </c>
      <c r="CT297" s="17">
        <f>$BY297*40%</f>
        <v>0</v>
      </c>
      <c r="CU297" s="17">
        <f>SUM(CC297:CT297)</f>
        <v>39498.950400000002</v>
      </c>
      <c r="CV297" s="14" t="b">
        <f>CU297=CA297</f>
        <v>1</v>
      </c>
    </row>
    <row r="298" spans="1:100" ht="14.25" hidden="1" customHeight="1" x14ac:dyDescent="0.25">
      <c r="A298" s="4"/>
      <c r="B298" s="5"/>
      <c r="C298" s="4"/>
      <c r="D298" s="5"/>
      <c r="E298" s="5"/>
      <c r="F298" s="4"/>
      <c r="G298" s="4" t="s">
        <v>22</v>
      </c>
      <c r="H298" s="4" t="s">
        <v>245</v>
      </c>
      <c r="I298" s="4" t="s">
        <v>24</v>
      </c>
      <c r="J298" s="4" t="s">
        <v>109</v>
      </c>
      <c r="K298" s="4" t="s">
        <v>26</v>
      </c>
      <c r="L298" s="4" t="s">
        <v>118</v>
      </c>
      <c r="M298" s="6" t="s">
        <v>28</v>
      </c>
      <c r="N298" s="6">
        <v>16640</v>
      </c>
      <c r="O298" s="6">
        <v>24960</v>
      </c>
      <c r="P298" s="6">
        <v>41600</v>
      </c>
      <c r="Q298" s="6" t="s">
        <v>29</v>
      </c>
      <c r="W298">
        <f t="shared" ref="W298:W302" si="1564">N298</f>
        <v>16640</v>
      </c>
    </row>
    <row r="299" spans="1:100" ht="14.25" hidden="1" customHeight="1" x14ac:dyDescent="0.25">
      <c r="A299" s="4"/>
      <c r="B299" s="5"/>
      <c r="C299" s="4"/>
      <c r="D299" s="5"/>
      <c r="E299" s="5"/>
      <c r="F299" s="4"/>
      <c r="G299" s="4" t="s">
        <v>22</v>
      </c>
      <c r="H299" s="4" t="s">
        <v>245</v>
      </c>
      <c r="I299" s="4" t="s">
        <v>24</v>
      </c>
      <c r="J299" s="4" t="s">
        <v>109</v>
      </c>
      <c r="K299" s="4" t="s">
        <v>26</v>
      </c>
      <c r="L299" s="4" t="s">
        <v>110</v>
      </c>
      <c r="M299" s="6" t="s">
        <v>28</v>
      </c>
      <c r="N299" s="6">
        <v>16640</v>
      </c>
      <c r="O299" s="6">
        <v>24960</v>
      </c>
      <c r="P299" s="6">
        <v>41600</v>
      </c>
      <c r="Q299" s="6" t="s">
        <v>29</v>
      </c>
      <c r="W299">
        <f t="shared" si="1564"/>
        <v>16640</v>
      </c>
    </row>
    <row r="300" spans="1:100" ht="14.25" hidden="1" customHeight="1" x14ac:dyDescent="0.25">
      <c r="A300" s="4"/>
      <c r="B300" s="5"/>
      <c r="C300" s="4"/>
      <c r="D300" s="5"/>
      <c r="E300" s="5"/>
      <c r="F300" s="4"/>
      <c r="G300" s="4" t="s">
        <v>22</v>
      </c>
      <c r="H300" s="4" t="s">
        <v>245</v>
      </c>
      <c r="I300" s="4" t="s">
        <v>24</v>
      </c>
      <c r="J300" s="4" t="s">
        <v>109</v>
      </c>
      <c r="K300" s="4" t="s">
        <v>26</v>
      </c>
      <c r="L300" s="4" t="s">
        <v>111</v>
      </c>
      <c r="M300" s="6" t="s">
        <v>28</v>
      </c>
      <c r="N300" s="6">
        <v>8320</v>
      </c>
      <c r="O300" s="6">
        <v>12480</v>
      </c>
      <c r="P300" s="6">
        <v>20800</v>
      </c>
      <c r="Q300" s="6" t="s">
        <v>29</v>
      </c>
      <c r="W300">
        <f t="shared" si="1564"/>
        <v>8320</v>
      </c>
    </row>
    <row r="301" spans="1:100" ht="14.25" hidden="1" customHeight="1" x14ac:dyDescent="0.25">
      <c r="A301" s="4"/>
      <c r="B301" s="5"/>
      <c r="C301" s="4"/>
      <c r="D301" s="5"/>
      <c r="E301" s="5"/>
      <c r="F301" s="4"/>
      <c r="G301" s="4" t="s">
        <v>22</v>
      </c>
      <c r="H301" s="4" t="s">
        <v>245</v>
      </c>
      <c r="I301" s="4" t="s">
        <v>24</v>
      </c>
      <c r="J301" s="4" t="s">
        <v>109</v>
      </c>
      <c r="K301" s="4" t="s">
        <v>26</v>
      </c>
      <c r="L301" s="4" t="s">
        <v>112</v>
      </c>
      <c r="M301" s="6" t="s">
        <v>28</v>
      </c>
      <c r="N301" s="6">
        <v>12480</v>
      </c>
      <c r="O301" s="6">
        <v>18720</v>
      </c>
      <c r="P301" s="6">
        <v>31200</v>
      </c>
      <c r="Q301" s="6" t="s">
        <v>29</v>
      </c>
      <c r="W301">
        <f t="shared" si="1564"/>
        <v>12480</v>
      </c>
    </row>
    <row r="302" spans="1:100" ht="14.25" hidden="1" customHeight="1" x14ac:dyDescent="0.25">
      <c r="A302" s="4"/>
      <c r="B302" s="5"/>
      <c r="C302" s="4"/>
      <c r="D302" s="5"/>
      <c r="E302" s="5"/>
      <c r="F302" s="4"/>
      <c r="G302" s="4" t="s">
        <v>22</v>
      </c>
      <c r="H302" s="4" t="s">
        <v>245</v>
      </c>
      <c r="I302" s="4" t="s">
        <v>24</v>
      </c>
      <c r="J302" s="4" t="s">
        <v>109</v>
      </c>
      <c r="K302" s="4" t="s">
        <v>26</v>
      </c>
      <c r="L302" s="4" t="s">
        <v>113</v>
      </c>
      <c r="M302" s="6" t="s">
        <v>28</v>
      </c>
      <c r="N302" s="6">
        <v>12480</v>
      </c>
      <c r="O302" s="6">
        <v>18720</v>
      </c>
      <c r="P302" s="6">
        <v>31200</v>
      </c>
      <c r="Q302" s="6" t="s">
        <v>29</v>
      </c>
      <c r="W302">
        <f t="shared" si="1564"/>
        <v>12480</v>
      </c>
    </row>
    <row r="303" spans="1:100" s="14" customFormat="1" ht="14.25" customHeight="1" x14ac:dyDescent="0.25">
      <c r="A303" s="9" t="s">
        <v>246</v>
      </c>
      <c r="B303" s="10" t="s">
        <v>71</v>
      </c>
      <c r="C303" s="11">
        <v>44019</v>
      </c>
      <c r="D303" s="12">
        <v>44019</v>
      </c>
      <c r="E303" s="10" t="s">
        <v>91</v>
      </c>
      <c r="F303" s="9" t="s">
        <v>92</v>
      </c>
      <c r="G303" s="9" t="s">
        <v>22</v>
      </c>
      <c r="H303" s="9" t="s">
        <v>247</v>
      </c>
      <c r="I303" s="9" t="s">
        <v>24</v>
      </c>
      <c r="J303" s="9" t="s">
        <v>109</v>
      </c>
      <c r="K303" s="9" t="s">
        <v>26</v>
      </c>
      <c r="L303" s="9" t="s">
        <v>27</v>
      </c>
      <c r="M303" s="13" t="s">
        <v>28</v>
      </c>
      <c r="N303" s="13" t="s">
        <v>808</v>
      </c>
      <c r="O303" s="6">
        <v>25000</v>
      </c>
      <c r="P303" s="6">
        <v>25000</v>
      </c>
      <c r="Q303" s="6" t="s">
        <v>29</v>
      </c>
      <c r="S303" s="14">
        <v>10000</v>
      </c>
      <c r="U303" s="14">
        <v>30000</v>
      </c>
      <c r="W303" s="14">
        <f>SUM(W304:W308)</f>
        <v>66560</v>
      </c>
      <c r="AI303" s="14">
        <v>0</v>
      </c>
      <c r="AK303" s="14">
        <f>SUM(S303:AJ303)</f>
        <v>106560</v>
      </c>
      <c r="AM303" s="14">
        <f>S303/$AK303</f>
        <v>9.3843843843843838E-2</v>
      </c>
      <c r="AN303" s="14">
        <f t="shared" ref="AN303" si="1565">T303/$AK303</f>
        <v>0</v>
      </c>
      <c r="AO303" s="14">
        <f t="shared" ref="AO303" si="1566">U303/$AK303</f>
        <v>0.28153153153153154</v>
      </c>
      <c r="AP303" s="14">
        <f t="shared" ref="AP303" si="1567">V303/$AK303</f>
        <v>0</v>
      </c>
      <c r="AQ303" s="14">
        <f t="shared" ref="AQ303" si="1568">W303/$AK303</f>
        <v>0.62462462462462465</v>
      </c>
      <c r="AR303" s="14">
        <f t="shared" ref="AR303" si="1569">X303/$AK303</f>
        <v>0</v>
      </c>
      <c r="AS303" s="14">
        <f t="shared" ref="AS303" si="1570">Y303/$AK303</f>
        <v>0</v>
      </c>
      <c r="AT303" s="14">
        <f t="shared" ref="AT303" si="1571">Z303/$AK303</f>
        <v>0</v>
      </c>
      <c r="AU303" s="14">
        <f t="shared" ref="AU303" si="1572">AA303/$AK303</f>
        <v>0</v>
      </c>
      <c r="AV303" s="14">
        <f t="shared" ref="AV303" si="1573">AB303/$AK303</f>
        <v>0</v>
      </c>
      <c r="AW303" s="14">
        <f t="shared" ref="AW303" si="1574">AC303/$AK303</f>
        <v>0</v>
      </c>
      <c r="AX303" s="14">
        <f t="shared" ref="AX303" si="1575">AD303/$AK303</f>
        <v>0</v>
      </c>
      <c r="AY303" s="14">
        <f t="shared" ref="AY303" si="1576">AE303/$AK303</f>
        <v>0</v>
      </c>
      <c r="AZ303" s="14">
        <f t="shared" ref="AZ303" si="1577">AF303/$AK303</f>
        <v>0</v>
      </c>
      <c r="BA303" s="14">
        <f t="shared" ref="BA303" si="1578">AG303/$AK303</f>
        <v>0</v>
      </c>
      <c r="BB303" s="14">
        <f t="shared" ref="BB303" si="1579">AH303/$AK303</f>
        <v>0</v>
      </c>
      <c r="BC303" s="14">
        <f t="shared" ref="BC303" si="1580">AI303/$AK303</f>
        <v>0</v>
      </c>
      <c r="BD303" s="14">
        <f t="shared" ref="BD303" si="1581">AJ303/$AK303</f>
        <v>0</v>
      </c>
      <c r="BE303" s="14">
        <f>SUM(AM303:BD303)</f>
        <v>1</v>
      </c>
      <c r="BG303" s="16">
        <f>VLOOKUP(H303,[1]Sheet1!$B$3:$C$6033,2,0)</f>
        <v>39498.950400000002</v>
      </c>
      <c r="BI303" s="17">
        <f>AM303*$BG303</f>
        <v>3706.7333333333331</v>
      </c>
      <c r="BJ303" s="17">
        <f t="shared" ref="BJ303" si="1582">AN303*$BG303</f>
        <v>0</v>
      </c>
      <c r="BK303" s="17">
        <f t="shared" ref="BK303" si="1583">AO303*$BG303</f>
        <v>11120.2</v>
      </c>
      <c r="BL303" s="17">
        <f t="shared" ref="BL303" si="1584">AP303*$BG303</f>
        <v>0</v>
      </c>
      <c r="BM303" s="17">
        <f t="shared" ref="BM303" si="1585">AQ303*$BG303</f>
        <v>24672.017066666667</v>
      </c>
      <c r="BN303" s="17">
        <f t="shared" ref="BN303" si="1586">AR303*$BG303</f>
        <v>0</v>
      </c>
      <c r="BO303" s="17">
        <f t="shared" ref="BO303" si="1587">AS303*$BG303</f>
        <v>0</v>
      </c>
      <c r="BP303" s="17">
        <f t="shared" ref="BP303" si="1588">AT303*$BG303</f>
        <v>0</v>
      </c>
      <c r="BQ303" s="17">
        <f t="shared" ref="BQ303" si="1589">AU303*$BG303</f>
        <v>0</v>
      </c>
      <c r="BR303" s="17">
        <f t="shared" ref="BR303" si="1590">AV303*$BG303</f>
        <v>0</v>
      </c>
      <c r="BS303" s="17">
        <f t="shared" ref="BS303" si="1591">AW303*$BG303</f>
        <v>0</v>
      </c>
      <c r="BT303" s="17">
        <f t="shared" ref="BT303" si="1592">AX303*$BG303</f>
        <v>0</v>
      </c>
      <c r="BU303" s="17">
        <f t="shared" ref="BU303" si="1593">AY303*$BG303</f>
        <v>0</v>
      </c>
      <c r="BV303" s="17">
        <f t="shared" ref="BV303" si="1594">AZ303*$BG303</f>
        <v>0</v>
      </c>
      <c r="BW303" s="17">
        <f t="shared" ref="BW303" si="1595">BA303*$BG303</f>
        <v>0</v>
      </c>
      <c r="BX303" s="17">
        <f t="shared" ref="BX303" si="1596">BB303*$BG303</f>
        <v>0</v>
      </c>
      <c r="BY303" s="17">
        <f t="shared" ref="BY303" si="1597">BC303*$BG303</f>
        <v>0</v>
      </c>
      <c r="BZ303" s="17">
        <f t="shared" ref="BZ303" si="1598">BD303*$BG303</f>
        <v>0</v>
      </c>
      <c r="CA303" s="16">
        <f>SUM(BI303:BZ303)</f>
        <v>39498.950400000002</v>
      </c>
      <c r="CB303" s="14" t="b">
        <f>CA303=BG303</f>
        <v>1</v>
      </c>
      <c r="CC303" s="17">
        <f>BI303</f>
        <v>3706.7333333333331</v>
      </c>
      <c r="CD303" s="17">
        <f>BJ303*0.8+IF(BJ303&gt;1,$BM303*0.4,0)</f>
        <v>0</v>
      </c>
      <c r="CE303" s="17">
        <f t="shared" ref="CE303" si="1599">BK303*0.8+IF(BK303&gt;1,$BM303*0.4,0)</f>
        <v>18764.96682666667</v>
      </c>
      <c r="CF303" s="17">
        <f t="shared" ref="CF303" si="1600">BL303*0.8+IF(BL303&gt;1,$BM303*0.4,0)</f>
        <v>0</v>
      </c>
      <c r="CG303" s="17">
        <f>SUM(BJ303:BL303)*0.2+BM303*0.6</f>
        <v>17027.250240000001</v>
      </c>
      <c r="CH303" s="17">
        <f>$BN303*80%</f>
        <v>0</v>
      </c>
      <c r="CI303" s="17">
        <f>$BN303*20%</f>
        <v>0</v>
      </c>
      <c r="CJ303" s="17">
        <f>$BQ303*80%</f>
        <v>0</v>
      </c>
      <c r="CK303" s="17">
        <f>$BQ303*20%</f>
        <v>0</v>
      </c>
      <c r="CL303" s="17">
        <f>BR303*0.8+IF(BR303&gt;1,$BT303*0.6,0)</f>
        <v>0</v>
      </c>
      <c r="CM303" s="17">
        <f>BS303*0.8+IF(BS303&gt;1,$BT303*0.6,0)</f>
        <v>0</v>
      </c>
      <c r="CN303" s="17">
        <f>SUM(BR303:BS303)*0.2+BT303*0.4</f>
        <v>0</v>
      </c>
      <c r="CO303" s="17">
        <f>$BU303*80%</f>
        <v>0</v>
      </c>
      <c r="CP303" s="17">
        <f>$BU303*20%</f>
        <v>0</v>
      </c>
      <c r="CQ303" s="17">
        <f>$BW303*60%+$BX303*40%</f>
        <v>0</v>
      </c>
      <c r="CR303" s="17">
        <f>$BW303*40%+$BX303*60%</f>
        <v>0</v>
      </c>
      <c r="CS303" s="17">
        <f>$BY303*60%</f>
        <v>0</v>
      </c>
      <c r="CT303" s="17">
        <f>$BY303*40%</f>
        <v>0</v>
      </c>
      <c r="CU303" s="17">
        <f>SUM(CC303:CT303)</f>
        <v>39498.950400000002</v>
      </c>
      <c r="CV303" s="14" t="b">
        <f>CU303=CA303</f>
        <v>1</v>
      </c>
    </row>
    <row r="304" spans="1:100" ht="14.25" hidden="1" customHeight="1" x14ac:dyDescent="0.25">
      <c r="A304" s="4"/>
      <c r="B304" s="5"/>
      <c r="C304" s="4"/>
      <c r="D304" s="5"/>
      <c r="E304" s="5"/>
      <c r="F304" s="4"/>
      <c r="G304" s="4" t="s">
        <v>22</v>
      </c>
      <c r="H304" s="4" t="s">
        <v>247</v>
      </c>
      <c r="I304" s="4" t="s">
        <v>24</v>
      </c>
      <c r="J304" s="4" t="s">
        <v>109</v>
      </c>
      <c r="K304" s="4" t="s">
        <v>26</v>
      </c>
      <c r="L304" s="4" t="s">
        <v>110</v>
      </c>
      <c r="M304" s="6" t="s">
        <v>28</v>
      </c>
      <c r="N304" s="6">
        <v>16640</v>
      </c>
      <c r="O304" s="6">
        <v>24960</v>
      </c>
      <c r="P304" s="6">
        <v>41600</v>
      </c>
      <c r="Q304" s="6" t="s">
        <v>29</v>
      </c>
      <c r="W304">
        <f t="shared" ref="W304:W308" si="1601">N304</f>
        <v>16640</v>
      </c>
    </row>
    <row r="305" spans="1:100" ht="14.25" hidden="1" customHeight="1" x14ac:dyDescent="0.25">
      <c r="A305" s="4"/>
      <c r="B305" s="5"/>
      <c r="C305" s="4"/>
      <c r="D305" s="5"/>
      <c r="E305" s="5"/>
      <c r="F305" s="4"/>
      <c r="G305" s="4" t="s">
        <v>22</v>
      </c>
      <c r="H305" s="4" t="s">
        <v>247</v>
      </c>
      <c r="I305" s="4" t="s">
        <v>24</v>
      </c>
      <c r="J305" s="4" t="s">
        <v>109</v>
      </c>
      <c r="K305" s="4" t="s">
        <v>26</v>
      </c>
      <c r="L305" s="4" t="s">
        <v>172</v>
      </c>
      <c r="M305" s="6" t="s">
        <v>28</v>
      </c>
      <c r="N305" s="6">
        <v>16640</v>
      </c>
      <c r="O305" s="6">
        <v>24960</v>
      </c>
      <c r="P305" s="6">
        <v>41600</v>
      </c>
      <c r="Q305" s="6" t="s">
        <v>29</v>
      </c>
      <c r="W305">
        <f t="shared" si="1601"/>
        <v>16640</v>
      </c>
    </row>
    <row r="306" spans="1:100" ht="14.25" hidden="1" customHeight="1" x14ac:dyDescent="0.25">
      <c r="A306" s="4"/>
      <c r="B306" s="5"/>
      <c r="C306" s="4"/>
      <c r="D306" s="5"/>
      <c r="E306" s="5"/>
      <c r="F306" s="4"/>
      <c r="G306" s="4" t="s">
        <v>22</v>
      </c>
      <c r="H306" s="4" t="s">
        <v>247</v>
      </c>
      <c r="I306" s="4" t="s">
        <v>24</v>
      </c>
      <c r="J306" s="4" t="s">
        <v>109</v>
      </c>
      <c r="K306" s="4" t="s">
        <v>26</v>
      </c>
      <c r="L306" s="4" t="s">
        <v>111</v>
      </c>
      <c r="M306" s="6" t="s">
        <v>28</v>
      </c>
      <c r="N306" s="6">
        <v>8320</v>
      </c>
      <c r="O306" s="6">
        <v>12480</v>
      </c>
      <c r="P306" s="6">
        <v>20800</v>
      </c>
      <c r="Q306" s="6" t="s">
        <v>29</v>
      </c>
      <c r="W306">
        <f t="shared" si="1601"/>
        <v>8320</v>
      </c>
    </row>
    <row r="307" spans="1:100" ht="14.25" hidden="1" customHeight="1" x14ac:dyDescent="0.25">
      <c r="A307" s="4"/>
      <c r="B307" s="5"/>
      <c r="C307" s="4"/>
      <c r="D307" s="5"/>
      <c r="E307" s="5"/>
      <c r="F307" s="4"/>
      <c r="G307" s="4" t="s">
        <v>22</v>
      </c>
      <c r="H307" s="4" t="s">
        <v>247</v>
      </c>
      <c r="I307" s="4" t="s">
        <v>24</v>
      </c>
      <c r="J307" s="4" t="s">
        <v>109</v>
      </c>
      <c r="K307" s="4" t="s">
        <v>26</v>
      </c>
      <c r="L307" s="4" t="s">
        <v>112</v>
      </c>
      <c r="M307" s="6" t="s">
        <v>28</v>
      </c>
      <c r="N307" s="6">
        <v>12480</v>
      </c>
      <c r="O307" s="6">
        <v>18720</v>
      </c>
      <c r="P307" s="6">
        <v>31200</v>
      </c>
      <c r="Q307" s="6" t="s">
        <v>29</v>
      </c>
      <c r="W307">
        <f t="shared" si="1601"/>
        <v>12480</v>
      </c>
    </row>
    <row r="308" spans="1:100" ht="14.25" hidden="1" customHeight="1" x14ac:dyDescent="0.25">
      <c r="A308" s="4"/>
      <c r="B308" s="5"/>
      <c r="C308" s="4"/>
      <c r="D308" s="5"/>
      <c r="E308" s="5"/>
      <c r="F308" s="4"/>
      <c r="G308" s="4" t="s">
        <v>22</v>
      </c>
      <c r="H308" s="4" t="s">
        <v>247</v>
      </c>
      <c r="I308" s="4" t="s">
        <v>24</v>
      </c>
      <c r="J308" s="4" t="s">
        <v>109</v>
      </c>
      <c r="K308" s="4" t="s">
        <v>26</v>
      </c>
      <c r="L308" s="4" t="s">
        <v>113</v>
      </c>
      <c r="M308" s="6" t="s">
        <v>28</v>
      </c>
      <c r="N308" s="6">
        <v>12480</v>
      </c>
      <c r="O308" s="6">
        <v>18720</v>
      </c>
      <c r="P308" s="6">
        <v>31200</v>
      </c>
      <c r="Q308" s="6" t="s">
        <v>29</v>
      </c>
      <c r="W308">
        <f t="shared" si="1601"/>
        <v>12480</v>
      </c>
    </row>
    <row r="309" spans="1:100" s="14" customFormat="1" ht="14.25" customHeight="1" x14ac:dyDescent="0.25">
      <c r="A309" s="9" t="s">
        <v>248</v>
      </c>
      <c r="B309" s="10" t="s">
        <v>55</v>
      </c>
      <c r="C309" s="11">
        <v>44019</v>
      </c>
      <c r="D309" s="12">
        <v>44019</v>
      </c>
      <c r="E309" s="10" t="s">
        <v>249</v>
      </c>
      <c r="F309" s="9" t="s">
        <v>250</v>
      </c>
      <c r="G309" s="9" t="s">
        <v>22</v>
      </c>
      <c r="H309" s="9" t="s">
        <v>251</v>
      </c>
      <c r="I309" s="9" t="s">
        <v>24</v>
      </c>
      <c r="J309" s="9" t="s">
        <v>109</v>
      </c>
      <c r="K309" s="9" t="s">
        <v>26</v>
      </c>
      <c r="L309" s="9" t="s">
        <v>27</v>
      </c>
      <c r="M309" s="13" t="s">
        <v>28</v>
      </c>
      <c r="N309" s="13" t="s">
        <v>808</v>
      </c>
      <c r="O309" s="6">
        <v>25000</v>
      </c>
      <c r="P309" s="6">
        <v>25000</v>
      </c>
      <c r="Q309" s="6" t="s">
        <v>29</v>
      </c>
      <c r="S309" s="14">
        <v>10000</v>
      </c>
      <c r="U309" s="14">
        <v>30000</v>
      </c>
      <c r="W309" s="14">
        <f>SUM(W310:W314)</f>
        <v>119920</v>
      </c>
      <c r="AI309" s="14">
        <v>0</v>
      </c>
      <c r="AK309" s="14">
        <f>SUM(S309:AJ309)</f>
        <v>159920</v>
      </c>
      <c r="AM309" s="14">
        <f>S309/$AK309</f>
        <v>6.2531265632816413E-2</v>
      </c>
      <c r="AN309" s="14">
        <f t="shared" ref="AN309" si="1602">T309/$AK309</f>
        <v>0</v>
      </c>
      <c r="AO309" s="14">
        <f t="shared" ref="AO309" si="1603">U309/$AK309</f>
        <v>0.18759379689844921</v>
      </c>
      <c r="AP309" s="14">
        <f t="shared" ref="AP309" si="1604">V309/$AK309</f>
        <v>0</v>
      </c>
      <c r="AQ309" s="14">
        <f t="shared" ref="AQ309" si="1605">W309/$AK309</f>
        <v>0.74987493746873435</v>
      </c>
      <c r="AR309" s="14">
        <f t="shared" ref="AR309" si="1606">X309/$AK309</f>
        <v>0</v>
      </c>
      <c r="AS309" s="14">
        <f t="shared" ref="AS309" si="1607">Y309/$AK309</f>
        <v>0</v>
      </c>
      <c r="AT309" s="14">
        <f t="shared" ref="AT309" si="1608">Z309/$AK309</f>
        <v>0</v>
      </c>
      <c r="AU309" s="14">
        <f t="shared" ref="AU309" si="1609">AA309/$AK309</f>
        <v>0</v>
      </c>
      <c r="AV309" s="14">
        <f t="shared" ref="AV309" si="1610">AB309/$AK309</f>
        <v>0</v>
      </c>
      <c r="AW309" s="14">
        <f t="shared" ref="AW309" si="1611">AC309/$AK309</f>
        <v>0</v>
      </c>
      <c r="AX309" s="14">
        <f t="shared" ref="AX309" si="1612">AD309/$AK309</f>
        <v>0</v>
      </c>
      <c r="AY309" s="14">
        <f t="shared" ref="AY309" si="1613">AE309/$AK309</f>
        <v>0</v>
      </c>
      <c r="AZ309" s="14">
        <f t="shared" ref="AZ309" si="1614">AF309/$AK309</f>
        <v>0</v>
      </c>
      <c r="BA309" s="14">
        <f t="shared" ref="BA309" si="1615">AG309/$AK309</f>
        <v>0</v>
      </c>
      <c r="BB309" s="14">
        <f t="shared" ref="BB309" si="1616">AH309/$AK309</f>
        <v>0</v>
      </c>
      <c r="BC309" s="14">
        <f t="shared" ref="BC309" si="1617">AI309/$AK309</f>
        <v>0</v>
      </c>
      <c r="BD309" s="14">
        <f t="shared" ref="BD309" si="1618">AJ309/$AK309</f>
        <v>0</v>
      </c>
      <c r="BE309" s="14">
        <f>SUM(AM309:BD309)</f>
        <v>1</v>
      </c>
      <c r="BG309" s="16">
        <f>VLOOKUP(H309,[1]Sheet1!$B$3:$C$6033,2,0)</f>
        <v>67943.366399999999</v>
      </c>
      <c r="BI309" s="17">
        <f>AM309*$BG309</f>
        <v>4248.5846923461731</v>
      </c>
      <c r="BJ309" s="17">
        <f t="shared" ref="BJ309" si="1619">AN309*$BG309</f>
        <v>0</v>
      </c>
      <c r="BK309" s="17">
        <f t="shared" ref="BK309" si="1620">AO309*$BG309</f>
        <v>12745.754077038519</v>
      </c>
      <c r="BL309" s="17">
        <f t="shared" ref="BL309" si="1621">AP309*$BG309</f>
        <v>0</v>
      </c>
      <c r="BM309" s="17">
        <f t="shared" ref="BM309" si="1622">AQ309*$BG309</f>
        <v>50949.027630615303</v>
      </c>
      <c r="BN309" s="17">
        <f t="shared" ref="BN309" si="1623">AR309*$BG309</f>
        <v>0</v>
      </c>
      <c r="BO309" s="17">
        <f t="shared" ref="BO309" si="1624">AS309*$BG309</f>
        <v>0</v>
      </c>
      <c r="BP309" s="17">
        <f t="shared" ref="BP309" si="1625">AT309*$BG309</f>
        <v>0</v>
      </c>
      <c r="BQ309" s="17">
        <f t="shared" ref="BQ309" si="1626">AU309*$BG309</f>
        <v>0</v>
      </c>
      <c r="BR309" s="17">
        <f t="shared" ref="BR309" si="1627">AV309*$BG309</f>
        <v>0</v>
      </c>
      <c r="BS309" s="17">
        <f t="shared" ref="BS309" si="1628">AW309*$BG309</f>
        <v>0</v>
      </c>
      <c r="BT309" s="17">
        <f t="shared" ref="BT309" si="1629">AX309*$BG309</f>
        <v>0</v>
      </c>
      <c r="BU309" s="17">
        <f t="shared" ref="BU309" si="1630">AY309*$BG309</f>
        <v>0</v>
      </c>
      <c r="BV309" s="17">
        <f t="shared" ref="BV309" si="1631">AZ309*$BG309</f>
        <v>0</v>
      </c>
      <c r="BW309" s="17">
        <f t="shared" ref="BW309" si="1632">BA309*$BG309</f>
        <v>0</v>
      </c>
      <c r="BX309" s="17">
        <f t="shared" ref="BX309" si="1633">BB309*$BG309</f>
        <v>0</v>
      </c>
      <c r="BY309" s="17">
        <f t="shared" ref="BY309" si="1634">BC309*$BG309</f>
        <v>0</v>
      </c>
      <c r="BZ309" s="17">
        <f t="shared" ref="BZ309" si="1635">BD309*$BG309</f>
        <v>0</v>
      </c>
      <c r="CA309" s="16">
        <f>SUM(BI309:BZ309)</f>
        <v>67943.366399999999</v>
      </c>
      <c r="CB309" s="14" t="b">
        <f>CA309=BG309</f>
        <v>1</v>
      </c>
      <c r="CC309" s="17">
        <f>BI309</f>
        <v>4248.5846923461731</v>
      </c>
      <c r="CD309" s="17">
        <f>BJ309*0.8+IF(BJ309&gt;1,$BM309*0.4,0)</f>
        <v>0</v>
      </c>
      <c r="CE309" s="17">
        <f t="shared" ref="CE309" si="1636">BK309*0.8+IF(BK309&gt;1,$BM309*0.4,0)</f>
        <v>30576.214313876939</v>
      </c>
      <c r="CF309" s="17">
        <f t="shared" ref="CF309" si="1637">BL309*0.8+IF(BL309&gt;1,$BM309*0.4,0)</f>
        <v>0</v>
      </c>
      <c r="CG309" s="17">
        <f>SUM(BJ309:BL309)*0.2+BM309*0.6</f>
        <v>33118.567393776881</v>
      </c>
      <c r="CH309" s="17">
        <f>$BN309*80%</f>
        <v>0</v>
      </c>
      <c r="CI309" s="17">
        <f>$BN309*20%</f>
        <v>0</v>
      </c>
      <c r="CJ309" s="17">
        <f>$BQ309*80%</f>
        <v>0</v>
      </c>
      <c r="CK309" s="17">
        <f>$BQ309*20%</f>
        <v>0</v>
      </c>
      <c r="CL309" s="17">
        <f>BR309*0.8+IF(BR309&gt;1,$BT309*0.6,0)</f>
        <v>0</v>
      </c>
      <c r="CM309" s="17">
        <f>BS309*0.8+IF(BS309&gt;1,$BT309*0.6,0)</f>
        <v>0</v>
      </c>
      <c r="CN309" s="17">
        <f>SUM(BR309:BS309)*0.2+BT309*0.4</f>
        <v>0</v>
      </c>
      <c r="CO309" s="17">
        <f>$BU309*80%</f>
        <v>0</v>
      </c>
      <c r="CP309" s="17">
        <f>$BU309*20%</f>
        <v>0</v>
      </c>
      <c r="CQ309" s="17">
        <f>$BW309*60%+$BX309*40%</f>
        <v>0</v>
      </c>
      <c r="CR309" s="17">
        <f>$BW309*40%+$BX309*60%</f>
        <v>0</v>
      </c>
      <c r="CS309" s="17">
        <f>$BY309*60%</f>
        <v>0</v>
      </c>
      <c r="CT309" s="17">
        <f>$BY309*40%</f>
        <v>0</v>
      </c>
      <c r="CU309" s="17">
        <f>SUM(CC309:CT309)</f>
        <v>67943.366399999999</v>
      </c>
      <c r="CV309" s="14" t="b">
        <f>CU309=CA309</f>
        <v>1</v>
      </c>
    </row>
    <row r="310" spans="1:100" ht="14.25" hidden="1" customHeight="1" x14ac:dyDescent="0.25">
      <c r="A310" s="4"/>
      <c r="B310" s="5"/>
      <c r="C310" s="4"/>
      <c r="D310" s="5"/>
      <c r="E310" s="5"/>
      <c r="F310" s="4"/>
      <c r="G310" s="4" t="s">
        <v>22</v>
      </c>
      <c r="H310" s="4" t="s">
        <v>251</v>
      </c>
      <c r="I310" s="4" t="s">
        <v>24</v>
      </c>
      <c r="J310" s="4" t="s">
        <v>109</v>
      </c>
      <c r="K310" s="4" t="s">
        <v>26</v>
      </c>
      <c r="L310" s="4" t="s">
        <v>110</v>
      </c>
      <c r="M310" s="6" t="s">
        <v>28</v>
      </c>
      <c r="N310" s="6">
        <v>16640</v>
      </c>
      <c r="O310" s="6">
        <v>24960</v>
      </c>
      <c r="P310" s="6">
        <v>41600</v>
      </c>
      <c r="Q310" s="6" t="s">
        <v>29</v>
      </c>
      <c r="W310">
        <f t="shared" ref="W310:W314" si="1638">N310</f>
        <v>16640</v>
      </c>
    </row>
    <row r="311" spans="1:100" ht="14.25" hidden="1" customHeight="1" x14ac:dyDescent="0.25">
      <c r="A311" s="4"/>
      <c r="B311" s="5"/>
      <c r="C311" s="4"/>
      <c r="D311" s="5"/>
      <c r="E311" s="5"/>
      <c r="F311" s="4"/>
      <c r="G311" s="4" t="s">
        <v>22</v>
      </c>
      <c r="H311" s="4" t="s">
        <v>251</v>
      </c>
      <c r="I311" s="4" t="s">
        <v>24</v>
      </c>
      <c r="J311" s="4" t="s">
        <v>109</v>
      </c>
      <c r="K311" s="4" t="s">
        <v>26</v>
      </c>
      <c r="L311" s="4" t="s">
        <v>111</v>
      </c>
      <c r="M311" s="6" t="s">
        <v>28</v>
      </c>
      <c r="N311" s="6">
        <v>8320</v>
      </c>
      <c r="O311" s="6">
        <v>12480</v>
      </c>
      <c r="P311" s="6">
        <v>20800</v>
      </c>
      <c r="Q311" s="6" t="s">
        <v>29</v>
      </c>
      <c r="W311">
        <f t="shared" si="1638"/>
        <v>8320</v>
      </c>
    </row>
    <row r="312" spans="1:100" ht="14.25" hidden="1" customHeight="1" x14ac:dyDescent="0.25">
      <c r="A312" s="4"/>
      <c r="B312" s="5"/>
      <c r="C312" s="4"/>
      <c r="D312" s="5"/>
      <c r="E312" s="5"/>
      <c r="F312" s="4"/>
      <c r="G312" s="4" t="s">
        <v>22</v>
      </c>
      <c r="H312" s="4" t="s">
        <v>251</v>
      </c>
      <c r="I312" s="4" t="s">
        <v>24</v>
      </c>
      <c r="J312" s="4" t="s">
        <v>109</v>
      </c>
      <c r="K312" s="4" t="s">
        <v>26</v>
      </c>
      <c r="L312" s="4" t="s">
        <v>164</v>
      </c>
      <c r="M312" s="6" t="s">
        <v>28</v>
      </c>
      <c r="N312" s="6">
        <v>70000</v>
      </c>
      <c r="O312" s="6">
        <v>105000</v>
      </c>
      <c r="P312" s="6">
        <v>175000</v>
      </c>
      <c r="Q312" s="6" t="s">
        <v>29</v>
      </c>
      <c r="W312">
        <f t="shared" si="1638"/>
        <v>70000</v>
      </c>
    </row>
    <row r="313" spans="1:100" ht="14.25" hidden="1" customHeight="1" x14ac:dyDescent="0.25">
      <c r="A313" s="4"/>
      <c r="B313" s="5"/>
      <c r="C313" s="4"/>
      <c r="D313" s="5"/>
      <c r="E313" s="5"/>
      <c r="F313" s="4"/>
      <c r="G313" s="4" t="s">
        <v>22</v>
      </c>
      <c r="H313" s="4" t="s">
        <v>251</v>
      </c>
      <c r="I313" s="4" t="s">
        <v>24</v>
      </c>
      <c r="J313" s="4" t="s">
        <v>109</v>
      </c>
      <c r="K313" s="4" t="s">
        <v>26</v>
      </c>
      <c r="L313" s="4" t="s">
        <v>112</v>
      </c>
      <c r="M313" s="6" t="s">
        <v>28</v>
      </c>
      <c r="N313" s="6">
        <v>12480</v>
      </c>
      <c r="O313" s="6">
        <v>18720</v>
      </c>
      <c r="P313" s="6">
        <v>31200</v>
      </c>
      <c r="Q313" s="6" t="s">
        <v>29</v>
      </c>
      <c r="W313">
        <f t="shared" si="1638"/>
        <v>12480</v>
      </c>
    </row>
    <row r="314" spans="1:100" ht="14.25" hidden="1" customHeight="1" x14ac:dyDescent="0.25">
      <c r="A314" s="4"/>
      <c r="B314" s="5"/>
      <c r="C314" s="4"/>
      <c r="D314" s="5"/>
      <c r="E314" s="5"/>
      <c r="F314" s="4"/>
      <c r="G314" s="4" t="s">
        <v>22</v>
      </c>
      <c r="H314" s="4" t="s">
        <v>251</v>
      </c>
      <c r="I314" s="4" t="s">
        <v>24</v>
      </c>
      <c r="J314" s="4" t="s">
        <v>109</v>
      </c>
      <c r="K314" s="4" t="s">
        <v>26</v>
      </c>
      <c r="L314" s="4" t="s">
        <v>113</v>
      </c>
      <c r="M314" s="6" t="s">
        <v>28</v>
      </c>
      <c r="N314" s="6">
        <v>12480</v>
      </c>
      <c r="O314" s="6">
        <v>18720</v>
      </c>
      <c r="P314" s="6">
        <v>31200</v>
      </c>
      <c r="Q314" s="6" t="s">
        <v>29</v>
      </c>
      <c r="W314">
        <f t="shared" si="1638"/>
        <v>12480</v>
      </c>
    </row>
    <row r="315" spans="1:100" s="14" customFormat="1" ht="14.25" customHeight="1" x14ac:dyDescent="0.25">
      <c r="A315" s="9" t="s">
        <v>252</v>
      </c>
      <c r="B315" s="10" t="s">
        <v>19</v>
      </c>
      <c r="C315" s="11">
        <v>44019</v>
      </c>
      <c r="D315" s="12">
        <v>44019</v>
      </c>
      <c r="E315" s="10" t="s">
        <v>253</v>
      </c>
      <c r="F315" s="9" t="s">
        <v>254</v>
      </c>
      <c r="G315" s="9" t="s">
        <v>22</v>
      </c>
      <c r="H315" s="9" t="s">
        <v>255</v>
      </c>
      <c r="I315" s="9" t="s">
        <v>24</v>
      </c>
      <c r="J315" s="9" t="s">
        <v>109</v>
      </c>
      <c r="K315" s="9" t="s">
        <v>26</v>
      </c>
      <c r="L315" s="9" t="s">
        <v>27</v>
      </c>
      <c r="M315" s="13" t="s">
        <v>28</v>
      </c>
      <c r="N315" s="13" t="s">
        <v>808</v>
      </c>
      <c r="O315" s="6">
        <v>25000</v>
      </c>
      <c r="P315" s="6">
        <v>25000</v>
      </c>
      <c r="Q315" s="6" t="s">
        <v>29</v>
      </c>
      <c r="S315" s="14">
        <v>10000</v>
      </c>
      <c r="U315" s="14">
        <v>30000</v>
      </c>
      <c r="W315" s="14">
        <f>SUM(W316:W321)</f>
        <v>75360</v>
      </c>
      <c r="AI315" s="14">
        <v>0</v>
      </c>
      <c r="AK315" s="14">
        <f>SUM(S315:AJ315)</f>
        <v>115360</v>
      </c>
      <c r="AM315" s="14">
        <f>S315/$AK315</f>
        <v>8.6685159500693484E-2</v>
      </c>
      <c r="AN315" s="14">
        <f t="shared" ref="AN315" si="1639">T315/$AK315</f>
        <v>0</v>
      </c>
      <c r="AO315" s="14">
        <f t="shared" ref="AO315" si="1640">U315/$AK315</f>
        <v>0.26005547850208044</v>
      </c>
      <c r="AP315" s="14">
        <f t="shared" ref="AP315" si="1641">V315/$AK315</f>
        <v>0</v>
      </c>
      <c r="AQ315" s="14">
        <f t="shared" ref="AQ315" si="1642">W315/$AK315</f>
        <v>0.65325936199722612</v>
      </c>
      <c r="AR315" s="14">
        <f t="shared" ref="AR315" si="1643">X315/$AK315</f>
        <v>0</v>
      </c>
      <c r="AS315" s="14">
        <f t="shared" ref="AS315" si="1644">Y315/$AK315</f>
        <v>0</v>
      </c>
      <c r="AT315" s="14">
        <f t="shared" ref="AT315" si="1645">Z315/$AK315</f>
        <v>0</v>
      </c>
      <c r="AU315" s="14">
        <f t="shared" ref="AU315" si="1646">AA315/$AK315</f>
        <v>0</v>
      </c>
      <c r="AV315" s="14">
        <f t="shared" ref="AV315" si="1647">AB315/$AK315</f>
        <v>0</v>
      </c>
      <c r="AW315" s="14">
        <f t="shared" ref="AW315" si="1648">AC315/$AK315</f>
        <v>0</v>
      </c>
      <c r="AX315" s="14">
        <f t="shared" ref="AX315" si="1649">AD315/$AK315</f>
        <v>0</v>
      </c>
      <c r="AY315" s="14">
        <f t="shared" ref="AY315" si="1650">AE315/$AK315</f>
        <v>0</v>
      </c>
      <c r="AZ315" s="14">
        <f t="shared" ref="AZ315" si="1651">AF315/$AK315</f>
        <v>0</v>
      </c>
      <c r="BA315" s="14">
        <f t="shared" ref="BA315" si="1652">AG315/$AK315</f>
        <v>0</v>
      </c>
      <c r="BB315" s="14">
        <f t="shared" ref="BB315" si="1653">AH315/$AK315</f>
        <v>0</v>
      </c>
      <c r="BC315" s="14">
        <f t="shared" ref="BC315" si="1654">AI315/$AK315</f>
        <v>0</v>
      </c>
      <c r="BD315" s="14">
        <f t="shared" ref="BD315" si="1655">AJ315/$AK315</f>
        <v>0</v>
      </c>
      <c r="BE315" s="14">
        <f>SUM(AM315:BD315)</f>
        <v>1</v>
      </c>
      <c r="BG315" s="16">
        <f>VLOOKUP(H315,[1]Sheet1!$B$3:$C$6033,2,0)</f>
        <v>29629.599999999999</v>
      </c>
      <c r="BI315" s="17">
        <f>AM315*$BG315</f>
        <v>2568.4466019417478</v>
      </c>
      <c r="BJ315" s="17">
        <f t="shared" ref="BJ315" si="1656">AN315*$BG315</f>
        <v>0</v>
      </c>
      <c r="BK315" s="17">
        <f t="shared" ref="BK315" si="1657">AO315*$BG315</f>
        <v>7705.3398058252424</v>
      </c>
      <c r="BL315" s="17">
        <f t="shared" ref="BL315" si="1658">AP315*$BG315</f>
        <v>0</v>
      </c>
      <c r="BM315" s="17">
        <f t="shared" ref="BM315" si="1659">AQ315*$BG315</f>
        <v>19355.813592233011</v>
      </c>
      <c r="BN315" s="17">
        <f t="shared" ref="BN315" si="1660">AR315*$BG315</f>
        <v>0</v>
      </c>
      <c r="BO315" s="17">
        <f t="shared" ref="BO315" si="1661">AS315*$BG315</f>
        <v>0</v>
      </c>
      <c r="BP315" s="17">
        <f t="shared" ref="BP315" si="1662">AT315*$BG315</f>
        <v>0</v>
      </c>
      <c r="BQ315" s="17">
        <f t="shared" ref="BQ315" si="1663">AU315*$BG315</f>
        <v>0</v>
      </c>
      <c r="BR315" s="17">
        <f t="shared" ref="BR315" si="1664">AV315*$BG315</f>
        <v>0</v>
      </c>
      <c r="BS315" s="17">
        <f t="shared" ref="BS315" si="1665">AW315*$BG315</f>
        <v>0</v>
      </c>
      <c r="BT315" s="17">
        <f t="shared" ref="BT315" si="1666">AX315*$BG315</f>
        <v>0</v>
      </c>
      <c r="BU315" s="17">
        <f t="shared" ref="BU315" si="1667">AY315*$BG315</f>
        <v>0</v>
      </c>
      <c r="BV315" s="17">
        <f t="shared" ref="BV315" si="1668">AZ315*$BG315</f>
        <v>0</v>
      </c>
      <c r="BW315" s="17">
        <f t="shared" ref="BW315" si="1669">BA315*$BG315</f>
        <v>0</v>
      </c>
      <c r="BX315" s="17">
        <f t="shared" ref="BX315" si="1670">BB315*$BG315</f>
        <v>0</v>
      </c>
      <c r="BY315" s="17">
        <f t="shared" ref="BY315" si="1671">BC315*$BG315</f>
        <v>0</v>
      </c>
      <c r="BZ315" s="17">
        <f t="shared" ref="BZ315" si="1672">BD315*$BG315</f>
        <v>0</v>
      </c>
      <c r="CA315" s="16">
        <f>SUM(BI315:BZ315)</f>
        <v>29629.600000000002</v>
      </c>
      <c r="CB315" s="14" t="b">
        <f>CA315=BG315</f>
        <v>1</v>
      </c>
      <c r="CC315" s="17">
        <f>BI315</f>
        <v>2568.4466019417478</v>
      </c>
      <c r="CD315" s="17">
        <f>BJ315*0.8+IF(BJ315&gt;1,$BM315*0.4,0)</f>
        <v>0</v>
      </c>
      <c r="CE315" s="17">
        <f t="shared" ref="CE315" si="1673">BK315*0.8+IF(BK315&gt;1,$BM315*0.4,0)</f>
        <v>13906.597281553399</v>
      </c>
      <c r="CF315" s="17">
        <f t="shared" ref="CF315" si="1674">BL315*0.8+IF(BL315&gt;1,$BM315*0.4,0)</f>
        <v>0</v>
      </c>
      <c r="CG315" s="17">
        <f>SUM(BJ315:BL315)*0.2+BM315*0.6</f>
        <v>13154.556116504855</v>
      </c>
      <c r="CH315" s="17">
        <f>$BN315*80%</f>
        <v>0</v>
      </c>
      <c r="CI315" s="17">
        <f>$BN315*20%</f>
        <v>0</v>
      </c>
      <c r="CJ315" s="17">
        <f>$BQ315*80%</f>
        <v>0</v>
      </c>
      <c r="CK315" s="17">
        <f>$BQ315*20%</f>
        <v>0</v>
      </c>
      <c r="CL315" s="17">
        <f>BR315*0.8+IF(BR315&gt;1,$BT315*0.6,0)</f>
        <v>0</v>
      </c>
      <c r="CM315" s="17">
        <f>BS315*0.8+IF(BS315&gt;1,$BT315*0.6,0)</f>
        <v>0</v>
      </c>
      <c r="CN315" s="17">
        <f>SUM(BR315:BS315)*0.2+BT315*0.4</f>
        <v>0</v>
      </c>
      <c r="CO315" s="17">
        <f>$BU315*80%</f>
        <v>0</v>
      </c>
      <c r="CP315" s="17">
        <f>$BU315*20%</f>
        <v>0</v>
      </c>
      <c r="CQ315" s="17">
        <f>$BW315*60%+$BX315*40%</f>
        <v>0</v>
      </c>
      <c r="CR315" s="17">
        <f>$BW315*40%+$BX315*60%</f>
        <v>0</v>
      </c>
      <c r="CS315" s="17">
        <f>$BY315*60%</f>
        <v>0</v>
      </c>
      <c r="CT315" s="17">
        <f>$BY315*40%</f>
        <v>0</v>
      </c>
      <c r="CU315" s="17">
        <f>SUM(CC315:CT315)</f>
        <v>29629.599999999999</v>
      </c>
      <c r="CV315" s="14" t="b">
        <f>CU315=CA315</f>
        <v>1</v>
      </c>
    </row>
    <row r="316" spans="1:100" ht="14.25" hidden="1" customHeight="1" x14ac:dyDescent="0.25">
      <c r="A316" s="4"/>
      <c r="B316" s="5"/>
      <c r="C316" s="4"/>
      <c r="D316" s="5"/>
      <c r="E316" s="5"/>
      <c r="F316" s="4"/>
      <c r="G316" s="4" t="s">
        <v>22</v>
      </c>
      <c r="H316" s="4" t="s">
        <v>255</v>
      </c>
      <c r="I316" s="4" t="s">
        <v>24</v>
      </c>
      <c r="J316" s="4" t="s">
        <v>109</v>
      </c>
      <c r="K316" s="4" t="s">
        <v>26</v>
      </c>
      <c r="L316" s="4" t="s">
        <v>127</v>
      </c>
      <c r="M316" s="6" t="s">
        <v>28</v>
      </c>
      <c r="N316" s="6">
        <v>8800</v>
      </c>
      <c r="O316" s="6">
        <v>13200</v>
      </c>
      <c r="P316" s="6">
        <v>22000</v>
      </c>
      <c r="Q316" s="6" t="s">
        <v>29</v>
      </c>
      <c r="W316">
        <f t="shared" ref="W316:W321" si="1675">N316</f>
        <v>8800</v>
      </c>
    </row>
    <row r="317" spans="1:100" ht="14.25" hidden="1" customHeight="1" x14ac:dyDescent="0.25">
      <c r="A317" s="4"/>
      <c r="B317" s="5"/>
      <c r="C317" s="4"/>
      <c r="D317" s="5"/>
      <c r="E317" s="5"/>
      <c r="F317" s="4"/>
      <c r="G317" s="4" t="s">
        <v>22</v>
      </c>
      <c r="H317" s="4" t="s">
        <v>255</v>
      </c>
      <c r="I317" s="4" t="s">
        <v>24</v>
      </c>
      <c r="J317" s="4" t="s">
        <v>109</v>
      </c>
      <c r="K317" s="4" t="s">
        <v>26</v>
      </c>
      <c r="L317" s="4" t="s">
        <v>128</v>
      </c>
      <c r="M317" s="6" t="s">
        <v>28</v>
      </c>
      <c r="N317" s="6">
        <v>16640</v>
      </c>
      <c r="O317" s="6">
        <v>24960</v>
      </c>
      <c r="P317" s="6">
        <v>41600</v>
      </c>
      <c r="Q317" s="6" t="s">
        <v>29</v>
      </c>
      <c r="W317">
        <f t="shared" si="1675"/>
        <v>16640</v>
      </c>
    </row>
    <row r="318" spans="1:100" ht="14.25" hidden="1" customHeight="1" x14ac:dyDescent="0.25">
      <c r="A318" s="4"/>
      <c r="B318" s="5"/>
      <c r="C318" s="4"/>
      <c r="D318" s="5"/>
      <c r="E318" s="5"/>
      <c r="F318" s="4"/>
      <c r="G318" s="4" t="s">
        <v>22</v>
      </c>
      <c r="H318" s="4" t="s">
        <v>255</v>
      </c>
      <c r="I318" s="4" t="s">
        <v>24</v>
      </c>
      <c r="J318" s="4" t="s">
        <v>109</v>
      </c>
      <c r="K318" s="4" t="s">
        <v>26</v>
      </c>
      <c r="L318" s="4" t="s">
        <v>110</v>
      </c>
      <c r="M318" s="6" t="s">
        <v>28</v>
      </c>
      <c r="N318" s="6">
        <v>16640</v>
      </c>
      <c r="O318" s="6">
        <v>24960</v>
      </c>
      <c r="P318" s="6">
        <v>41600</v>
      </c>
      <c r="Q318" s="6" t="s">
        <v>29</v>
      </c>
      <c r="W318">
        <f t="shared" si="1675"/>
        <v>16640</v>
      </c>
    </row>
    <row r="319" spans="1:100" ht="14.25" hidden="1" customHeight="1" x14ac:dyDescent="0.25">
      <c r="A319" s="4"/>
      <c r="B319" s="5"/>
      <c r="C319" s="4"/>
      <c r="D319" s="5"/>
      <c r="E319" s="5"/>
      <c r="F319" s="4"/>
      <c r="G319" s="4" t="s">
        <v>22</v>
      </c>
      <c r="H319" s="4" t="s">
        <v>255</v>
      </c>
      <c r="I319" s="4" t="s">
        <v>24</v>
      </c>
      <c r="J319" s="4" t="s">
        <v>109</v>
      </c>
      <c r="K319" s="4" t="s">
        <v>26</v>
      </c>
      <c r="L319" s="4" t="s">
        <v>111</v>
      </c>
      <c r="M319" s="6" t="s">
        <v>28</v>
      </c>
      <c r="N319" s="6">
        <v>8320</v>
      </c>
      <c r="O319" s="6">
        <v>12480</v>
      </c>
      <c r="P319" s="6">
        <v>20800</v>
      </c>
      <c r="Q319" s="6" t="s">
        <v>29</v>
      </c>
      <c r="W319">
        <f t="shared" si="1675"/>
        <v>8320</v>
      </c>
    </row>
    <row r="320" spans="1:100" ht="14.25" hidden="1" customHeight="1" x14ac:dyDescent="0.25">
      <c r="A320" s="4"/>
      <c r="B320" s="5"/>
      <c r="C320" s="4"/>
      <c r="D320" s="5"/>
      <c r="E320" s="5"/>
      <c r="F320" s="4"/>
      <c r="G320" s="4" t="s">
        <v>22</v>
      </c>
      <c r="H320" s="4" t="s">
        <v>255</v>
      </c>
      <c r="I320" s="4" t="s">
        <v>24</v>
      </c>
      <c r="J320" s="4" t="s">
        <v>109</v>
      </c>
      <c r="K320" s="4" t="s">
        <v>26</v>
      </c>
      <c r="L320" s="4" t="s">
        <v>112</v>
      </c>
      <c r="M320" s="6" t="s">
        <v>28</v>
      </c>
      <c r="N320" s="6">
        <v>12480</v>
      </c>
      <c r="O320" s="6">
        <v>18720</v>
      </c>
      <c r="P320" s="6">
        <v>31200</v>
      </c>
      <c r="Q320" s="6" t="s">
        <v>29</v>
      </c>
      <c r="W320">
        <f t="shared" si="1675"/>
        <v>12480</v>
      </c>
    </row>
    <row r="321" spans="1:100" ht="14.25" hidden="1" customHeight="1" x14ac:dyDescent="0.25">
      <c r="A321" s="4"/>
      <c r="B321" s="5"/>
      <c r="C321" s="4"/>
      <c r="D321" s="5"/>
      <c r="E321" s="5"/>
      <c r="F321" s="4"/>
      <c r="G321" s="4" t="s">
        <v>22</v>
      </c>
      <c r="H321" s="4" t="s">
        <v>255</v>
      </c>
      <c r="I321" s="4" t="s">
        <v>24</v>
      </c>
      <c r="J321" s="4" t="s">
        <v>109</v>
      </c>
      <c r="K321" s="4" t="s">
        <v>26</v>
      </c>
      <c r="L321" s="4" t="s">
        <v>113</v>
      </c>
      <c r="M321" s="6" t="s">
        <v>28</v>
      </c>
      <c r="N321" s="6">
        <v>12480</v>
      </c>
      <c r="O321" s="6">
        <v>18720</v>
      </c>
      <c r="P321" s="6">
        <v>31200</v>
      </c>
      <c r="Q321" s="6" t="s">
        <v>29</v>
      </c>
      <c r="W321">
        <f t="shared" si="1675"/>
        <v>12480</v>
      </c>
    </row>
    <row r="322" spans="1:100" s="14" customFormat="1" ht="14.25" customHeight="1" x14ac:dyDescent="0.25">
      <c r="A322" s="9" t="s">
        <v>256</v>
      </c>
      <c r="B322" s="10" t="s">
        <v>36</v>
      </c>
      <c r="C322" s="11">
        <v>44019</v>
      </c>
      <c r="D322" s="12">
        <v>44019</v>
      </c>
      <c r="E322" s="10" t="s">
        <v>257</v>
      </c>
      <c r="F322" s="9" t="s">
        <v>258</v>
      </c>
      <c r="G322" s="9" t="s">
        <v>22</v>
      </c>
      <c r="H322" s="9" t="s">
        <v>259</v>
      </c>
      <c r="I322" s="9" t="s">
        <v>24</v>
      </c>
      <c r="J322" s="9" t="s">
        <v>109</v>
      </c>
      <c r="K322" s="9" t="s">
        <v>26</v>
      </c>
      <c r="L322" s="9" t="s">
        <v>27</v>
      </c>
      <c r="M322" s="13" t="s">
        <v>28</v>
      </c>
      <c r="N322" s="13" t="s">
        <v>808</v>
      </c>
      <c r="O322" s="6">
        <v>25000</v>
      </c>
      <c r="P322" s="6">
        <v>25000</v>
      </c>
      <c r="Q322" s="6" t="s">
        <v>29</v>
      </c>
      <c r="S322" s="14">
        <v>10000</v>
      </c>
      <c r="U322" s="14">
        <v>30000</v>
      </c>
      <c r="W322" s="14">
        <f>SUM(W323:W329)</f>
        <v>75360</v>
      </c>
      <c r="X322" s="14">
        <v>30000</v>
      </c>
      <c r="AI322" s="14">
        <v>0</v>
      </c>
      <c r="AK322" s="14">
        <f>SUM(S322:AJ322)</f>
        <v>145360</v>
      </c>
      <c r="AM322" s="14">
        <f>S322/$AK322</f>
        <v>6.8794716565767744E-2</v>
      </c>
      <c r="AN322" s="14">
        <f t="shared" ref="AN322" si="1676">T322/$AK322</f>
        <v>0</v>
      </c>
      <c r="AO322" s="14">
        <f t="shared" ref="AO322" si="1677">U322/$AK322</f>
        <v>0.20638414969730326</v>
      </c>
      <c r="AP322" s="14">
        <f t="shared" ref="AP322" si="1678">V322/$AK322</f>
        <v>0</v>
      </c>
      <c r="AQ322" s="14">
        <f t="shared" ref="AQ322" si="1679">W322/$AK322</f>
        <v>0.51843698403962579</v>
      </c>
      <c r="AR322" s="14">
        <f t="shared" ref="AR322" si="1680">X322/$AK322</f>
        <v>0.20638414969730326</v>
      </c>
      <c r="AS322" s="14">
        <f t="shared" ref="AS322" si="1681">Y322/$AK322</f>
        <v>0</v>
      </c>
      <c r="AT322" s="14">
        <f t="shared" ref="AT322" si="1682">Z322/$AK322</f>
        <v>0</v>
      </c>
      <c r="AU322" s="14">
        <f t="shared" ref="AU322" si="1683">AA322/$AK322</f>
        <v>0</v>
      </c>
      <c r="AV322" s="14">
        <f t="shared" ref="AV322" si="1684">AB322/$AK322</f>
        <v>0</v>
      </c>
      <c r="AW322" s="14">
        <f t="shared" ref="AW322" si="1685">AC322/$AK322</f>
        <v>0</v>
      </c>
      <c r="AX322" s="14">
        <f t="shared" ref="AX322" si="1686">AD322/$AK322</f>
        <v>0</v>
      </c>
      <c r="AY322" s="14">
        <f t="shared" ref="AY322" si="1687">AE322/$AK322</f>
        <v>0</v>
      </c>
      <c r="AZ322" s="14">
        <f t="shared" ref="AZ322" si="1688">AF322/$AK322</f>
        <v>0</v>
      </c>
      <c r="BA322" s="14">
        <f t="shared" ref="BA322" si="1689">AG322/$AK322</f>
        <v>0</v>
      </c>
      <c r="BB322" s="14">
        <f t="shared" ref="BB322" si="1690">AH322/$AK322</f>
        <v>0</v>
      </c>
      <c r="BC322" s="14">
        <f t="shared" ref="BC322" si="1691">AI322/$AK322</f>
        <v>0</v>
      </c>
      <c r="BD322" s="14">
        <f t="shared" ref="BD322" si="1692">AJ322/$AK322</f>
        <v>0</v>
      </c>
      <c r="BE322" s="14">
        <f>SUM(AM322:BD322)</f>
        <v>1</v>
      </c>
      <c r="BG322" s="16">
        <f>VLOOKUP(H322,[1]Sheet1!$B$3:$C$6033,2,0)</f>
        <v>29629.599999999999</v>
      </c>
      <c r="BI322" s="17">
        <f>AM322*$BG322</f>
        <v>2038.3599339570719</v>
      </c>
      <c r="BJ322" s="17">
        <f t="shared" ref="BJ322" si="1693">AN322*$BG322</f>
        <v>0</v>
      </c>
      <c r="BK322" s="17">
        <f t="shared" ref="BK322" si="1694">AO322*$BG322</f>
        <v>6115.0798018712167</v>
      </c>
      <c r="BL322" s="17">
        <f t="shared" ref="BL322" si="1695">AP322*$BG322</f>
        <v>0</v>
      </c>
      <c r="BM322" s="17">
        <f t="shared" ref="BM322" si="1696">AQ322*$BG322</f>
        <v>15361.080462300495</v>
      </c>
      <c r="BN322" s="17">
        <f t="shared" ref="BN322" si="1697">AR322*$BG322</f>
        <v>6115.0798018712167</v>
      </c>
      <c r="BO322" s="17">
        <f t="shared" ref="BO322" si="1698">AS322*$BG322</f>
        <v>0</v>
      </c>
      <c r="BP322" s="17">
        <f t="shared" ref="BP322" si="1699">AT322*$BG322</f>
        <v>0</v>
      </c>
      <c r="BQ322" s="17">
        <f t="shared" ref="BQ322" si="1700">AU322*$BG322</f>
        <v>0</v>
      </c>
      <c r="BR322" s="17">
        <f t="shared" ref="BR322" si="1701">AV322*$BG322</f>
        <v>0</v>
      </c>
      <c r="BS322" s="17">
        <f t="shared" ref="BS322" si="1702">AW322*$BG322</f>
        <v>0</v>
      </c>
      <c r="BT322" s="17">
        <f t="shared" ref="BT322" si="1703">AX322*$BG322</f>
        <v>0</v>
      </c>
      <c r="BU322" s="17">
        <f t="shared" ref="BU322" si="1704">AY322*$BG322</f>
        <v>0</v>
      </c>
      <c r="BV322" s="17">
        <f t="shared" ref="BV322" si="1705">AZ322*$BG322</f>
        <v>0</v>
      </c>
      <c r="BW322" s="17">
        <f t="shared" ref="BW322" si="1706">BA322*$BG322</f>
        <v>0</v>
      </c>
      <c r="BX322" s="17">
        <f t="shared" ref="BX322" si="1707">BB322*$BG322</f>
        <v>0</v>
      </c>
      <c r="BY322" s="17">
        <f t="shared" ref="BY322" si="1708">BC322*$BG322</f>
        <v>0</v>
      </c>
      <c r="BZ322" s="17">
        <f t="shared" ref="BZ322" si="1709">BD322*$BG322</f>
        <v>0</v>
      </c>
      <c r="CA322" s="16">
        <f>SUM(BI322:BZ322)</f>
        <v>29629.599999999999</v>
      </c>
      <c r="CB322" s="14" t="b">
        <f>CA322=BG322</f>
        <v>1</v>
      </c>
      <c r="CC322" s="17">
        <f>BI322</f>
        <v>2038.3599339570719</v>
      </c>
      <c r="CD322" s="17">
        <f>BJ322*0.8+IF(BJ322&gt;1,$BM322*0.4,0)</f>
        <v>0</v>
      </c>
      <c r="CE322" s="17">
        <f t="shared" ref="CE322" si="1710">BK322*0.8+IF(BK322&gt;1,$BM322*0.4,0)</f>
        <v>11036.496026417171</v>
      </c>
      <c r="CF322" s="17">
        <f t="shared" ref="CF322" si="1711">BL322*0.8+IF(BL322&gt;1,$BM322*0.4,0)</f>
        <v>0</v>
      </c>
      <c r="CG322" s="17">
        <f>SUM(BJ322:BL322)*0.2+BM322*0.6</f>
        <v>10439.664237754539</v>
      </c>
      <c r="CH322" s="17">
        <f>$BN322*80%</f>
        <v>4892.0638414969735</v>
      </c>
      <c r="CI322" s="17">
        <f>$BN322*20%</f>
        <v>1223.0159603742434</v>
      </c>
      <c r="CJ322" s="17">
        <f>$BQ322*80%</f>
        <v>0</v>
      </c>
      <c r="CK322" s="17">
        <f>$BQ322*20%</f>
        <v>0</v>
      </c>
      <c r="CL322" s="17">
        <f>BR322*0.8+IF(BR322&gt;1,$BT322*0.6,0)</f>
        <v>0</v>
      </c>
      <c r="CM322" s="17">
        <f>BS322*0.8+IF(BS322&gt;1,$BT322*0.6,0)</f>
        <v>0</v>
      </c>
      <c r="CN322" s="17">
        <f>SUM(BR322:BS322)*0.2+BT322*0.4</f>
        <v>0</v>
      </c>
      <c r="CO322" s="17">
        <f>$BU322*80%</f>
        <v>0</v>
      </c>
      <c r="CP322" s="17">
        <f>$BU322*20%</f>
        <v>0</v>
      </c>
      <c r="CQ322" s="17">
        <f>$BW322*60%+$BX322*40%</f>
        <v>0</v>
      </c>
      <c r="CR322" s="17">
        <f>$BW322*40%+$BX322*60%</f>
        <v>0</v>
      </c>
      <c r="CS322" s="17">
        <f>$BY322*60%</f>
        <v>0</v>
      </c>
      <c r="CT322" s="17">
        <f>$BY322*40%</f>
        <v>0</v>
      </c>
      <c r="CU322" s="17">
        <f>SUM(CC322:CT322)</f>
        <v>29629.599999999999</v>
      </c>
      <c r="CV322" s="14" t="b">
        <f>CU322=CA322</f>
        <v>1</v>
      </c>
    </row>
    <row r="323" spans="1:100" ht="14.25" hidden="1" customHeight="1" x14ac:dyDescent="0.25">
      <c r="A323" s="4"/>
      <c r="B323" s="5"/>
      <c r="C323" s="4"/>
      <c r="D323" s="5"/>
      <c r="E323" s="5"/>
      <c r="F323" s="4"/>
      <c r="G323" s="4" t="s">
        <v>22</v>
      </c>
      <c r="H323" s="4" t="s">
        <v>259</v>
      </c>
      <c r="I323" s="4" t="s">
        <v>24</v>
      </c>
      <c r="J323" s="4" t="s">
        <v>260</v>
      </c>
      <c r="K323" s="4" t="s">
        <v>26</v>
      </c>
      <c r="L323" s="4" t="s">
        <v>27</v>
      </c>
      <c r="M323" s="6" t="s">
        <v>28</v>
      </c>
      <c r="N323" s="6">
        <v>0</v>
      </c>
      <c r="O323" s="6">
        <v>25000</v>
      </c>
      <c r="P323" s="6">
        <v>25000</v>
      </c>
      <c r="Q323" s="6" t="s">
        <v>29</v>
      </c>
      <c r="X323">
        <v>1</v>
      </c>
    </row>
    <row r="324" spans="1:100" ht="14.25" hidden="1" customHeight="1" x14ac:dyDescent="0.25">
      <c r="A324" s="4"/>
      <c r="B324" s="5"/>
      <c r="C324" s="4"/>
      <c r="D324" s="5"/>
      <c r="E324" s="5"/>
      <c r="F324" s="4"/>
      <c r="G324" s="4" t="s">
        <v>22</v>
      </c>
      <c r="H324" s="4" t="s">
        <v>259</v>
      </c>
      <c r="I324" s="4" t="s">
        <v>24</v>
      </c>
      <c r="J324" s="4" t="s">
        <v>109</v>
      </c>
      <c r="K324" s="4" t="s">
        <v>26</v>
      </c>
      <c r="L324" s="4" t="s">
        <v>127</v>
      </c>
      <c r="M324" s="6" t="s">
        <v>28</v>
      </c>
      <c r="N324" s="6">
        <v>8800</v>
      </c>
      <c r="O324" s="6">
        <v>13200</v>
      </c>
      <c r="P324" s="6">
        <v>22000</v>
      </c>
      <c r="Q324" s="6" t="s">
        <v>29</v>
      </c>
      <c r="W324">
        <f t="shared" ref="W324:W329" si="1712">N324</f>
        <v>8800</v>
      </c>
    </row>
    <row r="325" spans="1:100" ht="14.25" hidden="1" customHeight="1" x14ac:dyDescent="0.25">
      <c r="A325" s="4"/>
      <c r="B325" s="5"/>
      <c r="C325" s="4"/>
      <c r="D325" s="5"/>
      <c r="E325" s="5"/>
      <c r="F325" s="4"/>
      <c r="G325" s="4" t="s">
        <v>22</v>
      </c>
      <c r="H325" s="4" t="s">
        <v>259</v>
      </c>
      <c r="I325" s="4" t="s">
        <v>24</v>
      </c>
      <c r="J325" s="4" t="s">
        <v>109</v>
      </c>
      <c r="K325" s="4" t="s">
        <v>26</v>
      </c>
      <c r="L325" s="4" t="s">
        <v>128</v>
      </c>
      <c r="M325" s="6" t="s">
        <v>28</v>
      </c>
      <c r="N325" s="6">
        <v>16640</v>
      </c>
      <c r="O325" s="6">
        <v>24960</v>
      </c>
      <c r="P325" s="6">
        <v>41600</v>
      </c>
      <c r="Q325" s="6" t="s">
        <v>29</v>
      </c>
      <c r="W325">
        <f t="shared" si="1712"/>
        <v>16640</v>
      </c>
    </row>
    <row r="326" spans="1:100" ht="14.25" hidden="1" customHeight="1" x14ac:dyDescent="0.25">
      <c r="A326" s="4"/>
      <c r="B326" s="5"/>
      <c r="C326" s="4"/>
      <c r="D326" s="5"/>
      <c r="E326" s="5"/>
      <c r="F326" s="4"/>
      <c r="G326" s="4" t="s">
        <v>22</v>
      </c>
      <c r="H326" s="4" t="s">
        <v>259</v>
      </c>
      <c r="I326" s="4" t="s">
        <v>24</v>
      </c>
      <c r="J326" s="4" t="s">
        <v>109</v>
      </c>
      <c r="K326" s="4" t="s">
        <v>26</v>
      </c>
      <c r="L326" s="4" t="s">
        <v>110</v>
      </c>
      <c r="M326" s="6" t="s">
        <v>28</v>
      </c>
      <c r="N326" s="6">
        <v>16640</v>
      </c>
      <c r="O326" s="6">
        <v>24960</v>
      </c>
      <c r="P326" s="6">
        <v>41600</v>
      </c>
      <c r="Q326" s="6" t="s">
        <v>29</v>
      </c>
      <c r="W326">
        <f t="shared" si="1712"/>
        <v>16640</v>
      </c>
    </row>
    <row r="327" spans="1:100" ht="14.25" hidden="1" customHeight="1" x14ac:dyDescent="0.25">
      <c r="A327" s="4"/>
      <c r="B327" s="5"/>
      <c r="C327" s="4"/>
      <c r="D327" s="5"/>
      <c r="E327" s="5"/>
      <c r="F327" s="4"/>
      <c r="G327" s="4" t="s">
        <v>22</v>
      </c>
      <c r="H327" s="4" t="s">
        <v>259</v>
      </c>
      <c r="I327" s="4" t="s">
        <v>24</v>
      </c>
      <c r="J327" s="4" t="s">
        <v>109</v>
      </c>
      <c r="K327" s="4" t="s">
        <v>26</v>
      </c>
      <c r="L327" s="4" t="s">
        <v>111</v>
      </c>
      <c r="M327" s="6" t="s">
        <v>28</v>
      </c>
      <c r="N327" s="6">
        <v>8320</v>
      </c>
      <c r="O327" s="6">
        <v>12480</v>
      </c>
      <c r="P327" s="6">
        <v>20800</v>
      </c>
      <c r="Q327" s="6" t="s">
        <v>29</v>
      </c>
      <c r="W327">
        <f t="shared" si="1712"/>
        <v>8320</v>
      </c>
    </row>
    <row r="328" spans="1:100" ht="14.25" hidden="1" customHeight="1" x14ac:dyDescent="0.25">
      <c r="A328" s="4"/>
      <c r="B328" s="5"/>
      <c r="C328" s="4"/>
      <c r="D328" s="5"/>
      <c r="E328" s="5"/>
      <c r="F328" s="4"/>
      <c r="G328" s="4" t="s">
        <v>22</v>
      </c>
      <c r="H328" s="4" t="s">
        <v>259</v>
      </c>
      <c r="I328" s="4" t="s">
        <v>24</v>
      </c>
      <c r="J328" s="4" t="s">
        <v>109</v>
      </c>
      <c r="K328" s="4" t="s">
        <v>26</v>
      </c>
      <c r="L328" s="4" t="s">
        <v>112</v>
      </c>
      <c r="M328" s="6" t="s">
        <v>28</v>
      </c>
      <c r="N328" s="6">
        <v>12480</v>
      </c>
      <c r="O328" s="6">
        <v>18720</v>
      </c>
      <c r="P328" s="6">
        <v>31200</v>
      </c>
      <c r="Q328" s="6" t="s">
        <v>29</v>
      </c>
      <c r="W328">
        <f t="shared" si="1712"/>
        <v>12480</v>
      </c>
    </row>
    <row r="329" spans="1:100" ht="14.25" hidden="1" customHeight="1" x14ac:dyDescent="0.25">
      <c r="A329" s="4"/>
      <c r="B329" s="5"/>
      <c r="C329" s="4"/>
      <c r="D329" s="5"/>
      <c r="E329" s="5"/>
      <c r="F329" s="4"/>
      <c r="G329" s="4" t="s">
        <v>22</v>
      </c>
      <c r="H329" s="4" t="s">
        <v>259</v>
      </c>
      <c r="I329" s="4" t="s">
        <v>24</v>
      </c>
      <c r="J329" s="4" t="s">
        <v>109</v>
      </c>
      <c r="K329" s="4" t="s">
        <v>26</v>
      </c>
      <c r="L329" s="4" t="s">
        <v>113</v>
      </c>
      <c r="M329" s="6" t="s">
        <v>28</v>
      </c>
      <c r="N329" s="6">
        <v>12480</v>
      </c>
      <c r="O329" s="6">
        <v>18720</v>
      </c>
      <c r="P329" s="6">
        <v>31200</v>
      </c>
      <c r="Q329" s="6" t="s">
        <v>29</v>
      </c>
      <c r="W329">
        <f t="shared" si="1712"/>
        <v>12480</v>
      </c>
    </row>
    <row r="330" spans="1:100" ht="14.25" hidden="1" customHeight="1" x14ac:dyDescent="0.25">
      <c r="A330" s="4"/>
      <c r="B330" s="5"/>
      <c r="C330" s="4"/>
      <c r="D330" s="5"/>
      <c r="E330" s="5"/>
      <c r="F330" s="4"/>
      <c r="G330" s="4" t="s">
        <v>22</v>
      </c>
      <c r="H330" s="4" t="s">
        <v>259</v>
      </c>
      <c r="I330" s="4" t="s">
        <v>24</v>
      </c>
      <c r="J330" s="4" t="s">
        <v>260</v>
      </c>
      <c r="K330" s="4" t="s">
        <v>26</v>
      </c>
      <c r="L330" s="4" t="s">
        <v>27</v>
      </c>
      <c r="M330" s="6" t="s">
        <v>28</v>
      </c>
      <c r="N330" s="6">
        <v>0</v>
      </c>
      <c r="O330" s="6">
        <v>25000</v>
      </c>
      <c r="P330" s="6">
        <v>25000</v>
      </c>
      <c r="Q330" s="6" t="s">
        <v>29</v>
      </c>
      <c r="X330">
        <v>1</v>
      </c>
    </row>
    <row r="331" spans="1:100" s="14" customFormat="1" ht="14.25" customHeight="1" x14ac:dyDescent="0.25">
      <c r="A331" s="9" t="s">
        <v>261</v>
      </c>
      <c r="B331" s="10" t="s">
        <v>19</v>
      </c>
      <c r="C331" s="11">
        <v>44021</v>
      </c>
      <c r="D331" s="12">
        <v>44021</v>
      </c>
      <c r="E331" s="10" t="s">
        <v>262</v>
      </c>
      <c r="F331" s="9" t="s">
        <v>263</v>
      </c>
      <c r="G331" s="9" t="s">
        <v>22</v>
      </c>
      <c r="H331" s="9" t="s">
        <v>264</v>
      </c>
      <c r="I331" s="9" t="s">
        <v>24</v>
      </c>
      <c r="J331" s="9" t="s">
        <v>109</v>
      </c>
      <c r="K331" s="9" t="s">
        <v>26</v>
      </c>
      <c r="L331" s="9" t="s">
        <v>27</v>
      </c>
      <c r="M331" s="13" t="s">
        <v>28</v>
      </c>
      <c r="N331" s="13" t="s">
        <v>808</v>
      </c>
      <c r="O331" s="6">
        <v>25000</v>
      </c>
      <c r="P331" s="6">
        <v>25000</v>
      </c>
      <c r="Q331" s="6" t="s">
        <v>29</v>
      </c>
      <c r="S331" s="14">
        <v>10000</v>
      </c>
      <c r="U331" s="14">
        <v>30000</v>
      </c>
      <c r="W331" s="14">
        <f>SUM(W332:W336)</f>
        <v>119920</v>
      </c>
      <c r="AI331" s="14">
        <v>0</v>
      </c>
      <c r="AK331" s="14">
        <f>SUM(S331:AJ331)</f>
        <v>159920</v>
      </c>
      <c r="AM331" s="14">
        <f>S331/$AK331</f>
        <v>6.2531265632816413E-2</v>
      </c>
      <c r="AN331" s="14">
        <f t="shared" ref="AN331" si="1713">T331/$AK331</f>
        <v>0</v>
      </c>
      <c r="AO331" s="14">
        <f t="shared" ref="AO331" si="1714">U331/$AK331</f>
        <v>0.18759379689844921</v>
      </c>
      <c r="AP331" s="14">
        <f t="shared" ref="AP331" si="1715">V331/$AK331</f>
        <v>0</v>
      </c>
      <c r="AQ331" s="14">
        <f t="shared" ref="AQ331" si="1716">W331/$AK331</f>
        <v>0.74987493746873435</v>
      </c>
      <c r="AR331" s="14">
        <f t="shared" ref="AR331" si="1717">X331/$AK331</f>
        <v>0</v>
      </c>
      <c r="AS331" s="14">
        <f t="shared" ref="AS331" si="1718">Y331/$AK331</f>
        <v>0</v>
      </c>
      <c r="AT331" s="14">
        <f t="shared" ref="AT331" si="1719">Z331/$AK331</f>
        <v>0</v>
      </c>
      <c r="AU331" s="14">
        <f t="shared" ref="AU331" si="1720">AA331/$AK331</f>
        <v>0</v>
      </c>
      <c r="AV331" s="14">
        <f t="shared" ref="AV331" si="1721">AB331/$AK331</f>
        <v>0</v>
      </c>
      <c r="AW331" s="14">
        <f t="shared" ref="AW331" si="1722">AC331/$AK331</f>
        <v>0</v>
      </c>
      <c r="AX331" s="14">
        <f t="shared" ref="AX331" si="1723">AD331/$AK331</f>
        <v>0</v>
      </c>
      <c r="AY331" s="14">
        <f t="shared" ref="AY331" si="1724">AE331/$AK331</f>
        <v>0</v>
      </c>
      <c r="AZ331" s="14">
        <f t="shared" ref="AZ331" si="1725">AF331/$AK331</f>
        <v>0</v>
      </c>
      <c r="BA331" s="14">
        <f t="shared" ref="BA331" si="1726">AG331/$AK331</f>
        <v>0</v>
      </c>
      <c r="BB331" s="14">
        <f t="shared" ref="BB331" si="1727">AH331/$AK331</f>
        <v>0</v>
      </c>
      <c r="BC331" s="14">
        <f t="shared" ref="BC331" si="1728">AI331/$AK331</f>
        <v>0</v>
      </c>
      <c r="BD331" s="14">
        <f t="shared" ref="BD331" si="1729">AJ331/$AK331</f>
        <v>0</v>
      </c>
      <c r="BE331" s="14">
        <f>SUM(AM331:BD331)</f>
        <v>1</v>
      </c>
      <c r="BG331" s="16">
        <f>VLOOKUP(H331,[1]Sheet1!$B$3:$C$6033,2,0)</f>
        <v>67943.366399999999</v>
      </c>
      <c r="BI331" s="17">
        <f>AM331*$BG331</f>
        <v>4248.5846923461731</v>
      </c>
      <c r="BJ331" s="17">
        <f t="shared" ref="BJ331" si="1730">AN331*$BG331</f>
        <v>0</v>
      </c>
      <c r="BK331" s="17">
        <f t="shared" ref="BK331" si="1731">AO331*$BG331</f>
        <v>12745.754077038519</v>
      </c>
      <c r="BL331" s="17">
        <f t="shared" ref="BL331" si="1732">AP331*$BG331</f>
        <v>0</v>
      </c>
      <c r="BM331" s="17">
        <f t="shared" ref="BM331" si="1733">AQ331*$BG331</f>
        <v>50949.027630615303</v>
      </c>
      <c r="BN331" s="17">
        <f t="shared" ref="BN331" si="1734">AR331*$BG331</f>
        <v>0</v>
      </c>
      <c r="BO331" s="17">
        <f t="shared" ref="BO331" si="1735">AS331*$BG331</f>
        <v>0</v>
      </c>
      <c r="BP331" s="17">
        <f t="shared" ref="BP331" si="1736">AT331*$BG331</f>
        <v>0</v>
      </c>
      <c r="BQ331" s="17">
        <f t="shared" ref="BQ331" si="1737">AU331*$BG331</f>
        <v>0</v>
      </c>
      <c r="BR331" s="17">
        <f t="shared" ref="BR331" si="1738">AV331*$BG331</f>
        <v>0</v>
      </c>
      <c r="BS331" s="17">
        <f t="shared" ref="BS331" si="1739">AW331*$BG331</f>
        <v>0</v>
      </c>
      <c r="BT331" s="17">
        <f t="shared" ref="BT331" si="1740">AX331*$BG331</f>
        <v>0</v>
      </c>
      <c r="BU331" s="17">
        <f t="shared" ref="BU331" si="1741">AY331*$BG331</f>
        <v>0</v>
      </c>
      <c r="BV331" s="17">
        <f t="shared" ref="BV331" si="1742">AZ331*$BG331</f>
        <v>0</v>
      </c>
      <c r="BW331" s="17">
        <f t="shared" ref="BW331" si="1743">BA331*$BG331</f>
        <v>0</v>
      </c>
      <c r="BX331" s="17">
        <f t="shared" ref="BX331" si="1744">BB331*$BG331</f>
        <v>0</v>
      </c>
      <c r="BY331" s="17">
        <f t="shared" ref="BY331" si="1745">BC331*$BG331</f>
        <v>0</v>
      </c>
      <c r="BZ331" s="17">
        <f t="shared" ref="BZ331" si="1746">BD331*$BG331</f>
        <v>0</v>
      </c>
      <c r="CA331" s="16">
        <f>SUM(BI331:BZ331)</f>
        <v>67943.366399999999</v>
      </c>
      <c r="CB331" s="14" t="b">
        <f>CA331=BG331</f>
        <v>1</v>
      </c>
      <c r="CC331" s="17">
        <f>BI331</f>
        <v>4248.5846923461731</v>
      </c>
      <c r="CD331" s="17">
        <f>BJ331*0.8+IF(BJ331&gt;1,$BM331*0.4,0)</f>
        <v>0</v>
      </c>
      <c r="CE331" s="17">
        <f t="shared" ref="CE331" si="1747">BK331*0.8+IF(BK331&gt;1,$BM331*0.4,0)</f>
        <v>30576.214313876939</v>
      </c>
      <c r="CF331" s="17">
        <f t="shared" ref="CF331" si="1748">BL331*0.8+IF(BL331&gt;1,$BM331*0.4,0)</f>
        <v>0</v>
      </c>
      <c r="CG331" s="17">
        <f>SUM(BJ331:BL331)*0.2+BM331*0.6</f>
        <v>33118.567393776881</v>
      </c>
      <c r="CH331" s="17">
        <f>$BN331*80%</f>
        <v>0</v>
      </c>
      <c r="CI331" s="17">
        <f>$BN331*20%</f>
        <v>0</v>
      </c>
      <c r="CJ331" s="17">
        <f>$BQ331*80%</f>
        <v>0</v>
      </c>
      <c r="CK331" s="17">
        <f>$BQ331*20%</f>
        <v>0</v>
      </c>
      <c r="CL331" s="17">
        <f>BR331*0.8+IF(BR331&gt;1,$BT331*0.6,0)</f>
        <v>0</v>
      </c>
      <c r="CM331" s="17">
        <f>BS331*0.8+IF(BS331&gt;1,$BT331*0.6,0)</f>
        <v>0</v>
      </c>
      <c r="CN331" s="17">
        <f>SUM(BR331:BS331)*0.2+BT331*0.4</f>
        <v>0</v>
      </c>
      <c r="CO331" s="17">
        <f>$BU331*80%</f>
        <v>0</v>
      </c>
      <c r="CP331" s="17">
        <f>$BU331*20%</f>
        <v>0</v>
      </c>
      <c r="CQ331" s="17">
        <f>$BW331*60%+$BX331*40%</f>
        <v>0</v>
      </c>
      <c r="CR331" s="17">
        <f>$BW331*40%+$BX331*60%</f>
        <v>0</v>
      </c>
      <c r="CS331" s="17">
        <f>$BY331*60%</f>
        <v>0</v>
      </c>
      <c r="CT331" s="17">
        <f>$BY331*40%</f>
        <v>0</v>
      </c>
      <c r="CU331" s="17">
        <f>SUM(CC331:CT331)</f>
        <v>67943.366399999999</v>
      </c>
      <c r="CV331" s="14" t="b">
        <f>CU331=CA331</f>
        <v>1</v>
      </c>
    </row>
    <row r="332" spans="1:100" ht="14.25" hidden="1" customHeight="1" x14ac:dyDescent="0.25">
      <c r="A332" s="4"/>
      <c r="B332" s="5"/>
      <c r="C332" s="4"/>
      <c r="D332" s="5"/>
      <c r="E332" s="5"/>
      <c r="F332" s="4"/>
      <c r="G332" s="4" t="s">
        <v>22</v>
      </c>
      <c r="H332" s="4" t="s">
        <v>264</v>
      </c>
      <c r="I332" s="4" t="s">
        <v>24</v>
      </c>
      <c r="J332" s="4" t="s">
        <v>109</v>
      </c>
      <c r="K332" s="4" t="s">
        <v>26</v>
      </c>
      <c r="L332" s="4" t="s">
        <v>110</v>
      </c>
      <c r="M332" s="6" t="s">
        <v>28</v>
      </c>
      <c r="N332" s="6">
        <v>16640</v>
      </c>
      <c r="O332" s="6">
        <v>24960</v>
      </c>
      <c r="P332" s="6">
        <v>41600</v>
      </c>
      <c r="Q332" s="6" t="s">
        <v>29</v>
      </c>
      <c r="W332">
        <f t="shared" ref="W332:W336" si="1749">N332</f>
        <v>16640</v>
      </c>
    </row>
    <row r="333" spans="1:100" ht="14.25" hidden="1" customHeight="1" x14ac:dyDescent="0.25">
      <c r="A333" s="4"/>
      <c r="B333" s="5"/>
      <c r="C333" s="4"/>
      <c r="D333" s="5"/>
      <c r="E333" s="5"/>
      <c r="F333" s="4"/>
      <c r="G333" s="4" t="s">
        <v>22</v>
      </c>
      <c r="H333" s="4" t="s">
        <v>264</v>
      </c>
      <c r="I333" s="4" t="s">
        <v>24</v>
      </c>
      <c r="J333" s="4" t="s">
        <v>109</v>
      </c>
      <c r="K333" s="4" t="s">
        <v>26</v>
      </c>
      <c r="L333" s="4" t="s">
        <v>111</v>
      </c>
      <c r="M333" s="6" t="s">
        <v>28</v>
      </c>
      <c r="N333" s="6">
        <v>8320</v>
      </c>
      <c r="O333" s="6">
        <v>12480</v>
      </c>
      <c r="P333" s="6">
        <v>20800</v>
      </c>
      <c r="Q333" s="6" t="s">
        <v>29</v>
      </c>
      <c r="W333">
        <f t="shared" si="1749"/>
        <v>8320</v>
      </c>
    </row>
    <row r="334" spans="1:100" ht="14.25" hidden="1" customHeight="1" x14ac:dyDescent="0.25">
      <c r="A334" s="4"/>
      <c r="B334" s="5"/>
      <c r="C334" s="4"/>
      <c r="D334" s="5"/>
      <c r="E334" s="5"/>
      <c r="F334" s="4"/>
      <c r="G334" s="4" t="s">
        <v>22</v>
      </c>
      <c r="H334" s="4" t="s">
        <v>264</v>
      </c>
      <c r="I334" s="4" t="s">
        <v>24</v>
      </c>
      <c r="J334" s="4" t="s">
        <v>109</v>
      </c>
      <c r="K334" s="4" t="s">
        <v>26</v>
      </c>
      <c r="L334" s="4" t="s">
        <v>164</v>
      </c>
      <c r="M334" s="6" t="s">
        <v>28</v>
      </c>
      <c r="N334" s="6">
        <v>70000</v>
      </c>
      <c r="O334" s="6">
        <v>105000</v>
      </c>
      <c r="P334" s="6">
        <v>175000</v>
      </c>
      <c r="Q334" s="6" t="s">
        <v>29</v>
      </c>
      <c r="W334">
        <f t="shared" si="1749"/>
        <v>70000</v>
      </c>
    </row>
    <row r="335" spans="1:100" ht="14.25" hidden="1" customHeight="1" x14ac:dyDescent="0.25">
      <c r="A335" s="4"/>
      <c r="B335" s="5"/>
      <c r="C335" s="4"/>
      <c r="D335" s="5"/>
      <c r="E335" s="5"/>
      <c r="F335" s="4"/>
      <c r="G335" s="4" t="s">
        <v>22</v>
      </c>
      <c r="H335" s="4" t="s">
        <v>264</v>
      </c>
      <c r="I335" s="4" t="s">
        <v>24</v>
      </c>
      <c r="J335" s="4" t="s">
        <v>109</v>
      </c>
      <c r="K335" s="4" t="s">
        <v>26</v>
      </c>
      <c r="L335" s="4" t="s">
        <v>112</v>
      </c>
      <c r="M335" s="6" t="s">
        <v>28</v>
      </c>
      <c r="N335" s="6">
        <v>12480</v>
      </c>
      <c r="O335" s="6">
        <v>18720</v>
      </c>
      <c r="P335" s="6">
        <v>31200</v>
      </c>
      <c r="Q335" s="6" t="s">
        <v>29</v>
      </c>
      <c r="W335">
        <f t="shared" si="1749"/>
        <v>12480</v>
      </c>
    </row>
    <row r="336" spans="1:100" ht="14.25" hidden="1" customHeight="1" x14ac:dyDescent="0.25">
      <c r="A336" s="4"/>
      <c r="B336" s="5"/>
      <c r="C336" s="4"/>
      <c r="D336" s="5"/>
      <c r="E336" s="5"/>
      <c r="F336" s="4"/>
      <c r="G336" s="4" t="s">
        <v>22</v>
      </c>
      <c r="H336" s="4" t="s">
        <v>264</v>
      </c>
      <c r="I336" s="4" t="s">
        <v>24</v>
      </c>
      <c r="J336" s="4" t="s">
        <v>109</v>
      </c>
      <c r="K336" s="4" t="s">
        <v>26</v>
      </c>
      <c r="L336" s="4" t="s">
        <v>113</v>
      </c>
      <c r="M336" s="6" t="s">
        <v>28</v>
      </c>
      <c r="N336" s="6">
        <v>12480</v>
      </c>
      <c r="O336" s="6">
        <v>18720</v>
      </c>
      <c r="P336" s="6">
        <v>31200</v>
      </c>
      <c r="Q336" s="6" t="s">
        <v>29</v>
      </c>
      <c r="W336">
        <f t="shared" si="1749"/>
        <v>12480</v>
      </c>
    </row>
    <row r="337" spans="1:100" s="14" customFormat="1" ht="14.25" customHeight="1" x14ac:dyDescent="0.25">
      <c r="A337" s="9" t="s">
        <v>265</v>
      </c>
      <c r="B337" s="10" t="s">
        <v>55</v>
      </c>
      <c r="C337" s="11">
        <v>44021</v>
      </c>
      <c r="D337" s="12">
        <v>44021</v>
      </c>
      <c r="E337" s="10" t="s">
        <v>266</v>
      </c>
      <c r="F337" s="9" t="s">
        <v>267</v>
      </c>
      <c r="G337" s="9" t="s">
        <v>22</v>
      </c>
      <c r="H337" s="9" t="s">
        <v>268</v>
      </c>
      <c r="I337" s="9" t="s">
        <v>24</v>
      </c>
      <c r="J337" s="9" t="s">
        <v>109</v>
      </c>
      <c r="K337" s="9" t="s">
        <v>26</v>
      </c>
      <c r="L337" s="9" t="s">
        <v>27</v>
      </c>
      <c r="M337" s="13" t="s">
        <v>28</v>
      </c>
      <c r="N337" s="13" t="s">
        <v>808</v>
      </c>
      <c r="O337" s="6">
        <v>25000</v>
      </c>
      <c r="P337" s="6">
        <v>25000</v>
      </c>
      <c r="Q337" s="6" t="s">
        <v>29</v>
      </c>
      <c r="S337" s="14">
        <v>10000</v>
      </c>
      <c r="U337" s="14">
        <v>30000</v>
      </c>
      <c r="W337" s="14">
        <f>SUM(W338:W342)</f>
        <v>171920</v>
      </c>
      <c r="AI337" s="14">
        <v>0</v>
      </c>
      <c r="AK337" s="14">
        <f>SUM(S337:AJ337)</f>
        <v>211920</v>
      </c>
      <c r="AM337" s="14">
        <f>S337/$AK337</f>
        <v>4.7187617969044922E-2</v>
      </c>
      <c r="AN337" s="14">
        <f t="shared" ref="AN337" si="1750">T337/$AK337</f>
        <v>0</v>
      </c>
      <c r="AO337" s="14">
        <f t="shared" ref="AO337" si="1751">U337/$AK337</f>
        <v>0.14156285390713477</v>
      </c>
      <c r="AP337" s="14">
        <f t="shared" ref="AP337" si="1752">V337/$AK337</f>
        <v>0</v>
      </c>
      <c r="AQ337" s="14">
        <f t="shared" ref="AQ337" si="1753">W337/$AK337</f>
        <v>0.81124952812382034</v>
      </c>
      <c r="AR337" s="14">
        <f t="shared" ref="AR337" si="1754">X337/$AK337</f>
        <v>0</v>
      </c>
      <c r="AS337" s="14">
        <f t="shared" ref="AS337" si="1755">Y337/$AK337</f>
        <v>0</v>
      </c>
      <c r="AT337" s="14">
        <f t="shared" ref="AT337" si="1756">Z337/$AK337</f>
        <v>0</v>
      </c>
      <c r="AU337" s="14">
        <f t="shared" ref="AU337" si="1757">AA337/$AK337</f>
        <v>0</v>
      </c>
      <c r="AV337" s="14">
        <f t="shared" ref="AV337" si="1758">AB337/$AK337</f>
        <v>0</v>
      </c>
      <c r="AW337" s="14">
        <f t="shared" ref="AW337" si="1759">AC337/$AK337</f>
        <v>0</v>
      </c>
      <c r="AX337" s="14">
        <f t="shared" ref="AX337" si="1760">AD337/$AK337</f>
        <v>0</v>
      </c>
      <c r="AY337" s="14">
        <f t="shared" ref="AY337" si="1761">AE337/$AK337</f>
        <v>0</v>
      </c>
      <c r="AZ337" s="14">
        <f t="shared" ref="AZ337" si="1762">AF337/$AK337</f>
        <v>0</v>
      </c>
      <c r="BA337" s="14">
        <f t="shared" ref="BA337" si="1763">AG337/$AK337</f>
        <v>0</v>
      </c>
      <c r="BB337" s="14">
        <f t="shared" ref="BB337" si="1764">AH337/$AK337</f>
        <v>0</v>
      </c>
      <c r="BC337" s="14">
        <f t="shared" ref="BC337" si="1765">AI337/$AK337</f>
        <v>0</v>
      </c>
      <c r="BD337" s="14">
        <f t="shared" ref="BD337" si="1766">AJ337/$AK337</f>
        <v>0</v>
      </c>
      <c r="BE337" s="14">
        <f>SUM(AM337:BD337)</f>
        <v>1</v>
      </c>
      <c r="BG337" s="16">
        <f>VLOOKUP(H337,[1]Sheet1!$B$3:$C$6033,2,0)</f>
        <v>59970.310399999995</v>
      </c>
      <c r="BI337" s="17">
        <f>AM337*$BG337</f>
        <v>2829.8560966402415</v>
      </c>
      <c r="BJ337" s="17">
        <f t="shared" ref="BJ337" si="1767">AN337*$BG337</f>
        <v>0</v>
      </c>
      <c r="BK337" s="17">
        <f t="shared" ref="BK337" si="1768">AO337*$BG337</f>
        <v>8489.5682899207241</v>
      </c>
      <c r="BL337" s="17">
        <f t="shared" ref="BL337" si="1769">AP337*$BG337</f>
        <v>0</v>
      </c>
      <c r="BM337" s="17">
        <f t="shared" ref="BM337" si="1770">AQ337*$BG337</f>
        <v>48650.886013439034</v>
      </c>
      <c r="BN337" s="17">
        <f t="shared" ref="BN337" si="1771">AR337*$BG337</f>
        <v>0</v>
      </c>
      <c r="BO337" s="17">
        <f t="shared" ref="BO337" si="1772">AS337*$BG337</f>
        <v>0</v>
      </c>
      <c r="BP337" s="17">
        <f t="shared" ref="BP337" si="1773">AT337*$BG337</f>
        <v>0</v>
      </c>
      <c r="BQ337" s="17">
        <f t="shared" ref="BQ337" si="1774">AU337*$BG337</f>
        <v>0</v>
      </c>
      <c r="BR337" s="17">
        <f t="shared" ref="BR337" si="1775">AV337*$BG337</f>
        <v>0</v>
      </c>
      <c r="BS337" s="17">
        <f t="shared" ref="BS337" si="1776">AW337*$BG337</f>
        <v>0</v>
      </c>
      <c r="BT337" s="17">
        <f t="shared" ref="BT337" si="1777">AX337*$BG337</f>
        <v>0</v>
      </c>
      <c r="BU337" s="17">
        <f t="shared" ref="BU337" si="1778">AY337*$BG337</f>
        <v>0</v>
      </c>
      <c r="BV337" s="17">
        <f t="shared" ref="BV337" si="1779">AZ337*$BG337</f>
        <v>0</v>
      </c>
      <c r="BW337" s="17">
        <f t="shared" ref="BW337" si="1780">BA337*$BG337</f>
        <v>0</v>
      </c>
      <c r="BX337" s="17">
        <f t="shared" ref="BX337" si="1781">BB337*$BG337</f>
        <v>0</v>
      </c>
      <c r="BY337" s="17">
        <f t="shared" ref="BY337" si="1782">BC337*$BG337</f>
        <v>0</v>
      </c>
      <c r="BZ337" s="17">
        <f t="shared" ref="BZ337" si="1783">BD337*$BG337</f>
        <v>0</v>
      </c>
      <c r="CA337" s="16">
        <f>SUM(BI337:BZ337)</f>
        <v>59970.310400000002</v>
      </c>
      <c r="CB337" s="14" t="b">
        <f>CA337=BG337</f>
        <v>1</v>
      </c>
      <c r="CC337" s="17">
        <f>BI337</f>
        <v>2829.8560966402415</v>
      </c>
      <c r="CD337" s="17">
        <f>BJ337*0.8+IF(BJ337&gt;1,$BM337*0.4,0)</f>
        <v>0</v>
      </c>
      <c r="CE337" s="17">
        <f t="shared" ref="CE337" si="1784">BK337*0.8+IF(BK337&gt;1,$BM337*0.4,0)</f>
        <v>26252.009037312197</v>
      </c>
      <c r="CF337" s="17">
        <f t="shared" ref="CF337" si="1785">BL337*0.8+IF(BL337&gt;1,$BM337*0.4,0)</f>
        <v>0</v>
      </c>
      <c r="CG337" s="17">
        <f>SUM(BJ337:BL337)*0.2+BM337*0.6</f>
        <v>30888.445266047562</v>
      </c>
      <c r="CH337" s="17">
        <f>$BN337*80%</f>
        <v>0</v>
      </c>
      <c r="CI337" s="17">
        <f>$BN337*20%</f>
        <v>0</v>
      </c>
      <c r="CJ337" s="17">
        <f>$BQ337*80%</f>
        <v>0</v>
      </c>
      <c r="CK337" s="17">
        <f>$BQ337*20%</f>
        <v>0</v>
      </c>
      <c r="CL337" s="17">
        <f>BR337*0.8+IF(BR337&gt;1,$BT337*0.6,0)</f>
        <v>0</v>
      </c>
      <c r="CM337" s="17">
        <f>BS337*0.8+IF(BS337&gt;1,$BT337*0.6,0)</f>
        <v>0</v>
      </c>
      <c r="CN337" s="17">
        <f>SUM(BR337:BS337)*0.2+BT337*0.4</f>
        <v>0</v>
      </c>
      <c r="CO337" s="17">
        <f>$BU337*80%</f>
        <v>0</v>
      </c>
      <c r="CP337" s="17">
        <f>$BU337*20%</f>
        <v>0</v>
      </c>
      <c r="CQ337" s="17">
        <f>$BW337*60%+$BX337*40%</f>
        <v>0</v>
      </c>
      <c r="CR337" s="17">
        <f>$BW337*40%+$BX337*60%</f>
        <v>0</v>
      </c>
      <c r="CS337" s="17">
        <f>$BY337*60%</f>
        <v>0</v>
      </c>
      <c r="CT337" s="17">
        <f>$BY337*40%</f>
        <v>0</v>
      </c>
      <c r="CU337" s="17">
        <f>SUM(CC337:CT337)</f>
        <v>59970.310400000002</v>
      </c>
      <c r="CV337" s="14" t="b">
        <f>CU337=CA337</f>
        <v>1</v>
      </c>
    </row>
    <row r="338" spans="1:100" ht="14.25" hidden="1" customHeight="1" x14ac:dyDescent="0.25">
      <c r="A338" s="4"/>
      <c r="B338" s="5"/>
      <c r="C338" s="4"/>
      <c r="D338" s="5"/>
      <c r="E338" s="5"/>
      <c r="F338" s="4"/>
      <c r="G338" s="4" t="s">
        <v>22</v>
      </c>
      <c r="H338" s="4" t="s">
        <v>268</v>
      </c>
      <c r="I338" s="4" t="s">
        <v>24</v>
      </c>
      <c r="J338" s="4" t="s">
        <v>109</v>
      </c>
      <c r="K338" s="4" t="s">
        <v>26</v>
      </c>
      <c r="L338" s="4" t="s">
        <v>269</v>
      </c>
      <c r="M338" s="6" t="s">
        <v>28</v>
      </c>
      <c r="N338" s="6">
        <v>122000</v>
      </c>
      <c r="O338" s="6">
        <v>183000</v>
      </c>
      <c r="P338" s="6">
        <v>305000</v>
      </c>
      <c r="Q338" s="6" t="s">
        <v>29</v>
      </c>
      <c r="W338">
        <f t="shared" ref="W338:W342" si="1786">N338</f>
        <v>122000</v>
      </c>
    </row>
    <row r="339" spans="1:100" ht="14.25" hidden="1" customHeight="1" x14ac:dyDescent="0.25">
      <c r="A339" s="4"/>
      <c r="B339" s="5"/>
      <c r="C339" s="4"/>
      <c r="D339" s="5"/>
      <c r="E339" s="5"/>
      <c r="F339" s="4"/>
      <c r="G339" s="4" t="s">
        <v>22</v>
      </c>
      <c r="H339" s="4" t="s">
        <v>268</v>
      </c>
      <c r="I339" s="4" t="s">
        <v>24</v>
      </c>
      <c r="J339" s="4" t="s">
        <v>109</v>
      </c>
      <c r="K339" s="4" t="s">
        <v>26</v>
      </c>
      <c r="L339" s="4" t="s">
        <v>110</v>
      </c>
      <c r="M339" s="6" t="s">
        <v>28</v>
      </c>
      <c r="N339" s="6">
        <v>16640</v>
      </c>
      <c r="O339" s="6">
        <v>24960</v>
      </c>
      <c r="P339" s="6">
        <v>41600</v>
      </c>
      <c r="Q339" s="6" t="s">
        <v>29</v>
      </c>
      <c r="W339">
        <f t="shared" si="1786"/>
        <v>16640</v>
      </c>
    </row>
    <row r="340" spans="1:100" ht="14.25" hidden="1" customHeight="1" x14ac:dyDescent="0.25">
      <c r="A340" s="4"/>
      <c r="B340" s="5"/>
      <c r="C340" s="4"/>
      <c r="D340" s="5"/>
      <c r="E340" s="5"/>
      <c r="F340" s="4"/>
      <c r="G340" s="4" t="s">
        <v>22</v>
      </c>
      <c r="H340" s="4" t="s">
        <v>268</v>
      </c>
      <c r="I340" s="4" t="s">
        <v>24</v>
      </c>
      <c r="J340" s="4" t="s">
        <v>109</v>
      </c>
      <c r="K340" s="4" t="s">
        <v>26</v>
      </c>
      <c r="L340" s="4" t="s">
        <v>111</v>
      </c>
      <c r="M340" s="6" t="s">
        <v>28</v>
      </c>
      <c r="N340" s="6">
        <v>8320</v>
      </c>
      <c r="O340" s="6">
        <v>12480</v>
      </c>
      <c r="P340" s="6">
        <v>20800</v>
      </c>
      <c r="Q340" s="6" t="s">
        <v>29</v>
      </c>
      <c r="W340">
        <f t="shared" si="1786"/>
        <v>8320</v>
      </c>
    </row>
    <row r="341" spans="1:100" ht="14.25" hidden="1" customHeight="1" x14ac:dyDescent="0.25">
      <c r="A341" s="4"/>
      <c r="B341" s="5"/>
      <c r="C341" s="4"/>
      <c r="D341" s="5"/>
      <c r="E341" s="5"/>
      <c r="F341" s="4"/>
      <c r="G341" s="4" t="s">
        <v>22</v>
      </c>
      <c r="H341" s="4" t="s">
        <v>268</v>
      </c>
      <c r="I341" s="4" t="s">
        <v>24</v>
      </c>
      <c r="J341" s="4" t="s">
        <v>109</v>
      </c>
      <c r="K341" s="4" t="s">
        <v>26</v>
      </c>
      <c r="L341" s="4" t="s">
        <v>112</v>
      </c>
      <c r="M341" s="6" t="s">
        <v>28</v>
      </c>
      <c r="N341" s="6">
        <v>12480</v>
      </c>
      <c r="O341" s="6">
        <v>18720</v>
      </c>
      <c r="P341" s="6">
        <v>31200</v>
      </c>
      <c r="Q341" s="6" t="s">
        <v>29</v>
      </c>
      <c r="W341">
        <f t="shared" si="1786"/>
        <v>12480</v>
      </c>
    </row>
    <row r="342" spans="1:100" ht="14.25" hidden="1" customHeight="1" x14ac:dyDescent="0.25">
      <c r="A342" s="4"/>
      <c r="B342" s="5"/>
      <c r="C342" s="4"/>
      <c r="D342" s="5"/>
      <c r="E342" s="5"/>
      <c r="F342" s="4"/>
      <c r="G342" s="4" t="s">
        <v>22</v>
      </c>
      <c r="H342" s="4" t="s">
        <v>268</v>
      </c>
      <c r="I342" s="4" t="s">
        <v>24</v>
      </c>
      <c r="J342" s="4" t="s">
        <v>109</v>
      </c>
      <c r="K342" s="4" t="s">
        <v>26</v>
      </c>
      <c r="L342" s="4" t="s">
        <v>113</v>
      </c>
      <c r="M342" s="6" t="s">
        <v>28</v>
      </c>
      <c r="N342" s="6">
        <v>12480</v>
      </c>
      <c r="O342" s="6">
        <v>18720</v>
      </c>
      <c r="P342" s="6">
        <v>31200</v>
      </c>
      <c r="Q342" s="6" t="s">
        <v>29</v>
      </c>
      <c r="W342">
        <f t="shared" si="1786"/>
        <v>12480</v>
      </c>
    </row>
    <row r="343" spans="1:100" s="14" customFormat="1" ht="14.25" customHeight="1" x14ac:dyDescent="0.25">
      <c r="A343" s="9" t="s">
        <v>270</v>
      </c>
      <c r="B343" s="10" t="s">
        <v>55</v>
      </c>
      <c r="C343" s="11">
        <v>44021</v>
      </c>
      <c r="D343" s="12">
        <v>44021</v>
      </c>
      <c r="E343" s="10" t="s">
        <v>271</v>
      </c>
      <c r="F343" s="9" t="s">
        <v>272</v>
      </c>
      <c r="G343" s="9" t="s">
        <v>22</v>
      </c>
      <c r="H343" s="9" t="s">
        <v>273</v>
      </c>
      <c r="I343" s="9" t="s">
        <v>24</v>
      </c>
      <c r="J343" s="9" t="s">
        <v>109</v>
      </c>
      <c r="K343" s="9" t="s">
        <v>26</v>
      </c>
      <c r="L343" s="9" t="s">
        <v>27</v>
      </c>
      <c r="M343" s="13" t="s">
        <v>28</v>
      </c>
      <c r="N343" s="13" t="s">
        <v>808</v>
      </c>
      <c r="O343" s="6">
        <v>25000</v>
      </c>
      <c r="P343" s="6">
        <v>25000</v>
      </c>
      <c r="Q343" s="6" t="s">
        <v>29</v>
      </c>
      <c r="S343" s="14">
        <v>10000</v>
      </c>
      <c r="U343" s="14">
        <v>30000</v>
      </c>
      <c r="W343" s="14">
        <f>SUM(W348:W353)</f>
        <v>75360</v>
      </c>
      <c r="AG343" s="14">
        <v>38000</v>
      </c>
      <c r="AI343" s="14">
        <v>0</v>
      </c>
      <c r="AK343" s="14">
        <f>SUM(S343:AJ343)</f>
        <v>153360</v>
      </c>
      <c r="AM343" s="14">
        <f>S343/$AK343</f>
        <v>6.5206051121544081E-2</v>
      </c>
      <c r="AN343" s="14">
        <f t="shared" ref="AN343" si="1787">T343/$AK343</f>
        <v>0</v>
      </c>
      <c r="AO343" s="14">
        <f t="shared" ref="AO343" si="1788">U343/$AK343</f>
        <v>0.19561815336463223</v>
      </c>
      <c r="AP343" s="14">
        <f t="shared" ref="AP343" si="1789">V343/$AK343</f>
        <v>0</v>
      </c>
      <c r="AQ343" s="14">
        <f t="shared" ref="AQ343" si="1790">W343/$AK343</f>
        <v>0.49139280125195617</v>
      </c>
      <c r="AR343" s="14">
        <f t="shared" ref="AR343" si="1791">X343/$AK343</f>
        <v>0</v>
      </c>
      <c r="AS343" s="14">
        <f t="shared" ref="AS343" si="1792">Y343/$AK343</f>
        <v>0</v>
      </c>
      <c r="AT343" s="14">
        <f t="shared" ref="AT343" si="1793">Z343/$AK343</f>
        <v>0</v>
      </c>
      <c r="AU343" s="14">
        <f t="shared" ref="AU343" si="1794">AA343/$AK343</f>
        <v>0</v>
      </c>
      <c r="AV343" s="14">
        <f t="shared" ref="AV343" si="1795">AB343/$AK343</f>
        <v>0</v>
      </c>
      <c r="AW343" s="14">
        <f t="shared" ref="AW343" si="1796">AC343/$AK343</f>
        <v>0</v>
      </c>
      <c r="AX343" s="14">
        <f t="shared" ref="AX343" si="1797">AD343/$AK343</f>
        <v>0</v>
      </c>
      <c r="AY343" s="14">
        <f t="shared" ref="AY343" si="1798">AE343/$AK343</f>
        <v>0</v>
      </c>
      <c r="AZ343" s="14">
        <f t="shared" ref="AZ343" si="1799">AF343/$AK343</f>
        <v>0</v>
      </c>
      <c r="BA343" s="14">
        <f t="shared" ref="BA343" si="1800">AG343/$AK343</f>
        <v>0.24778299426186751</v>
      </c>
      <c r="BB343" s="14">
        <f t="shared" ref="BB343" si="1801">AH343/$AK343</f>
        <v>0</v>
      </c>
      <c r="BC343" s="14">
        <f t="shared" ref="BC343" si="1802">AI343/$AK343</f>
        <v>0</v>
      </c>
      <c r="BD343" s="14">
        <f t="shared" ref="BD343" si="1803">AJ343/$AK343</f>
        <v>0</v>
      </c>
      <c r="BE343" s="14">
        <f>SUM(AM343:BD343)</f>
        <v>1</v>
      </c>
      <c r="BG343" s="16">
        <f>VLOOKUP(H343,[1]Sheet1!$B$3:$C$6033,2,0)</f>
        <v>29629.599999999999</v>
      </c>
      <c r="BI343" s="17">
        <f>AM343*$BG343</f>
        <v>1932.0292123109025</v>
      </c>
      <c r="BJ343" s="17">
        <f t="shared" ref="BJ343" si="1804">AN343*$BG343</f>
        <v>0</v>
      </c>
      <c r="BK343" s="17">
        <f t="shared" ref="BK343" si="1805">AO343*$BG343</f>
        <v>5796.087636932707</v>
      </c>
      <c r="BL343" s="17">
        <f t="shared" ref="BL343" si="1806">AP343*$BG343</f>
        <v>0</v>
      </c>
      <c r="BM343" s="17">
        <f t="shared" ref="BM343" si="1807">AQ343*$BG343</f>
        <v>14559.77214397496</v>
      </c>
      <c r="BN343" s="17">
        <f t="shared" ref="BN343" si="1808">AR343*$BG343</f>
        <v>0</v>
      </c>
      <c r="BO343" s="17">
        <f t="shared" ref="BO343" si="1809">AS343*$BG343</f>
        <v>0</v>
      </c>
      <c r="BP343" s="17">
        <f t="shared" ref="BP343" si="1810">AT343*$BG343</f>
        <v>0</v>
      </c>
      <c r="BQ343" s="17">
        <f t="shared" ref="BQ343" si="1811">AU343*$BG343</f>
        <v>0</v>
      </c>
      <c r="BR343" s="17">
        <f t="shared" ref="BR343" si="1812">AV343*$BG343</f>
        <v>0</v>
      </c>
      <c r="BS343" s="17">
        <f t="shared" ref="BS343" si="1813">AW343*$BG343</f>
        <v>0</v>
      </c>
      <c r="BT343" s="17">
        <f t="shared" ref="BT343" si="1814">AX343*$BG343</f>
        <v>0</v>
      </c>
      <c r="BU343" s="17">
        <f t="shared" ref="BU343" si="1815">AY343*$BG343</f>
        <v>0</v>
      </c>
      <c r="BV343" s="17">
        <f t="shared" ref="BV343" si="1816">AZ343*$BG343</f>
        <v>0</v>
      </c>
      <c r="BW343" s="17">
        <f t="shared" ref="BW343" si="1817">BA343*$BG343</f>
        <v>7341.7110067814292</v>
      </c>
      <c r="BX343" s="17">
        <f t="shared" ref="BX343" si="1818">BB343*$BG343</f>
        <v>0</v>
      </c>
      <c r="BY343" s="17">
        <f t="shared" ref="BY343" si="1819">BC343*$BG343</f>
        <v>0</v>
      </c>
      <c r="BZ343" s="17">
        <f t="shared" ref="BZ343" si="1820">BD343*$BG343</f>
        <v>0</v>
      </c>
      <c r="CA343" s="16">
        <f>SUM(BI343:BZ343)</f>
        <v>29629.599999999999</v>
      </c>
      <c r="CB343" s="14" t="b">
        <f>CA343=BG343</f>
        <v>1</v>
      </c>
      <c r="CC343" s="17">
        <f>BI343</f>
        <v>1932.0292123109025</v>
      </c>
      <c r="CD343" s="17">
        <f>BJ343*0.8+IF(BJ343&gt;1,$BM343*0.4,0)</f>
        <v>0</v>
      </c>
      <c r="CE343" s="17">
        <f t="shared" ref="CE343" si="1821">BK343*0.8+IF(BK343&gt;1,$BM343*0.4,0)</f>
        <v>10460.77896713615</v>
      </c>
      <c r="CF343" s="17">
        <f t="shared" ref="CF343" si="1822">BL343*0.8+IF(BL343&gt;1,$BM343*0.4,0)</f>
        <v>0</v>
      </c>
      <c r="CG343" s="17">
        <f>SUM(BJ343:BL343)*0.2+BM343*0.6</f>
        <v>9895.0808137715176</v>
      </c>
      <c r="CH343" s="17">
        <f>$BN343*80%</f>
        <v>0</v>
      </c>
      <c r="CI343" s="17">
        <f>$BN343*20%</f>
        <v>0</v>
      </c>
      <c r="CJ343" s="17">
        <f>$BQ343*80%</f>
        <v>0</v>
      </c>
      <c r="CK343" s="17">
        <f>$BQ343*20%</f>
        <v>0</v>
      </c>
      <c r="CL343" s="17">
        <f>BR343*0.8+IF(BR343&gt;1,$BT343*0.6,0)</f>
        <v>0</v>
      </c>
      <c r="CM343" s="17">
        <f>BS343*0.8+IF(BS343&gt;1,$BT343*0.6,0)</f>
        <v>0</v>
      </c>
      <c r="CN343" s="17">
        <f>SUM(BR343:BS343)*0.2+BT343*0.4</f>
        <v>0</v>
      </c>
      <c r="CO343" s="17">
        <f>$BU343*80%</f>
        <v>0</v>
      </c>
      <c r="CP343" s="17">
        <f>$BU343*20%</f>
        <v>0</v>
      </c>
      <c r="CQ343" s="17">
        <f>$BW343*60%+$BX343*40%</f>
        <v>4405.0266040688575</v>
      </c>
      <c r="CR343" s="17">
        <f>$BW343*40%+$BX343*60%</f>
        <v>2936.6844027125717</v>
      </c>
      <c r="CS343" s="17">
        <f>$BY343*60%</f>
        <v>0</v>
      </c>
      <c r="CT343" s="17">
        <f>$BY343*40%</f>
        <v>0</v>
      </c>
      <c r="CU343" s="17">
        <f>SUM(CC343:CT343)</f>
        <v>29629.599999999999</v>
      </c>
      <c r="CV343" s="14" t="b">
        <f>CU343=CA343</f>
        <v>1</v>
      </c>
    </row>
    <row r="344" spans="1:100" ht="14.25" hidden="1" customHeight="1" x14ac:dyDescent="0.25">
      <c r="A344" s="4"/>
      <c r="B344" s="5"/>
      <c r="C344" s="4"/>
      <c r="D344" s="5"/>
      <c r="E344" s="5"/>
      <c r="F344" s="4"/>
      <c r="G344" s="4" t="s">
        <v>22</v>
      </c>
      <c r="H344" s="4" t="s">
        <v>273</v>
      </c>
      <c r="I344" s="4" t="s">
        <v>24</v>
      </c>
      <c r="J344" s="4" t="s">
        <v>40</v>
      </c>
      <c r="K344" s="4" t="s">
        <v>26</v>
      </c>
      <c r="L344" s="4" t="s">
        <v>212</v>
      </c>
      <c r="M344" s="6" t="s">
        <v>28</v>
      </c>
      <c r="N344" s="6">
        <v>5000</v>
      </c>
      <c r="O344" s="6">
        <v>15000</v>
      </c>
      <c r="P344" s="6">
        <v>20000</v>
      </c>
      <c r="Q344" s="6" t="s">
        <v>29</v>
      </c>
      <c r="AG344">
        <f t="shared" ref="AG344:AG347" si="1823">N344</f>
        <v>5000</v>
      </c>
    </row>
    <row r="345" spans="1:100" ht="14.25" hidden="1" customHeight="1" x14ac:dyDescent="0.25">
      <c r="A345" s="4"/>
      <c r="B345" s="5"/>
      <c r="C345" s="4"/>
      <c r="D345" s="5"/>
      <c r="E345" s="5"/>
      <c r="F345" s="4"/>
      <c r="G345" s="4" t="s">
        <v>22</v>
      </c>
      <c r="H345" s="4" t="s">
        <v>273</v>
      </c>
      <c r="I345" s="4" t="s">
        <v>24</v>
      </c>
      <c r="J345" s="4" t="s">
        <v>40</v>
      </c>
      <c r="K345" s="4" t="s">
        <v>26</v>
      </c>
      <c r="L345" s="4" t="s">
        <v>213</v>
      </c>
      <c r="M345" s="6" t="s">
        <v>28</v>
      </c>
      <c r="N345" s="6">
        <v>5000</v>
      </c>
      <c r="O345" s="6">
        <v>15000</v>
      </c>
      <c r="P345" s="6">
        <v>20000</v>
      </c>
      <c r="Q345" s="6" t="s">
        <v>29</v>
      </c>
      <c r="AG345">
        <f t="shared" si="1823"/>
        <v>5000</v>
      </c>
    </row>
    <row r="346" spans="1:100" ht="14.25" hidden="1" customHeight="1" x14ac:dyDescent="0.25">
      <c r="A346" s="4"/>
      <c r="B346" s="5"/>
      <c r="C346" s="4"/>
      <c r="D346" s="5"/>
      <c r="E346" s="5"/>
      <c r="F346" s="4"/>
      <c r="G346" s="4" t="s">
        <v>22</v>
      </c>
      <c r="H346" s="4" t="s">
        <v>273</v>
      </c>
      <c r="I346" s="4" t="s">
        <v>24</v>
      </c>
      <c r="J346" s="4" t="s">
        <v>40</v>
      </c>
      <c r="K346" s="4" t="s">
        <v>26</v>
      </c>
      <c r="L346" s="4" t="s">
        <v>214</v>
      </c>
      <c r="M346" s="6" t="s">
        <v>28</v>
      </c>
      <c r="N346" s="6">
        <v>20000</v>
      </c>
      <c r="O346" s="6">
        <v>30000</v>
      </c>
      <c r="P346" s="6">
        <v>50000</v>
      </c>
      <c r="Q346" s="6" t="s">
        <v>29</v>
      </c>
      <c r="AG346">
        <f t="shared" si="1823"/>
        <v>20000</v>
      </c>
    </row>
    <row r="347" spans="1:100" ht="14.25" hidden="1" customHeight="1" x14ac:dyDescent="0.25">
      <c r="A347" s="4"/>
      <c r="B347" s="5"/>
      <c r="C347" s="4"/>
      <c r="D347" s="5"/>
      <c r="E347" s="5"/>
      <c r="F347" s="4"/>
      <c r="G347" s="4" t="s">
        <v>22</v>
      </c>
      <c r="H347" s="4" t="s">
        <v>273</v>
      </c>
      <c r="I347" s="4" t="s">
        <v>24</v>
      </c>
      <c r="J347" s="4" t="s">
        <v>40</v>
      </c>
      <c r="K347" s="4" t="s">
        <v>26</v>
      </c>
      <c r="L347" s="4" t="s">
        <v>215</v>
      </c>
      <c r="M347" s="6" t="s">
        <v>28</v>
      </c>
      <c r="N347" s="6">
        <v>8000</v>
      </c>
      <c r="O347" s="6">
        <v>17000</v>
      </c>
      <c r="P347" s="6">
        <v>25000</v>
      </c>
      <c r="Q347" s="6" t="s">
        <v>29</v>
      </c>
      <c r="AG347">
        <f t="shared" si="1823"/>
        <v>8000</v>
      </c>
    </row>
    <row r="348" spans="1:100" ht="14.25" hidden="1" customHeight="1" x14ac:dyDescent="0.25">
      <c r="A348" s="4"/>
      <c r="B348" s="5"/>
      <c r="C348" s="4"/>
      <c r="D348" s="5"/>
      <c r="E348" s="5"/>
      <c r="F348" s="4"/>
      <c r="G348" s="4" t="s">
        <v>22</v>
      </c>
      <c r="H348" s="4" t="s">
        <v>273</v>
      </c>
      <c r="I348" s="4" t="s">
        <v>24</v>
      </c>
      <c r="J348" s="4" t="s">
        <v>109</v>
      </c>
      <c r="K348" s="4" t="s">
        <v>26</v>
      </c>
      <c r="L348" s="4" t="s">
        <v>127</v>
      </c>
      <c r="M348" s="6" t="s">
        <v>28</v>
      </c>
      <c r="N348" s="6">
        <v>8800</v>
      </c>
      <c r="O348" s="6">
        <v>13200</v>
      </c>
      <c r="P348" s="6">
        <v>22000</v>
      </c>
      <c r="Q348" s="6" t="s">
        <v>29</v>
      </c>
      <c r="W348">
        <f t="shared" ref="W348:W353" si="1824">N348</f>
        <v>8800</v>
      </c>
    </row>
    <row r="349" spans="1:100" ht="14.25" hidden="1" customHeight="1" x14ac:dyDescent="0.25">
      <c r="A349" s="4"/>
      <c r="B349" s="5"/>
      <c r="C349" s="4"/>
      <c r="D349" s="5"/>
      <c r="E349" s="5"/>
      <c r="F349" s="4"/>
      <c r="G349" s="4" t="s">
        <v>22</v>
      </c>
      <c r="H349" s="4" t="s">
        <v>273</v>
      </c>
      <c r="I349" s="4" t="s">
        <v>24</v>
      </c>
      <c r="J349" s="4" t="s">
        <v>109</v>
      </c>
      <c r="K349" s="4" t="s">
        <v>26</v>
      </c>
      <c r="L349" s="4" t="s">
        <v>128</v>
      </c>
      <c r="M349" s="6" t="s">
        <v>28</v>
      </c>
      <c r="N349" s="6">
        <v>16640</v>
      </c>
      <c r="O349" s="6">
        <v>24960</v>
      </c>
      <c r="P349" s="6">
        <v>41600</v>
      </c>
      <c r="Q349" s="6" t="s">
        <v>29</v>
      </c>
      <c r="W349">
        <f t="shared" si="1824"/>
        <v>16640</v>
      </c>
    </row>
    <row r="350" spans="1:100" ht="14.25" hidden="1" customHeight="1" x14ac:dyDescent="0.25">
      <c r="A350" s="4"/>
      <c r="B350" s="5"/>
      <c r="C350" s="4"/>
      <c r="D350" s="5"/>
      <c r="E350" s="5"/>
      <c r="F350" s="4"/>
      <c r="G350" s="4" t="s">
        <v>22</v>
      </c>
      <c r="H350" s="4" t="s">
        <v>273</v>
      </c>
      <c r="I350" s="4" t="s">
        <v>24</v>
      </c>
      <c r="J350" s="4" t="s">
        <v>109</v>
      </c>
      <c r="K350" s="4" t="s">
        <v>26</v>
      </c>
      <c r="L350" s="4" t="s">
        <v>110</v>
      </c>
      <c r="M350" s="6" t="s">
        <v>28</v>
      </c>
      <c r="N350" s="6">
        <v>16640</v>
      </c>
      <c r="O350" s="6">
        <v>24960</v>
      </c>
      <c r="P350" s="6">
        <v>41600</v>
      </c>
      <c r="Q350" s="6" t="s">
        <v>29</v>
      </c>
      <c r="W350">
        <f t="shared" si="1824"/>
        <v>16640</v>
      </c>
    </row>
    <row r="351" spans="1:100" ht="14.25" hidden="1" customHeight="1" x14ac:dyDescent="0.25">
      <c r="A351" s="4"/>
      <c r="B351" s="5"/>
      <c r="C351" s="4"/>
      <c r="D351" s="5"/>
      <c r="E351" s="5"/>
      <c r="F351" s="4"/>
      <c r="G351" s="4" t="s">
        <v>22</v>
      </c>
      <c r="H351" s="4" t="s">
        <v>273</v>
      </c>
      <c r="I351" s="4" t="s">
        <v>24</v>
      </c>
      <c r="J351" s="4" t="s">
        <v>109</v>
      </c>
      <c r="K351" s="4" t="s">
        <v>26</v>
      </c>
      <c r="L351" s="4" t="s">
        <v>111</v>
      </c>
      <c r="M351" s="6" t="s">
        <v>28</v>
      </c>
      <c r="N351" s="6">
        <v>8320</v>
      </c>
      <c r="O351" s="6">
        <v>12480</v>
      </c>
      <c r="P351" s="6">
        <v>20800</v>
      </c>
      <c r="Q351" s="6" t="s">
        <v>29</v>
      </c>
      <c r="W351">
        <f t="shared" si="1824"/>
        <v>8320</v>
      </c>
    </row>
    <row r="352" spans="1:100" ht="14.25" hidden="1" customHeight="1" x14ac:dyDescent="0.25">
      <c r="A352" s="4"/>
      <c r="B352" s="5"/>
      <c r="C352" s="4"/>
      <c r="D352" s="5"/>
      <c r="E352" s="5"/>
      <c r="F352" s="4"/>
      <c r="G352" s="4" t="s">
        <v>22</v>
      </c>
      <c r="H352" s="4" t="s">
        <v>273</v>
      </c>
      <c r="I352" s="4" t="s">
        <v>24</v>
      </c>
      <c r="J352" s="4" t="s">
        <v>109</v>
      </c>
      <c r="K352" s="4" t="s">
        <v>26</v>
      </c>
      <c r="L352" s="4" t="s">
        <v>112</v>
      </c>
      <c r="M352" s="6" t="s">
        <v>28</v>
      </c>
      <c r="N352" s="6">
        <v>12480</v>
      </c>
      <c r="O352" s="6">
        <v>18720</v>
      </c>
      <c r="P352" s="6">
        <v>31200</v>
      </c>
      <c r="Q352" s="6" t="s">
        <v>29</v>
      </c>
      <c r="W352">
        <f t="shared" si="1824"/>
        <v>12480</v>
      </c>
    </row>
    <row r="353" spans="1:100" ht="14.25" hidden="1" customHeight="1" x14ac:dyDescent="0.25">
      <c r="A353" s="4"/>
      <c r="B353" s="5"/>
      <c r="C353" s="4"/>
      <c r="D353" s="5"/>
      <c r="E353" s="5"/>
      <c r="F353" s="4"/>
      <c r="G353" s="4" t="s">
        <v>22</v>
      </c>
      <c r="H353" s="4" t="s">
        <v>273</v>
      </c>
      <c r="I353" s="4" t="s">
        <v>24</v>
      </c>
      <c r="J353" s="4" t="s">
        <v>109</v>
      </c>
      <c r="K353" s="4" t="s">
        <v>26</v>
      </c>
      <c r="L353" s="4" t="s">
        <v>113</v>
      </c>
      <c r="M353" s="6" t="s">
        <v>28</v>
      </c>
      <c r="N353" s="6">
        <v>12480</v>
      </c>
      <c r="O353" s="6">
        <v>18720</v>
      </c>
      <c r="P353" s="6">
        <v>31200</v>
      </c>
      <c r="Q353" s="6" t="s">
        <v>29</v>
      </c>
      <c r="W353">
        <f t="shared" si="1824"/>
        <v>12480</v>
      </c>
    </row>
    <row r="354" spans="1:100" s="14" customFormat="1" ht="14.25" customHeight="1" x14ac:dyDescent="0.25">
      <c r="A354" s="9" t="s">
        <v>274</v>
      </c>
      <c r="B354" s="10" t="s">
        <v>19</v>
      </c>
      <c r="C354" s="11">
        <v>44021</v>
      </c>
      <c r="D354" s="12">
        <v>44021</v>
      </c>
      <c r="E354" s="10" t="s">
        <v>275</v>
      </c>
      <c r="F354" s="9" t="s">
        <v>276</v>
      </c>
      <c r="G354" s="9" t="s">
        <v>22</v>
      </c>
      <c r="H354" s="9" t="s">
        <v>277</v>
      </c>
      <c r="I354" s="9" t="s">
        <v>24</v>
      </c>
      <c r="J354" s="9" t="s">
        <v>109</v>
      </c>
      <c r="K354" s="9" t="s">
        <v>26</v>
      </c>
      <c r="L354" s="9" t="s">
        <v>27</v>
      </c>
      <c r="M354" s="13" t="s">
        <v>28</v>
      </c>
      <c r="N354" s="13" t="s">
        <v>808</v>
      </c>
      <c r="O354" s="6">
        <v>25000</v>
      </c>
      <c r="P354" s="6">
        <v>25000</v>
      </c>
      <c r="Q354" s="6" t="s">
        <v>29</v>
      </c>
      <c r="S354" s="14">
        <v>10000</v>
      </c>
      <c r="U354" s="14">
        <v>30000</v>
      </c>
      <c r="W354" s="14">
        <f>SUM(W355:W361)</f>
        <v>145360</v>
      </c>
      <c r="AI354" s="14">
        <v>0</v>
      </c>
      <c r="AK354" s="14">
        <f>SUM(S354:AJ354)</f>
        <v>185360</v>
      </c>
      <c r="AM354" s="14">
        <f>S354/$AK354</f>
        <v>5.3949072075960294E-2</v>
      </c>
      <c r="AN354" s="14">
        <f t="shared" ref="AN354" si="1825">T354/$AK354</f>
        <v>0</v>
      </c>
      <c r="AO354" s="14">
        <f t="shared" ref="AO354" si="1826">U354/$AK354</f>
        <v>0.16184721622788087</v>
      </c>
      <c r="AP354" s="14">
        <f t="shared" ref="AP354" si="1827">V354/$AK354</f>
        <v>0</v>
      </c>
      <c r="AQ354" s="14">
        <f t="shared" ref="AQ354" si="1828">W354/$AK354</f>
        <v>0.78420371169615888</v>
      </c>
      <c r="AR354" s="14">
        <f t="shared" ref="AR354" si="1829">X354/$AK354</f>
        <v>0</v>
      </c>
      <c r="AS354" s="14">
        <f t="shared" ref="AS354" si="1830">Y354/$AK354</f>
        <v>0</v>
      </c>
      <c r="AT354" s="14">
        <f t="shared" ref="AT354" si="1831">Z354/$AK354</f>
        <v>0</v>
      </c>
      <c r="AU354" s="14">
        <f t="shared" ref="AU354" si="1832">AA354/$AK354</f>
        <v>0</v>
      </c>
      <c r="AV354" s="14">
        <f t="shared" ref="AV354" si="1833">AB354/$AK354</f>
        <v>0</v>
      </c>
      <c r="AW354" s="14">
        <f t="shared" ref="AW354" si="1834">AC354/$AK354</f>
        <v>0</v>
      </c>
      <c r="AX354" s="14">
        <f t="shared" ref="AX354" si="1835">AD354/$AK354</f>
        <v>0</v>
      </c>
      <c r="AY354" s="14">
        <f t="shared" ref="AY354" si="1836">AE354/$AK354</f>
        <v>0</v>
      </c>
      <c r="AZ354" s="14">
        <f t="shared" ref="AZ354" si="1837">AF354/$AK354</f>
        <v>0</v>
      </c>
      <c r="BA354" s="14">
        <f t="shared" ref="BA354" si="1838">AG354/$AK354</f>
        <v>0</v>
      </c>
      <c r="BB354" s="14">
        <f t="shared" ref="BB354" si="1839">AH354/$AK354</f>
        <v>0</v>
      </c>
      <c r="BC354" s="14">
        <f t="shared" ref="BC354" si="1840">AI354/$AK354</f>
        <v>0</v>
      </c>
      <c r="BD354" s="14">
        <f t="shared" ref="BD354" si="1841">AJ354/$AK354</f>
        <v>0</v>
      </c>
      <c r="BE354" s="14">
        <f>SUM(AM354:BD354)</f>
        <v>1</v>
      </c>
      <c r="BG354" s="16">
        <f>VLOOKUP(H354,[1]Sheet1!$B$3:$C$6033,2,0)</f>
        <v>67943.366399999999</v>
      </c>
      <c r="BI354" s="17">
        <f>AM354*$BG354</f>
        <v>3665.4815709969789</v>
      </c>
      <c r="BJ354" s="17">
        <f t="shared" ref="BJ354" si="1842">AN354*$BG354</f>
        <v>0</v>
      </c>
      <c r="BK354" s="17">
        <f t="shared" ref="BK354" si="1843">AO354*$BG354</f>
        <v>10996.444712990935</v>
      </c>
      <c r="BL354" s="17">
        <f t="shared" ref="BL354" si="1844">AP354*$BG354</f>
        <v>0</v>
      </c>
      <c r="BM354" s="17">
        <f t="shared" ref="BM354" si="1845">AQ354*$BG354</f>
        <v>53281.440116012091</v>
      </c>
      <c r="BN354" s="17">
        <f t="shared" ref="BN354" si="1846">AR354*$BG354</f>
        <v>0</v>
      </c>
      <c r="BO354" s="17">
        <f t="shared" ref="BO354" si="1847">AS354*$BG354</f>
        <v>0</v>
      </c>
      <c r="BP354" s="17">
        <f t="shared" ref="BP354" si="1848">AT354*$BG354</f>
        <v>0</v>
      </c>
      <c r="BQ354" s="17">
        <f t="shared" ref="BQ354" si="1849">AU354*$BG354</f>
        <v>0</v>
      </c>
      <c r="BR354" s="17">
        <f t="shared" ref="BR354" si="1850">AV354*$BG354</f>
        <v>0</v>
      </c>
      <c r="BS354" s="17">
        <f t="shared" ref="BS354" si="1851">AW354*$BG354</f>
        <v>0</v>
      </c>
      <c r="BT354" s="17">
        <f t="shared" ref="BT354" si="1852">AX354*$BG354</f>
        <v>0</v>
      </c>
      <c r="BU354" s="17">
        <f t="shared" ref="BU354" si="1853">AY354*$BG354</f>
        <v>0</v>
      </c>
      <c r="BV354" s="17">
        <f t="shared" ref="BV354" si="1854">AZ354*$BG354</f>
        <v>0</v>
      </c>
      <c r="BW354" s="17">
        <f t="shared" ref="BW354" si="1855">BA354*$BG354</f>
        <v>0</v>
      </c>
      <c r="BX354" s="17">
        <f t="shared" ref="BX354" si="1856">BB354*$BG354</f>
        <v>0</v>
      </c>
      <c r="BY354" s="17">
        <f t="shared" ref="BY354" si="1857">BC354*$BG354</f>
        <v>0</v>
      </c>
      <c r="BZ354" s="17">
        <f t="shared" ref="BZ354" si="1858">BD354*$BG354</f>
        <v>0</v>
      </c>
      <c r="CA354" s="16">
        <f>SUM(BI354:BZ354)</f>
        <v>67943.366399999999</v>
      </c>
      <c r="CB354" s="14" t="b">
        <f>CA354=BG354</f>
        <v>1</v>
      </c>
      <c r="CC354" s="17">
        <f>BI354</f>
        <v>3665.4815709969789</v>
      </c>
      <c r="CD354" s="17">
        <f>BJ354*0.8+IF(BJ354&gt;1,$BM354*0.4,0)</f>
        <v>0</v>
      </c>
      <c r="CE354" s="17">
        <f t="shared" ref="CE354" si="1859">BK354*0.8+IF(BK354&gt;1,$BM354*0.4,0)</f>
        <v>30109.731816797583</v>
      </c>
      <c r="CF354" s="17">
        <f t="shared" ref="CF354" si="1860">BL354*0.8+IF(BL354&gt;1,$BM354*0.4,0)</f>
        <v>0</v>
      </c>
      <c r="CG354" s="17">
        <f>SUM(BJ354:BL354)*0.2+BM354*0.6</f>
        <v>34168.153012205439</v>
      </c>
      <c r="CH354" s="17">
        <f>$BN354*80%</f>
        <v>0</v>
      </c>
      <c r="CI354" s="17">
        <f>$BN354*20%</f>
        <v>0</v>
      </c>
      <c r="CJ354" s="17">
        <f>$BQ354*80%</f>
        <v>0</v>
      </c>
      <c r="CK354" s="17">
        <f>$BQ354*20%</f>
        <v>0</v>
      </c>
      <c r="CL354" s="17">
        <f>BR354*0.8+IF(BR354&gt;1,$BT354*0.6,0)</f>
        <v>0</v>
      </c>
      <c r="CM354" s="17">
        <f>BS354*0.8+IF(BS354&gt;1,$BT354*0.6,0)</f>
        <v>0</v>
      </c>
      <c r="CN354" s="17">
        <f>SUM(BR354:BS354)*0.2+BT354*0.4</f>
        <v>0</v>
      </c>
      <c r="CO354" s="17">
        <f>$BU354*80%</f>
        <v>0</v>
      </c>
      <c r="CP354" s="17">
        <f>$BU354*20%</f>
        <v>0</v>
      </c>
      <c r="CQ354" s="17">
        <f>$BW354*60%+$BX354*40%</f>
        <v>0</v>
      </c>
      <c r="CR354" s="17">
        <f>$BW354*40%+$BX354*60%</f>
        <v>0</v>
      </c>
      <c r="CS354" s="17">
        <f>$BY354*60%</f>
        <v>0</v>
      </c>
      <c r="CT354" s="17">
        <f>$BY354*40%</f>
        <v>0</v>
      </c>
      <c r="CU354" s="17">
        <f>SUM(CC354:CT354)</f>
        <v>67943.366399999999</v>
      </c>
      <c r="CV354" s="14" t="b">
        <f>CU354=CA354</f>
        <v>1</v>
      </c>
    </row>
    <row r="355" spans="1:100" ht="14.25" hidden="1" customHeight="1" x14ac:dyDescent="0.25">
      <c r="A355" s="4"/>
      <c r="B355" s="5"/>
      <c r="C355" s="4"/>
      <c r="D355" s="5"/>
      <c r="E355" s="5"/>
      <c r="F355" s="4"/>
      <c r="G355" s="4" t="s">
        <v>22</v>
      </c>
      <c r="H355" s="4" t="s">
        <v>277</v>
      </c>
      <c r="I355" s="4" t="s">
        <v>24</v>
      </c>
      <c r="J355" s="4" t="s">
        <v>109</v>
      </c>
      <c r="K355" s="4" t="s">
        <v>26</v>
      </c>
      <c r="L355" s="4" t="s">
        <v>127</v>
      </c>
      <c r="M355" s="6" t="s">
        <v>28</v>
      </c>
      <c r="N355" s="6">
        <v>8800</v>
      </c>
      <c r="O355" s="6">
        <v>13200</v>
      </c>
      <c r="P355" s="6">
        <v>22000</v>
      </c>
      <c r="Q355" s="6" t="s">
        <v>29</v>
      </c>
      <c r="W355">
        <f t="shared" ref="W355:W361" si="1861">N355</f>
        <v>8800</v>
      </c>
    </row>
    <row r="356" spans="1:100" ht="14.25" hidden="1" customHeight="1" x14ac:dyDescent="0.25">
      <c r="A356" s="4"/>
      <c r="B356" s="5"/>
      <c r="C356" s="4"/>
      <c r="D356" s="5"/>
      <c r="E356" s="5"/>
      <c r="F356" s="4"/>
      <c r="G356" s="4" t="s">
        <v>22</v>
      </c>
      <c r="H356" s="4" t="s">
        <v>277</v>
      </c>
      <c r="I356" s="4" t="s">
        <v>24</v>
      </c>
      <c r="J356" s="4" t="s">
        <v>109</v>
      </c>
      <c r="K356" s="4" t="s">
        <v>26</v>
      </c>
      <c r="L356" s="4" t="s">
        <v>128</v>
      </c>
      <c r="M356" s="6" t="s">
        <v>28</v>
      </c>
      <c r="N356" s="6">
        <v>16640</v>
      </c>
      <c r="O356" s="6">
        <v>24960</v>
      </c>
      <c r="P356" s="6">
        <v>41600</v>
      </c>
      <c r="Q356" s="6" t="s">
        <v>29</v>
      </c>
      <c r="W356">
        <f t="shared" si="1861"/>
        <v>16640</v>
      </c>
    </row>
    <row r="357" spans="1:100" ht="14.25" hidden="1" customHeight="1" x14ac:dyDescent="0.25">
      <c r="A357" s="4"/>
      <c r="B357" s="5"/>
      <c r="C357" s="4"/>
      <c r="D357" s="5"/>
      <c r="E357" s="5"/>
      <c r="F357" s="4"/>
      <c r="G357" s="4" t="s">
        <v>22</v>
      </c>
      <c r="H357" s="4" t="s">
        <v>277</v>
      </c>
      <c r="I357" s="4" t="s">
        <v>24</v>
      </c>
      <c r="J357" s="4" t="s">
        <v>109</v>
      </c>
      <c r="K357" s="4" t="s">
        <v>26</v>
      </c>
      <c r="L357" s="4" t="s">
        <v>110</v>
      </c>
      <c r="M357" s="6" t="s">
        <v>28</v>
      </c>
      <c r="N357" s="6">
        <v>16640</v>
      </c>
      <c r="O357" s="6">
        <v>24960</v>
      </c>
      <c r="P357" s="6">
        <v>41600</v>
      </c>
      <c r="Q357" s="6" t="s">
        <v>29</v>
      </c>
      <c r="W357">
        <f t="shared" si="1861"/>
        <v>16640</v>
      </c>
    </row>
    <row r="358" spans="1:100" ht="14.25" hidden="1" customHeight="1" x14ac:dyDescent="0.25">
      <c r="A358" s="4"/>
      <c r="B358" s="5"/>
      <c r="C358" s="4"/>
      <c r="D358" s="5"/>
      <c r="E358" s="5"/>
      <c r="F358" s="4"/>
      <c r="G358" s="4" t="s">
        <v>22</v>
      </c>
      <c r="H358" s="4" t="s">
        <v>277</v>
      </c>
      <c r="I358" s="4" t="s">
        <v>24</v>
      </c>
      <c r="J358" s="4" t="s">
        <v>109</v>
      </c>
      <c r="K358" s="4" t="s">
        <v>26</v>
      </c>
      <c r="L358" s="4" t="s">
        <v>111</v>
      </c>
      <c r="M358" s="6" t="s">
        <v>28</v>
      </c>
      <c r="N358" s="6">
        <v>8320</v>
      </c>
      <c r="O358" s="6">
        <v>12480</v>
      </c>
      <c r="P358" s="6">
        <v>20800</v>
      </c>
      <c r="Q358" s="6" t="s">
        <v>29</v>
      </c>
      <c r="W358">
        <f t="shared" si="1861"/>
        <v>8320</v>
      </c>
    </row>
    <row r="359" spans="1:100" ht="14.25" hidden="1" customHeight="1" x14ac:dyDescent="0.25">
      <c r="A359" s="4"/>
      <c r="B359" s="5"/>
      <c r="C359" s="4"/>
      <c r="D359" s="5"/>
      <c r="E359" s="5"/>
      <c r="F359" s="4"/>
      <c r="G359" s="4" t="s">
        <v>22</v>
      </c>
      <c r="H359" s="4" t="s">
        <v>277</v>
      </c>
      <c r="I359" s="4" t="s">
        <v>24</v>
      </c>
      <c r="J359" s="4" t="s">
        <v>109</v>
      </c>
      <c r="K359" s="4" t="s">
        <v>26</v>
      </c>
      <c r="L359" s="4" t="s">
        <v>164</v>
      </c>
      <c r="M359" s="6" t="s">
        <v>28</v>
      </c>
      <c r="N359" s="6">
        <v>70000</v>
      </c>
      <c r="O359" s="6">
        <v>105000</v>
      </c>
      <c r="P359" s="6">
        <v>175000</v>
      </c>
      <c r="Q359" s="6" t="s">
        <v>29</v>
      </c>
      <c r="W359">
        <f t="shared" si="1861"/>
        <v>70000</v>
      </c>
    </row>
    <row r="360" spans="1:100" ht="14.25" hidden="1" customHeight="1" x14ac:dyDescent="0.25">
      <c r="A360" s="4"/>
      <c r="B360" s="5"/>
      <c r="C360" s="4"/>
      <c r="D360" s="5"/>
      <c r="E360" s="5"/>
      <c r="F360" s="4"/>
      <c r="G360" s="4" t="s">
        <v>22</v>
      </c>
      <c r="H360" s="4" t="s">
        <v>277</v>
      </c>
      <c r="I360" s="4" t="s">
        <v>24</v>
      </c>
      <c r="J360" s="4" t="s">
        <v>109</v>
      </c>
      <c r="K360" s="4" t="s">
        <v>26</v>
      </c>
      <c r="L360" s="4" t="s">
        <v>112</v>
      </c>
      <c r="M360" s="6" t="s">
        <v>28</v>
      </c>
      <c r="N360" s="6">
        <v>12480</v>
      </c>
      <c r="O360" s="6">
        <v>18720</v>
      </c>
      <c r="P360" s="6">
        <v>31200</v>
      </c>
      <c r="Q360" s="6" t="s">
        <v>29</v>
      </c>
      <c r="W360">
        <f t="shared" si="1861"/>
        <v>12480</v>
      </c>
    </row>
    <row r="361" spans="1:100" ht="14.25" hidden="1" customHeight="1" x14ac:dyDescent="0.25">
      <c r="A361" s="4"/>
      <c r="B361" s="5"/>
      <c r="C361" s="4"/>
      <c r="D361" s="5"/>
      <c r="E361" s="5"/>
      <c r="F361" s="4"/>
      <c r="G361" s="4" t="s">
        <v>22</v>
      </c>
      <c r="H361" s="4" t="s">
        <v>277</v>
      </c>
      <c r="I361" s="4" t="s">
        <v>24</v>
      </c>
      <c r="J361" s="4" t="s">
        <v>109</v>
      </c>
      <c r="K361" s="4" t="s">
        <v>26</v>
      </c>
      <c r="L361" s="4" t="s">
        <v>113</v>
      </c>
      <c r="M361" s="6" t="s">
        <v>28</v>
      </c>
      <c r="N361" s="6">
        <v>12480</v>
      </c>
      <c r="O361" s="6">
        <v>18720</v>
      </c>
      <c r="P361" s="6">
        <v>31200</v>
      </c>
      <c r="Q361" s="6" t="s">
        <v>29</v>
      </c>
      <c r="W361">
        <f t="shared" si="1861"/>
        <v>12480</v>
      </c>
    </row>
    <row r="362" spans="1:100" s="14" customFormat="1" ht="14.25" customHeight="1" x14ac:dyDescent="0.25">
      <c r="A362" s="9" t="s">
        <v>278</v>
      </c>
      <c r="B362" s="10" t="s">
        <v>80</v>
      </c>
      <c r="C362" s="11">
        <v>44021</v>
      </c>
      <c r="D362" s="12">
        <v>44021</v>
      </c>
      <c r="E362" s="10" t="s">
        <v>279</v>
      </c>
      <c r="F362" s="9" t="s">
        <v>280</v>
      </c>
      <c r="G362" s="9" t="s">
        <v>22</v>
      </c>
      <c r="H362" s="9" t="s">
        <v>281</v>
      </c>
      <c r="I362" s="9" t="s">
        <v>24</v>
      </c>
      <c r="J362" s="9" t="s">
        <v>109</v>
      </c>
      <c r="K362" s="9" t="s">
        <v>26</v>
      </c>
      <c r="L362" s="9" t="s">
        <v>27</v>
      </c>
      <c r="M362" s="13" t="s">
        <v>28</v>
      </c>
      <c r="N362" s="13" t="s">
        <v>808</v>
      </c>
      <c r="O362" s="6">
        <v>25000</v>
      </c>
      <c r="P362" s="6">
        <v>25000</v>
      </c>
      <c r="Q362" s="6" t="s">
        <v>29</v>
      </c>
      <c r="S362" s="14">
        <v>10000</v>
      </c>
      <c r="U362" s="14">
        <v>30000</v>
      </c>
      <c r="W362" s="14">
        <f>SUM(W363:W367)</f>
        <v>119920</v>
      </c>
      <c r="AI362" s="14">
        <v>0</v>
      </c>
      <c r="AK362" s="14">
        <f>SUM(S362:AJ362)</f>
        <v>159920</v>
      </c>
      <c r="AM362" s="14">
        <f>S362/$AK362</f>
        <v>6.2531265632816413E-2</v>
      </c>
      <c r="AN362" s="14">
        <f t="shared" ref="AN362" si="1862">T362/$AK362</f>
        <v>0</v>
      </c>
      <c r="AO362" s="14">
        <f t="shared" ref="AO362" si="1863">U362/$AK362</f>
        <v>0.18759379689844921</v>
      </c>
      <c r="AP362" s="14">
        <f t="shared" ref="AP362" si="1864">V362/$AK362</f>
        <v>0</v>
      </c>
      <c r="AQ362" s="14">
        <f t="shared" ref="AQ362" si="1865">W362/$AK362</f>
        <v>0.74987493746873435</v>
      </c>
      <c r="AR362" s="14">
        <f t="shared" ref="AR362" si="1866">X362/$AK362</f>
        <v>0</v>
      </c>
      <c r="AS362" s="14">
        <f t="shared" ref="AS362" si="1867">Y362/$AK362</f>
        <v>0</v>
      </c>
      <c r="AT362" s="14">
        <f t="shared" ref="AT362" si="1868">Z362/$AK362</f>
        <v>0</v>
      </c>
      <c r="AU362" s="14">
        <f t="shared" ref="AU362" si="1869">AA362/$AK362</f>
        <v>0</v>
      </c>
      <c r="AV362" s="14">
        <f t="shared" ref="AV362" si="1870">AB362/$AK362</f>
        <v>0</v>
      </c>
      <c r="AW362" s="14">
        <f t="shared" ref="AW362" si="1871">AC362/$AK362</f>
        <v>0</v>
      </c>
      <c r="AX362" s="14">
        <f t="shared" ref="AX362" si="1872">AD362/$AK362</f>
        <v>0</v>
      </c>
      <c r="AY362" s="14">
        <f t="shared" ref="AY362" si="1873">AE362/$AK362</f>
        <v>0</v>
      </c>
      <c r="AZ362" s="14">
        <f t="shared" ref="AZ362" si="1874">AF362/$AK362</f>
        <v>0</v>
      </c>
      <c r="BA362" s="14">
        <f t="shared" ref="BA362" si="1875">AG362/$AK362</f>
        <v>0</v>
      </c>
      <c r="BB362" s="14">
        <f t="shared" ref="BB362" si="1876">AH362/$AK362</f>
        <v>0</v>
      </c>
      <c r="BC362" s="14">
        <f t="shared" ref="BC362" si="1877">AI362/$AK362</f>
        <v>0</v>
      </c>
      <c r="BD362" s="14">
        <f t="shared" ref="BD362" si="1878">AJ362/$AK362</f>
        <v>0</v>
      </c>
      <c r="BE362" s="14">
        <f>SUM(AM362:BD362)</f>
        <v>1</v>
      </c>
      <c r="BG362" s="16">
        <f>VLOOKUP(H362,[1]Sheet1!$B$3:$C$6033,2,0)</f>
        <v>67943.366399999999</v>
      </c>
      <c r="BI362" s="17">
        <f>AM362*$BG362</f>
        <v>4248.5846923461731</v>
      </c>
      <c r="BJ362" s="17">
        <f t="shared" ref="BJ362" si="1879">AN362*$BG362</f>
        <v>0</v>
      </c>
      <c r="BK362" s="17">
        <f t="shared" ref="BK362" si="1880">AO362*$BG362</f>
        <v>12745.754077038519</v>
      </c>
      <c r="BL362" s="17">
        <f t="shared" ref="BL362" si="1881">AP362*$BG362</f>
        <v>0</v>
      </c>
      <c r="BM362" s="17">
        <f t="shared" ref="BM362" si="1882">AQ362*$BG362</f>
        <v>50949.027630615303</v>
      </c>
      <c r="BN362" s="17">
        <f t="shared" ref="BN362" si="1883">AR362*$BG362</f>
        <v>0</v>
      </c>
      <c r="BO362" s="17">
        <f t="shared" ref="BO362" si="1884">AS362*$BG362</f>
        <v>0</v>
      </c>
      <c r="BP362" s="17">
        <f t="shared" ref="BP362" si="1885">AT362*$BG362</f>
        <v>0</v>
      </c>
      <c r="BQ362" s="17">
        <f t="shared" ref="BQ362" si="1886">AU362*$BG362</f>
        <v>0</v>
      </c>
      <c r="BR362" s="17">
        <f t="shared" ref="BR362" si="1887">AV362*$BG362</f>
        <v>0</v>
      </c>
      <c r="BS362" s="17">
        <f t="shared" ref="BS362" si="1888">AW362*$BG362</f>
        <v>0</v>
      </c>
      <c r="BT362" s="17">
        <f t="shared" ref="BT362" si="1889">AX362*$BG362</f>
        <v>0</v>
      </c>
      <c r="BU362" s="17">
        <f t="shared" ref="BU362" si="1890">AY362*$BG362</f>
        <v>0</v>
      </c>
      <c r="BV362" s="17">
        <f t="shared" ref="BV362" si="1891">AZ362*$BG362</f>
        <v>0</v>
      </c>
      <c r="BW362" s="17">
        <f t="shared" ref="BW362" si="1892">BA362*$BG362</f>
        <v>0</v>
      </c>
      <c r="BX362" s="17">
        <f t="shared" ref="BX362" si="1893">BB362*$BG362</f>
        <v>0</v>
      </c>
      <c r="BY362" s="17">
        <f t="shared" ref="BY362" si="1894">BC362*$BG362</f>
        <v>0</v>
      </c>
      <c r="BZ362" s="17">
        <f t="shared" ref="BZ362" si="1895">BD362*$BG362</f>
        <v>0</v>
      </c>
      <c r="CA362" s="16">
        <f>SUM(BI362:BZ362)</f>
        <v>67943.366399999999</v>
      </c>
      <c r="CB362" s="14" t="b">
        <f>CA362=BG362</f>
        <v>1</v>
      </c>
      <c r="CC362" s="17">
        <f>BI362</f>
        <v>4248.5846923461731</v>
      </c>
      <c r="CD362" s="17">
        <f>BJ362*0.8+IF(BJ362&gt;1,$BM362*0.4,0)</f>
        <v>0</v>
      </c>
      <c r="CE362" s="17">
        <f t="shared" ref="CE362" si="1896">BK362*0.8+IF(BK362&gt;1,$BM362*0.4,0)</f>
        <v>30576.214313876939</v>
      </c>
      <c r="CF362" s="17">
        <f t="shared" ref="CF362" si="1897">BL362*0.8+IF(BL362&gt;1,$BM362*0.4,0)</f>
        <v>0</v>
      </c>
      <c r="CG362" s="17">
        <f>SUM(BJ362:BL362)*0.2+BM362*0.6</f>
        <v>33118.567393776881</v>
      </c>
      <c r="CH362" s="17">
        <f>$BN362*80%</f>
        <v>0</v>
      </c>
      <c r="CI362" s="17">
        <f>$BN362*20%</f>
        <v>0</v>
      </c>
      <c r="CJ362" s="17">
        <f>$BQ362*80%</f>
        <v>0</v>
      </c>
      <c r="CK362" s="17">
        <f>$BQ362*20%</f>
        <v>0</v>
      </c>
      <c r="CL362" s="17">
        <f>BR362*0.8+IF(BR362&gt;1,$BT362*0.6,0)</f>
        <v>0</v>
      </c>
      <c r="CM362" s="17">
        <f>BS362*0.8+IF(BS362&gt;1,$BT362*0.6,0)</f>
        <v>0</v>
      </c>
      <c r="CN362" s="17">
        <f>SUM(BR362:BS362)*0.2+BT362*0.4</f>
        <v>0</v>
      </c>
      <c r="CO362" s="17">
        <f>$BU362*80%</f>
        <v>0</v>
      </c>
      <c r="CP362" s="17">
        <f>$BU362*20%</f>
        <v>0</v>
      </c>
      <c r="CQ362" s="17">
        <f>$BW362*60%+$BX362*40%</f>
        <v>0</v>
      </c>
      <c r="CR362" s="17">
        <f>$BW362*40%+$BX362*60%</f>
        <v>0</v>
      </c>
      <c r="CS362" s="17">
        <f>$BY362*60%</f>
        <v>0</v>
      </c>
      <c r="CT362" s="17">
        <f>$BY362*40%</f>
        <v>0</v>
      </c>
      <c r="CU362" s="17">
        <f>SUM(CC362:CT362)</f>
        <v>67943.366399999999</v>
      </c>
      <c r="CV362" s="14" t="b">
        <f>CU362=CA362</f>
        <v>1</v>
      </c>
    </row>
    <row r="363" spans="1:100" ht="14.25" hidden="1" customHeight="1" x14ac:dyDescent="0.25">
      <c r="A363" s="4"/>
      <c r="B363" s="5"/>
      <c r="C363" s="4"/>
      <c r="D363" s="5"/>
      <c r="E363" s="5"/>
      <c r="F363" s="4"/>
      <c r="G363" s="4" t="s">
        <v>22</v>
      </c>
      <c r="H363" s="4" t="s">
        <v>281</v>
      </c>
      <c r="I363" s="4" t="s">
        <v>24</v>
      </c>
      <c r="J363" s="4" t="s">
        <v>109</v>
      </c>
      <c r="K363" s="4" t="s">
        <v>26</v>
      </c>
      <c r="L363" s="4" t="s">
        <v>110</v>
      </c>
      <c r="M363" s="6" t="s">
        <v>28</v>
      </c>
      <c r="N363" s="6">
        <v>16640</v>
      </c>
      <c r="O363" s="6">
        <v>24960</v>
      </c>
      <c r="P363" s="6">
        <v>41600</v>
      </c>
      <c r="Q363" s="6" t="s">
        <v>29</v>
      </c>
      <c r="W363">
        <f t="shared" ref="W363:W367" si="1898">N363</f>
        <v>16640</v>
      </c>
    </row>
    <row r="364" spans="1:100" ht="14.25" hidden="1" customHeight="1" x14ac:dyDescent="0.25">
      <c r="A364" s="4"/>
      <c r="B364" s="5"/>
      <c r="C364" s="4"/>
      <c r="D364" s="5"/>
      <c r="E364" s="5"/>
      <c r="F364" s="4"/>
      <c r="G364" s="4" t="s">
        <v>22</v>
      </c>
      <c r="H364" s="4" t="s">
        <v>281</v>
      </c>
      <c r="I364" s="4" t="s">
        <v>24</v>
      </c>
      <c r="J364" s="4" t="s">
        <v>109</v>
      </c>
      <c r="K364" s="4" t="s">
        <v>26</v>
      </c>
      <c r="L364" s="4" t="s">
        <v>111</v>
      </c>
      <c r="M364" s="6" t="s">
        <v>28</v>
      </c>
      <c r="N364" s="6">
        <v>8320</v>
      </c>
      <c r="O364" s="6">
        <v>12480</v>
      </c>
      <c r="P364" s="6">
        <v>20800</v>
      </c>
      <c r="Q364" s="6" t="s">
        <v>29</v>
      </c>
      <c r="W364">
        <f t="shared" si="1898"/>
        <v>8320</v>
      </c>
    </row>
    <row r="365" spans="1:100" ht="14.25" hidden="1" customHeight="1" x14ac:dyDescent="0.25">
      <c r="A365" s="4"/>
      <c r="B365" s="5"/>
      <c r="C365" s="4"/>
      <c r="D365" s="5"/>
      <c r="E365" s="5"/>
      <c r="F365" s="4"/>
      <c r="G365" s="4" t="s">
        <v>22</v>
      </c>
      <c r="H365" s="4" t="s">
        <v>281</v>
      </c>
      <c r="I365" s="4" t="s">
        <v>24</v>
      </c>
      <c r="J365" s="4" t="s">
        <v>109</v>
      </c>
      <c r="K365" s="4" t="s">
        <v>26</v>
      </c>
      <c r="L365" s="4" t="s">
        <v>164</v>
      </c>
      <c r="M365" s="6" t="s">
        <v>28</v>
      </c>
      <c r="N365" s="6">
        <v>70000</v>
      </c>
      <c r="O365" s="6">
        <v>105000</v>
      </c>
      <c r="P365" s="6">
        <v>175000</v>
      </c>
      <c r="Q365" s="6" t="s">
        <v>29</v>
      </c>
      <c r="W365">
        <f t="shared" si="1898"/>
        <v>70000</v>
      </c>
    </row>
    <row r="366" spans="1:100" ht="14.25" hidden="1" customHeight="1" x14ac:dyDescent="0.25">
      <c r="A366" s="4"/>
      <c r="B366" s="5"/>
      <c r="C366" s="4"/>
      <c r="D366" s="5"/>
      <c r="E366" s="5"/>
      <c r="F366" s="4"/>
      <c r="G366" s="4" t="s">
        <v>22</v>
      </c>
      <c r="H366" s="4" t="s">
        <v>281</v>
      </c>
      <c r="I366" s="4" t="s">
        <v>24</v>
      </c>
      <c r="J366" s="4" t="s">
        <v>109</v>
      </c>
      <c r="K366" s="4" t="s">
        <v>26</v>
      </c>
      <c r="L366" s="4" t="s">
        <v>112</v>
      </c>
      <c r="M366" s="6" t="s">
        <v>28</v>
      </c>
      <c r="N366" s="6">
        <v>12480</v>
      </c>
      <c r="O366" s="6">
        <v>18720</v>
      </c>
      <c r="P366" s="6">
        <v>31200</v>
      </c>
      <c r="Q366" s="6" t="s">
        <v>29</v>
      </c>
      <c r="W366">
        <f t="shared" si="1898"/>
        <v>12480</v>
      </c>
    </row>
    <row r="367" spans="1:100" ht="14.25" hidden="1" customHeight="1" x14ac:dyDescent="0.25">
      <c r="A367" s="4"/>
      <c r="B367" s="5"/>
      <c r="C367" s="4"/>
      <c r="D367" s="5"/>
      <c r="E367" s="5"/>
      <c r="F367" s="4"/>
      <c r="G367" s="4" t="s">
        <v>22</v>
      </c>
      <c r="H367" s="4" t="s">
        <v>281</v>
      </c>
      <c r="I367" s="4" t="s">
        <v>24</v>
      </c>
      <c r="J367" s="4" t="s">
        <v>109</v>
      </c>
      <c r="K367" s="4" t="s">
        <v>26</v>
      </c>
      <c r="L367" s="4" t="s">
        <v>113</v>
      </c>
      <c r="M367" s="6" t="s">
        <v>28</v>
      </c>
      <c r="N367" s="6">
        <v>12480</v>
      </c>
      <c r="O367" s="6">
        <v>18720</v>
      </c>
      <c r="P367" s="6">
        <v>31200</v>
      </c>
      <c r="Q367" s="6" t="s">
        <v>29</v>
      </c>
      <c r="W367">
        <f t="shared" si="1898"/>
        <v>12480</v>
      </c>
    </row>
    <row r="368" spans="1:100" s="14" customFormat="1" ht="14.25" customHeight="1" x14ac:dyDescent="0.25">
      <c r="A368" s="9" t="s">
        <v>282</v>
      </c>
      <c r="B368" s="10" t="s">
        <v>49</v>
      </c>
      <c r="C368" s="11">
        <v>44021</v>
      </c>
      <c r="D368" s="12">
        <v>44021</v>
      </c>
      <c r="E368" s="10" t="s">
        <v>283</v>
      </c>
      <c r="F368" s="9" t="s">
        <v>284</v>
      </c>
      <c r="G368" s="9" t="s">
        <v>22</v>
      </c>
      <c r="H368" s="9" t="s">
        <v>285</v>
      </c>
      <c r="I368" s="9" t="s">
        <v>24</v>
      </c>
      <c r="J368" s="9" t="s">
        <v>109</v>
      </c>
      <c r="K368" s="9" t="s">
        <v>26</v>
      </c>
      <c r="L368" s="9" t="s">
        <v>27</v>
      </c>
      <c r="M368" s="13" t="s">
        <v>28</v>
      </c>
      <c r="N368" s="13" t="s">
        <v>808</v>
      </c>
      <c r="O368" s="6">
        <v>25000</v>
      </c>
      <c r="P368" s="6">
        <v>25000</v>
      </c>
      <c r="Q368" s="6" t="s">
        <v>29</v>
      </c>
      <c r="S368" s="14">
        <v>10000</v>
      </c>
      <c r="U368" s="14">
        <v>30000</v>
      </c>
      <c r="W368" s="14">
        <f>SUM(W369:W373)</f>
        <v>66560</v>
      </c>
      <c r="AI368" s="14">
        <v>0</v>
      </c>
      <c r="AK368" s="14">
        <f>SUM(S368:AJ368)</f>
        <v>106560</v>
      </c>
      <c r="AM368" s="14">
        <f>S368/$AK368</f>
        <v>9.3843843843843838E-2</v>
      </c>
      <c r="AN368" s="14">
        <f t="shared" ref="AN368" si="1899">T368/$AK368</f>
        <v>0</v>
      </c>
      <c r="AO368" s="14">
        <f t="shared" ref="AO368" si="1900">U368/$AK368</f>
        <v>0.28153153153153154</v>
      </c>
      <c r="AP368" s="14">
        <f t="shared" ref="AP368" si="1901">V368/$AK368</f>
        <v>0</v>
      </c>
      <c r="AQ368" s="14">
        <f t="shared" ref="AQ368" si="1902">W368/$AK368</f>
        <v>0.62462462462462465</v>
      </c>
      <c r="AR368" s="14">
        <f t="shared" ref="AR368" si="1903">X368/$AK368</f>
        <v>0</v>
      </c>
      <c r="AS368" s="14">
        <f t="shared" ref="AS368" si="1904">Y368/$AK368</f>
        <v>0</v>
      </c>
      <c r="AT368" s="14">
        <f t="shared" ref="AT368" si="1905">Z368/$AK368</f>
        <v>0</v>
      </c>
      <c r="AU368" s="14">
        <f t="shared" ref="AU368" si="1906">AA368/$AK368</f>
        <v>0</v>
      </c>
      <c r="AV368" s="14">
        <f t="shared" ref="AV368" si="1907">AB368/$AK368</f>
        <v>0</v>
      </c>
      <c r="AW368" s="14">
        <f t="shared" ref="AW368" si="1908">AC368/$AK368</f>
        <v>0</v>
      </c>
      <c r="AX368" s="14">
        <f t="shared" ref="AX368" si="1909">AD368/$AK368</f>
        <v>0</v>
      </c>
      <c r="AY368" s="14">
        <f t="shared" ref="AY368" si="1910">AE368/$AK368</f>
        <v>0</v>
      </c>
      <c r="AZ368" s="14">
        <f t="shared" ref="AZ368" si="1911">AF368/$AK368</f>
        <v>0</v>
      </c>
      <c r="BA368" s="14">
        <f t="shared" ref="BA368" si="1912">AG368/$AK368</f>
        <v>0</v>
      </c>
      <c r="BB368" s="14">
        <f t="shared" ref="BB368" si="1913">AH368/$AK368</f>
        <v>0</v>
      </c>
      <c r="BC368" s="14">
        <f t="shared" ref="BC368" si="1914">AI368/$AK368</f>
        <v>0</v>
      </c>
      <c r="BD368" s="14">
        <f t="shared" ref="BD368" si="1915">AJ368/$AK368</f>
        <v>0</v>
      </c>
      <c r="BE368" s="14">
        <f>SUM(AM368:BD368)</f>
        <v>1</v>
      </c>
      <c r="BG368" s="16">
        <f>VLOOKUP(H368,[1]Sheet1!$B$3:$C$6033,2,0)</f>
        <v>59970.310399999995</v>
      </c>
      <c r="BI368" s="17">
        <f>AM368*$BG368</f>
        <v>5627.844444444444</v>
      </c>
      <c r="BJ368" s="17">
        <f t="shared" ref="BJ368" si="1916">AN368*$BG368</f>
        <v>0</v>
      </c>
      <c r="BK368" s="17">
        <f t="shared" ref="BK368" si="1917">AO368*$BG368</f>
        <v>16883.533333333333</v>
      </c>
      <c r="BL368" s="17">
        <f t="shared" ref="BL368" si="1918">AP368*$BG368</f>
        <v>0</v>
      </c>
      <c r="BM368" s="17">
        <f t="shared" ref="BM368" si="1919">AQ368*$BG368</f>
        <v>37458.932622222223</v>
      </c>
      <c r="BN368" s="17">
        <f t="shared" ref="BN368" si="1920">AR368*$BG368</f>
        <v>0</v>
      </c>
      <c r="BO368" s="17">
        <f t="shared" ref="BO368" si="1921">AS368*$BG368</f>
        <v>0</v>
      </c>
      <c r="BP368" s="17">
        <f t="shared" ref="BP368" si="1922">AT368*$BG368</f>
        <v>0</v>
      </c>
      <c r="BQ368" s="17">
        <f t="shared" ref="BQ368" si="1923">AU368*$BG368</f>
        <v>0</v>
      </c>
      <c r="BR368" s="17">
        <f t="shared" ref="BR368" si="1924">AV368*$BG368</f>
        <v>0</v>
      </c>
      <c r="BS368" s="17">
        <f t="shared" ref="BS368" si="1925">AW368*$BG368</f>
        <v>0</v>
      </c>
      <c r="BT368" s="17">
        <f t="shared" ref="BT368" si="1926">AX368*$BG368</f>
        <v>0</v>
      </c>
      <c r="BU368" s="17">
        <f t="shared" ref="BU368" si="1927">AY368*$BG368</f>
        <v>0</v>
      </c>
      <c r="BV368" s="17">
        <f t="shared" ref="BV368" si="1928">AZ368*$BG368</f>
        <v>0</v>
      </c>
      <c r="BW368" s="17">
        <f t="shared" ref="BW368" si="1929">BA368*$BG368</f>
        <v>0</v>
      </c>
      <c r="BX368" s="17">
        <f t="shared" ref="BX368" si="1930">BB368*$BG368</f>
        <v>0</v>
      </c>
      <c r="BY368" s="17">
        <f t="shared" ref="BY368" si="1931">BC368*$BG368</f>
        <v>0</v>
      </c>
      <c r="BZ368" s="17">
        <f t="shared" ref="BZ368" si="1932">BD368*$BG368</f>
        <v>0</v>
      </c>
      <c r="CA368" s="16">
        <f>SUM(BI368:BZ368)</f>
        <v>59970.310400000002</v>
      </c>
      <c r="CB368" s="14" t="b">
        <f>CA368=BG368</f>
        <v>1</v>
      </c>
      <c r="CC368" s="17">
        <f>BI368</f>
        <v>5627.844444444444</v>
      </c>
      <c r="CD368" s="17">
        <f>BJ368*0.8+IF(BJ368&gt;1,$BM368*0.4,0)</f>
        <v>0</v>
      </c>
      <c r="CE368" s="17">
        <f t="shared" ref="CE368" si="1933">BK368*0.8+IF(BK368&gt;1,$BM368*0.4,0)</f>
        <v>28490.399715555555</v>
      </c>
      <c r="CF368" s="17">
        <f t="shared" ref="CF368" si="1934">BL368*0.8+IF(BL368&gt;1,$BM368*0.4,0)</f>
        <v>0</v>
      </c>
      <c r="CG368" s="17">
        <f>SUM(BJ368:BL368)*0.2+BM368*0.6</f>
        <v>25852.06624</v>
      </c>
      <c r="CH368" s="17">
        <f>$BN368*80%</f>
        <v>0</v>
      </c>
      <c r="CI368" s="17">
        <f>$BN368*20%</f>
        <v>0</v>
      </c>
      <c r="CJ368" s="17">
        <f>$BQ368*80%</f>
        <v>0</v>
      </c>
      <c r="CK368" s="17">
        <f>$BQ368*20%</f>
        <v>0</v>
      </c>
      <c r="CL368" s="17">
        <f>BR368*0.8+IF(BR368&gt;1,$BT368*0.6,0)</f>
        <v>0</v>
      </c>
      <c r="CM368" s="17">
        <f>BS368*0.8+IF(BS368&gt;1,$BT368*0.6,0)</f>
        <v>0</v>
      </c>
      <c r="CN368" s="17">
        <f>SUM(BR368:BS368)*0.2+BT368*0.4</f>
        <v>0</v>
      </c>
      <c r="CO368" s="17">
        <f>$BU368*80%</f>
        <v>0</v>
      </c>
      <c r="CP368" s="17">
        <f>$BU368*20%</f>
        <v>0</v>
      </c>
      <c r="CQ368" s="17">
        <f>$BW368*60%+$BX368*40%</f>
        <v>0</v>
      </c>
      <c r="CR368" s="17">
        <f>$BW368*40%+$BX368*60%</f>
        <v>0</v>
      </c>
      <c r="CS368" s="17">
        <f>$BY368*60%</f>
        <v>0</v>
      </c>
      <c r="CT368" s="17">
        <f>$BY368*40%</f>
        <v>0</v>
      </c>
      <c r="CU368" s="17">
        <f>SUM(CC368:CT368)</f>
        <v>59970.310400000002</v>
      </c>
      <c r="CV368" s="14" t="b">
        <f>CU368=CA368</f>
        <v>1</v>
      </c>
    </row>
    <row r="369" spans="1:100" ht="14.25" hidden="1" customHeight="1" x14ac:dyDescent="0.25">
      <c r="A369" s="4"/>
      <c r="B369" s="5"/>
      <c r="C369" s="4"/>
      <c r="D369" s="5"/>
      <c r="E369" s="5"/>
      <c r="F369" s="4"/>
      <c r="G369" s="4" t="s">
        <v>22</v>
      </c>
      <c r="H369" s="4" t="s">
        <v>285</v>
      </c>
      <c r="I369" s="4" t="s">
        <v>24</v>
      </c>
      <c r="J369" s="4" t="s">
        <v>109</v>
      </c>
      <c r="K369" s="4" t="s">
        <v>26</v>
      </c>
      <c r="L369" s="4" t="s">
        <v>110</v>
      </c>
      <c r="M369" s="6" t="s">
        <v>28</v>
      </c>
      <c r="N369" s="6">
        <v>16640</v>
      </c>
      <c r="O369" s="6">
        <v>24960</v>
      </c>
      <c r="P369" s="6">
        <v>41600</v>
      </c>
      <c r="Q369" s="6" t="s">
        <v>29</v>
      </c>
      <c r="W369">
        <f t="shared" ref="W369:W373" si="1935">N369</f>
        <v>16640</v>
      </c>
    </row>
    <row r="370" spans="1:100" ht="14.25" hidden="1" customHeight="1" x14ac:dyDescent="0.25">
      <c r="A370" s="4"/>
      <c r="B370" s="5"/>
      <c r="C370" s="4"/>
      <c r="D370" s="5"/>
      <c r="E370" s="5"/>
      <c r="F370" s="4"/>
      <c r="G370" s="4" t="s">
        <v>22</v>
      </c>
      <c r="H370" s="4" t="s">
        <v>285</v>
      </c>
      <c r="I370" s="4" t="s">
        <v>24</v>
      </c>
      <c r="J370" s="4" t="s">
        <v>109</v>
      </c>
      <c r="K370" s="4" t="s">
        <v>26</v>
      </c>
      <c r="L370" s="4" t="s">
        <v>172</v>
      </c>
      <c r="M370" s="6" t="s">
        <v>28</v>
      </c>
      <c r="N370" s="6">
        <v>16640</v>
      </c>
      <c r="O370" s="6">
        <v>24960</v>
      </c>
      <c r="P370" s="6">
        <v>41600</v>
      </c>
      <c r="Q370" s="6" t="s">
        <v>29</v>
      </c>
      <c r="W370">
        <f t="shared" si="1935"/>
        <v>16640</v>
      </c>
    </row>
    <row r="371" spans="1:100" ht="14.25" hidden="1" customHeight="1" x14ac:dyDescent="0.25">
      <c r="A371" s="4"/>
      <c r="B371" s="5"/>
      <c r="C371" s="4"/>
      <c r="D371" s="5"/>
      <c r="E371" s="5"/>
      <c r="F371" s="4"/>
      <c r="G371" s="4" t="s">
        <v>22</v>
      </c>
      <c r="H371" s="4" t="s">
        <v>285</v>
      </c>
      <c r="I371" s="4" t="s">
        <v>24</v>
      </c>
      <c r="J371" s="4" t="s">
        <v>109</v>
      </c>
      <c r="K371" s="4" t="s">
        <v>26</v>
      </c>
      <c r="L371" s="4" t="s">
        <v>111</v>
      </c>
      <c r="M371" s="6" t="s">
        <v>28</v>
      </c>
      <c r="N371" s="6">
        <v>8320</v>
      </c>
      <c r="O371" s="6">
        <v>12480</v>
      </c>
      <c r="P371" s="6">
        <v>20800</v>
      </c>
      <c r="Q371" s="6" t="s">
        <v>29</v>
      </c>
      <c r="W371">
        <f t="shared" si="1935"/>
        <v>8320</v>
      </c>
    </row>
    <row r="372" spans="1:100" ht="14.25" hidden="1" customHeight="1" x14ac:dyDescent="0.25">
      <c r="A372" s="4"/>
      <c r="B372" s="5"/>
      <c r="C372" s="4"/>
      <c r="D372" s="5"/>
      <c r="E372" s="5"/>
      <c r="F372" s="4"/>
      <c r="G372" s="4" t="s">
        <v>22</v>
      </c>
      <c r="H372" s="4" t="s">
        <v>285</v>
      </c>
      <c r="I372" s="4" t="s">
        <v>24</v>
      </c>
      <c r="J372" s="4" t="s">
        <v>109</v>
      </c>
      <c r="K372" s="4" t="s">
        <v>26</v>
      </c>
      <c r="L372" s="4" t="s">
        <v>112</v>
      </c>
      <c r="M372" s="6" t="s">
        <v>28</v>
      </c>
      <c r="N372" s="6">
        <v>12480</v>
      </c>
      <c r="O372" s="6">
        <v>18720</v>
      </c>
      <c r="P372" s="6">
        <v>31200</v>
      </c>
      <c r="Q372" s="6" t="s">
        <v>29</v>
      </c>
      <c r="W372">
        <f t="shared" si="1935"/>
        <v>12480</v>
      </c>
    </row>
    <row r="373" spans="1:100" ht="14.25" hidden="1" customHeight="1" x14ac:dyDescent="0.25">
      <c r="A373" s="4"/>
      <c r="B373" s="5"/>
      <c r="C373" s="4"/>
      <c r="D373" s="5"/>
      <c r="E373" s="5"/>
      <c r="F373" s="4"/>
      <c r="G373" s="4" t="s">
        <v>22</v>
      </c>
      <c r="H373" s="4" t="s">
        <v>285</v>
      </c>
      <c r="I373" s="4" t="s">
        <v>24</v>
      </c>
      <c r="J373" s="4" t="s">
        <v>109</v>
      </c>
      <c r="K373" s="4" t="s">
        <v>26</v>
      </c>
      <c r="L373" s="4" t="s">
        <v>113</v>
      </c>
      <c r="M373" s="6" t="s">
        <v>28</v>
      </c>
      <c r="N373" s="6">
        <v>12480</v>
      </c>
      <c r="O373" s="6">
        <v>18720</v>
      </c>
      <c r="P373" s="6">
        <v>31200</v>
      </c>
      <c r="Q373" s="6" t="s">
        <v>29</v>
      </c>
      <c r="W373">
        <f t="shared" si="1935"/>
        <v>12480</v>
      </c>
    </row>
    <row r="374" spans="1:100" s="14" customFormat="1" ht="14.25" customHeight="1" x14ac:dyDescent="0.25">
      <c r="A374" s="9" t="s">
        <v>286</v>
      </c>
      <c r="B374" s="10" t="s">
        <v>80</v>
      </c>
      <c r="C374" s="11">
        <v>44021</v>
      </c>
      <c r="D374" s="12">
        <v>44021</v>
      </c>
      <c r="E374" s="10" t="s">
        <v>287</v>
      </c>
      <c r="F374" s="9" t="s">
        <v>288</v>
      </c>
      <c r="G374" s="9" t="s">
        <v>22</v>
      </c>
      <c r="H374" s="9" t="s">
        <v>289</v>
      </c>
      <c r="I374" s="9" t="s">
        <v>24</v>
      </c>
      <c r="J374" s="9" t="s">
        <v>109</v>
      </c>
      <c r="K374" s="9" t="s">
        <v>26</v>
      </c>
      <c r="L374" s="9" t="s">
        <v>27</v>
      </c>
      <c r="M374" s="13" t="s">
        <v>28</v>
      </c>
      <c r="N374" s="13" t="s">
        <v>808</v>
      </c>
      <c r="O374" s="6">
        <v>25000</v>
      </c>
      <c r="P374" s="6">
        <v>25000</v>
      </c>
      <c r="Q374" s="6" t="s">
        <v>29</v>
      </c>
      <c r="S374" s="14">
        <v>10000</v>
      </c>
      <c r="U374" s="14">
        <v>30000</v>
      </c>
      <c r="W374" s="14">
        <f>SUM(W375:W378)</f>
        <v>49920</v>
      </c>
      <c r="AI374" s="14">
        <v>0</v>
      </c>
      <c r="AK374" s="14">
        <f>SUM(S374:AJ374)</f>
        <v>89920</v>
      </c>
      <c r="AM374" s="14">
        <f>S374/$AK374</f>
        <v>0.11120996441281139</v>
      </c>
      <c r="AN374" s="14">
        <f t="shared" ref="AN374" si="1936">T374/$AK374</f>
        <v>0</v>
      </c>
      <c r="AO374" s="14">
        <f t="shared" ref="AO374" si="1937">U374/$AK374</f>
        <v>0.33362989323843417</v>
      </c>
      <c r="AP374" s="14">
        <f t="shared" ref="AP374" si="1938">V374/$AK374</f>
        <v>0</v>
      </c>
      <c r="AQ374" s="14">
        <f t="shared" ref="AQ374" si="1939">W374/$AK374</f>
        <v>0.55516014234875444</v>
      </c>
      <c r="AR374" s="14">
        <f t="shared" ref="AR374" si="1940">X374/$AK374</f>
        <v>0</v>
      </c>
      <c r="AS374" s="14">
        <f t="shared" ref="AS374" si="1941">Y374/$AK374</f>
        <v>0</v>
      </c>
      <c r="AT374" s="14">
        <f t="shared" ref="AT374" si="1942">Z374/$AK374</f>
        <v>0</v>
      </c>
      <c r="AU374" s="14">
        <f t="shared" ref="AU374" si="1943">AA374/$AK374</f>
        <v>0</v>
      </c>
      <c r="AV374" s="14">
        <f t="shared" ref="AV374" si="1944">AB374/$AK374</f>
        <v>0</v>
      </c>
      <c r="AW374" s="14">
        <f t="shared" ref="AW374" si="1945">AC374/$AK374</f>
        <v>0</v>
      </c>
      <c r="AX374" s="14">
        <f t="shared" ref="AX374" si="1946">AD374/$AK374</f>
        <v>0</v>
      </c>
      <c r="AY374" s="14">
        <f t="shared" ref="AY374" si="1947">AE374/$AK374</f>
        <v>0</v>
      </c>
      <c r="AZ374" s="14">
        <f t="shared" ref="AZ374" si="1948">AF374/$AK374</f>
        <v>0</v>
      </c>
      <c r="BA374" s="14">
        <f t="shared" ref="BA374" si="1949">AG374/$AK374</f>
        <v>0</v>
      </c>
      <c r="BB374" s="14">
        <f t="shared" ref="BB374" si="1950">AH374/$AK374</f>
        <v>0</v>
      </c>
      <c r="BC374" s="14">
        <f t="shared" ref="BC374" si="1951">AI374/$AK374</f>
        <v>0</v>
      </c>
      <c r="BD374" s="14">
        <f t="shared" ref="BD374" si="1952">AJ374/$AK374</f>
        <v>0</v>
      </c>
      <c r="BE374" s="14">
        <f>SUM(AM374:BD374)</f>
        <v>1</v>
      </c>
      <c r="BG374" s="16">
        <f>VLOOKUP(H374,[1]Sheet1!$B$3:$C$6033,2,0)</f>
        <v>20255.871999999999</v>
      </c>
      <c r="BI374" s="17">
        <f>AM374*$BG374</f>
        <v>2252.6548042704626</v>
      </c>
      <c r="BJ374" s="17">
        <f t="shared" ref="BJ374" si="1953">AN374*$BG374</f>
        <v>0</v>
      </c>
      <c r="BK374" s="17">
        <f t="shared" ref="BK374" si="1954">AO374*$BG374</f>
        <v>6757.9644128113878</v>
      </c>
      <c r="BL374" s="17">
        <f t="shared" ref="BL374" si="1955">AP374*$BG374</f>
        <v>0</v>
      </c>
      <c r="BM374" s="17">
        <f t="shared" ref="BM374" si="1956">AQ374*$BG374</f>
        <v>11245.252782918149</v>
      </c>
      <c r="BN374" s="17">
        <f t="shared" ref="BN374" si="1957">AR374*$BG374</f>
        <v>0</v>
      </c>
      <c r="BO374" s="17">
        <f t="shared" ref="BO374" si="1958">AS374*$BG374</f>
        <v>0</v>
      </c>
      <c r="BP374" s="17">
        <f t="shared" ref="BP374" si="1959">AT374*$BG374</f>
        <v>0</v>
      </c>
      <c r="BQ374" s="17">
        <f t="shared" ref="BQ374" si="1960">AU374*$BG374</f>
        <v>0</v>
      </c>
      <c r="BR374" s="17">
        <f t="shared" ref="BR374" si="1961">AV374*$BG374</f>
        <v>0</v>
      </c>
      <c r="BS374" s="17">
        <f t="shared" ref="BS374" si="1962">AW374*$BG374</f>
        <v>0</v>
      </c>
      <c r="BT374" s="17">
        <f t="shared" ref="BT374" si="1963">AX374*$BG374</f>
        <v>0</v>
      </c>
      <c r="BU374" s="17">
        <f t="shared" ref="BU374" si="1964">AY374*$BG374</f>
        <v>0</v>
      </c>
      <c r="BV374" s="17">
        <f t="shared" ref="BV374" si="1965">AZ374*$BG374</f>
        <v>0</v>
      </c>
      <c r="BW374" s="17">
        <f t="shared" ref="BW374" si="1966">BA374*$BG374</f>
        <v>0</v>
      </c>
      <c r="BX374" s="17">
        <f t="shared" ref="BX374" si="1967">BB374*$BG374</f>
        <v>0</v>
      </c>
      <c r="BY374" s="17">
        <f t="shared" ref="BY374" si="1968">BC374*$BG374</f>
        <v>0</v>
      </c>
      <c r="BZ374" s="17">
        <f t="shared" ref="BZ374" si="1969">BD374*$BG374</f>
        <v>0</v>
      </c>
      <c r="CA374" s="16">
        <f>SUM(BI374:BZ374)</f>
        <v>20255.871999999999</v>
      </c>
      <c r="CB374" s="14" t="b">
        <f>CA374=BG374</f>
        <v>1</v>
      </c>
      <c r="CC374" s="17">
        <f>BI374</f>
        <v>2252.6548042704626</v>
      </c>
      <c r="CD374" s="17">
        <f>BJ374*0.8+IF(BJ374&gt;1,$BM374*0.4,0)</f>
        <v>0</v>
      </c>
      <c r="CE374" s="17">
        <f t="shared" ref="CE374" si="1970">BK374*0.8+IF(BK374&gt;1,$BM374*0.4,0)</f>
        <v>9904.4726434163713</v>
      </c>
      <c r="CF374" s="17">
        <f t="shared" ref="CF374" si="1971">BL374*0.8+IF(BL374&gt;1,$BM374*0.4,0)</f>
        <v>0</v>
      </c>
      <c r="CG374" s="17">
        <f>SUM(BJ374:BL374)*0.2+BM374*0.6</f>
        <v>8098.7445523131673</v>
      </c>
      <c r="CH374" s="17">
        <f>$BN374*80%</f>
        <v>0</v>
      </c>
      <c r="CI374" s="17">
        <f>$BN374*20%</f>
        <v>0</v>
      </c>
      <c r="CJ374" s="17">
        <f>$BQ374*80%</f>
        <v>0</v>
      </c>
      <c r="CK374" s="17">
        <f>$BQ374*20%</f>
        <v>0</v>
      </c>
      <c r="CL374" s="17">
        <f>BR374*0.8+IF(BR374&gt;1,$BT374*0.6,0)</f>
        <v>0</v>
      </c>
      <c r="CM374" s="17">
        <f>BS374*0.8+IF(BS374&gt;1,$BT374*0.6,0)</f>
        <v>0</v>
      </c>
      <c r="CN374" s="17">
        <f>SUM(BR374:BS374)*0.2+BT374*0.4</f>
        <v>0</v>
      </c>
      <c r="CO374" s="17">
        <f>$BU374*80%</f>
        <v>0</v>
      </c>
      <c r="CP374" s="17">
        <f>$BU374*20%</f>
        <v>0</v>
      </c>
      <c r="CQ374" s="17">
        <f>$BW374*60%+$BX374*40%</f>
        <v>0</v>
      </c>
      <c r="CR374" s="17">
        <f>$BW374*40%+$BX374*60%</f>
        <v>0</v>
      </c>
      <c r="CS374" s="17">
        <f>$BY374*60%</f>
        <v>0</v>
      </c>
      <c r="CT374" s="17">
        <f>$BY374*40%</f>
        <v>0</v>
      </c>
      <c r="CU374" s="17">
        <f>SUM(CC374:CT374)</f>
        <v>20255.872000000003</v>
      </c>
      <c r="CV374" s="14" t="b">
        <f>CU374=CA374</f>
        <v>1</v>
      </c>
    </row>
    <row r="375" spans="1:100" ht="14.25" hidden="1" customHeight="1" x14ac:dyDescent="0.25">
      <c r="A375" s="4"/>
      <c r="B375" s="5"/>
      <c r="C375" s="4"/>
      <c r="D375" s="5"/>
      <c r="E375" s="5"/>
      <c r="F375" s="4"/>
      <c r="G375" s="4" t="s">
        <v>22</v>
      </c>
      <c r="H375" s="4" t="s">
        <v>289</v>
      </c>
      <c r="I375" s="4" t="s">
        <v>24</v>
      </c>
      <c r="J375" s="4" t="s">
        <v>109</v>
      </c>
      <c r="K375" s="4" t="s">
        <v>26</v>
      </c>
      <c r="L375" s="4" t="s">
        <v>110</v>
      </c>
      <c r="M375" s="6" t="s">
        <v>28</v>
      </c>
      <c r="N375" s="6">
        <v>16640</v>
      </c>
      <c r="O375" s="6">
        <v>24960</v>
      </c>
      <c r="P375" s="6">
        <v>41600</v>
      </c>
      <c r="Q375" s="6" t="s">
        <v>29</v>
      </c>
      <c r="W375">
        <f t="shared" ref="W375:W378" si="1972">N375</f>
        <v>16640</v>
      </c>
    </row>
    <row r="376" spans="1:100" ht="14.25" hidden="1" customHeight="1" x14ac:dyDescent="0.25">
      <c r="A376" s="4"/>
      <c r="B376" s="5"/>
      <c r="C376" s="4"/>
      <c r="D376" s="5"/>
      <c r="E376" s="5"/>
      <c r="F376" s="4"/>
      <c r="G376" s="4" t="s">
        <v>22</v>
      </c>
      <c r="H376" s="4" t="s">
        <v>289</v>
      </c>
      <c r="I376" s="4" t="s">
        <v>24</v>
      </c>
      <c r="J376" s="4" t="s">
        <v>109</v>
      </c>
      <c r="K376" s="4" t="s">
        <v>26</v>
      </c>
      <c r="L376" s="4" t="s">
        <v>111</v>
      </c>
      <c r="M376" s="6" t="s">
        <v>28</v>
      </c>
      <c r="N376" s="6">
        <v>8320</v>
      </c>
      <c r="O376" s="6">
        <v>12480</v>
      </c>
      <c r="P376" s="6">
        <v>20800</v>
      </c>
      <c r="Q376" s="6" t="s">
        <v>29</v>
      </c>
      <c r="W376">
        <f t="shared" si="1972"/>
        <v>8320</v>
      </c>
    </row>
    <row r="377" spans="1:100" ht="14.25" hidden="1" customHeight="1" x14ac:dyDescent="0.25">
      <c r="A377" s="4"/>
      <c r="B377" s="5"/>
      <c r="C377" s="4"/>
      <c r="D377" s="5"/>
      <c r="E377" s="5"/>
      <c r="F377" s="4"/>
      <c r="G377" s="4" t="s">
        <v>22</v>
      </c>
      <c r="H377" s="4" t="s">
        <v>289</v>
      </c>
      <c r="I377" s="4" t="s">
        <v>24</v>
      </c>
      <c r="J377" s="4" t="s">
        <v>109</v>
      </c>
      <c r="K377" s="4" t="s">
        <v>26</v>
      </c>
      <c r="L377" s="4" t="s">
        <v>112</v>
      </c>
      <c r="M377" s="6" t="s">
        <v>28</v>
      </c>
      <c r="N377" s="6">
        <v>12480</v>
      </c>
      <c r="O377" s="6">
        <v>18720</v>
      </c>
      <c r="P377" s="6">
        <v>31200</v>
      </c>
      <c r="Q377" s="6" t="s">
        <v>29</v>
      </c>
      <c r="W377">
        <f t="shared" si="1972"/>
        <v>12480</v>
      </c>
    </row>
    <row r="378" spans="1:100" ht="14.25" hidden="1" customHeight="1" x14ac:dyDescent="0.25">
      <c r="A378" s="4"/>
      <c r="B378" s="5"/>
      <c r="C378" s="4"/>
      <c r="D378" s="5"/>
      <c r="E378" s="5"/>
      <c r="F378" s="4"/>
      <c r="G378" s="4" t="s">
        <v>22</v>
      </c>
      <c r="H378" s="4" t="s">
        <v>289</v>
      </c>
      <c r="I378" s="4" t="s">
        <v>24</v>
      </c>
      <c r="J378" s="4" t="s">
        <v>109</v>
      </c>
      <c r="K378" s="4" t="s">
        <v>26</v>
      </c>
      <c r="L378" s="4" t="s">
        <v>113</v>
      </c>
      <c r="M378" s="6" t="s">
        <v>28</v>
      </c>
      <c r="N378" s="6">
        <v>12480</v>
      </c>
      <c r="O378" s="6">
        <v>18720</v>
      </c>
      <c r="P378" s="6">
        <v>31200</v>
      </c>
      <c r="Q378" s="6" t="s">
        <v>29</v>
      </c>
      <c r="W378">
        <f t="shared" si="1972"/>
        <v>12480</v>
      </c>
    </row>
    <row r="379" spans="1:100" s="14" customFormat="1" ht="14.25" customHeight="1" x14ac:dyDescent="0.25">
      <c r="A379" s="9" t="s">
        <v>290</v>
      </c>
      <c r="B379" s="10" t="s">
        <v>49</v>
      </c>
      <c r="C379" s="11">
        <v>44021</v>
      </c>
      <c r="D379" s="12">
        <v>44021</v>
      </c>
      <c r="E379" s="10" t="s">
        <v>291</v>
      </c>
      <c r="F379" s="9" t="s">
        <v>292</v>
      </c>
      <c r="G379" s="9" t="s">
        <v>22</v>
      </c>
      <c r="H379" s="9" t="s">
        <v>293</v>
      </c>
      <c r="I379" s="9" t="s">
        <v>24</v>
      </c>
      <c r="J379" s="9" t="s">
        <v>109</v>
      </c>
      <c r="K379" s="9" t="s">
        <v>26</v>
      </c>
      <c r="L379" s="9" t="s">
        <v>27</v>
      </c>
      <c r="M379" s="13" t="s">
        <v>28</v>
      </c>
      <c r="N379" s="13" t="s">
        <v>808</v>
      </c>
      <c r="O379" s="6">
        <v>25000</v>
      </c>
      <c r="P379" s="6">
        <v>25000</v>
      </c>
      <c r="Q379" s="6" t="s">
        <v>29</v>
      </c>
      <c r="S379" s="14">
        <v>10000</v>
      </c>
      <c r="U379" s="14">
        <v>30000</v>
      </c>
      <c r="W379" s="14">
        <f>SUM(W380:W384)</f>
        <v>66560</v>
      </c>
      <c r="AI379" s="14">
        <v>0</v>
      </c>
      <c r="AK379" s="14">
        <f>SUM(S379:AJ379)</f>
        <v>106560</v>
      </c>
      <c r="AM379" s="14">
        <f>S379/$AK379</f>
        <v>9.3843843843843838E-2</v>
      </c>
      <c r="AN379" s="14">
        <f t="shared" ref="AN379" si="1973">T379/$AK379</f>
        <v>0</v>
      </c>
      <c r="AO379" s="14">
        <f t="shared" ref="AO379" si="1974">U379/$AK379</f>
        <v>0.28153153153153154</v>
      </c>
      <c r="AP379" s="14">
        <f t="shared" ref="AP379" si="1975">V379/$AK379</f>
        <v>0</v>
      </c>
      <c r="AQ379" s="14">
        <f t="shared" ref="AQ379" si="1976">W379/$AK379</f>
        <v>0.62462462462462465</v>
      </c>
      <c r="AR379" s="14">
        <f t="shared" ref="AR379" si="1977">X379/$AK379</f>
        <v>0</v>
      </c>
      <c r="AS379" s="14">
        <f t="shared" ref="AS379" si="1978">Y379/$AK379</f>
        <v>0</v>
      </c>
      <c r="AT379" s="14">
        <f t="shared" ref="AT379" si="1979">Z379/$AK379</f>
        <v>0</v>
      </c>
      <c r="AU379" s="14">
        <f t="shared" ref="AU379" si="1980">AA379/$AK379</f>
        <v>0</v>
      </c>
      <c r="AV379" s="14">
        <f t="shared" ref="AV379" si="1981">AB379/$AK379</f>
        <v>0</v>
      </c>
      <c r="AW379" s="14">
        <f t="shared" ref="AW379" si="1982">AC379/$AK379</f>
        <v>0</v>
      </c>
      <c r="AX379" s="14">
        <f t="shared" ref="AX379" si="1983">AD379/$AK379</f>
        <v>0</v>
      </c>
      <c r="AY379" s="14">
        <f t="shared" ref="AY379" si="1984">AE379/$AK379</f>
        <v>0</v>
      </c>
      <c r="AZ379" s="14">
        <f t="shared" ref="AZ379" si="1985">AF379/$AK379</f>
        <v>0</v>
      </c>
      <c r="BA379" s="14">
        <f t="shared" ref="BA379" si="1986">AG379/$AK379</f>
        <v>0</v>
      </c>
      <c r="BB379" s="14">
        <f t="shared" ref="BB379" si="1987">AH379/$AK379</f>
        <v>0</v>
      </c>
      <c r="BC379" s="14">
        <f t="shared" ref="BC379" si="1988">AI379/$AK379</f>
        <v>0</v>
      </c>
      <c r="BD379" s="14">
        <f t="shared" ref="BD379" si="1989">AJ379/$AK379</f>
        <v>0</v>
      </c>
      <c r="BE379" s="14">
        <f>SUM(AM379:BD379)</f>
        <v>1</v>
      </c>
      <c r="BG379" s="16">
        <f>VLOOKUP(H379,[1]Sheet1!$B$3:$C$6033,2,0)</f>
        <v>59970.310399999995</v>
      </c>
      <c r="BI379" s="17">
        <f>AM379*$BG379</f>
        <v>5627.844444444444</v>
      </c>
      <c r="BJ379" s="17">
        <f t="shared" ref="BJ379" si="1990">AN379*$BG379</f>
        <v>0</v>
      </c>
      <c r="BK379" s="17">
        <f t="shared" ref="BK379" si="1991">AO379*$BG379</f>
        <v>16883.533333333333</v>
      </c>
      <c r="BL379" s="17">
        <f t="shared" ref="BL379" si="1992">AP379*$BG379</f>
        <v>0</v>
      </c>
      <c r="BM379" s="17">
        <f t="shared" ref="BM379" si="1993">AQ379*$BG379</f>
        <v>37458.932622222223</v>
      </c>
      <c r="BN379" s="17">
        <f t="shared" ref="BN379" si="1994">AR379*$BG379</f>
        <v>0</v>
      </c>
      <c r="BO379" s="17">
        <f t="shared" ref="BO379" si="1995">AS379*$BG379</f>
        <v>0</v>
      </c>
      <c r="BP379" s="17">
        <f t="shared" ref="BP379" si="1996">AT379*$BG379</f>
        <v>0</v>
      </c>
      <c r="BQ379" s="17">
        <f t="shared" ref="BQ379" si="1997">AU379*$BG379</f>
        <v>0</v>
      </c>
      <c r="BR379" s="17">
        <f t="shared" ref="BR379" si="1998">AV379*$BG379</f>
        <v>0</v>
      </c>
      <c r="BS379" s="17">
        <f t="shared" ref="BS379" si="1999">AW379*$BG379</f>
        <v>0</v>
      </c>
      <c r="BT379" s="17">
        <f t="shared" ref="BT379" si="2000">AX379*$BG379</f>
        <v>0</v>
      </c>
      <c r="BU379" s="17">
        <f t="shared" ref="BU379" si="2001">AY379*$BG379</f>
        <v>0</v>
      </c>
      <c r="BV379" s="17">
        <f t="shared" ref="BV379" si="2002">AZ379*$BG379</f>
        <v>0</v>
      </c>
      <c r="BW379" s="17">
        <f t="shared" ref="BW379" si="2003">BA379*$BG379</f>
        <v>0</v>
      </c>
      <c r="BX379" s="17">
        <f t="shared" ref="BX379" si="2004">BB379*$BG379</f>
        <v>0</v>
      </c>
      <c r="BY379" s="17">
        <f t="shared" ref="BY379" si="2005">BC379*$BG379</f>
        <v>0</v>
      </c>
      <c r="BZ379" s="17">
        <f t="shared" ref="BZ379" si="2006">BD379*$BG379</f>
        <v>0</v>
      </c>
      <c r="CA379" s="16">
        <f>SUM(BI379:BZ379)</f>
        <v>59970.310400000002</v>
      </c>
      <c r="CB379" s="14" t="b">
        <f>CA379=BG379</f>
        <v>1</v>
      </c>
      <c r="CC379" s="17">
        <f>BI379</f>
        <v>5627.844444444444</v>
      </c>
      <c r="CD379" s="17">
        <f>BJ379*0.8+IF(BJ379&gt;1,$BM379*0.4,0)</f>
        <v>0</v>
      </c>
      <c r="CE379" s="17">
        <f t="shared" ref="CE379" si="2007">BK379*0.8+IF(BK379&gt;1,$BM379*0.4,0)</f>
        <v>28490.399715555555</v>
      </c>
      <c r="CF379" s="17">
        <f t="shared" ref="CF379" si="2008">BL379*0.8+IF(BL379&gt;1,$BM379*0.4,0)</f>
        <v>0</v>
      </c>
      <c r="CG379" s="17">
        <f>SUM(BJ379:BL379)*0.2+BM379*0.6</f>
        <v>25852.06624</v>
      </c>
      <c r="CH379" s="17">
        <f>$BN379*80%</f>
        <v>0</v>
      </c>
      <c r="CI379" s="17">
        <f>$BN379*20%</f>
        <v>0</v>
      </c>
      <c r="CJ379" s="17">
        <f>$BQ379*80%</f>
        <v>0</v>
      </c>
      <c r="CK379" s="17">
        <f>$BQ379*20%</f>
        <v>0</v>
      </c>
      <c r="CL379" s="17">
        <f>BR379*0.8+IF(BR379&gt;1,$BT379*0.6,0)</f>
        <v>0</v>
      </c>
      <c r="CM379" s="17">
        <f>BS379*0.8+IF(BS379&gt;1,$BT379*0.6,0)</f>
        <v>0</v>
      </c>
      <c r="CN379" s="17">
        <f>SUM(BR379:BS379)*0.2+BT379*0.4</f>
        <v>0</v>
      </c>
      <c r="CO379" s="17">
        <f>$BU379*80%</f>
        <v>0</v>
      </c>
      <c r="CP379" s="17">
        <f>$BU379*20%</f>
        <v>0</v>
      </c>
      <c r="CQ379" s="17">
        <f>$BW379*60%+$BX379*40%</f>
        <v>0</v>
      </c>
      <c r="CR379" s="17">
        <f>$BW379*40%+$BX379*60%</f>
        <v>0</v>
      </c>
      <c r="CS379" s="17">
        <f>$BY379*60%</f>
        <v>0</v>
      </c>
      <c r="CT379" s="17">
        <f>$BY379*40%</f>
        <v>0</v>
      </c>
      <c r="CU379" s="17">
        <f>SUM(CC379:CT379)</f>
        <v>59970.310400000002</v>
      </c>
      <c r="CV379" s="14" t="b">
        <f>CU379=CA379</f>
        <v>1</v>
      </c>
    </row>
    <row r="380" spans="1:100" ht="14.25" hidden="1" customHeight="1" x14ac:dyDescent="0.25">
      <c r="A380" s="4"/>
      <c r="B380" s="5"/>
      <c r="C380" s="4"/>
      <c r="D380" s="5"/>
      <c r="E380" s="5"/>
      <c r="F380" s="4"/>
      <c r="G380" s="4" t="s">
        <v>22</v>
      </c>
      <c r="H380" s="4" t="s">
        <v>293</v>
      </c>
      <c r="I380" s="4" t="s">
        <v>24</v>
      </c>
      <c r="J380" s="4" t="s">
        <v>109</v>
      </c>
      <c r="K380" s="4" t="s">
        <v>26</v>
      </c>
      <c r="L380" s="4" t="s">
        <v>118</v>
      </c>
      <c r="M380" s="6" t="s">
        <v>28</v>
      </c>
      <c r="N380" s="6">
        <v>16640</v>
      </c>
      <c r="O380" s="6">
        <v>24960</v>
      </c>
      <c r="P380" s="6">
        <v>41600</v>
      </c>
      <c r="Q380" s="6" t="s">
        <v>29</v>
      </c>
      <c r="W380">
        <f t="shared" ref="W380:W384" si="2009">N380</f>
        <v>16640</v>
      </c>
    </row>
    <row r="381" spans="1:100" ht="14.25" hidden="1" customHeight="1" x14ac:dyDescent="0.25">
      <c r="A381" s="4"/>
      <c r="B381" s="5"/>
      <c r="C381" s="4"/>
      <c r="D381" s="5"/>
      <c r="E381" s="5"/>
      <c r="F381" s="4"/>
      <c r="G381" s="4" t="s">
        <v>22</v>
      </c>
      <c r="H381" s="4" t="s">
        <v>293</v>
      </c>
      <c r="I381" s="4" t="s">
        <v>24</v>
      </c>
      <c r="J381" s="4" t="s">
        <v>109</v>
      </c>
      <c r="K381" s="4" t="s">
        <v>26</v>
      </c>
      <c r="L381" s="4" t="s">
        <v>110</v>
      </c>
      <c r="M381" s="6" t="s">
        <v>28</v>
      </c>
      <c r="N381" s="6">
        <v>16640</v>
      </c>
      <c r="O381" s="6">
        <v>24960</v>
      </c>
      <c r="P381" s="6">
        <v>41600</v>
      </c>
      <c r="Q381" s="6" t="s">
        <v>29</v>
      </c>
      <c r="W381">
        <f t="shared" si="2009"/>
        <v>16640</v>
      </c>
    </row>
    <row r="382" spans="1:100" ht="14.25" hidden="1" customHeight="1" x14ac:dyDescent="0.25">
      <c r="A382" s="4"/>
      <c r="B382" s="5"/>
      <c r="C382" s="4"/>
      <c r="D382" s="5"/>
      <c r="E382" s="5"/>
      <c r="F382" s="4"/>
      <c r="G382" s="4" t="s">
        <v>22</v>
      </c>
      <c r="H382" s="4" t="s">
        <v>293</v>
      </c>
      <c r="I382" s="4" t="s">
        <v>24</v>
      </c>
      <c r="J382" s="4" t="s">
        <v>109</v>
      </c>
      <c r="K382" s="4" t="s">
        <v>26</v>
      </c>
      <c r="L382" s="4" t="s">
        <v>111</v>
      </c>
      <c r="M382" s="6" t="s">
        <v>28</v>
      </c>
      <c r="N382" s="6">
        <v>8320</v>
      </c>
      <c r="O382" s="6">
        <v>12480</v>
      </c>
      <c r="P382" s="6">
        <v>20800</v>
      </c>
      <c r="Q382" s="6" t="s">
        <v>29</v>
      </c>
      <c r="W382">
        <f t="shared" si="2009"/>
        <v>8320</v>
      </c>
    </row>
    <row r="383" spans="1:100" ht="14.25" hidden="1" customHeight="1" x14ac:dyDescent="0.25">
      <c r="A383" s="4"/>
      <c r="B383" s="5"/>
      <c r="C383" s="4"/>
      <c r="D383" s="5"/>
      <c r="E383" s="5"/>
      <c r="F383" s="4"/>
      <c r="G383" s="4" t="s">
        <v>22</v>
      </c>
      <c r="H383" s="4" t="s">
        <v>293</v>
      </c>
      <c r="I383" s="4" t="s">
        <v>24</v>
      </c>
      <c r="J383" s="4" t="s">
        <v>109</v>
      </c>
      <c r="K383" s="4" t="s">
        <v>26</v>
      </c>
      <c r="L383" s="4" t="s">
        <v>112</v>
      </c>
      <c r="M383" s="6" t="s">
        <v>28</v>
      </c>
      <c r="N383" s="6">
        <v>12480</v>
      </c>
      <c r="O383" s="6">
        <v>18720</v>
      </c>
      <c r="P383" s="6">
        <v>31200</v>
      </c>
      <c r="Q383" s="6" t="s">
        <v>29</v>
      </c>
      <c r="W383">
        <f t="shared" si="2009"/>
        <v>12480</v>
      </c>
    </row>
    <row r="384" spans="1:100" ht="14.25" hidden="1" customHeight="1" x14ac:dyDescent="0.25">
      <c r="A384" s="4"/>
      <c r="B384" s="5"/>
      <c r="C384" s="4"/>
      <c r="D384" s="5"/>
      <c r="E384" s="5"/>
      <c r="F384" s="4"/>
      <c r="G384" s="4" t="s">
        <v>22</v>
      </c>
      <c r="H384" s="4" t="s">
        <v>293</v>
      </c>
      <c r="I384" s="4" t="s">
        <v>24</v>
      </c>
      <c r="J384" s="4" t="s">
        <v>109</v>
      </c>
      <c r="K384" s="4" t="s">
        <v>26</v>
      </c>
      <c r="L384" s="4" t="s">
        <v>113</v>
      </c>
      <c r="M384" s="6" t="s">
        <v>28</v>
      </c>
      <c r="N384" s="6">
        <v>12480</v>
      </c>
      <c r="O384" s="6">
        <v>18720</v>
      </c>
      <c r="P384" s="6">
        <v>31200</v>
      </c>
      <c r="Q384" s="6" t="s">
        <v>29</v>
      </c>
      <c r="W384">
        <f t="shared" si="2009"/>
        <v>12480</v>
      </c>
    </row>
    <row r="385" spans="1:100" s="14" customFormat="1" ht="14.25" customHeight="1" x14ac:dyDescent="0.25">
      <c r="A385" s="9" t="s">
        <v>294</v>
      </c>
      <c r="B385" s="10" t="s">
        <v>80</v>
      </c>
      <c r="C385" s="11">
        <v>44021</v>
      </c>
      <c r="D385" s="12">
        <v>44021</v>
      </c>
      <c r="E385" s="10" t="s">
        <v>187</v>
      </c>
      <c r="F385" s="9" t="s">
        <v>188</v>
      </c>
      <c r="G385" s="9" t="s">
        <v>22</v>
      </c>
      <c r="H385" s="9" t="s">
        <v>295</v>
      </c>
      <c r="I385" s="9" t="s">
        <v>24</v>
      </c>
      <c r="J385" s="9" t="s">
        <v>109</v>
      </c>
      <c r="K385" s="9" t="s">
        <v>26</v>
      </c>
      <c r="L385" s="9" t="s">
        <v>27</v>
      </c>
      <c r="M385" s="13" t="s">
        <v>28</v>
      </c>
      <c r="N385" s="13" t="s">
        <v>808</v>
      </c>
      <c r="O385" s="6">
        <v>25000</v>
      </c>
      <c r="P385" s="6">
        <v>25000</v>
      </c>
      <c r="Q385" s="6" t="s">
        <v>29</v>
      </c>
      <c r="S385" s="14">
        <v>10000</v>
      </c>
      <c r="U385" s="14">
        <v>30000</v>
      </c>
      <c r="W385" s="14">
        <f>SUM(W386:W391)</f>
        <v>75360</v>
      </c>
      <c r="AI385" s="14">
        <v>0</v>
      </c>
      <c r="AK385" s="14">
        <f>SUM(S385:AJ385)</f>
        <v>115360</v>
      </c>
      <c r="AM385" s="14">
        <f>S385/$AK385</f>
        <v>8.6685159500693484E-2</v>
      </c>
      <c r="AN385" s="14">
        <f t="shared" ref="AN385" si="2010">T385/$AK385</f>
        <v>0</v>
      </c>
      <c r="AO385" s="14">
        <f t="shared" ref="AO385" si="2011">U385/$AK385</f>
        <v>0.26005547850208044</v>
      </c>
      <c r="AP385" s="14">
        <f t="shared" ref="AP385" si="2012">V385/$AK385</f>
        <v>0</v>
      </c>
      <c r="AQ385" s="14">
        <f t="shared" ref="AQ385" si="2013">W385/$AK385</f>
        <v>0.65325936199722612</v>
      </c>
      <c r="AR385" s="14">
        <f t="shared" ref="AR385" si="2014">X385/$AK385</f>
        <v>0</v>
      </c>
      <c r="AS385" s="14">
        <f t="shared" ref="AS385" si="2015">Y385/$AK385</f>
        <v>0</v>
      </c>
      <c r="AT385" s="14">
        <f t="shared" ref="AT385" si="2016">Z385/$AK385</f>
        <v>0</v>
      </c>
      <c r="AU385" s="14">
        <f t="shared" ref="AU385" si="2017">AA385/$AK385</f>
        <v>0</v>
      </c>
      <c r="AV385" s="14">
        <f t="shared" ref="AV385" si="2018">AB385/$AK385</f>
        <v>0</v>
      </c>
      <c r="AW385" s="14">
        <f t="shared" ref="AW385" si="2019">AC385/$AK385</f>
        <v>0</v>
      </c>
      <c r="AX385" s="14">
        <f t="shared" ref="AX385" si="2020">AD385/$AK385</f>
        <v>0</v>
      </c>
      <c r="AY385" s="14">
        <f t="shared" ref="AY385" si="2021">AE385/$AK385</f>
        <v>0</v>
      </c>
      <c r="AZ385" s="14">
        <f t="shared" ref="AZ385" si="2022">AF385/$AK385</f>
        <v>0</v>
      </c>
      <c r="BA385" s="14">
        <f t="shared" ref="BA385" si="2023">AG385/$AK385</f>
        <v>0</v>
      </c>
      <c r="BB385" s="14">
        <f t="shared" ref="BB385" si="2024">AH385/$AK385</f>
        <v>0</v>
      </c>
      <c r="BC385" s="14">
        <f t="shared" ref="BC385" si="2025">AI385/$AK385</f>
        <v>0</v>
      </c>
      <c r="BD385" s="14">
        <f t="shared" ref="BD385" si="2026">AJ385/$AK385</f>
        <v>0</v>
      </c>
      <c r="BE385" s="14">
        <f>SUM(AM385:BD385)</f>
        <v>1</v>
      </c>
      <c r="BG385" s="16">
        <f>VLOOKUP(H385,[1]Sheet1!$B$3:$C$6033,2,0)</f>
        <v>29629.599999999999</v>
      </c>
      <c r="BI385" s="17">
        <f>AM385*$BG385</f>
        <v>2568.4466019417478</v>
      </c>
      <c r="BJ385" s="17">
        <f t="shared" ref="BJ385" si="2027">AN385*$BG385</f>
        <v>0</v>
      </c>
      <c r="BK385" s="17">
        <f t="shared" ref="BK385" si="2028">AO385*$BG385</f>
        <v>7705.3398058252424</v>
      </c>
      <c r="BL385" s="17">
        <f t="shared" ref="BL385" si="2029">AP385*$BG385</f>
        <v>0</v>
      </c>
      <c r="BM385" s="17">
        <f t="shared" ref="BM385" si="2030">AQ385*$BG385</f>
        <v>19355.813592233011</v>
      </c>
      <c r="BN385" s="17">
        <f t="shared" ref="BN385" si="2031">AR385*$BG385</f>
        <v>0</v>
      </c>
      <c r="BO385" s="17">
        <f t="shared" ref="BO385" si="2032">AS385*$BG385</f>
        <v>0</v>
      </c>
      <c r="BP385" s="17">
        <f t="shared" ref="BP385" si="2033">AT385*$BG385</f>
        <v>0</v>
      </c>
      <c r="BQ385" s="17">
        <f t="shared" ref="BQ385" si="2034">AU385*$BG385</f>
        <v>0</v>
      </c>
      <c r="BR385" s="17">
        <f t="shared" ref="BR385" si="2035">AV385*$BG385</f>
        <v>0</v>
      </c>
      <c r="BS385" s="17">
        <f t="shared" ref="BS385" si="2036">AW385*$BG385</f>
        <v>0</v>
      </c>
      <c r="BT385" s="17">
        <f t="shared" ref="BT385" si="2037">AX385*$BG385</f>
        <v>0</v>
      </c>
      <c r="BU385" s="17">
        <f t="shared" ref="BU385" si="2038">AY385*$BG385</f>
        <v>0</v>
      </c>
      <c r="BV385" s="17">
        <f t="shared" ref="BV385" si="2039">AZ385*$BG385</f>
        <v>0</v>
      </c>
      <c r="BW385" s="17">
        <f t="shared" ref="BW385" si="2040">BA385*$BG385</f>
        <v>0</v>
      </c>
      <c r="BX385" s="17">
        <f t="shared" ref="BX385" si="2041">BB385*$BG385</f>
        <v>0</v>
      </c>
      <c r="BY385" s="17">
        <f t="shared" ref="BY385" si="2042">BC385*$BG385</f>
        <v>0</v>
      </c>
      <c r="BZ385" s="17">
        <f t="shared" ref="BZ385" si="2043">BD385*$BG385</f>
        <v>0</v>
      </c>
      <c r="CA385" s="16">
        <f>SUM(BI385:BZ385)</f>
        <v>29629.600000000002</v>
      </c>
      <c r="CB385" s="14" t="b">
        <f>CA385=BG385</f>
        <v>1</v>
      </c>
      <c r="CC385" s="17">
        <f>BI385</f>
        <v>2568.4466019417478</v>
      </c>
      <c r="CD385" s="17">
        <f>BJ385*0.8+IF(BJ385&gt;1,$BM385*0.4,0)</f>
        <v>0</v>
      </c>
      <c r="CE385" s="17">
        <f t="shared" ref="CE385" si="2044">BK385*0.8+IF(BK385&gt;1,$BM385*0.4,0)</f>
        <v>13906.597281553399</v>
      </c>
      <c r="CF385" s="17">
        <f t="shared" ref="CF385" si="2045">BL385*0.8+IF(BL385&gt;1,$BM385*0.4,0)</f>
        <v>0</v>
      </c>
      <c r="CG385" s="17">
        <f>SUM(BJ385:BL385)*0.2+BM385*0.6</f>
        <v>13154.556116504855</v>
      </c>
      <c r="CH385" s="17">
        <f>$BN385*80%</f>
        <v>0</v>
      </c>
      <c r="CI385" s="17">
        <f>$BN385*20%</f>
        <v>0</v>
      </c>
      <c r="CJ385" s="17">
        <f>$BQ385*80%</f>
        <v>0</v>
      </c>
      <c r="CK385" s="17">
        <f>$BQ385*20%</f>
        <v>0</v>
      </c>
      <c r="CL385" s="17">
        <f>BR385*0.8+IF(BR385&gt;1,$BT385*0.6,0)</f>
        <v>0</v>
      </c>
      <c r="CM385" s="17">
        <f>BS385*0.8+IF(BS385&gt;1,$BT385*0.6,0)</f>
        <v>0</v>
      </c>
      <c r="CN385" s="17">
        <f>SUM(BR385:BS385)*0.2+BT385*0.4</f>
        <v>0</v>
      </c>
      <c r="CO385" s="17">
        <f>$BU385*80%</f>
        <v>0</v>
      </c>
      <c r="CP385" s="17">
        <f>$BU385*20%</f>
        <v>0</v>
      </c>
      <c r="CQ385" s="17">
        <f>$BW385*60%+$BX385*40%</f>
        <v>0</v>
      </c>
      <c r="CR385" s="17">
        <f>$BW385*40%+$BX385*60%</f>
        <v>0</v>
      </c>
      <c r="CS385" s="17">
        <f>$BY385*60%</f>
        <v>0</v>
      </c>
      <c r="CT385" s="17">
        <f>$BY385*40%</f>
        <v>0</v>
      </c>
      <c r="CU385" s="17">
        <f>SUM(CC385:CT385)</f>
        <v>29629.599999999999</v>
      </c>
      <c r="CV385" s="14" t="b">
        <f>CU385=CA385</f>
        <v>1</v>
      </c>
    </row>
    <row r="386" spans="1:100" ht="14.25" hidden="1" customHeight="1" x14ac:dyDescent="0.25">
      <c r="A386" s="4"/>
      <c r="B386" s="5"/>
      <c r="C386" s="4"/>
      <c r="D386" s="5"/>
      <c r="E386" s="5"/>
      <c r="F386" s="4"/>
      <c r="G386" s="4" t="s">
        <v>22</v>
      </c>
      <c r="H386" s="4" t="s">
        <v>295</v>
      </c>
      <c r="I386" s="4" t="s">
        <v>24</v>
      </c>
      <c r="J386" s="4" t="s">
        <v>109</v>
      </c>
      <c r="K386" s="4" t="s">
        <v>26</v>
      </c>
      <c r="L386" s="4" t="s">
        <v>127</v>
      </c>
      <c r="M386" s="6" t="s">
        <v>28</v>
      </c>
      <c r="N386" s="6">
        <v>8800</v>
      </c>
      <c r="O386" s="6">
        <v>13200</v>
      </c>
      <c r="P386" s="6">
        <v>22000</v>
      </c>
      <c r="Q386" s="6" t="s">
        <v>29</v>
      </c>
      <c r="W386">
        <f t="shared" ref="W386:W391" si="2046">N386</f>
        <v>8800</v>
      </c>
    </row>
    <row r="387" spans="1:100" ht="14.25" hidden="1" customHeight="1" x14ac:dyDescent="0.25">
      <c r="A387" s="4"/>
      <c r="B387" s="5"/>
      <c r="C387" s="4"/>
      <c r="D387" s="5"/>
      <c r="E387" s="5"/>
      <c r="F387" s="4"/>
      <c r="G387" s="4" t="s">
        <v>22</v>
      </c>
      <c r="H387" s="4" t="s">
        <v>295</v>
      </c>
      <c r="I387" s="4" t="s">
        <v>24</v>
      </c>
      <c r="J387" s="4" t="s">
        <v>109</v>
      </c>
      <c r="K387" s="4" t="s">
        <v>26</v>
      </c>
      <c r="L387" s="4" t="s">
        <v>128</v>
      </c>
      <c r="M387" s="6" t="s">
        <v>28</v>
      </c>
      <c r="N387" s="6">
        <v>16640</v>
      </c>
      <c r="O387" s="6">
        <v>24960</v>
      </c>
      <c r="P387" s="6">
        <v>41600</v>
      </c>
      <c r="Q387" s="6" t="s">
        <v>29</v>
      </c>
      <c r="W387">
        <f t="shared" si="2046"/>
        <v>16640</v>
      </c>
    </row>
    <row r="388" spans="1:100" ht="14.25" hidden="1" customHeight="1" x14ac:dyDescent="0.25">
      <c r="A388" s="4"/>
      <c r="B388" s="5"/>
      <c r="C388" s="4"/>
      <c r="D388" s="5"/>
      <c r="E388" s="5"/>
      <c r="F388" s="4"/>
      <c r="G388" s="4" t="s">
        <v>22</v>
      </c>
      <c r="H388" s="4" t="s">
        <v>295</v>
      </c>
      <c r="I388" s="4" t="s">
        <v>24</v>
      </c>
      <c r="J388" s="4" t="s">
        <v>109</v>
      </c>
      <c r="K388" s="4" t="s">
        <v>26</v>
      </c>
      <c r="L388" s="4" t="s">
        <v>110</v>
      </c>
      <c r="M388" s="6" t="s">
        <v>28</v>
      </c>
      <c r="N388" s="6">
        <v>16640</v>
      </c>
      <c r="O388" s="6">
        <v>24960</v>
      </c>
      <c r="P388" s="6">
        <v>41600</v>
      </c>
      <c r="Q388" s="6" t="s">
        <v>29</v>
      </c>
      <c r="W388">
        <f t="shared" si="2046"/>
        <v>16640</v>
      </c>
    </row>
    <row r="389" spans="1:100" ht="14.25" hidden="1" customHeight="1" x14ac:dyDescent="0.25">
      <c r="A389" s="4"/>
      <c r="B389" s="5"/>
      <c r="C389" s="4"/>
      <c r="D389" s="5"/>
      <c r="E389" s="5"/>
      <c r="F389" s="4"/>
      <c r="G389" s="4" t="s">
        <v>22</v>
      </c>
      <c r="H389" s="4" t="s">
        <v>295</v>
      </c>
      <c r="I389" s="4" t="s">
        <v>24</v>
      </c>
      <c r="J389" s="4" t="s">
        <v>109</v>
      </c>
      <c r="K389" s="4" t="s">
        <v>26</v>
      </c>
      <c r="L389" s="4" t="s">
        <v>111</v>
      </c>
      <c r="M389" s="6" t="s">
        <v>28</v>
      </c>
      <c r="N389" s="6">
        <v>8320</v>
      </c>
      <c r="O389" s="6">
        <v>12480</v>
      </c>
      <c r="P389" s="6">
        <v>20800</v>
      </c>
      <c r="Q389" s="6" t="s">
        <v>29</v>
      </c>
      <c r="W389">
        <f t="shared" si="2046"/>
        <v>8320</v>
      </c>
    </row>
    <row r="390" spans="1:100" ht="14.25" hidden="1" customHeight="1" x14ac:dyDescent="0.25">
      <c r="A390" s="4"/>
      <c r="B390" s="5"/>
      <c r="C390" s="4"/>
      <c r="D390" s="5"/>
      <c r="E390" s="5"/>
      <c r="F390" s="4"/>
      <c r="G390" s="4" t="s">
        <v>22</v>
      </c>
      <c r="H390" s="4" t="s">
        <v>295</v>
      </c>
      <c r="I390" s="4" t="s">
        <v>24</v>
      </c>
      <c r="J390" s="4" t="s">
        <v>109</v>
      </c>
      <c r="K390" s="4" t="s">
        <v>26</v>
      </c>
      <c r="L390" s="4" t="s">
        <v>112</v>
      </c>
      <c r="M390" s="6" t="s">
        <v>28</v>
      </c>
      <c r="N390" s="6">
        <v>12480</v>
      </c>
      <c r="O390" s="6">
        <v>18720</v>
      </c>
      <c r="P390" s="6">
        <v>31200</v>
      </c>
      <c r="Q390" s="6" t="s">
        <v>29</v>
      </c>
      <c r="W390">
        <f t="shared" si="2046"/>
        <v>12480</v>
      </c>
    </row>
    <row r="391" spans="1:100" ht="14.25" hidden="1" customHeight="1" x14ac:dyDescent="0.25">
      <c r="A391" s="4"/>
      <c r="B391" s="5"/>
      <c r="C391" s="4"/>
      <c r="D391" s="5"/>
      <c r="E391" s="5"/>
      <c r="F391" s="4"/>
      <c r="G391" s="4" t="s">
        <v>22</v>
      </c>
      <c r="H391" s="4" t="s">
        <v>295</v>
      </c>
      <c r="I391" s="4" t="s">
        <v>24</v>
      </c>
      <c r="J391" s="4" t="s">
        <v>109</v>
      </c>
      <c r="K391" s="4" t="s">
        <v>26</v>
      </c>
      <c r="L391" s="4" t="s">
        <v>113</v>
      </c>
      <c r="M391" s="6" t="s">
        <v>28</v>
      </c>
      <c r="N391" s="6">
        <v>12480</v>
      </c>
      <c r="O391" s="6">
        <v>18720</v>
      </c>
      <c r="P391" s="6">
        <v>31200</v>
      </c>
      <c r="Q391" s="6" t="s">
        <v>29</v>
      </c>
      <c r="W391">
        <f t="shared" si="2046"/>
        <v>12480</v>
      </c>
    </row>
    <row r="392" spans="1:100" s="14" customFormat="1" ht="14.25" customHeight="1" x14ac:dyDescent="0.25">
      <c r="A392" s="9" t="s">
        <v>296</v>
      </c>
      <c r="B392" s="10" t="s">
        <v>80</v>
      </c>
      <c r="C392" s="11">
        <v>44021</v>
      </c>
      <c r="D392" s="12">
        <v>44021</v>
      </c>
      <c r="E392" s="10" t="s">
        <v>297</v>
      </c>
      <c r="F392" s="9" t="s">
        <v>298</v>
      </c>
      <c r="G392" s="9" t="s">
        <v>22</v>
      </c>
      <c r="H392" s="9" t="s">
        <v>299</v>
      </c>
      <c r="I392" s="9" t="s">
        <v>24</v>
      </c>
      <c r="J392" s="9" t="s">
        <v>109</v>
      </c>
      <c r="K392" s="9" t="s">
        <v>26</v>
      </c>
      <c r="L392" s="9" t="s">
        <v>27</v>
      </c>
      <c r="M392" s="13" t="s">
        <v>28</v>
      </c>
      <c r="N392" s="13" t="s">
        <v>808</v>
      </c>
      <c r="O392" s="6">
        <v>25000</v>
      </c>
      <c r="P392" s="6">
        <v>25000</v>
      </c>
      <c r="Q392" s="6" t="s">
        <v>29</v>
      </c>
      <c r="S392" s="14">
        <v>10000</v>
      </c>
      <c r="U392" s="14">
        <v>30000</v>
      </c>
      <c r="W392" s="14">
        <f>SUM(W393:W402)</f>
        <v>145360</v>
      </c>
      <c r="AB392" s="14">
        <v>30000</v>
      </c>
      <c r="AD392" s="14">
        <v>28080</v>
      </c>
      <c r="AG392" s="14">
        <v>5000</v>
      </c>
      <c r="AI392" s="14">
        <v>0</v>
      </c>
      <c r="AK392" s="14">
        <f>SUM(S392:AJ392)</f>
        <v>248440</v>
      </c>
      <c r="AM392" s="14">
        <f>S392/$AK392</f>
        <v>4.0251167283851232E-2</v>
      </c>
      <c r="AN392" s="14">
        <f t="shared" ref="AN392" si="2047">T392/$AK392</f>
        <v>0</v>
      </c>
      <c r="AO392" s="14">
        <f t="shared" ref="AO392" si="2048">U392/$AK392</f>
        <v>0.1207535018515537</v>
      </c>
      <c r="AP392" s="14">
        <f t="shared" ref="AP392" si="2049">V392/$AK392</f>
        <v>0</v>
      </c>
      <c r="AQ392" s="14">
        <f t="shared" ref="AQ392" si="2050">W392/$AK392</f>
        <v>0.58509096763806145</v>
      </c>
      <c r="AR392" s="14">
        <f t="shared" ref="AR392" si="2051">X392/$AK392</f>
        <v>0</v>
      </c>
      <c r="AS392" s="14">
        <f t="shared" ref="AS392" si="2052">Y392/$AK392</f>
        <v>0</v>
      </c>
      <c r="AT392" s="14">
        <f t="shared" ref="AT392" si="2053">Z392/$AK392</f>
        <v>0</v>
      </c>
      <c r="AU392" s="14">
        <f t="shared" ref="AU392" si="2054">AA392/$AK392</f>
        <v>0</v>
      </c>
      <c r="AV392" s="14">
        <f t="shared" ref="AV392" si="2055">AB392/$AK392</f>
        <v>0.1207535018515537</v>
      </c>
      <c r="AW392" s="14">
        <f t="shared" ref="AW392" si="2056">AC392/$AK392</f>
        <v>0</v>
      </c>
      <c r="AX392" s="14">
        <f t="shared" ref="AX392" si="2057">AD392/$AK392</f>
        <v>0.11302527773305426</v>
      </c>
      <c r="AY392" s="14">
        <f t="shared" ref="AY392" si="2058">AE392/$AK392</f>
        <v>0</v>
      </c>
      <c r="AZ392" s="14">
        <f t="shared" ref="AZ392" si="2059">AF392/$AK392</f>
        <v>0</v>
      </c>
      <c r="BA392" s="14">
        <f t="shared" ref="BA392" si="2060">AG392/$AK392</f>
        <v>2.0125583641925616E-2</v>
      </c>
      <c r="BB392" s="14">
        <f t="shared" ref="BB392" si="2061">AH392/$AK392</f>
        <v>0</v>
      </c>
      <c r="BC392" s="14">
        <f t="shared" ref="BC392" si="2062">AI392/$AK392</f>
        <v>0</v>
      </c>
      <c r="BD392" s="14">
        <f t="shared" ref="BD392" si="2063">AJ392/$AK392</f>
        <v>0</v>
      </c>
      <c r="BE392" s="14">
        <f>SUM(AM392:BD392)</f>
        <v>1</v>
      </c>
      <c r="BG392" s="16">
        <f>VLOOKUP(H392,[1]Sheet1!$B$3:$C$6033,2,0)</f>
        <v>67943.366399999999</v>
      </c>
      <c r="BI392" s="17">
        <f>AM392*$BG392</f>
        <v>2734.7998067943968</v>
      </c>
      <c r="BJ392" s="17">
        <f t="shared" ref="BJ392" si="2064">AN392*$BG392</f>
        <v>0</v>
      </c>
      <c r="BK392" s="17">
        <f t="shared" ref="BK392" si="2065">AO392*$BG392</f>
        <v>8204.3994203831917</v>
      </c>
      <c r="BL392" s="17">
        <f t="shared" ref="BL392" si="2066">AP392*$BG392</f>
        <v>0</v>
      </c>
      <c r="BM392" s="17">
        <f t="shared" ref="BM392" si="2067">AQ392*$BG392</f>
        <v>39753.049991563348</v>
      </c>
      <c r="BN392" s="17">
        <f t="shared" ref="BN392" si="2068">AR392*$BG392</f>
        <v>0</v>
      </c>
      <c r="BO392" s="17">
        <f t="shared" ref="BO392" si="2069">AS392*$BG392</f>
        <v>0</v>
      </c>
      <c r="BP392" s="17">
        <f t="shared" ref="BP392" si="2070">AT392*$BG392</f>
        <v>0</v>
      </c>
      <c r="BQ392" s="17">
        <f t="shared" ref="BQ392" si="2071">AU392*$BG392</f>
        <v>0</v>
      </c>
      <c r="BR392" s="17">
        <f t="shared" ref="BR392" si="2072">AV392*$BG392</f>
        <v>8204.3994203831917</v>
      </c>
      <c r="BS392" s="17">
        <f t="shared" ref="BS392" si="2073">AW392*$BG392</f>
        <v>0</v>
      </c>
      <c r="BT392" s="17">
        <f t="shared" ref="BT392" si="2074">AX392*$BG392</f>
        <v>7679.3178574786671</v>
      </c>
      <c r="BU392" s="17">
        <f t="shared" ref="BU392" si="2075">AY392*$BG392</f>
        <v>0</v>
      </c>
      <c r="BV392" s="17">
        <f t="shared" ref="BV392" si="2076">AZ392*$BG392</f>
        <v>0</v>
      </c>
      <c r="BW392" s="17">
        <f t="shared" ref="BW392" si="2077">BA392*$BG392</f>
        <v>1367.3999033971984</v>
      </c>
      <c r="BX392" s="17">
        <f t="shared" ref="BX392" si="2078">BB392*$BG392</f>
        <v>0</v>
      </c>
      <c r="BY392" s="17">
        <f t="shared" ref="BY392" si="2079">BC392*$BG392</f>
        <v>0</v>
      </c>
      <c r="BZ392" s="17">
        <f t="shared" ref="BZ392" si="2080">BD392*$BG392</f>
        <v>0</v>
      </c>
      <c r="CA392" s="16">
        <f>SUM(BI392:BZ392)</f>
        <v>67943.366399999984</v>
      </c>
      <c r="CB392" s="14" t="b">
        <f>CA392=BG392</f>
        <v>1</v>
      </c>
      <c r="CC392" s="17">
        <f>BI392</f>
        <v>2734.7998067943968</v>
      </c>
      <c r="CD392" s="17">
        <f>BJ392*0.8+IF(BJ392&gt;1,$BM392*0.4,0)</f>
        <v>0</v>
      </c>
      <c r="CE392" s="17">
        <f t="shared" ref="CE392" si="2081">BK392*0.8+IF(BK392&gt;1,$BM392*0.4,0)</f>
        <v>22464.739532931893</v>
      </c>
      <c r="CF392" s="17">
        <f t="shared" ref="CF392" si="2082">BL392*0.8+IF(BL392&gt;1,$BM392*0.4,0)</f>
        <v>0</v>
      </c>
      <c r="CG392" s="17">
        <f>SUM(BJ392:BL392)*0.2+BM392*0.6</f>
        <v>25492.709879014648</v>
      </c>
      <c r="CH392" s="17">
        <f>$BN392*80%</f>
        <v>0</v>
      </c>
      <c r="CI392" s="17">
        <f>$BN392*20%</f>
        <v>0</v>
      </c>
      <c r="CJ392" s="17">
        <f>$BQ392*80%</f>
        <v>0</v>
      </c>
      <c r="CK392" s="17">
        <f>$BQ392*20%</f>
        <v>0</v>
      </c>
      <c r="CL392" s="17">
        <f>BR392*0.8+IF(BR392&gt;1,$BT392*0.6,0)</f>
        <v>11171.110250793754</v>
      </c>
      <c r="CM392" s="17">
        <f>BS392*0.8+IF(BS392&gt;1,$BT392*0.6,0)</f>
        <v>0</v>
      </c>
      <c r="CN392" s="17">
        <f>SUM(BR392:BS392)*0.2+BT392*0.4</f>
        <v>4712.6070270681057</v>
      </c>
      <c r="CO392" s="17">
        <f>$BU392*80%</f>
        <v>0</v>
      </c>
      <c r="CP392" s="17">
        <f>$BU392*20%</f>
        <v>0</v>
      </c>
      <c r="CQ392" s="17">
        <f>$BW392*60%+$BX392*40%</f>
        <v>820.43994203831903</v>
      </c>
      <c r="CR392" s="17">
        <f>$BW392*40%+$BX392*60%</f>
        <v>546.95996135887935</v>
      </c>
      <c r="CS392" s="17">
        <f>$BY392*60%</f>
        <v>0</v>
      </c>
      <c r="CT392" s="17">
        <f>$BY392*40%</f>
        <v>0</v>
      </c>
      <c r="CU392" s="17">
        <f>SUM(CC392:CT392)</f>
        <v>67943.366399999984</v>
      </c>
      <c r="CV392" s="14" t="b">
        <f>CU392=CA392</f>
        <v>1</v>
      </c>
    </row>
    <row r="393" spans="1:100" ht="14.25" hidden="1" customHeight="1" x14ac:dyDescent="0.25">
      <c r="A393" s="4"/>
      <c r="B393" s="5"/>
      <c r="C393" s="4"/>
      <c r="D393" s="5"/>
      <c r="E393" s="5"/>
      <c r="F393" s="4"/>
      <c r="G393" s="4" t="s">
        <v>22</v>
      </c>
      <c r="H393" s="4" t="s">
        <v>299</v>
      </c>
      <c r="I393" s="4" t="s">
        <v>24</v>
      </c>
      <c r="J393" s="4" t="s">
        <v>300</v>
      </c>
      <c r="K393" s="4" t="s">
        <v>26</v>
      </c>
      <c r="L393" s="4" t="s">
        <v>27</v>
      </c>
      <c r="M393" s="6" t="s">
        <v>28</v>
      </c>
      <c r="N393" s="6">
        <v>0</v>
      </c>
      <c r="O393" s="6">
        <v>25000</v>
      </c>
      <c r="P393" s="6">
        <v>25000</v>
      </c>
      <c r="Q393" s="6" t="s">
        <v>29</v>
      </c>
      <c r="AB393">
        <f>N393</f>
        <v>0</v>
      </c>
      <c r="AD393">
        <f>N393</f>
        <v>0</v>
      </c>
    </row>
    <row r="394" spans="1:100" ht="14.25" hidden="1" customHeight="1" x14ac:dyDescent="0.25">
      <c r="A394" s="4"/>
      <c r="B394" s="5"/>
      <c r="C394" s="4"/>
      <c r="D394" s="5"/>
      <c r="E394" s="5"/>
      <c r="F394" s="4"/>
      <c r="G394" s="4" t="s">
        <v>22</v>
      </c>
      <c r="H394" s="4" t="s">
        <v>299</v>
      </c>
      <c r="I394" s="4" t="s">
        <v>24</v>
      </c>
      <c r="J394" s="4" t="s">
        <v>40</v>
      </c>
      <c r="K394" s="4" t="s">
        <v>26</v>
      </c>
      <c r="L394" s="4" t="s">
        <v>191</v>
      </c>
      <c r="M394" s="6" t="s">
        <v>28</v>
      </c>
      <c r="N394" s="6">
        <v>5000</v>
      </c>
      <c r="O394" s="6">
        <v>10000</v>
      </c>
      <c r="P394" s="6">
        <v>15000</v>
      </c>
      <c r="Q394" s="6" t="s">
        <v>29</v>
      </c>
      <c r="AG394">
        <f>N394</f>
        <v>5000</v>
      </c>
    </row>
    <row r="395" spans="1:100" ht="14.25" hidden="1" customHeight="1" x14ac:dyDescent="0.25">
      <c r="A395" s="4"/>
      <c r="B395" s="5"/>
      <c r="C395" s="4"/>
      <c r="D395" s="5"/>
      <c r="E395" s="5"/>
      <c r="F395" s="4"/>
      <c r="G395" s="4" t="s">
        <v>22</v>
      </c>
      <c r="H395" s="4" t="s">
        <v>299</v>
      </c>
      <c r="I395" s="4" t="s">
        <v>24</v>
      </c>
      <c r="J395" s="4" t="s">
        <v>109</v>
      </c>
      <c r="K395" s="4" t="s">
        <v>26</v>
      </c>
      <c r="L395" s="4" t="s">
        <v>127</v>
      </c>
      <c r="M395" s="6" t="s">
        <v>28</v>
      </c>
      <c r="N395" s="6">
        <v>8800</v>
      </c>
      <c r="O395" s="6">
        <v>13200</v>
      </c>
      <c r="P395" s="6">
        <v>22000</v>
      </c>
      <c r="Q395" s="6" t="s">
        <v>29</v>
      </c>
      <c r="W395">
        <f t="shared" ref="W395:W396" si="2083">N395</f>
        <v>8800</v>
      </c>
    </row>
    <row r="396" spans="1:100" ht="14.25" hidden="1" customHeight="1" x14ac:dyDescent="0.25">
      <c r="A396" s="4"/>
      <c r="B396" s="5"/>
      <c r="C396" s="4"/>
      <c r="D396" s="5"/>
      <c r="E396" s="5"/>
      <c r="F396" s="4"/>
      <c r="G396" s="4" t="s">
        <v>22</v>
      </c>
      <c r="H396" s="4" t="s">
        <v>299</v>
      </c>
      <c r="I396" s="4" t="s">
        <v>24</v>
      </c>
      <c r="J396" s="4" t="s">
        <v>109</v>
      </c>
      <c r="K396" s="4" t="s">
        <v>26</v>
      </c>
      <c r="L396" s="4" t="s">
        <v>128</v>
      </c>
      <c r="M396" s="6" t="s">
        <v>28</v>
      </c>
      <c r="N396" s="6">
        <v>16640</v>
      </c>
      <c r="O396" s="6">
        <v>24960</v>
      </c>
      <c r="P396" s="6">
        <v>41600</v>
      </c>
      <c r="Q396" s="6" t="s">
        <v>29</v>
      </c>
      <c r="W396">
        <f t="shared" si="2083"/>
        <v>16640</v>
      </c>
    </row>
    <row r="397" spans="1:100" ht="14.25" hidden="1" customHeight="1" x14ac:dyDescent="0.25">
      <c r="A397" s="4"/>
      <c r="B397" s="5"/>
      <c r="C397" s="4"/>
      <c r="D397" s="5"/>
      <c r="E397" s="5"/>
      <c r="F397" s="4"/>
      <c r="G397" s="4" t="s">
        <v>22</v>
      </c>
      <c r="H397" s="4" t="s">
        <v>299</v>
      </c>
      <c r="I397" s="4" t="s">
        <v>24</v>
      </c>
      <c r="J397" s="4" t="s">
        <v>300</v>
      </c>
      <c r="K397" s="4" t="s">
        <v>26</v>
      </c>
      <c r="L397" s="4" t="s">
        <v>301</v>
      </c>
      <c r="M397" s="6" t="s">
        <v>28</v>
      </c>
      <c r="N397" s="6">
        <v>28080</v>
      </c>
      <c r="O397" s="6">
        <v>42120</v>
      </c>
      <c r="P397" s="6">
        <v>70200</v>
      </c>
      <c r="Q397" s="6" t="s">
        <v>29</v>
      </c>
      <c r="AB397">
        <f>N397</f>
        <v>28080</v>
      </c>
      <c r="AD397">
        <f>N397</f>
        <v>28080</v>
      </c>
    </row>
    <row r="398" spans="1:100" ht="14.25" hidden="1" customHeight="1" x14ac:dyDescent="0.25">
      <c r="A398" s="4"/>
      <c r="B398" s="5"/>
      <c r="C398" s="4"/>
      <c r="D398" s="5"/>
      <c r="E398" s="5"/>
      <c r="F398" s="4"/>
      <c r="G398" s="4" t="s">
        <v>22</v>
      </c>
      <c r="H398" s="4" t="s">
        <v>299</v>
      </c>
      <c r="I398" s="4" t="s">
        <v>24</v>
      </c>
      <c r="J398" s="4" t="s">
        <v>109</v>
      </c>
      <c r="K398" s="4" t="s">
        <v>26</v>
      </c>
      <c r="L398" s="4" t="s">
        <v>110</v>
      </c>
      <c r="M398" s="6" t="s">
        <v>28</v>
      </c>
      <c r="N398" s="6">
        <v>16640</v>
      </c>
      <c r="O398" s="6">
        <v>24960</v>
      </c>
      <c r="P398" s="6">
        <v>41600</v>
      </c>
      <c r="Q398" s="6" t="s">
        <v>29</v>
      </c>
      <c r="W398">
        <f t="shared" ref="W398:W402" si="2084">N398</f>
        <v>16640</v>
      </c>
    </row>
    <row r="399" spans="1:100" ht="14.25" hidden="1" customHeight="1" x14ac:dyDescent="0.25">
      <c r="A399" s="4"/>
      <c r="B399" s="5"/>
      <c r="C399" s="4"/>
      <c r="D399" s="5"/>
      <c r="E399" s="5"/>
      <c r="F399" s="4"/>
      <c r="G399" s="4" t="s">
        <v>22</v>
      </c>
      <c r="H399" s="4" t="s">
        <v>299</v>
      </c>
      <c r="I399" s="4" t="s">
        <v>24</v>
      </c>
      <c r="J399" s="4" t="s">
        <v>109</v>
      </c>
      <c r="K399" s="4" t="s">
        <v>26</v>
      </c>
      <c r="L399" s="4" t="s">
        <v>111</v>
      </c>
      <c r="M399" s="6" t="s">
        <v>28</v>
      </c>
      <c r="N399" s="6">
        <v>8320</v>
      </c>
      <c r="O399" s="6">
        <v>12480</v>
      </c>
      <c r="P399" s="6">
        <v>20800</v>
      </c>
      <c r="Q399" s="6" t="s">
        <v>29</v>
      </c>
      <c r="W399">
        <f t="shared" si="2084"/>
        <v>8320</v>
      </c>
    </row>
    <row r="400" spans="1:100" ht="14.25" hidden="1" customHeight="1" x14ac:dyDescent="0.25">
      <c r="A400" s="4"/>
      <c r="B400" s="5"/>
      <c r="C400" s="4"/>
      <c r="D400" s="5"/>
      <c r="E400" s="5"/>
      <c r="F400" s="4"/>
      <c r="G400" s="4" t="s">
        <v>22</v>
      </c>
      <c r="H400" s="4" t="s">
        <v>299</v>
      </c>
      <c r="I400" s="4" t="s">
        <v>24</v>
      </c>
      <c r="J400" s="4" t="s">
        <v>109</v>
      </c>
      <c r="K400" s="4" t="s">
        <v>26</v>
      </c>
      <c r="L400" s="4" t="s">
        <v>164</v>
      </c>
      <c r="M400" s="6" t="s">
        <v>28</v>
      </c>
      <c r="N400" s="6">
        <v>70000</v>
      </c>
      <c r="O400" s="6">
        <v>105000</v>
      </c>
      <c r="P400" s="6">
        <v>175000</v>
      </c>
      <c r="Q400" s="6" t="s">
        <v>29</v>
      </c>
      <c r="W400">
        <f t="shared" si="2084"/>
        <v>70000</v>
      </c>
    </row>
    <row r="401" spans="1:100" ht="14.25" hidden="1" customHeight="1" x14ac:dyDescent="0.25">
      <c r="A401" s="4"/>
      <c r="B401" s="5"/>
      <c r="C401" s="4"/>
      <c r="D401" s="5"/>
      <c r="E401" s="5"/>
      <c r="F401" s="4"/>
      <c r="G401" s="4" t="s">
        <v>22</v>
      </c>
      <c r="H401" s="4" t="s">
        <v>299</v>
      </c>
      <c r="I401" s="4" t="s">
        <v>24</v>
      </c>
      <c r="J401" s="4" t="s">
        <v>109</v>
      </c>
      <c r="K401" s="4" t="s">
        <v>26</v>
      </c>
      <c r="L401" s="4" t="s">
        <v>112</v>
      </c>
      <c r="M401" s="6" t="s">
        <v>28</v>
      </c>
      <c r="N401" s="6">
        <v>12480</v>
      </c>
      <c r="O401" s="6">
        <v>18720</v>
      </c>
      <c r="P401" s="6">
        <v>31200</v>
      </c>
      <c r="Q401" s="6" t="s">
        <v>29</v>
      </c>
      <c r="W401">
        <f t="shared" si="2084"/>
        <v>12480</v>
      </c>
    </row>
    <row r="402" spans="1:100" ht="14.25" hidden="1" customHeight="1" x14ac:dyDescent="0.25">
      <c r="A402" s="4"/>
      <c r="B402" s="5"/>
      <c r="C402" s="4"/>
      <c r="D402" s="5"/>
      <c r="E402" s="5"/>
      <c r="F402" s="4"/>
      <c r="G402" s="4" t="s">
        <v>22</v>
      </c>
      <c r="H402" s="4" t="s">
        <v>299</v>
      </c>
      <c r="I402" s="4" t="s">
        <v>24</v>
      </c>
      <c r="J402" s="4" t="s">
        <v>109</v>
      </c>
      <c r="K402" s="4" t="s">
        <v>26</v>
      </c>
      <c r="L402" s="4" t="s">
        <v>113</v>
      </c>
      <c r="M402" s="6" t="s">
        <v>28</v>
      </c>
      <c r="N402" s="6">
        <v>12480</v>
      </c>
      <c r="O402" s="6">
        <v>18720</v>
      </c>
      <c r="P402" s="6">
        <v>31200</v>
      </c>
      <c r="Q402" s="6" t="s">
        <v>29</v>
      </c>
      <c r="W402">
        <f t="shared" si="2084"/>
        <v>12480</v>
      </c>
    </row>
    <row r="403" spans="1:100" ht="14.25" hidden="1" customHeight="1" x14ac:dyDescent="0.25">
      <c r="A403" s="4"/>
      <c r="B403" s="5"/>
      <c r="C403" s="4"/>
      <c r="D403" s="5"/>
      <c r="E403" s="5"/>
      <c r="F403" s="4"/>
      <c r="G403" s="4" t="s">
        <v>22</v>
      </c>
      <c r="H403" s="4" t="s">
        <v>299</v>
      </c>
      <c r="I403" s="4" t="s">
        <v>24</v>
      </c>
      <c r="J403" s="4" t="s">
        <v>300</v>
      </c>
      <c r="K403" s="4" t="s">
        <v>26</v>
      </c>
      <c r="L403" s="4" t="s">
        <v>27</v>
      </c>
      <c r="M403" s="6" t="s">
        <v>28</v>
      </c>
      <c r="N403" s="6">
        <v>0</v>
      </c>
      <c r="O403" s="6">
        <v>25000</v>
      </c>
      <c r="P403" s="6">
        <v>25000</v>
      </c>
      <c r="Q403" s="6" t="s">
        <v>29</v>
      </c>
      <c r="AB403">
        <f t="shared" ref="AB403:AB404" si="2085">N403</f>
        <v>0</v>
      </c>
      <c r="AD403">
        <f t="shared" ref="AD403:AD404" si="2086">N403</f>
        <v>0</v>
      </c>
    </row>
    <row r="404" spans="1:100" ht="14.25" hidden="1" customHeight="1" x14ac:dyDescent="0.25">
      <c r="A404" s="4"/>
      <c r="B404" s="5"/>
      <c r="C404" s="4"/>
      <c r="D404" s="5"/>
      <c r="E404" s="5"/>
      <c r="F404" s="4"/>
      <c r="G404" s="4" t="s">
        <v>22</v>
      </c>
      <c r="H404" s="4" t="s">
        <v>299</v>
      </c>
      <c r="I404" s="4" t="s">
        <v>24</v>
      </c>
      <c r="J404" s="4" t="s">
        <v>300</v>
      </c>
      <c r="K404" s="4" t="s">
        <v>26</v>
      </c>
      <c r="L404" s="4" t="s">
        <v>301</v>
      </c>
      <c r="M404" s="6" t="s">
        <v>28</v>
      </c>
      <c r="N404" s="6">
        <v>28080</v>
      </c>
      <c r="O404" s="6">
        <v>42120</v>
      </c>
      <c r="P404" s="6">
        <v>70200</v>
      </c>
      <c r="Q404" s="6" t="s">
        <v>29</v>
      </c>
      <c r="AB404">
        <f t="shared" si="2085"/>
        <v>28080</v>
      </c>
      <c r="AD404">
        <f t="shared" si="2086"/>
        <v>28080</v>
      </c>
    </row>
    <row r="405" spans="1:100" s="14" customFormat="1" ht="14.25" customHeight="1" x14ac:dyDescent="0.25">
      <c r="A405" s="9" t="s">
        <v>302</v>
      </c>
      <c r="B405" s="10" t="s">
        <v>80</v>
      </c>
      <c r="C405" s="11">
        <v>44021</v>
      </c>
      <c r="D405" s="12">
        <v>44021</v>
      </c>
      <c r="E405" s="10" t="s">
        <v>303</v>
      </c>
      <c r="F405" s="9" t="s">
        <v>304</v>
      </c>
      <c r="G405" s="9" t="s">
        <v>22</v>
      </c>
      <c r="H405" s="9" t="s">
        <v>305</v>
      </c>
      <c r="I405" s="9" t="s">
        <v>24</v>
      </c>
      <c r="J405" s="9" t="s">
        <v>109</v>
      </c>
      <c r="K405" s="9" t="s">
        <v>26</v>
      </c>
      <c r="L405" s="9" t="s">
        <v>27</v>
      </c>
      <c r="M405" s="13" t="s">
        <v>28</v>
      </c>
      <c r="N405" s="13" t="s">
        <v>808</v>
      </c>
      <c r="O405" s="6">
        <v>25000</v>
      </c>
      <c r="P405" s="6">
        <v>25000</v>
      </c>
      <c r="Q405" s="6" t="s">
        <v>29</v>
      </c>
      <c r="S405" s="14">
        <v>10000</v>
      </c>
      <c r="U405" s="14">
        <v>30000</v>
      </c>
      <c r="W405" s="14">
        <f>SUM(W408:W414)</f>
        <v>145360</v>
      </c>
      <c r="AG405" s="14">
        <v>25000</v>
      </c>
      <c r="AI405" s="14">
        <v>0</v>
      </c>
      <c r="AK405" s="14">
        <f>SUM(S405:AJ405)</f>
        <v>210360</v>
      </c>
      <c r="AM405" s="14">
        <f>S405/$AK405</f>
        <v>4.7537554668187869E-2</v>
      </c>
      <c r="AN405" s="14">
        <f t="shared" ref="AN405" si="2087">T405/$AK405</f>
        <v>0</v>
      </c>
      <c r="AO405" s="14">
        <f t="shared" ref="AO405" si="2088">U405/$AK405</f>
        <v>0.1426126640045636</v>
      </c>
      <c r="AP405" s="14">
        <f t="shared" ref="AP405" si="2089">V405/$AK405</f>
        <v>0</v>
      </c>
      <c r="AQ405" s="14">
        <f t="shared" ref="AQ405" si="2090">W405/$AK405</f>
        <v>0.69100589465677886</v>
      </c>
      <c r="AR405" s="14">
        <f t="shared" ref="AR405" si="2091">X405/$AK405</f>
        <v>0</v>
      </c>
      <c r="AS405" s="14">
        <f t="shared" ref="AS405" si="2092">Y405/$AK405</f>
        <v>0</v>
      </c>
      <c r="AT405" s="14">
        <f t="shared" ref="AT405" si="2093">Z405/$AK405</f>
        <v>0</v>
      </c>
      <c r="AU405" s="14">
        <f t="shared" ref="AU405" si="2094">AA405/$AK405</f>
        <v>0</v>
      </c>
      <c r="AV405" s="14">
        <f t="shared" ref="AV405" si="2095">AB405/$AK405</f>
        <v>0</v>
      </c>
      <c r="AW405" s="14">
        <f t="shared" ref="AW405" si="2096">AC405/$AK405</f>
        <v>0</v>
      </c>
      <c r="AX405" s="14">
        <f t="shared" ref="AX405" si="2097">AD405/$AK405</f>
        <v>0</v>
      </c>
      <c r="AY405" s="14">
        <f t="shared" ref="AY405" si="2098">AE405/$AK405</f>
        <v>0</v>
      </c>
      <c r="AZ405" s="14">
        <f t="shared" ref="AZ405" si="2099">AF405/$AK405</f>
        <v>0</v>
      </c>
      <c r="BA405" s="14">
        <f t="shared" ref="BA405" si="2100">AG405/$AK405</f>
        <v>0.11884388667046968</v>
      </c>
      <c r="BB405" s="14">
        <f t="shared" ref="BB405" si="2101">AH405/$AK405</f>
        <v>0</v>
      </c>
      <c r="BC405" s="14">
        <f t="shared" ref="BC405" si="2102">AI405/$AK405</f>
        <v>0</v>
      </c>
      <c r="BD405" s="14">
        <f t="shared" ref="BD405" si="2103">AJ405/$AK405</f>
        <v>0</v>
      </c>
      <c r="BE405" s="14">
        <f>SUM(AM405:BD405)</f>
        <v>1</v>
      </c>
      <c r="BG405" s="16">
        <f>VLOOKUP(H405,[1]Sheet1!$B$3:$C$6033,2,0)</f>
        <v>67943.366399999999</v>
      </c>
      <c r="BI405" s="17">
        <f>AM405*$BG405</f>
        <v>3229.861494580719</v>
      </c>
      <c r="BJ405" s="17">
        <f t="shared" ref="BJ405" si="2104">AN405*$BG405</f>
        <v>0</v>
      </c>
      <c r="BK405" s="17">
        <f t="shared" ref="BK405" si="2105">AO405*$BG405</f>
        <v>9689.5844837421555</v>
      </c>
      <c r="BL405" s="17">
        <f t="shared" ref="BL405" si="2106">AP405*$BG405</f>
        <v>0</v>
      </c>
      <c r="BM405" s="17">
        <f t="shared" ref="BM405" si="2107">AQ405*$BG405</f>
        <v>46949.266685225331</v>
      </c>
      <c r="BN405" s="17">
        <f t="shared" ref="BN405" si="2108">AR405*$BG405</f>
        <v>0</v>
      </c>
      <c r="BO405" s="17">
        <f t="shared" ref="BO405" si="2109">AS405*$BG405</f>
        <v>0</v>
      </c>
      <c r="BP405" s="17">
        <f t="shared" ref="BP405" si="2110">AT405*$BG405</f>
        <v>0</v>
      </c>
      <c r="BQ405" s="17">
        <f t="shared" ref="BQ405" si="2111">AU405*$BG405</f>
        <v>0</v>
      </c>
      <c r="BR405" s="17">
        <f t="shared" ref="BR405" si="2112">AV405*$BG405</f>
        <v>0</v>
      </c>
      <c r="BS405" s="17">
        <f t="shared" ref="BS405" si="2113">AW405*$BG405</f>
        <v>0</v>
      </c>
      <c r="BT405" s="17">
        <f t="shared" ref="BT405" si="2114">AX405*$BG405</f>
        <v>0</v>
      </c>
      <c r="BU405" s="17">
        <f t="shared" ref="BU405" si="2115">AY405*$BG405</f>
        <v>0</v>
      </c>
      <c r="BV405" s="17">
        <f t="shared" ref="BV405" si="2116">AZ405*$BG405</f>
        <v>0</v>
      </c>
      <c r="BW405" s="17">
        <f t="shared" ref="BW405" si="2117">BA405*$BG405</f>
        <v>8074.6537364517972</v>
      </c>
      <c r="BX405" s="17">
        <f t="shared" ref="BX405" si="2118">BB405*$BG405</f>
        <v>0</v>
      </c>
      <c r="BY405" s="17">
        <f t="shared" ref="BY405" si="2119">BC405*$BG405</f>
        <v>0</v>
      </c>
      <c r="BZ405" s="17">
        <f t="shared" ref="BZ405" si="2120">BD405*$BG405</f>
        <v>0</v>
      </c>
      <c r="CA405" s="16">
        <f>SUM(BI405:BZ405)</f>
        <v>67943.366399999999</v>
      </c>
      <c r="CB405" s="14" t="b">
        <f>CA405=BG405</f>
        <v>1</v>
      </c>
      <c r="CC405" s="17">
        <f>BI405</f>
        <v>3229.861494580719</v>
      </c>
      <c r="CD405" s="17">
        <f>BJ405*0.8+IF(BJ405&gt;1,$BM405*0.4,0)</f>
        <v>0</v>
      </c>
      <c r="CE405" s="17">
        <f t="shared" ref="CE405" si="2121">BK405*0.8+IF(BK405&gt;1,$BM405*0.4,0)</f>
        <v>26531.374261083856</v>
      </c>
      <c r="CF405" s="17">
        <f t="shared" ref="CF405" si="2122">BL405*0.8+IF(BL405&gt;1,$BM405*0.4,0)</f>
        <v>0</v>
      </c>
      <c r="CG405" s="17">
        <f>SUM(BJ405:BL405)*0.2+BM405*0.6</f>
        <v>30107.476907883633</v>
      </c>
      <c r="CH405" s="17">
        <f>$BN405*80%</f>
        <v>0</v>
      </c>
      <c r="CI405" s="17">
        <f>$BN405*20%</f>
        <v>0</v>
      </c>
      <c r="CJ405" s="17">
        <f>$BQ405*80%</f>
        <v>0</v>
      </c>
      <c r="CK405" s="17">
        <f>$BQ405*20%</f>
        <v>0</v>
      </c>
      <c r="CL405" s="17">
        <f>BR405*0.8+IF(BR405&gt;1,$BT405*0.6,0)</f>
        <v>0</v>
      </c>
      <c r="CM405" s="17">
        <f>BS405*0.8+IF(BS405&gt;1,$BT405*0.6,0)</f>
        <v>0</v>
      </c>
      <c r="CN405" s="17">
        <f>SUM(BR405:BS405)*0.2+BT405*0.4</f>
        <v>0</v>
      </c>
      <c r="CO405" s="17">
        <f>$BU405*80%</f>
        <v>0</v>
      </c>
      <c r="CP405" s="17">
        <f>$BU405*20%</f>
        <v>0</v>
      </c>
      <c r="CQ405" s="17">
        <f>$BW405*60%+$BX405*40%</f>
        <v>4844.7922418710777</v>
      </c>
      <c r="CR405" s="17">
        <f>$BW405*40%+$BX405*60%</f>
        <v>3229.861494580719</v>
      </c>
      <c r="CS405" s="17">
        <f>$BY405*60%</f>
        <v>0</v>
      </c>
      <c r="CT405" s="17">
        <f>$BY405*40%</f>
        <v>0</v>
      </c>
      <c r="CU405" s="17">
        <f>SUM(CC405:CT405)</f>
        <v>67943.366400000014</v>
      </c>
      <c r="CV405" s="14" t="b">
        <f>CU405=CA405</f>
        <v>1</v>
      </c>
    </row>
    <row r="406" spans="1:100" ht="14.25" hidden="1" customHeight="1" x14ac:dyDescent="0.25">
      <c r="A406" s="4"/>
      <c r="B406" s="5"/>
      <c r="C406" s="4"/>
      <c r="D406" s="5"/>
      <c r="E406" s="5"/>
      <c r="F406" s="4"/>
      <c r="G406" s="4" t="s">
        <v>22</v>
      </c>
      <c r="H406" s="4" t="s">
        <v>305</v>
      </c>
      <c r="I406" s="4" t="s">
        <v>24</v>
      </c>
      <c r="J406" s="4" t="s">
        <v>40</v>
      </c>
      <c r="K406" s="4" t="s">
        <v>26</v>
      </c>
      <c r="L406" s="4" t="s">
        <v>214</v>
      </c>
      <c r="M406" s="6" t="s">
        <v>28</v>
      </c>
      <c r="N406" s="6">
        <v>20000</v>
      </c>
      <c r="O406" s="6">
        <v>30000</v>
      </c>
      <c r="P406" s="6">
        <v>50000</v>
      </c>
      <c r="Q406" s="6" t="s">
        <v>29</v>
      </c>
      <c r="AG406">
        <f t="shared" ref="AG406:AG407" si="2123">N406</f>
        <v>20000</v>
      </c>
    </row>
    <row r="407" spans="1:100" ht="14.25" hidden="1" customHeight="1" x14ac:dyDescent="0.25">
      <c r="A407" s="4"/>
      <c r="B407" s="5"/>
      <c r="C407" s="4"/>
      <c r="D407" s="5"/>
      <c r="E407" s="5"/>
      <c r="F407" s="4"/>
      <c r="G407" s="4" t="s">
        <v>22</v>
      </c>
      <c r="H407" s="4" t="s">
        <v>305</v>
      </c>
      <c r="I407" s="4" t="s">
        <v>24</v>
      </c>
      <c r="J407" s="4" t="s">
        <v>40</v>
      </c>
      <c r="K407" s="4" t="s">
        <v>26</v>
      </c>
      <c r="L407" s="4" t="s">
        <v>191</v>
      </c>
      <c r="M407" s="6" t="s">
        <v>28</v>
      </c>
      <c r="N407" s="6">
        <v>5000</v>
      </c>
      <c r="O407" s="6">
        <v>10000</v>
      </c>
      <c r="P407" s="6">
        <v>15000</v>
      </c>
      <c r="Q407" s="6" t="s">
        <v>29</v>
      </c>
      <c r="AG407">
        <f t="shared" si="2123"/>
        <v>5000</v>
      </c>
    </row>
    <row r="408" spans="1:100" ht="14.25" hidden="1" customHeight="1" x14ac:dyDescent="0.25">
      <c r="A408" s="4"/>
      <c r="B408" s="5"/>
      <c r="C408" s="4"/>
      <c r="D408" s="5"/>
      <c r="E408" s="5"/>
      <c r="F408" s="4"/>
      <c r="G408" s="4" t="s">
        <v>22</v>
      </c>
      <c r="H408" s="4" t="s">
        <v>305</v>
      </c>
      <c r="I408" s="4" t="s">
        <v>24</v>
      </c>
      <c r="J408" s="4" t="s">
        <v>109</v>
      </c>
      <c r="K408" s="4" t="s">
        <v>26</v>
      </c>
      <c r="L408" s="4" t="s">
        <v>127</v>
      </c>
      <c r="M408" s="6" t="s">
        <v>28</v>
      </c>
      <c r="N408" s="6">
        <v>8800</v>
      </c>
      <c r="O408" s="6">
        <v>13200</v>
      </c>
      <c r="P408" s="6">
        <v>22000</v>
      </c>
      <c r="Q408" s="6" t="s">
        <v>29</v>
      </c>
      <c r="W408">
        <f t="shared" ref="W408:W414" si="2124">N408</f>
        <v>8800</v>
      </c>
    </row>
    <row r="409" spans="1:100" ht="14.25" hidden="1" customHeight="1" x14ac:dyDescent="0.25">
      <c r="A409" s="4"/>
      <c r="B409" s="5"/>
      <c r="C409" s="4"/>
      <c r="D409" s="5"/>
      <c r="E409" s="5"/>
      <c r="F409" s="4"/>
      <c r="G409" s="4" t="s">
        <v>22</v>
      </c>
      <c r="H409" s="4" t="s">
        <v>305</v>
      </c>
      <c r="I409" s="4" t="s">
        <v>24</v>
      </c>
      <c r="J409" s="4" t="s">
        <v>109</v>
      </c>
      <c r="K409" s="4" t="s">
        <v>26</v>
      </c>
      <c r="L409" s="4" t="s">
        <v>128</v>
      </c>
      <c r="M409" s="6" t="s">
        <v>28</v>
      </c>
      <c r="N409" s="6">
        <v>16640</v>
      </c>
      <c r="O409" s="6">
        <v>24960</v>
      </c>
      <c r="P409" s="6">
        <v>41600</v>
      </c>
      <c r="Q409" s="6" t="s">
        <v>29</v>
      </c>
      <c r="W409">
        <f t="shared" si="2124"/>
        <v>16640</v>
      </c>
    </row>
    <row r="410" spans="1:100" ht="14.25" hidden="1" customHeight="1" x14ac:dyDescent="0.25">
      <c r="A410" s="4"/>
      <c r="B410" s="5"/>
      <c r="C410" s="4"/>
      <c r="D410" s="5"/>
      <c r="E410" s="5"/>
      <c r="F410" s="4"/>
      <c r="G410" s="4" t="s">
        <v>22</v>
      </c>
      <c r="H410" s="4" t="s">
        <v>305</v>
      </c>
      <c r="I410" s="4" t="s">
        <v>24</v>
      </c>
      <c r="J410" s="4" t="s">
        <v>109</v>
      </c>
      <c r="K410" s="4" t="s">
        <v>26</v>
      </c>
      <c r="L410" s="4" t="s">
        <v>110</v>
      </c>
      <c r="M410" s="6" t="s">
        <v>28</v>
      </c>
      <c r="N410" s="6">
        <v>16640</v>
      </c>
      <c r="O410" s="6">
        <v>24960</v>
      </c>
      <c r="P410" s="6">
        <v>41600</v>
      </c>
      <c r="Q410" s="6" t="s">
        <v>29</v>
      </c>
      <c r="W410">
        <f t="shared" si="2124"/>
        <v>16640</v>
      </c>
    </row>
    <row r="411" spans="1:100" ht="14.25" hidden="1" customHeight="1" x14ac:dyDescent="0.25">
      <c r="A411" s="4"/>
      <c r="B411" s="5"/>
      <c r="C411" s="4"/>
      <c r="D411" s="5"/>
      <c r="E411" s="5"/>
      <c r="F411" s="4"/>
      <c r="G411" s="4" t="s">
        <v>22</v>
      </c>
      <c r="H411" s="4" t="s">
        <v>305</v>
      </c>
      <c r="I411" s="4" t="s">
        <v>24</v>
      </c>
      <c r="J411" s="4" t="s">
        <v>109</v>
      </c>
      <c r="K411" s="4" t="s">
        <v>26</v>
      </c>
      <c r="L411" s="4" t="s">
        <v>111</v>
      </c>
      <c r="M411" s="6" t="s">
        <v>28</v>
      </c>
      <c r="N411" s="6">
        <v>8320</v>
      </c>
      <c r="O411" s="6">
        <v>12480</v>
      </c>
      <c r="P411" s="6">
        <v>20800</v>
      </c>
      <c r="Q411" s="6" t="s">
        <v>29</v>
      </c>
      <c r="W411">
        <f t="shared" si="2124"/>
        <v>8320</v>
      </c>
    </row>
    <row r="412" spans="1:100" ht="14.25" hidden="1" customHeight="1" x14ac:dyDescent="0.25">
      <c r="A412" s="4"/>
      <c r="B412" s="5"/>
      <c r="C412" s="4"/>
      <c r="D412" s="5"/>
      <c r="E412" s="5"/>
      <c r="F412" s="4"/>
      <c r="G412" s="4" t="s">
        <v>22</v>
      </c>
      <c r="H412" s="4" t="s">
        <v>305</v>
      </c>
      <c r="I412" s="4" t="s">
        <v>24</v>
      </c>
      <c r="J412" s="4" t="s">
        <v>109</v>
      </c>
      <c r="K412" s="4" t="s">
        <v>26</v>
      </c>
      <c r="L412" s="4" t="s">
        <v>164</v>
      </c>
      <c r="M412" s="6" t="s">
        <v>28</v>
      </c>
      <c r="N412" s="6">
        <v>70000</v>
      </c>
      <c r="O412" s="6">
        <v>105000</v>
      </c>
      <c r="P412" s="6">
        <v>175000</v>
      </c>
      <c r="Q412" s="6" t="s">
        <v>29</v>
      </c>
      <c r="W412">
        <f t="shared" si="2124"/>
        <v>70000</v>
      </c>
    </row>
    <row r="413" spans="1:100" ht="14.25" hidden="1" customHeight="1" x14ac:dyDescent="0.25">
      <c r="A413" s="4"/>
      <c r="B413" s="5"/>
      <c r="C413" s="4"/>
      <c r="D413" s="5"/>
      <c r="E413" s="5"/>
      <c r="F413" s="4"/>
      <c r="G413" s="4" t="s">
        <v>22</v>
      </c>
      <c r="H413" s="4" t="s">
        <v>305</v>
      </c>
      <c r="I413" s="4" t="s">
        <v>24</v>
      </c>
      <c r="J413" s="4" t="s">
        <v>109</v>
      </c>
      <c r="K413" s="4" t="s">
        <v>26</v>
      </c>
      <c r="L413" s="4" t="s">
        <v>112</v>
      </c>
      <c r="M413" s="6" t="s">
        <v>28</v>
      </c>
      <c r="N413" s="6">
        <v>12480</v>
      </c>
      <c r="O413" s="6">
        <v>18720</v>
      </c>
      <c r="P413" s="6">
        <v>31200</v>
      </c>
      <c r="Q413" s="6" t="s">
        <v>29</v>
      </c>
      <c r="W413">
        <f t="shared" si="2124"/>
        <v>12480</v>
      </c>
    </row>
    <row r="414" spans="1:100" ht="14.25" hidden="1" customHeight="1" x14ac:dyDescent="0.25">
      <c r="A414" s="4"/>
      <c r="B414" s="5"/>
      <c r="C414" s="4"/>
      <c r="D414" s="5"/>
      <c r="E414" s="5"/>
      <c r="F414" s="4"/>
      <c r="G414" s="4" t="s">
        <v>22</v>
      </c>
      <c r="H414" s="4" t="s">
        <v>305</v>
      </c>
      <c r="I414" s="4" t="s">
        <v>24</v>
      </c>
      <c r="J414" s="4" t="s">
        <v>109</v>
      </c>
      <c r="K414" s="4" t="s">
        <v>26</v>
      </c>
      <c r="L414" s="4" t="s">
        <v>113</v>
      </c>
      <c r="M414" s="6" t="s">
        <v>28</v>
      </c>
      <c r="N414" s="6">
        <v>12480</v>
      </c>
      <c r="O414" s="6">
        <v>18720</v>
      </c>
      <c r="P414" s="6">
        <v>31200</v>
      </c>
      <c r="Q414" s="6" t="s">
        <v>29</v>
      </c>
      <c r="W414">
        <f t="shared" si="2124"/>
        <v>12480</v>
      </c>
    </row>
    <row r="415" spans="1:100" s="14" customFormat="1" ht="14.25" customHeight="1" x14ac:dyDescent="0.25">
      <c r="A415" s="9" t="s">
        <v>306</v>
      </c>
      <c r="B415" s="10" t="s">
        <v>80</v>
      </c>
      <c r="C415" s="11">
        <v>44021</v>
      </c>
      <c r="D415" s="12">
        <v>44021</v>
      </c>
      <c r="E415" s="10" t="s">
        <v>307</v>
      </c>
      <c r="F415" s="9" t="s">
        <v>308</v>
      </c>
      <c r="G415" s="9" t="s">
        <v>22</v>
      </c>
      <c r="H415" s="9" t="s">
        <v>309</v>
      </c>
      <c r="I415" s="9" t="s">
        <v>24</v>
      </c>
      <c r="J415" s="9" t="s">
        <v>109</v>
      </c>
      <c r="K415" s="9" t="s">
        <v>26</v>
      </c>
      <c r="L415" s="9" t="s">
        <v>27</v>
      </c>
      <c r="M415" s="13" t="s">
        <v>28</v>
      </c>
      <c r="N415" s="13" t="s">
        <v>808</v>
      </c>
      <c r="O415" s="6">
        <v>25000</v>
      </c>
      <c r="P415" s="6">
        <v>25000</v>
      </c>
      <c r="Q415" s="6" t="s">
        <v>29</v>
      </c>
      <c r="S415" s="14">
        <v>10000</v>
      </c>
      <c r="U415" s="14">
        <v>30000</v>
      </c>
      <c r="W415" s="14">
        <f>SUM(W416:W420)</f>
        <v>119920</v>
      </c>
      <c r="AI415" s="14">
        <v>0</v>
      </c>
      <c r="AK415" s="14">
        <f>SUM(S415:AJ415)</f>
        <v>159920</v>
      </c>
      <c r="AM415" s="14">
        <f>S415/$AK415</f>
        <v>6.2531265632816413E-2</v>
      </c>
      <c r="AN415" s="14">
        <f t="shared" ref="AN415" si="2125">T415/$AK415</f>
        <v>0</v>
      </c>
      <c r="AO415" s="14">
        <f t="shared" ref="AO415" si="2126">U415/$AK415</f>
        <v>0.18759379689844921</v>
      </c>
      <c r="AP415" s="14">
        <f t="shared" ref="AP415" si="2127">V415/$AK415</f>
        <v>0</v>
      </c>
      <c r="AQ415" s="14">
        <f t="shared" ref="AQ415" si="2128">W415/$AK415</f>
        <v>0.74987493746873435</v>
      </c>
      <c r="AR415" s="14">
        <f t="shared" ref="AR415" si="2129">X415/$AK415</f>
        <v>0</v>
      </c>
      <c r="AS415" s="14">
        <f t="shared" ref="AS415" si="2130">Y415/$AK415</f>
        <v>0</v>
      </c>
      <c r="AT415" s="14">
        <f t="shared" ref="AT415" si="2131">Z415/$AK415</f>
        <v>0</v>
      </c>
      <c r="AU415" s="14">
        <f t="shared" ref="AU415" si="2132">AA415/$AK415</f>
        <v>0</v>
      </c>
      <c r="AV415" s="14">
        <f t="shared" ref="AV415" si="2133">AB415/$AK415</f>
        <v>0</v>
      </c>
      <c r="AW415" s="14">
        <f t="shared" ref="AW415" si="2134">AC415/$AK415</f>
        <v>0</v>
      </c>
      <c r="AX415" s="14">
        <f t="shared" ref="AX415" si="2135">AD415/$AK415</f>
        <v>0</v>
      </c>
      <c r="AY415" s="14">
        <f t="shared" ref="AY415" si="2136">AE415/$AK415</f>
        <v>0</v>
      </c>
      <c r="AZ415" s="14">
        <f t="shared" ref="AZ415" si="2137">AF415/$AK415</f>
        <v>0</v>
      </c>
      <c r="BA415" s="14">
        <f t="shared" ref="BA415" si="2138">AG415/$AK415</f>
        <v>0</v>
      </c>
      <c r="BB415" s="14">
        <f t="shared" ref="BB415" si="2139">AH415/$AK415</f>
        <v>0</v>
      </c>
      <c r="BC415" s="14">
        <f t="shared" ref="BC415" si="2140">AI415/$AK415</f>
        <v>0</v>
      </c>
      <c r="BD415" s="14">
        <f t="shared" ref="BD415" si="2141">AJ415/$AK415</f>
        <v>0</v>
      </c>
      <c r="BE415" s="14">
        <f>SUM(AM415:BD415)</f>
        <v>1</v>
      </c>
      <c r="BG415" s="16">
        <f>VLOOKUP(H415,[1]Sheet1!$B$3:$C$6033,2,0)</f>
        <v>67943.366399999999</v>
      </c>
      <c r="BI415" s="17">
        <f>AM415*$BG415</f>
        <v>4248.5846923461731</v>
      </c>
      <c r="BJ415" s="17">
        <f t="shared" ref="BJ415" si="2142">AN415*$BG415</f>
        <v>0</v>
      </c>
      <c r="BK415" s="17">
        <f t="shared" ref="BK415" si="2143">AO415*$BG415</f>
        <v>12745.754077038519</v>
      </c>
      <c r="BL415" s="17">
        <f t="shared" ref="BL415" si="2144">AP415*$BG415</f>
        <v>0</v>
      </c>
      <c r="BM415" s="17">
        <f t="shared" ref="BM415" si="2145">AQ415*$BG415</f>
        <v>50949.027630615303</v>
      </c>
      <c r="BN415" s="17">
        <f t="shared" ref="BN415" si="2146">AR415*$BG415</f>
        <v>0</v>
      </c>
      <c r="BO415" s="17">
        <f t="shared" ref="BO415" si="2147">AS415*$BG415</f>
        <v>0</v>
      </c>
      <c r="BP415" s="17">
        <f t="shared" ref="BP415" si="2148">AT415*$BG415</f>
        <v>0</v>
      </c>
      <c r="BQ415" s="17">
        <f t="shared" ref="BQ415" si="2149">AU415*$BG415</f>
        <v>0</v>
      </c>
      <c r="BR415" s="17">
        <f t="shared" ref="BR415" si="2150">AV415*$BG415</f>
        <v>0</v>
      </c>
      <c r="BS415" s="17">
        <f t="shared" ref="BS415" si="2151">AW415*$BG415</f>
        <v>0</v>
      </c>
      <c r="BT415" s="17">
        <f t="shared" ref="BT415" si="2152">AX415*$BG415</f>
        <v>0</v>
      </c>
      <c r="BU415" s="17">
        <f t="shared" ref="BU415" si="2153">AY415*$BG415</f>
        <v>0</v>
      </c>
      <c r="BV415" s="17">
        <f t="shared" ref="BV415" si="2154">AZ415*$BG415</f>
        <v>0</v>
      </c>
      <c r="BW415" s="17">
        <f t="shared" ref="BW415" si="2155">BA415*$BG415</f>
        <v>0</v>
      </c>
      <c r="BX415" s="17">
        <f t="shared" ref="BX415" si="2156">BB415*$BG415</f>
        <v>0</v>
      </c>
      <c r="BY415" s="17">
        <f t="shared" ref="BY415" si="2157">BC415*$BG415</f>
        <v>0</v>
      </c>
      <c r="BZ415" s="17">
        <f t="shared" ref="BZ415" si="2158">BD415*$BG415</f>
        <v>0</v>
      </c>
      <c r="CA415" s="16">
        <f>SUM(BI415:BZ415)</f>
        <v>67943.366399999999</v>
      </c>
      <c r="CB415" s="14" t="b">
        <f>CA415=BG415</f>
        <v>1</v>
      </c>
      <c r="CC415" s="17">
        <f>BI415</f>
        <v>4248.5846923461731</v>
      </c>
      <c r="CD415" s="17">
        <f>BJ415*0.8+IF(BJ415&gt;1,$BM415*0.4,0)</f>
        <v>0</v>
      </c>
      <c r="CE415" s="17">
        <f t="shared" ref="CE415" si="2159">BK415*0.8+IF(BK415&gt;1,$BM415*0.4,0)</f>
        <v>30576.214313876939</v>
      </c>
      <c r="CF415" s="17">
        <f t="shared" ref="CF415" si="2160">BL415*0.8+IF(BL415&gt;1,$BM415*0.4,0)</f>
        <v>0</v>
      </c>
      <c r="CG415" s="17">
        <f>SUM(BJ415:BL415)*0.2+BM415*0.6</f>
        <v>33118.567393776881</v>
      </c>
      <c r="CH415" s="17">
        <f>$BN415*80%</f>
        <v>0</v>
      </c>
      <c r="CI415" s="17">
        <f>$BN415*20%</f>
        <v>0</v>
      </c>
      <c r="CJ415" s="17">
        <f>$BQ415*80%</f>
        <v>0</v>
      </c>
      <c r="CK415" s="17">
        <f>$BQ415*20%</f>
        <v>0</v>
      </c>
      <c r="CL415" s="17">
        <f>BR415*0.8+IF(BR415&gt;1,$BT415*0.6,0)</f>
        <v>0</v>
      </c>
      <c r="CM415" s="17">
        <f>BS415*0.8+IF(BS415&gt;1,$BT415*0.6,0)</f>
        <v>0</v>
      </c>
      <c r="CN415" s="17">
        <f>SUM(BR415:BS415)*0.2+BT415*0.4</f>
        <v>0</v>
      </c>
      <c r="CO415" s="17">
        <f>$BU415*80%</f>
        <v>0</v>
      </c>
      <c r="CP415" s="17">
        <f>$BU415*20%</f>
        <v>0</v>
      </c>
      <c r="CQ415" s="17">
        <f>$BW415*60%+$BX415*40%</f>
        <v>0</v>
      </c>
      <c r="CR415" s="17">
        <f>$BW415*40%+$BX415*60%</f>
        <v>0</v>
      </c>
      <c r="CS415" s="17">
        <f>$BY415*60%</f>
        <v>0</v>
      </c>
      <c r="CT415" s="17">
        <f>$BY415*40%</f>
        <v>0</v>
      </c>
      <c r="CU415" s="17">
        <f>SUM(CC415:CT415)</f>
        <v>67943.366399999999</v>
      </c>
      <c r="CV415" s="14" t="b">
        <f>CU415=CA415</f>
        <v>1</v>
      </c>
    </row>
    <row r="416" spans="1:100" ht="14.25" hidden="1" customHeight="1" x14ac:dyDescent="0.25">
      <c r="A416" s="4"/>
      <c r="B416" s="5"/>
      <c r="C416" s="4"/>
      <c r="D416" s="5"/>
      <c r="E416" s="5"/>
      <c r="F416" s="4"/>
      <c r="G416" s="4" t="s">
        <v>22</v>
      </c>
      <c r="H416" s="4" t="s">
        <v>309</v>
      </c>
      <c r="I416" s="4" t="s">
        <v>24</v>
      </c>
      <c r="J416" s="4" t="s">
        <v>109</v>
      </c>
      <c r="K416" s="4" t="s">
        <v>26</v>
      </c>
      <c r="L416" s="4" t="s">
        <v>110</v>
      </c>
      <c r="M416" s="6" t="s">
        <v>28</v>
      </c>
      <c r="N416" s="6">
        <v>16640</v>
      </c>
      <c r="O416" s="6">
        <v>24960</v>
      </c>
      <c r="P416" s="6">
        <v>41600</v>
      </c>
      <c r="Q416" s="6" t="s">
        <v>29</v>
      </c>
      <c r="W416">
        <f t="shared" ref="W416:W420" si="2161">N416</f>
        <v>16640</v>
      </c>
    </row>
    <row r="417" spans="1:100" ht="14.25" hidden="1" customHeight="1" x14ac:dyDescent="0.25">
      <c r="A417" s="4"/>
      <c r="B417" s="5"/>
      <c r="C417" s="4"/>
      <c r="D417" s="5"/>
      <c r="E417" s="5"/>
      <c r="F417" s="4"/>
      <c r="G417" s="4" t="s">
        <v>22</v>
      </c>
      <c r="H417" s="4" t="s">
        <v>309</v>
      </c>
      <c r="I417" s="4" t="s">
        <v>24</v>
      </c>
      <c r="J417" s="4" t="s">
        <v>109</v>
      </c>
      <c r="K417" s="4" t="s">
        <v>26</v>
      </c>
      <c r="L417" s="4" t="s">
        <v>111</v>
      </c>
      <c r="M417" s="6" t="s">
        <v>28</v>
      </c>
      <c r="N417" s="6">
        <v>8320</v>
      </c>
      <c r="O417" s="6">
        <v>12480</v>
      </c>
      <c r="P417" s="6">
        <v>20800</v>
      </c>
      <c r="Q417" s="6" t="s">
        <v>29</v>
      </c>
      <c r="W417">
        <f t="shared" si="2161"/>
        <v>8320</v>
      </c>
    </row>
    <row r="418" spans="1:100" ht="14.25" hidden="1" customHeight="1" x14ac:dyDescent="0.25">
      <c r="A418" s="4"/>
      <c r="B418" s="5"/>
      <c r="C418" s="4"/>
      <c r="D418" s="5"/>
      <c r="E418" s="5"/>
      <c r="F418" s="4"/>
      <c r="G418" s="4" t="s">
        <v>22</v>
      </c>
      <c r="H418" s="4" t="s">
        <v>309</v>
      </c>
      <c r="I418" s="4" t="s">
        <v>24</v>
      </c>
      <c r="J418" s="4" t="s">
        <v>109</v>
      </c>
      <c r="K418" s="4" t="s">
        <v>26</v>
      </c>
      <c r="L418" s="4" t="s">
        <v>164</v>
      </c>
      <c r="M418" s="6" t="s">
        <v>28</v>
      </c>
      <c r="N418" s="6">
        <v>70000</v>
      </c>
      <c r="O418" s="6">
        <v>105000</v>
      </c>
      <c r="P418" s="6">
        <v>175000</v>
      </c>
      <c r="Q418" s="6" t="s">
        <v>29</v>
      </c>
      <c r="W418">
        <f t="shared" si="2161"/>
        <v>70000</v>
      </c>
    </row>
    <row r="419" spans="1:100" ht="14.25" hidden="1" customHeight="1" x14ac:dyDescent="0.25">
      <c r="A419" s="4"/>
      <c r="B419" s="5"/>
      <c r="C419" s="4"/>
      <c r="D419" s="5"/>
      <c r="E419" s="5"/>
      <c r="F419" s="4"/>
      <c r="G419" s="4" t="s">
        <v>22</v>
      </c>
      <c r="H419" s="4" t="s">
        <v>309</v>
      </c>
      <c r="I419" s="4" t="s">
        <v>24</v>
      </c>
      <c r="J419" s="4" t="s">
        <v>109</v>
      </c>
      <c r="K419" s="4" t="s">
        <v>26</v>
      </c>
      <c r="L419" s="4" t="s">
        <v>112</v>
      </c>
      <c r="M419" s="6" t="s">
        <v>28</v>
      </c>
      <c r="N419" s="6">
        <v>12480</v>
      </c>
      <c r="O419" s="6">
        <v>18720</v>
      </c>
      <c r="P419" s="6">
        <v>31200</v>
      </c>
      <c r="Q419" s="6" t="s">
        <v>29</v>
      </c>
      <c r="W419">
        <f t="shared" si="2161"/>
        <v>12480</v>
      </c>
    </row>
    <row r="420" spans="1:100" ht="14.25" hidden="1" customHeight="1" x14ac:dyDescent="0.25">
      <c r="A420" s="4"/>
      <c r="B420" s="5"/>
      <c r="C420" s="4"/>
      <c r="D420" s="5"/>
      <c r="E420" s="5"/>
      <c r="F420" s="4"/>
      <c r="G420" s="4" t="s">
        <v>22</v>
      </c>
      <c r="H420" s="4" t="s">
        <v>309</v>
      </c>
      <c r="I420" s="4" t="s">
        <v>24</v>
      </c>
      <c r="J420" s="4" t="s">
        <v>109</v>
      </c>
      <c r="K420" s="4" t="s">
        <v>26</v>
      </c>
      <c r="L420" s="4" t="s">
        <v>113</v>
      </c>
      <c r="M420" s="6" t="s">
        <v>28</v>
      </c>
      <c r="N420" s="6">
        <v>12480</v>
      </c>
      <c r="O420" s="6">
        <v>18720</v>
      </c>
      <c r="P420" s="6">
        <v>31200</v>
      </c>
      <c r="Q420" s="6" t="s">
        <v>29</v>
      </c>
      <c r="W420">
        <f t="shared" si="2161"/>
        <v>12480</v>
      </c>
    </row>
    <row r="421" spans="1:100" s="14" customFormat="1" ht="14.25" customHeight="1" x14ac:dyDescent="0.25">
      <c r="A421" s="9" t="s">
        <v>310</v>
      </c>
      <c r="B421" s="10" t="s">
        <v>80</v>
      </c>
      <c r="C421" s="11">
        <v>44021</v>
      </c>
      <c r="D421" s="12">
        <v>44021</v>
      </c>
      <c r="E421" s="10" t="s">
        <v>311</v>
      </c>
      <c r="F421" s="9" t="s">
        <v>312</v>
      </c>
      <c r="G421" s="9" t="s">
        <v>22</v>
      </c>
      <c r="H421" s="9" t="s">
        <v>313</v>
      </c>
      <c r="I421" s="9" t="s">
        <v>24</v>
      </c>
      <c r="J421" s="9" t="s">
        <v>109</v>
      </c>
      <c r="K421" s="9" t="s">
        <v>26</v>
      </c>
      <c r="L421" s="9" t="s">
        <v>27</v>
      </c>
      <c r="M421" s="13" t="s">
        <v>28</v>
      </c>
      <c r="N421" s="13" t="s">
        <v>808</v>
      </c>
      <c r="O421" s="6">
        <v>25000</v>
      </c>
      <c r="P421" s="6">
        <v>25000</v>
      </c>
      <c r="Q421" s="6" t="s">
        <v>29</v>
      </c>
      <c r="S421" s="14">
        <v>10000</v>
      </c>
      <c r="U421" s="14">
        <v>30000</v>
      </c>
      <c r="W421" s="14">
        <f>SUM(W427:W432)</f>
        <v>75360</v>
      </c>
      <c r="AG421" s="14">
        <v>52000</v>
      </c>
      <c r="AI421" s="14">
        <v>0</v>
      </c>
      <c r="AK421" s="14">
        <f>SUM(S421:AJ421)</f>
        <v>167360</v>
      </c>
      <c r="AM421" s="14">
        <f>S421/$AK421</f>
        <v>5.9751434034416823E-2</v>
      </c>
      <c r="AN421" s="14">
        <f t="shared" ref="AN421" si="2162">T421/$AK421</f>
        <v>0</v>
      </c>
      <c r="AO421" s="14">
        <f t="shared" ref="AO421" si="2163">U421/$AK421</f>
        <v>0.17925430210325047</v>
      </c>
      <c r="AP421" s="14">
        <f t="shared" ref="AP421" si="2164">V421/$AK421</f>
        <v>0</v>
      </c>
      <c r="AQ421" s="14">
        <f t="shared" ref="AQ421" si="2165">W421/$AK421</f>
        <v>0.4502868068833652</v>
      </c>
      <c r="AR421" s="14">
        <f t="shared" ref="AR421" si="2166">X421/$AK421</f>
        <v>0</v>
      </c>
      <c r="AS421" s="14">
        <f t="shared" ref="AS421" si="2167">Y421/$AK421</f>
        <v>0</v>
      </c>
      <c r="AT421" s="14">
        <f t="shared" ref="AT421" si="2168">Z421/$AK421</f>
        <v>0</v>
      </c>
      <c r="AU421" s="14">
        <f t="shared" ref="AU421" si="2169">AA421/$AK421</f>
        <v>0</v>
      </c>
      <c r="AV421" s="14">
        <f t="shared" ref="AV421" si="2170">AB421/$AK421</f>
        <v>0</v>
      </c>
      <c r="AW421" s="14">
        <f t="shared" ref="AW421" si="2171">AC421/$AK421</f>
        <v>0</v>
      </c>
      <c r="AX421" s="14">
        <f t="shared" ref="AX421" si="2172">AD421/$AK421</f>
        <v>0</v>
      </c>
      <c r="AY421" s="14">
        <f t="shared" ref="AY421" si="2173">AE421/$AK421</f>
        <v>0</v>
      </c>
      <c r="AZ421" s="14">
        <f t="shared" ref="AZ421" si="2174">AF421/$AK421</f>
        <v>0</v>
      </c>
      <c r="BA421" s="14">
        <f t="shared" ref="BA421" si="2175">AG421/$AK421</f>
        <v>0.31070745697896751</v>
      </c>
      <c r="BB421" s="14">
        <f t="shared" ref="BB421" si="2176">AH421/$AK421</f>
        <v>0</v>
      </c>
      <c r="BC421" s="14">
        <f t="shared" ref="BC421" si="2177">AI421/$AK421</f>
        <v>0</v>
      </c>
      <c r="BD421" s="14">
        <f t="shared" ref="BD421" si="2178">AJ421/$AK421</f>
        <v>0</v>
      </c>
      <c r="BE421" s="14">
        <f>SUM(AM421:BD421)</f>
        <v>1</v>
      </c>
      <c r="BG421" s="16">
        <f>VLOOKUP(H421,[1]Sheet1!$B$3:$C$6033,2,0)</f>
        <v>29629.599999999999</v>
      </c>
      <c r="BI421" s="17">
        <f>AM421*$BG421</f>
        <v>1770.4110898661565</v>
      </c>
      <c r="BJ421" s="17">
        <f t="shared" ref="BJ421" si="2179">AN421*$BG421</f>
        <v>0</v>
      </c>
      <c r="BK421" s="17">
        <f t="shared" ref="BK421" si="2180">AO421*$BG421</f>
        <v>5311.2332695984696</v>
      </c>
      <c r="BL421" s="17">
        <f t="shared" ref="BL421" si="2181">AP421*$BG421</f>
        <v>0</v>
      </c>
      <c r="BM421" s="17">
        <f t="shared" ref="BM421" si="2182">AQ421*$BG421</f>
        <v>13341.817973231357</v>
      </c>
      <c r="BN421" s="17">
        <f t="shared" ref="BN421" si="2183">AR421*$BG421</f>
        <v>0</v>
      </c>
      <c r="BO421" s="17">
        <f t="shared" ref="BO421" si="2184">AS421*$BG421</f>
        <v>0</v>
      </c>
      <c r="BP421" s="17">
        <f t="shared" ref="BP421" si="2185">AT421*$BG421</f>
        <v>0</v>
      </c>
      <c r="BQ421" s="17">
        <f t="shared" ref="BQ421" si="2186">AU421*$BG421</f>
        <v>0</v>
      </c>
      <c r="BR421" s="17">
        <f t="shared" ref="BR421" si="2187">AV421*$BG421</f>
        <v>0</v>
      </c>
      <c r="BS421" s="17">
        <f t="shared" ref="BS421" si="2188">AW421*$BG421</f>
        <v>0</v>
      </c>
      <c r="BT421" s="17">
        <f t="shared" ref="BT421" si="2189">AX421*$BG421</f>
        <v>0</v>
      </c>
      <c r="BU421" s="17">
        <f t="shared" ref="BU421" si="2190">AY421*$BG421</f>
        <v>0</v>
      </c>
      <c r="BV421" s="17">
        <f t="shared" ref="BV421" si="2191">AZ421*$BG421</f>
        <v>0</v>
      </c>
      <c r="BW421" s="17">
        <f t="shared" ref="BW421" si="2192">BA421*$BG421</f>
        <v>9206.1376673040158</v>
      </c>
      <c r="BX421" s="17">
        <f t="shared" ref="BX421" si="2193">BB421*$BG421</f>
        <v>0</v>
      </c>
      <c r="BY421" s="17">
        <f t="shared" ref="BY421" si="2194">BC421*$BG421</f>
        <v>0</v>
      </c>
      <c r="BZ421" s="17">
        <f t="shared" ref="BZ421" si="2195">BD421*$BG421</f>
        <v>0</v>
      </c>
      <c r="CA421" s="16">
        <f>SUM(BI421:BZ421)</f>
        <v>29629.599999999999</v>
      </c>
      <c r="CB421" s="14" t="b">
        <f>CA421=BG421</f>
        <v>1</v>
      </c>
      <c r="CC421" s="17">
        <f>BI421</f>
        <v>1770.4110898661565</v>
      </c>
      <c r="CD421" s="17">
        <f>BJ421*0.8+IF(BJ421&gt;1,$BM421*0.4,0)</f>
        <v>0</v>
      </c>
      <c r="CE421" s="17">
        <f t="shared" ref="CE421" si="2196">BK421*0.8+IF(BK421&gt;1,$BM421*0.4,0)</f>
        <v>9585.7138049713176</v>
      </c>
      <c r="CF421" s="17">
        <f t="shared" ref="CF421" si="2197">BL421*0.8+IF(BL421&gt;1,$BM421*0.4,0)</f>
        <v>0</v>
      </c>
      <c r="CG421" s="17">
        <f>SUM(BJ421:BL421)*0.2+BM421*0.6</f>
        <v>9067.3374378585067</v>
      </c>
      <c r="CH421" s="17">
        <f>$BN421*80%</f>
        <v>0</v>
      </c>
      <c r="CI421" s="17">
        <f>$BN421*20%</f>
        <v>0</v>
      </c>
      <c r="CJ421" s="17">
        <f>$BQ421*80%</f>
        <v>0</v>
      </c>
      <c r="CK421" s="17">
        <f>$BQ421*20%</f>
        <v>0</v>
      </c>
      <c r="CL421" s="17">
        <f>BR421*0.8+IF(BR421&gt;1,$BT421*0.6,0)</f>
        <v>0</v>
      </c>
      <c r="CM421" s="17">
        <f>BS421*0.8+IF(BS421&gt;1,$BT421*0.6,0)</f>
        <v>0</v>
      </c>
      <c r="CN421" s="17">
        <f>SUM(BR421:BS421)*0.2+BT421*0.4</f>
        <v>0</v>
      </c>
      <c r="CO421" s="17">
        <f>$BU421*80%</f>
        <v>0</v>
      </c>
      <c r="CP421" s="17">
        <f>$BU421*20%</f>
        <v>0</v>
      </c>
      <c r="CQ421" s="17">
        <f>$BW421*60%+$BX421*40%</f>
        <v>5523.682600382409</v>
      </c>
      <c r="CR421" s="17">
        <f>$BW421*40%+$BX421*60%</f>
        <v>3682.4550669216064</v>
      </c>
      <c r="CS421" s="17">
        <f>$BY421*60%</f>
        <v>0</v>
      </c>
      <c r="CT421" s="17">
        <f>$BY421*40%</f>
        <v>0</v>
      </c>
      <c r="CU421" s="17">
        <f>SUM(CC421:CT421)</f>
        <v>29629.599999999999</v>
      </c>
      <c r="CV421" s="14" t="b">
        <f>CU421=CA421</f>
        <v>1</v>
      </c>
    </row>
    <row r="422" spans="1:100" ht="14.25" hidden="1" customHeight="1" x14ac:dyDescent="0.25">
      <c r="A422" s="4"/>
      <c r="B422" s="5"/>
      <c r="C422" s="4"/>
      <c r="D422" s="5"/>
      <c r="E422" s="5"/>
      <c r="F422" s="4"/>
      <c r="G422" s="4" t="s">
        <v>22</v>
      </c>
      <c r="H422" s="4" t="s">
        <v>313</v>
      </c>
      <c r="I422" s="4" t="s">
        <v>24</v>
      </c>
      <c r="J422" s="4" t="s">
        <v>40</v>
      </c>
      <c r="K422" s="4" t="s">
        <v>26</v>
      </c>
      <c r="L422" s="4" t="s">
        <v>212</v>
      </c>
      <c r="M422" s="6" t="s">
        <v>28</v>
      </c>
      <c r="N422" s="6">
        <v>5000</v>
      </c>
      <c r="O422" s="6">
        <v>15000</v>
      </c>
      <c r="P422" s="6">
        <v>20000</v>
      </c>
      <c r="Q422" s="6" t="s">
        <v>29</v>
      </c>
      <c r="AG422">
        <f t="shared" ref="AG422:AG426" si="2198">N422</f>
        <v>5000</v>
      </c>
    </row>
    <row r="423" spans="1:100" ht="14.25" hidden="1" customHeight="1" x14ac:dyDescent="0.25">
      <c r="A423" s="4"/>
      <c r="B423" s="5"/>
      <c r="C423" s="4"/>
      <c r="D423" s="5"/>
      <c r="E423" s="5"/>
      <c r="F423" s="4"/>
      <c r="G423" s="4" t="s">
        <v>22</v>
      </c>
      <c r="H423" s="4" t="s">
        <v>313</v>
      </c>
      <c r="I423" s="4" t="s">
        <v>24</v>
      </c>
      <c r="J423" s="4" t="s">
        <v>40</v>
      </c>
      <c r="K423" s="4" t="s">
        <v>26</v>
      </c>
      <c r="L423" s="4" t="s">
        <v>213</v>
      </c>
      <c r="M423" s="6" t="s">
        <v>28</v>
      </c>
      <c r="N423" s="6">
        <v>5000</v>
      </c>
      <c r="O423" s="6">
        <v>15000</v>
      </c>
      <c r="P423" s="6">
        <v>20000</v>
      </c>
      <c r="Q423" s="6" t="s">
        <v>29</v>
      </c>
      <c r="AG423">
        <f t="shared" si="2198"/>
        <v>5000</v>
      </c>
    </row>
    <row r="424" spans="1:100" ht="14.25" hidden="1" customHeight="1" x14ac:dyDescent="0.25">
      <c r="A424" s="4"/>
      <c r="B424" s="5"/>
      <c r="C424" s="4"/>
      <c r="D424" s="5"/>
      <c r="E424" s="5"/>
      <c r="F424" s="4"/>
      <c r="G424" s="4" t="s">
        <v>22</v>
      </c>
      <c r="H424" s="4" t="s">
        <v>313</v>
      </c>
      <c r="I424" s="4" t="s">
        <v>24</v>
      </c>
      <c r="J424" s="4" t="s">
        <v>40</v>
      </c>
      <c r="K424" s="4" t="s">
        <v>26</v>
      </c>
      <c r="L424" s="4" t="s">
        <v>214</v>
      </c>
      <c r="M424" s="6" t="s">
        <v>28</v>
      </c>
      <c r="N424" s="6">
        <v>20000</v>
      </c>
      <c r="O424" s="6">
        <v>30000</v>
      </c>
      <c r="P424" s="6">
        <v>50000</v>
      </c>
      <c r="Q424" s="6" t="s">
        <v>29</v>
      </c>
      <c r="AG424">
        <f t="shared" si="2198"/>
        <v>20000</v>
      </c>
    </row>
    <row r="425" spans="1:100" ht="14.25" hidden="1" customHeight="1" x14ac:dyDescent="0.25">
      <c r="A425" s="4"/>
      <c r="B425" s="5"/>
      <c r="C425" s="4"/>
      <c r="D425" s="5"/>
      <c r="E425" s="5"/>
      <c r="F425" s="4"/>
      <c r="G425" s="4" t="s">
        <v>22</v>
      </c>
      <c r="H425" s="4" t="s">
        <v>313</v>
      </c>
      <c r="I425" s="4" t="s">
        <v>24</v>
      </c>
      <c r="J425" s="4" t="s">
        <v>40</v>
      </c>
      <c r="K425" s="4" t="s">
        <v>26</v>
      </c>
      <c r="L425" s="4" t="s">
        <v>215</v>
      </c>
      <c r="M425" s="6" t="s">
        <v>28</v>
      </c>
      <c r="N425" s="6">
        <v>8000</v>
      </c>
      <c r="O425" s="6">
        <v>17000</v>
      </c>
      <c r="P425" s="6">
        <v>25000</v>
      </c>
      <c r="Q425" s="6" t="s">
        <v>29</v>
      </c>
      <c r="AG425">
        <f t="shared" si="2198"/>
        <v>8000</v>
      </c>
    </row>
    <row r="426" spans="1:100" ht="14.25" hidden="1" customHeight="1" x14ac:dyDescent="0.25">
      <c r="A426" s="4"/>
      <c r="B426" s="5"/>
      <c r="C426" s="4"/>
      <c r="D426" s="5"/>
      <c r="E426" s="5"/>
      <c r="F426" s="4"/>
      <c r="G426" s="4" t="s">
        <v>22</v>
      </c>
      <c r="H426" s="4" t="s">
        <v>313</v>
      </c>
      <c r="I426" s="4" t="s">
        <v>24</v>
      </c>
      <c r="J426" s="4" t="s">
        <v>40</v>
      </c>
      <c r="K426" s="4" t="s">
        <v>26</v>
      </c>
      <c r="L426" s="4" t="s">
        <v>314</v>
      </c>
      <c r="M426" s="6" t="s">
        <v>28</v>
      </c>
      <c r="N426" s="6">
        <v>14000</v>
      </c>
      <c r="O426" s="6">
        <v>21000</v>
      </c>
      <c r="P426" s="6">
        <v>35000</v>
      </c>
      <c r="Q426" s="6" t="s">
        <v>29</v>
      </c>
      <c r="AG426">
        <f t="shared" si="2198"/>
        <v>14000</v>
      </c>
    </row>
    <row r="427" spans="1:100" ht="14.25" hidden="1" customHeight="1" x14ac:dyDescent="0.25">
      <c r="A427" s="4"/>
      <c r="B427" s="5"/>
      <c r="C427" s="4"/>
      <c r="D427" s="5"/>
      <c r="E427" s="5"/>
      <c r="F427" s="4"/>
      <c r="G427" s="4" t="s">
        <v>22</v>
      </c>
      <c r="H427" s="4" t="s">
        <v>313</v>
      </c>
      <c r="I427" s="4" t="s">
        <v>24</v>
      </c>
      <c r="J427" s="4" t="s">
        <v>109</v>
      </c>
      <c r="K427" s="4" t="s">
        <v>26</v>
      </c>
      <c r="L427" s="4" t="s">
        <v>127</v>
      </c>
      <c r="M427" s="6" t="s">
        <v>28</v>
      </c>
      <c r="N427" s="6">
        <v>8800</v>
      </c>
      <c r="O427" s="6">
        <v>13200</v>
      </c>
      <c r="P427" s="6">
        <v>22000</v>
      </c>
      <c r="Q427" s="6" t="s">
        <v>29</v>
      </c>
      <c r="W427">
        <f t="shared" ref="W427:W432" si="2199">N427</f>
        <v>8800</v>
      </c>
    </row>
    <row r="428" spans="1:100" ht="14.25" hidden="1" customHeight="1" x14ac:dyDescent="0.25">
      <c r="A428" s="4"/>
      <c r="B428" s="5"/>
      <c r="C428" s="4"/>
      <c r="D428" s="5"/>
      <c r="E428" s="5"/>
      <c r="F428" s="4"/>
      <c r="G428" s="4" t="s">
        <v>22</v>
      </c>
      <c r="H428" s="4" t="s">
        <v>313</v>
      </c>
      <c r="I428" s="4" t="s">
        <v>24</v>
      </c>
      <c r="J428" s="4" t="s">
        <v>109</v>
      </c>
      <c r="K428" s="4" t="s">
        <v>26</v>
      </c>
      <c r="L428" s="4" t="s">
        <v>128</v>
      </c>
      <c r="M428" s="6" t="s">
        <v>28</v>
      </c>
      <c r="N428" s="6">
        <v>16640</v>
      </c>
      <c r="O428" s="6">
        <v>24960</v>
      </c>
      <c r="P428" s="6">
        <v>41600</v>
      </c>
      <c r="Q428" s="6" t="s">
        <v>29</v>
      </c>
      <c r="W428">
        <f t="shared" si="2199"/>
        <v>16640</v>
      </c>
    </row>
    <row r="429" spans="1:100" ht="14.25" hidden="1" customHeight="1" x14ac:dyDescent="0.25">
      <c r="A429" s="4"/>
      <c r="B429" s="5"/>
      <c r="C429" s="4"/>
      <c r="D429" s="5"/>
      <c r="E429" s="5"/>
      <c r="F429" s="4"/>
      <c r="G429" s="4" t="s">
        <v>22</v>
      </c>
      <c r="H429" s="4" t="s">
        <v>313</v>
      </c>
      <c r="I429" s="4" t="s">
        <v>24</v>
      </c>
      <c r="J429" s="4" t="s">
        <v>109</v>
      </c>
      <c r="K429" s="4" t="s">
        <v>26</v>
      </c>
      <c r="L429" s="4" t="s">
        <v>110</v>
      </c>
      <c r="M429" s="6" t="s">
        <v>28</v>
      </c>
      <c r="N429" s="6">
        <v>16640</v>
      </c>
      <c r="O429" s="6">
        <v>24960</v>
      </c>
      <c r="P429" s="6">
        <v>41600</v>
      </c>
      <c r="Q429" s="6" t="s">
        <v>29</v>
      </c>
      <c r="W429">
        <f t="shared" si="2199"/>
        <v>16640</v>
      </c>
    </row>
    <row r="430" spans="1:100" ht="14.25" hidden="1" customHeight="1" x14ac:dyDescent="0.25">
      <c r="A430" s="4"/>
      <c r="B430" s="5"/>
      <c r="C430" s="4"/>
      <c r="D430" s="5"/>
      <c r="E430" s="5"/>
      <c r="F430" s="4"/>
      <c r="G430" s="4" t="s">
        <v>22</v>
      </c>
      <c r="H430" s="4" t="s">
        <v>313</v>
      </c>
      <c r="I430" s="4" t="s">
        <v>24</v>
      </c>
      <c r="J430" s="4" t="s">
        <v>109</v>
      </c>
      <c r="K430" s="4" t="s">
        <v>26</v>
      </c>
      <c r="L430" s="4" t="s">
        <v>111</v>
      </c>
      <c r="M430" s="6" t="s">
        <v>28</v>
      </c>
      <c r="N430" s="6">
        <v>8320</v>
      </c>
      <c r="O430" s="6">
        <v>12480</v>
      </c>
      <c r="P430" s="6">
        <v>20800</v>
      </c>
      <c r="Q430" s="6" t="s">
        <v>29</v>
      </c>
      <c r="W430">
        <f t="shared" si="2199"/>
        <v>8320</v>
      </c>
    </row>
    <row r="431" spans="1:100" ht="14.25" hidden="1" customHeight="1" x14ac:dyDescent="0.25">
      <c r="A431" s="4"/>
      <c r="B431" s="5"/>
      <c r="C431" s="4"/>
      <c r="D431" s="5"/>
      <c r="E431" s="5"/>
      <c r="F431" s="4"/>
      <c r="G431" s="4" t="s">
        <v>22</v>
      </c>
      <c r="H431" s="4" t="s">
        <v>313</v>
      </c>
      <c r="I431" s="4" t="s">
        <v>24</v>
      </c>
      <c r="J431" s="4" t="s">
        <v>109</v>
      </c>
      <c r="K431" s="4" t="s">
        <v>26</v>
      </c>
      <c r="L431" s="4" t="s">
        <v>112</v>
      </c>
      <c r="M431" s="6" t="s">
        <v>28</v>
      </c>
      <c r="N431" s="6">
        <v>12480</v>
      </c>
      <c r="O431" s="6">
        <v>18720</v>
      </c>
      <c r="P431" s="6">
        <v>31200</v>
      </c>
      <c r="Q431" s="6" t="s">
        <v>29</v>
      </c>
      <c r="W431">
        <f t="shared" si="2199"/>
        <v>12480</v>
      </c>
    </row>
    <row r="432" spans="1:100" ht="14.25" hidden="1" customHeight="1" x14ac:dyDescent="0.25">
      <c r="A432" s="4"/>
      <c r="B432" s="5"/>
      <c r="C432" s="4"/>
      <c r="D432" s="5"/>
      <c r="E432" s="5"/>
      <c r="F432" s="4"/>
      <c r="G432" s="4" t="s">
        <v>22</v>
      </c>
      <c r="H432" s="4" t="s">
        <v>313</v>
      </c>
      <c r="I432" s="4" t="s">
        <v>24</v>
      </c>
      <c r="J432" s="4" t="s">
        <v>109</v>
      </c>
      <c r="K432" s="4" t="s">
        <v>26</v>
      </c>
      <c r="L432" s="4" t="s">
        <v>113</v>
      </c>
      <c r="M432" s="6" t="s">
        <v>28</v>
      </c>
      <c r="N432" s="6">
        <v>12480</v>
      </c>
      <c r="O432" s="6">
        <v>18720</v>
      </c>
      <c r="P432" s="6">
        <v>31200</v>
      </c>
      <c r="Q432" s="6" t="s">
        <v>29</v>
      </c>
      <c r="W432">
        <f t="shared" si="2199"/>
        <v>12480</v>
      </c>
    </row>
    <row r="433" spans="1:100" s="14" customFormat="1" ht="14.25" customHeight="1" x14ac:dyDescent="0.25">
      <c r="A433" s="9" t="s">
        <v>315</v>
      </c>
      <c r="B433" s="10" t="s">
        <v>55</v>
      </c>
      <c r="C433" s="11">
        <v>44021</v>
      </c>
      <c r="D433" s="12">
        <v>44021</v>
      </c>
      <c r="E433" s="10" t="s">
        <v>316</v>
      </c>
      <c r="F433" s="9" t="s">
        <v>317</v>
      </c>
      <c r="G433" s="9" t="s">
        <v>22</v>
      </c>
      <c r="H433" s="9" t="s">
        <v>318</v>
      </c>
      <c r="I433" s="9" t="s">
        <v>24</v>
      </c>
      <c r="J433" s="9" t="s">
        <v>109</v>
      </c>
      <c r="K433" s="9" t="s">
        <v>26</v>
      </c>
      <c r="L433" s="9" t="s">
        <v>27</v>
      </c>
      <c r="M433" s="13" t="s">
        <v>28</v>
      </c>
      <c r="N433" s="13" t="s">
        <v>808</v>
      </c>
      <c r="O433" s="6">
        <v>25000</v>
      </c>
      <c r="P433" s="6">
        <v>25000</v>
      </c>
      <c r="Q433" s="6" t="s">
        <v>29</v>
      </c>
      <c r="S433" s="14">
        <v>10000</v>
      </c>
      <c r="U433" s="14">
        <v>30000</v>
      </c>
      <c r="W433" s="14">
        <f>SUM(W434:W439)</f>
        <v>94640</v>
      </c>
      <c r="AI433" s="14">
        <v>0</v>
      </c>
      <c r="AK433" s="14">
        <f>SUM(S433:AJ433)</f>
        <v>134640</v>
      </c>
      <c r="AM433" s="14">
        <f>S433/$AK433</f>
        <v>7.427213309566251E-2</v>
      </c>
      <c r="AN433" s="14">
        <f t="shared" ref="AN433" si="2200">T433/$AK433</f>
        <v>0</v>
      </c>
      <c r="AO433" s="14">
        <f t="shared" ref="AO433" si="2201">U433/$AK433</f>
        <v>0.22281639928698752</v>
      </c>
      <c r="AP433" s="14">
        <f t="shared" ref="AP433" si="2202">V433/$AK433</f>
        <v>0</v>
      </c>
      <c r="AQ433" s="14">
        <f t="shared" ref="AQ433" si="2203">W433/$AK433</f>
        <v>0.70291146761735002</v>
      </c>
      <c r="AR433" s="14">
        <f t="shared" ref="AR433" si="2204">X433/$AK433</f>
        <v>0</v>
      </c>
      <c r="AS433" s="14">
        <f t="shared" ref="AS433" si="2205">Y433/$AK433</f>
        <v>0</v>
      </c>
      <c r="AT433" s="14">
        <f t="shared" ref="AT433" si="2206">Z433/$AK433</f>
        <v>0</v>
      </c>
      <c r="AU433" s="14">
        <f t="shared" ref="AU433" si="2207">AA433/$AK433</f>
        <v>0</v>
      </c>
      <c r="AV433" s="14">
        <f t="shared" ref="AV433" si="2208">AB433/$AK433</f>
        <v>0</v>
      </c>
      <c r="AW433" s="14">
        <f t="shared" ref="AW433" si="2209">AC433/$AK433</f>
        <v>0</v>
      </c>
      <c r="AX433" s="14">
        <f t="shared" ref="AX433" si="2210">AD433/$AK433</f>
        <v>0</v>
      </c>
      <c r="AY433" s="14">
        <f t="shared" ref="AY433" si="2211">AE433/$AK433</f>
        <v>0</v>
      </c>
      <c r="AZ433" s="14">
        <f t="shared" ref="AZ433" si="2212">AF433/$AK433</f>
        <v>0</v>
      </c>
      <c r="BA433" s="14">
        <f t="shared" ref="BA433" si="2213">AG433/$AK433</f>
        <v>0</v>
      </c>
      <c r="BB433" s="14">
        <f t="shared" ref="BB433" si="2214">AH433/$AK433</f>
        <v>0</v>
      </c>
      <c r="BC433" s="14">
        <f t="shared" ref="BC433" si="2215">AI433/$AK433</f>
        <v>0</v>
      </c>
      <c r="BD433" s="14">
        <f t="shared" ref="BD433" si="2216">AJ433/$AK433</f>
        <v>0</v>
      </c>
      <c r="BE433" s="14">
        <f>SUM(AM433:BD433)</f>
        <v>1</v>
      </c>
      <c r="BG433" s="16">
        <f>VLOOKUP(H433,[1]Sheet1!$B$3:$C$6033,2,0)</f>
        <v>42860.563199999997</v>
      </c>
      <c r="BI433" s="17">
        <f>AM433*$BG433</f>
        <v>3183.3454545454542</v>
      </c>
      <c r="BJ433" s="17">
        <f t="shared" ref="BJ433" si="2217">AN433*$BG433</f>
        <v>0</v>
      </c>
      <c r="BK433" s="17">
        <f t="shared" ref="BK433" si="2218">AO433*$BG433</f>
        <v>9550.0363636363618</v>
      </c>
      <c r="BL433" s="17">
        <f t="shared" ref="BL433" si="2219">AP433*$BG433</f>
        <v>0</v>
      </c>
      <c r="BM433" s="17">
        <f t="shared" ref="BM433" si="2220">AQ433*$BG433</f>
        <v>30127.18138181818</v>
      </c>
      <c r="BN433" s="17">
        <f t="shared" ref="BN433" si="2221">AR433*$BG433</f>
        <v>0</v>
      </c>
      <c r="BO433" s="17">
        <f t="shared" ref="BO433" si="2222">AS433*$BG433</f>
        <v>0</v>
      </c>
      <c r="BP433" s="17">
        <f t="shared" ref="BP433" si="2223">AT433*$BG433</f>
        <v>0</v>
      </c>
      <c r="BQ433" s="17">
        <f t="shared" ref="BQ433" si="2224">AU433*$BG433</f>
        <v>0</v>
      </c>
      <c r="BR433" s="17">
        <f t="shared" ref="BR433" si="2225">AV433*$BG433</f>
        <v>0</v>
      </c>
      <c r="BS433" s="17">
        <f t="shared" ref="BS433" si="2226">AW433*$BG433</f>
        <v>0</v>
      </c>
      <c r="BT433" s="17">
        <f t="shared" ref="BT433" si="2227">AX433*$BG433</f>
        <v>0</v>
      </c>
      <c r="BU433" s="17">
        <f t="shared" ref="BU433" si="2228">AY433*$BG433</f>
        <v>0</v>
      </c>
      <c r="BV433" s="17">
        <f t="shared" ref="BV433" si="2229">AZ433*$BG433</f>
        <v>0</v>
      </c>
      <c r="BW433" s="17">
        <f t="shared" ref="BW433" si="2230">BA433*$BG433</f>
        <v>0</v>
      </c>
      <c r="BX433" s="17">
        <f t="shared" ref="BX433" si="2231">BB433*$BG433</f>
        <v>0</v>
      </c>
      <c r="BY433" s="17">
        <f t="shared" ref="BY433" si="2232">BC433*$BG433</f>
        <v>0</v>
      </c>
      <c r="BZ433" s="17">
        <f t="shared" ref="BZ433" si="2233">BD433*$BG433</f>
        <v>0</v>
      </c>
      <c r="CA433" s="16">
        <f>SUM(BI433:BZ433)</f>
        <v>42860.563199999997</v>
      </c>
      <c r="CB433" s="14" t="b">
        <f>CA433=BG433</f>
        <v>1</v>
      </c>
      <c r="CC433" s="17">
        <f>BI433</f>
        <v>3183.3454545454542</v>
      </c>
      <c r="CD433" s="17">
        <f>BJ433*0.8+IF(BJ433&gt;1,$BM433*0.4,0)</f>
        <v>0</v>
      </c>
      <c r="CE433" s="17">
        <f t="shared" ref="CE433" si="2234">BK433*0.8+IF(BK433&gt;1,$BM433*0.4,0)</f>
        <v>19690.901643636364</v>
      </c>
      <c r="CF433" s="17">
        <f t="shared" ref="CF433" si="2235">BL433*0.8+IF(BL433&gt;1,$BM433*0.4,0)</f>
        <v>0</v>
      </c>
      <c r="CG433" s="17">
        <f>SUM(BJ433:BL433)*0.2+BM433*0.6</f>
        <v>19986.316101818178</v>
      </c>
      <c r="CH433" s="17">
        <f>$BN433*80%</f>
        <v>0</v>
      </c>
      <c r="CI433" s="17">
        <f>$BN433*20%</f>
        <v>0</v>
      </c>
      <c r="CJ433" s="17">
        <f>$BQ433*80%</f>
        <v>0</v>
      </c>
      <c r="CK433" s="17">
        <f>$BQ433*20%</f>
        <v>0</v>
      </c>
      <c r="CL433" s="17">
        <f>BR433*0.8+IF(BR433&gt;1,$BT433*0.6,0)</f>
        <v>0</v>
      </c>
      <c r="CM433" s="17">
        <f>BS433*0.8+IF(BS433&gt;1,$BT433*0.6,0)</f>
        <v>0</v>
      </c>
      <c r="CN433" s="17">
        <f>SUM(BR433:BS433)*0.2+BT433*0.4</f>
        <v>0</v>
      </c>
      <c r="CO433" s="17">
        <f>$BU433*80%</f>
        <v>0</v>
      </c>
      <c r="CP433" s="17">
        <f>$BU433*20%</f>
        <v>0</v>
      </c>
      <c r="CQ433" s="17">
        <f>$BW433*60%+$BX433*40%</f>
        <v>0</v>
      </c>
      <c r="CR433" s="17">
        <f>$BW433*40%+$BX433*60%</f>
        <v>0</v>
      </c>
      <c r="CS433" s="17">
        <f>$BY433*60%</f>
        <v>0</v>
      </c>
      <c r="CT433" s="17">
        <f>$BY433*40%</f>
        <v>0</v>
      </c>
      <c r="CU433" s="17">
        <f>SUM(CC433:CT433)</f>
        <v>42860.563199999997</v>
      </c>
      <c r="CV433" s="14" t="b">
        <f>CU433=CA433</f>
        <v>1</v>
      </c>
    </row>
    <row r="434" spans="1:100" ht="14.25" hidden="1" customHeight="1" x14ac:dyDescent="0.25">
      <c r="A434" s="4"/>
      <c r="B434" s="5"/>
      <c r="C434" s="4"/>
      <c r="D434" s="5"/>
      <c r="E434" s="5"/>
      <c r="F434" s="4"/>
      <c r="G434" s="4" t="s">
        <v>22</v>
      </c>
      <c r="H434" s="4" t="s">
        <v>318</v>
      </c>
      <c r="I434" s="4" t="s">
        <v>24</v>
      </c>
      <c r="J434" s="4" t="s">
        <v>109</v>
      </c>
      <c r="K434" s="4" t="s">
        <v>26</v>
      </c>
      <c r="L434" s="4" t="s">
        <v>110</v>
      </c>
      <c r="M434" s="6" t="s">
        <v>28</v>
      </c>
      <c r="N434" s="6">
        <v>16640</v>
      </c>
      <c r="O434" s="6">
        <v>24960</v>
      </c>
      <c r="P434" s="6">
        <v>41600</v>
      </c>
      <c r="Q434" s="6" t="s">
        <v>29</v>
      </c>
      <c r="W434">
        <f t="shared" ref="W434:W439" si="2236">N434</f>
        <v>16640</v>
      </c>
    </row>
    <row r="435" spans="1:100" ht="14.25" hidden="1" customHeight="1" x14ac:dyDescent="0.25">
      <c r="A435" s="4"/>
      <c r="B435" s="5"/>
      <c r="C435" s="4"/>
      <c r="D435" s="5"/>
      <c r="E435" s="5"/>
      <c r="F435" s="4"/>
      <c r="G435" s="4" t="s">
        <v>22</v>
      </c>
      <c r="H435" s="4" t="s">
        <v>318</v>
      </c>
      <c r="I435" s="4" t="s">
        <v>24</v>
      </c>
      <c r="J435" s="4" t="s">
        <v>109</v>
      </c>
      <c r="K435" s="4" t="s">
        <v>26</v>
      </c>
      <c r="L435" s="4" t="s">
        <v>111</v>
      </c>
      <c r="M435" s="6" t="s">
        <v>28</v>
      </c>
      <c r="N435" s="6">
        <v>8320</v>
      </c>
      <c r="O435" s="6">
        <v>12480</v>
      </c>
      <c r="P435" s="6">
        <v>20800</v>
      </c>
      <c r="Q435" s="6" t="s">
        <v>29</v>
      </c>
      <c r="W435">
        <f t="shared" si="2236"/>
        <v>8320</v>
      </c>
    </row>
    <row r="436" spans="1:100" ht="14.25" hidden="1" customHeight="1" x14ac:dyDescent="0.25">
      <c r="A436" s="4"/>
      <c r="B436" s="5"/>
      <c r="C436" s="4"/>
      <c r="D436" s="5"/>
      <c r="E436" s="5"/>
      <c r="F436" s="4"/>
      <c r="G436" s="4" t="s">
        <v>22</v>
      </c>
      <c r="H436" s="4" t="s">
        <v>318</v>
      </c>
      <c r="I436" s="4" t="s">
        <v>24</v>
      </c>
      <c r="J436" s="4" t="s">
        <v>109</v>
      </c>
      <c r="K436" s="4" t="s">
        <v>26</v>
      </c>
      <c r="L436" s="4" t="s">
        <v>133</v>
      </c>
      <c r="M436" s="6" t="s">
        <v>28</v>
      </c>
      <c r="N436" s="6">
        <v>16640</v>
      </c>
      <c r="O436" s="6">
        <v>24960</v>
      </c>
      <c r="P436" s="6">
        <v>41600</v>
      </c>
      <c r="Q436" s="6" t="s">
        <v>29</v>
      </c>
      <c r="W436">
        <f t="shared" si="2236"/>
        <v>16640</v>
      </c>
    </row>
    <row r="437" spans="1:100" ht="14.25" hidden="1" customHeight="1" x14ac:dyDescent="0.25">
      <c r="A437" s="4"/>
      <c r="B437" s="5"/>
      <c r="C437" s="4"/>
      <c r="D437" s="5"/>
      <c r="E437" s="5"/>
      <c r="F437" s="4"/>
      <c r="G437" s="4" t="s">
        <v>22</v>
      </c>
      <c r="H437" s="4" t="s">
        <v>318</v>
      </c>
      <c r="I437" s="4" t="s">
        <v>24</v>
      </c>
      <c r="J437" s="4" t="s">
        <v>109</v>
      </c>
      <c r="K437" s="4" t="s">
        <v>26</v>
      </c>
      <c r="L437" s="4" t="s">
        <v>134</v>
      </c>
      <c r="M437" s="6" t="s">
        <v>28</v>
      </c>
      <c r="N437" s="6">
        <v>28080</v>
      </c>
      <c r="O437" s="6">
        <v>42120</v>
      </c>
      <c r="P437" s="6">
        <v>70200</v>
      </c>
      <c r="Q437" s="6" t="s">
        <v>29</v>
      </c>
      <c r="W437">
        <f t="shared" si="2236"/>
        <v>28080</v>
      </c>
    </row>
    <row r="438" spans="1:100" ht="14.25" hidden="1" customHeight="1" x14ac:dyDescent="0.25">
      <c r="A438" s="4"/>
      <c r="B438" s="5"/>
      <c r="C438" s="4"/>
      <c r="D438" s="5"/>
      <c r="E438" s="5"/>
      <c r="F438" s="4"/>
      <c r="G438" s="4" t="s">
        <v>22</v>
      </c>
      <c r="H438" s="4" t="s">
        <v>318</v>
      </c>
      <c r="I438" s="4" t="s">
        <v>24</v>
      </c>
      <c r="J438" s="4" t="s">
        <v>109</v>
      </c>
      <c r="K438" s="4" t="s">
        <v>26</v>
      </c>
      <c r="L438" s="4" t="s">
        <v>112</v>
      </c>
      <c r="M438" s="6" t="s">
        <v>28</v>
      </c>
      <c r="N438" s="6">
        <v>12480</v>
      </c>
      <c r="O438" s="6">
        <v>18720</v>
      </c>
      <c r="P438" s="6">
        <v>31200</v>
      </c>
      <c r="Q438" s="6" t="s">
        <v>29</v>
      </c>
      <c r="W438">
        <f t="shared" si="2236"/>
        <v>12480</v>
      </c>
    </row>
    <row r="439" spans="1:100" ht="14.25" hidden="1" customHeight="1" x14ac:dyDescent="0.25">
      <c r="A439" s="4"/>
      <c r="B439" s="5"/>
      <c r="C439" s="4"/>
      <c r="D439" s="5"/>
      <c r="E439" s="5"/>
      <c r="F439" s="4"/>
      <c r="G439" s="4" t="s">
        <v>22</v>
      </c>
      <c r="H439" s="4" t="s">
        <v>318</v>
      </c>
      <c r="I439" s="4" t="s">
        <v>24</v>
      </c>
      <c r="J439" s="4" t="s">
        <v>109</v>
      </c>
      <c r="K439" s="4" t="s">
        <v>26</v>
      </c>
      <c r="L439" s="4" t="s">
        <v>113</v>
      </c>
      <c r="M439" s="6" t="s">
        <v>28</v>
      </c>
      <c r="N439" s="6">
        <v>12480</v>
      </c>
      <c r="O439" s="6">
        <v>18720</v>
      </c>
      <c r="P439" s="6">
        <v>31200</v>
      </c>
      <c r="Q439" s="6" t="s">
        <v>29</v>
      </c>
      <c r="W439">
        <f t="shared" si="2236"/>
        <v>12480</v>
      </c>
    </row>
    <row r="440" spans="1:100" s="14" customFormat="1" ht="14.25" customHeight="1" x14ac:dyDescent="0.25">
      <c r="A440" s="9" t="s">
        <v>319</v>
      </c>
      <c r="B440" s="10" t="s">
        <v>36</v>
      </c>
      <c r="C440" s="11">
        <v>44021</v>
      </c>
      <c r="D440" s="12">
        <v>44021</v>
      </c>
      <c r="E440" s="10" t="s">
        <v>63</v>
      </c>
      <c r="F440" s="9" t="s">
        <v>64</v>
      </c>
      <c r="G440" s="9" t="s">
        <v>22</v>
      </c>
      <c r="H440" s="9" t="s">
        <v>320</v>
      </c>
      <c r="I440" s="9" t="s">
        <v>24</v>
      </c>
      <c r="J440" s="9" t="s">
        <v>109</v>
      </c>
      <c r="K440" s="9" t="s">
        <v>26</v>
      </c>
      <c r="L440" s="9" t="s">
        <v>27</v>
      </c>
      <c r="M440" s="13" t="s">
        <v>28</v>
      </c>
      <c r="N440" s="13" t="s">
        <v>808</v>
      </c>
      <c r="O440" s="6">
        <v>25000</v>
      </c>
      <c r="P440" s="6">
        <v>25000</v>
      </c>
      <c r="Q440" s="6" t="s">
        <v>29</v>
      </c>
      <c r="S440" s="14">
        <v>10000</v>
      </c>
      <c r="U440" s="14">
        <v>30000</v>
      </c>
      <c r="W440" s="14">
        <f>SUM(W441:W446)</f>
        <v>75360</v>
      </c>
      <c r="AI440" s="14">
        <v>0</v>
      </c>
      <c r="AK440" s="14">
        <f>SUM(S440:AJ440)</f>
        <v>115360</v>
      </c>
      <c r="AM440" s="14">
        <f>S440/$AK440</f>
        <v>8.6685159500693484E-2</v>
      </c>
      <c r="AN440" s="14">
        <f t="shared" ref="AN440" si="2237">T440/$AK440</f>
        <v>0</v>
      </c>
      <c r="AO440" s="14">
        <f t="shared" ref="AO440" si="2238">U440/$AK440</f>
        <v>0.26005547850208044</v>
      </c>
      <c r="AP440" s="14">
        <f t="shared" ref="AP440" si="2239">V440/$AK440</f>
        <v>0</v>
      </c>
      <c r="AQ440" s="14">
        <f t="shared" ref="AQ440" si="2240">W440/$AK440</f>
        <v>0.65325936199722612</v>
      </c>
      <c r="AR440" s="14">
        <f t="shared" ref="AR440" si="2241">X440/$AK440</f>
        <v>0</v>
      </c>
      <c r="AS440" s="14">
        <f t="shared" ref="AS440" si="2242">Y440/$AK440</f>
        <v>0</v>
      </c>
      <c r="AT440" s="14">
        <f t="shared" ref="AT440" si="2243">Z440/$AK440</f>
        <v>0</v>
      </c>
      <c r="AU440" s="14">
        <f t="shared" ref="AU440" si="2244">AA440/$AK440</f>
        <v>0</v>
      </c>
      <c r="AV440" s="14">
        <f t="shared" ref="AV440" si="2245">AB440/$AK440</f>
        <v>0</v>
      </c>
      <c r="AW440" s="14">
        <f t="shared" ref="AW440" si="2246">AC440/$AK440</f>
        <v>0</v>
      </c>
      <c r="AX440" s="14">
        <f t="shared" ref="AX440" si="2247">AD440/$AK440</f>
        <v>0</v>
      </c>
      <c r="AY440" s="14">
        <f t="shared" ref="AY440" si="2248">AE440/$AK440</f>
        <v>0</v>
      </c>
      <c r="AZ440" s="14">
        <f t="shared" ref="AZ440" si="2249">AF440/$AK440</f>
        <v>0</v>
      </c>
      <c r="BA440" s="14">
        <f t="shared" ref="BA440" si="2250">AG440/$AK440</f>
        <v>0</v>
      </c>
      <c r="BB440" s="14">
        <f t="shared" ref="BB440" si="2251">AH440/$AK440</f>
        <v>0</v>
      </c>
      <c r="BC440" s="14">
        <f t="shared" ref="BC440" si="2252">AI440/$AK440</f>
        <v>0</v>
      </c>
      <c r="BD440" s="14">
        <f t="shared" ref="BD440" si="2253">AJ440/$AK440</f>
        <v>0</v>
      </c>
      <c r="BE440" s="14">
        <f>SUM(AM440:BD440)</f>
        <v>1</v>
      </c>
      <c r="BG440" s="16">
        <f>VLOOKUP(H440,[1]Sheet1!$B$3:$C$6033,2,0)</f>
        <v>29629.599999999999</v>
      </c>
      <c r="BI440" s="17">
        <f>AM440*$BG440</f>
        <v>2568.4466019417478</v>
      </c>
      <c r="BJ440" s="17">
        <f t="shared" ref="BJ440" si="2254">AN440*$BG440</f>
        <v>0</v>
      </c>
      <c r="BK440" s="17">
        <f t="shared" ref="BK440" si="2255">AO440*$BG440</f>
        <v>7705.3398058252424</v>
      </c>
      <c r="BL440" s="17">
        <f t="shared" ref="BL440" si="2256">AP440*$BG440</f>
        <v>0</v>
      </c>
      <c r="BM440" s="17">
        <f t="shared" ref="BM440" si="2257">AQ440*$BG440</f>
        <v>19355.813592233011</v>
      </c>
      <c r="BN440" s="17">
        <f t="shared" ref="BN440" si="2258">AR440*$BG440</f>
        <v>0</v>
      </c>
      <c r="BO440" s="17">
        <f t="shared" ref="BO440" si="2259">AS440*$BG440</f>
        <v>0</v>
      </c>
      <c r="BP440" s="17">
        <f t="shared" ref="BP440" si="2260">AT440*$BG440</f>
        <v>0</v>
      </c>
      <c r="BQ440" s="17">
        <f t="shared" ref="BQ440" si="2261">AU440*$BG440</f>
        <v>0</v>
      </c>
      <c r="BR440" s="17">
        <f t="shared" ref="BR440" si="2262">AV440*$BG440</f>
        <v>0</v>
      </c>
      <c r="BS440" s="17">
        <f t="shared" ref="BS440" si="2263">AW440*$BG440</f>
        <v>0</v>
      </c>
      <c r="BT440" s="17">
        <f t="shared" ref="BT440" si="2264">AX440*$BG440</f>
        <v>0</v>
      </c>
      <c r="BU440" s="17">
        <f t="shared" ref="BU440" si="2265">AY440*$BG440</f>
        <v>0</v>
      </c>
      <c r="BV440" s="17">
        <f t="shared" ref="BV440" si="2266">AZ440*$BG440</f>
        <v>0</v>
      </c>
      <c r="BW440" s="17">
        <f t="shared" ref="BW440" si="2267">BA440*$BG440</f>
        <v>0</v>
      </c>
      <c r="BX440" s="17">
        <f t="shared" ref="BX440" si="2268">BB440*$BG440</f>
        <v>0</v>
      </c>
      <c r="BY440" s="17">
        <f t="shared" ref="BY440" si="2269">BC440*$BG440</f>
        <v>0</v>
      </c>
      <c r="BZ440" s="17">
        <f t="shared" ref="BZ440" si="2270">BD440*$BG440</f>
        <v>0</v>
      </c>
      <c r="CA440" s="16">
        <f>SUM(BI440:BZ440)</f>
        <v>29629.600000000002</v>
      </c>
      <c r="CB440" s="14" t="b">
        <f>CA440=BG440</f>
        <v>1</v>
      </c>
      <c r="CC440" s="17">
        <f>BI440</f>
        <v>2568.4466019417478</v>
      </c>
      <c r="CD440" s="17">
        <f>BJ440*0.8+IF(BJ440&gt;1,$BM440*0.4,0)</f>
        <v>0</v>
      </c>
      <c r="CE440" s="17">
        <f t="shared" ref="CE440" si="2271">BK440*0.8+IF(BK440&gt;1,$BM440*0.4,0)</f>
        <v>13906.597281553399</v>
      </c>
      <c r="CF440" s="17">
        <f t="shared" ref="CF440" si="2272">BL440*0.8+IF(BL440&gt;1,$BM440*0.4,0)</f>
        <v>0</v>
      </c>
      <c r="CG440" s="17">
        <f>SUM(BJ440:BL440)*0.2+BM440*0.6</f>
        <v>13154.556116504855</v>
      </c>
      <c r="CH440" s="17">
        <f>$BN440*80%</f>
        <v>0</v>
      </c>
      <c r="CI440" s="17">
        <f>$BN440*20%</f>
        <v>0</v>
      </c>
      <c r="CJ440" s="17">
        <f>$BQ440*80%</f>
        <v>0</v>
      </c>
      <c r="CK440" s="17">
        <f>$BQ440*20%</f>
        <v>0</v>
      </c>
      <c r="CL440" s="17">
        <f>BR440*0.8+IF(BR440&gt;1,$BT440*0.6,0)</f>
        <v>0</v>
      </c>
      <c r="CM440" s="17">
        <f>BS440*0.8+IF(BS440&gt;1,$BT440*0.6,0)</f>
        <v>0</v>
      </c>
      <c r="CN440" s="17">
        <f>SUM(BR440:BS440)*0.2+BT440*0.4</f>
        <v>0</v>
      </c>
      <c r="CO440" s="17">
        <f>$BU440*80%</f>
        <v>0</v>
      </c>
      <c r="CP440" s="17">
        <f>$BU440*20%</f>
        <v>0</v>
      </c>
      <c r="CQ440" s="17">
        <f>$BW440*60%+$BX440*40%</f>
        <v>0</v>
      </c>
      <c r="CR440" s="17">
        <f>$BW440*40%+$BX440*60%</f>
        <v>0</v>
      </c>
      <c r="CS440" s="17">
        <f>$BY440*60%</f>
        <v>0</v>
      </c>
      <c r="CT440" s="17">
        <f>$BY440*40%</f>
        <v>0</v>
      </c>
      <c r="CU440" s="17">
        <f>SUM(CC440:CT440)</f>
        <v>29629.599999999999</v>
      </c>
      <c r="CV440" s="14" t="b">
        <f>CU440=CA440</f>
        <v>1</v>
      </c>
    </row>
    <row r="441" spans="1:100" ht="14.25" hidden="1" customHeight="1" x14ac:dyDescent="0.25">
      <c r="A441" s="4"/>
      <c r="B441" s="5"/>
      <c r="C441" s="4"/>
      <c r="D441" s="5"/>
      <c r="E441" s="5"/>
      <c r="F441" s="4"/>
      <c r="G441" s="4" t="s">
        <v>22</v>
      </c>
      <c r="H441" s="4" t="s">
        <v>320</v>
      </c>
      <c r="I441" s="4" t="s">
        <v>24</v>
      </c>
      <c r="J441" s="4" t="s">
        <v>109</v>
      </c>
      <c r="K441" s="4" t="s">
        <v>26</v>
      </c>
      <c r="L441" s="4" t="s">
        <v>127</v>
      </c>
      <c r="M441" s="6" t="s">
        <v>28</v>
      </c>
      <c r="N441" s="6">
        <v>8800</v>
      </c>
      <c r="O441" s="6">
        <v>13200</v>
      </c>
      <c r="P441" s="6">
        <v>22000</v>
      </c>
      <c r="Q441" s="6" t="s">
        <v>29</v>
      </c>
      <c r="W441">
        <f t="shared" ref="W441:W446" si="2273">N441</f>
        <v>8800</v>
      </c>
    </row>
    <row r="442" spans="1:100" ht="14.25" hidden="1" customHeight="1" x14ac:dyDescent="0.25">
      <c r="A442" s="4"/>
      <c r="B442" s="5"/>
      <c r="C442" s="4"/>
      <c r="D442" s="5"/>
      <c r="E442" s="5"/>
      <c r="F442" s="4"/>
      <c r="G442" s="4" t="s">
        <v>22</v>
      </c>
      <c r="H442" s="4" t="s">
        <v>320</v>
      </c>
      <c r="I442" s="4" t="s">
        <v>24</v>
      </c>
      <c r="J442" s="4" t="s">
        <v>109</v>
      </c>
      <c r="K442" s="4" t="s">
        <v>26</v>
      </c>
      <c r="L442" s="4" t="s">
        <v>128</v>
      </c>
      <c r="M442" s="6" t="s">
        <v>28</v>
      </c>
      <c r="N442" s="6">
        <v>16640</v>
      </c>
      <c r="O442" s="6">
        <v>24960</v>
      </c>
      <c r="P442" s="6">
        <v>41600</v>
      </c>
      <c r="Q442" s="6" t="s">
        <v>29</v>
      </c>
      <c r="W442">
        <f t="shared" si="2273"/>
        <v>16640</v>
      </c>
    </row>
    <row r="443" spans="1:100" ht="14.25" hidden="1" customHeight="1" x14ac:dyDescent="0.25">
      <c r="A443" s="4"/>
      <c r="B443" s="5"/>
      <c r="C443" s="4"/>
      <c r="D443" s="5"/>
      <c r="E443" s="5"/>
      <c r="F443" s="4"/>
      <c r="G443" s="4" t="s">
        <v>22</v>
      </c>
      <c r="H443" s="4" t="s">
        <v>320</v>
      </c>
      <c r="I443" s="4" t="s">
        <v>24</v>
      </c>
      <c r="J443" s="4" t="s">
        <v>109</v>
      </c>
      <c r="K443" s="4" t="s">
        <v>26</v>
      </c>
      <c r="L443" s="4" t="s">
        <v>110</v>
      </c>
      <c r="M443" s="6" t="s">
        <v>28</v>
      </c>
      <c r="N443" s="6">
        <v>16640</v>
      </c>
      <c r="O443" s="6">
        <v>24960</v>
      </c>
      <c r="P443" s="6">
        <v>41600</v>
      </c>
      <c r="Q443" s="6" t="s">
        <v>29</v>
      </c>
      <c r="W443">
        <f t="shared" si="2273"/>
        <v>16640</v>
      </c>
    </row>
    <row r="444" spans="1:100" ht="14.25" hidden="1" customHeight="1" x14ac:dyDescent="0.25">
      <c r="A444" s="4"/>
      <c r="B444" s="5"/>
      <c r="C444" s="4"/>
      <c r="D444" s="5"/>
      <c r="E444" s="5"/>
      <c r="F444" s="4"/>
      <c r="G444" s="4" t="s">
        <v>22</v>
      </c>
      <c r="H444" s="4" t="s">
        <v>320</v>
      </c>
      <c r="I444" s="4" t="s">
        <v>24</v>
      </c>
      <c r="J444" s="4" t="s">
        <v>109</v>
      </c>
      <c r="K444" s="4" t="s">
        <v>26</v>
      </c>
      <c r="L444" s="4" t="s">
        <v>111</v>
      </c>
      <c r="M444" s="6" t="s">
        <v>28</v>
      </c>
      <c r="N444" s="6">
        <v>8320</v>
      </c>
      <c r="O444" s="6">
        <v>12480</v>
      </c>
      <c r="P444" s="6">
        <v>20800</v>
      </c>
      <c r="Q444" s="6" t="s">
        <v>29</v>
      </c>
      <c r="W444">
        <f t="shared" si="2273"/>
        <v>8320</v>
      </c>
    </row>
    <row r="445" spans="1:100" ht="14.25" hidden="1" customHeight="1" x14ac:dyDescent="0.25">
      <c r="A445" s="4"/>
      <c r="B445" s="5"/>
      <c r="C445" s="4"/>
      <c r="D445" s="5"/>
      <c r="E445" s="5"/>
      <c r="F445" s="4"/>
      <c r="G445" s="4" t="s">
        <v>22</v>
      </c>
      <c r="H445" s="4" t="s">
        <v>320</v>
      </c>
      <c r="I445" s="4" t="s">
        <v>24</v>
      </c>
      <c r="J445" s="4" t="s">
        <v>109</v>
      </c>
      <c r="K445" s="4" t="s">
        <v>26</v>
      </c>
      <c r="L445" s="4" t="s">
        <v>112</v>
      </c>
      <c r="M445" s="6" t="s">
        <v>28</v>
      </c>
      <c r="N445" s="6">
        <v>12480</v>
      </c>
      <c r="O445" s="6">
        <v>18720</v>
      </c>
      <c r="P445" s="6">
        <v>31200</v>
      </c>
      <c r="Q445" s="6" t="s">
        <v>29</v>
      </c>
      <c r="W445">
        <f t="shared" si="2273"/>
        <v>12480</v>
      </c>
    </row>
    <row r="446" spans="1:100" ht="14.25" hidden="1" customHeight="1" x14ac:dyDescent="0.25">
      <c r="A446" s="4"/>
      <c r="B446" s="5"/>
      <c r="C446" s="4"/>
      <c r="D446" s="5"/>
      <c r="E446" s="5"/>
      <c r="F446" s="4"/>
      <c r="G446" s="4" t="s">
        <v>22</v>
      </c>
      <c r="H446" s="4" t="s">
        <v>320</v>
      </c>
      <c r="I446" s="4" t="s">
        <v>24</v>
      </c>
      <c r="J446" s="4" t="s">
        <v>109</v>
      </c>
      <c r="K446" s="4" t="s">
        <v>26</v>
      </c>
      <c r="L446" s="4" t="s">
        <v>113</v>
      </c>
      <c r="M446" s="6" t="s">
        <v>28</v>
      </c>
      <c r="N446" s="6">
        <v>12480</v>
      </c>
      <c r="O446" s="6">
        <v>18720</v>
      </c>
      <c r="P446" s="6">
        <v>31200</v>
      </c>
      <c r="Q446" s="6" t="s">
        <v>29</v>
      </c>
      <c r="W446">
        <f t="shared" si="2273"/>
        <v>12480</v>
      </c>
    </row>
    <row r="447" spans="1:100" s="14" customFormat="1" ht="14.25" customHeight="1" x14ac:dyDescent="0.25">
      <c r="A447" s="9" t="s">
        <v>321</v>
      </c>
      <c r="B447" s="10" t="s">
        <v>80</v>
      </c>
      <c r="C447" s="11">
        <v>44021</v>
      </c>
      <c r="D447" s="12">
        <v>44021</v>
      </c>
      <c r="E447" s="10" t="s">
        <v>322</v>
      </c>
      <c r="F447" s="9" t="s">
        <v>323</v>
      </c>
      <c r="G447" s="9" t="s">
        <v>22</v>
      </c>
      <c r="H447" s="9" t="s">
        <v>324</v>
      </c>
      <c r="I447" s="9" t="s">
        <v>24</v>
      </c>
      <c r="J447" s="9" t="s">
        <v>109</v>
      </c>
      <c r="K447" s="9" t="s">
        <v>26</v>
      </c>
      <c r="L447" s="9" t="s">
        <v>27</v>
      </c>
      <c r="M447" s="13" t="s">
        <v>28</v>
      </c>
      <c r="N447" s="13" t="s">
        <v>808</v>
      </c>
      <c r="O447" s="6">
        <v>25000</v>
      </c>
      <c r="P447" s="6">
        <v>25000</v>
      </c>
      <c r="Q447" s="6" t="s">
        <v>29</v>
      </c>
      <c r="S447" s="14">
        <v>10000</v>
      </c>
      <c r="U447" s="14">
        <v>30000</v>
      </c>
      <c r="W447" s="14">
        <f>SUM(W448:W454)</f>
        <v>145360</v>
      </c>
      <c r="AI447" s="14">
        <v>0</v>
      </c>
      <c r="AK447" s="14">
        <f>SUM(S447:AJ447)</f>
        <v>185360</v>
      </c>
      <c r="AM447" s="14">
        <f>S447/$AK447</f>
        <v>5.3949072075960294E-2</v>
      </c>
      <c r="AN447" s="14">
        <f t="shared" ref="AN447" si="2274">T447/$AK447</f>
        <v>0</v>
      </c>
      <c r="AO447" s="14">
        <f t="shared" ref="AO447" si="2275">U447/$AK447</f>
        <v>0.16184721622788087</v>
      </c>
      <c r="AP447" s="14">
        <f t="shared" ref="AP447" si="2276">V447/$AK447</f>
        <v>0</v>
      </c>
      <c r="AQ447" s="14">
        <f t="shared" ref="AQ447" si="2277">W447/$AK447</f>
        <v>0.78420371169615888</v>
      </c>
      <c r="AR447" s="14">
        <f t="shared" ref="AR447" si="2278">X447/$AK447</f>
        <v>0</v>
      </c>
      <c r="AS447" s="14">
        <f t="shared" ref="AS447" si="2279">Y447/$AK447</f>
        <v>0</v>
      </c>
      <c r="AT447" s="14">
        <f t="shared" ref="AT447" si="2280">Z447/$AK447</f>
        <v>0</v>
      </c>
      <c r="AU447" s="14">
        <f t="shared" ref="AU447" si="2281">AA447/$AK447</f>
        <v>0</v>
      </c>
      <c r="AV447" s="14">
        <f t="shared" ref="AV447" si="2282">AB447/$AK447</f>
        <v>0</v>
      </c>
      <c r="AW447" s="14">
        <f t="shared" ref="AW447" si="2283">AC447/$AK447</f>
        <v>0</v>
      </c>
      <c r="AX447" s="14">
        <f t="shared" ref="AX447" si="2284">AD447/$AK447</f>
        <v>0</v>
      </c>
      <c r="AY447" s="14">
        <f t="shared" ref="AY447" si="2285">AE447/$AK447</f>
        <v>0</v>
      </c>
      <c r="AZ447" s="14">
        <f t="shared" ref="AZ447" si="2286">AF447/$AK447</f>
        <v>0</v>
      </c>
      <c r="BA447" s="14">
        <f t="shared" ref="BA447" si="2287">AG447/$AK447</f>
        <v>0</v>
      </c>
      <c r="BB447" s="14">
        <f t="shared" ref="BB447" si="2288">AH447/$AK447</f>
        <v>0</v>
      </c>
      <c r="BC447" s="14">
        <f t="shared" ref="BC447" si="2289">AI447/$AK447</f>
        <v>0</v>
      </c>
      <c r="BD447" s="14">
        <f t="shared" ref="BD447" si="2290">AJ447/$AK447</f>
        <v>0</v>
      </c>
      <c r="BE447" s="14">
        <f>SUM(AM447:BD447)</f>
        <v>1</v>
      </c>
      <c r="BG447" s="16">
        <f>VLOOKUP(H447,[1]Sheet1!$B$3:$C$6033,2,0)</f>
        <v>67943.366399999999</v>
      </c>
      <c r="BI447" s="17">
        <f>AM447*$BG447</f>
        <v>3665.4815709969789</v>
      </c>
      <c r="BJ447" s="17">
        <f t="shared" ref="BJ447" si="2291">AN447*$BG447</f>
        <v>0</v>
      </c>
      <c r="BK447" s="17">
        <f t="shared" ref="BK447" si="2292">AO447*$BG447</f>
        <v>10996.444712990935</v>
      </c>
      <c r="BL447" s="17">
        <f t="shared" ref="BL447" si="2293">AP447*$BG447</f>
        <v>0</v>
      </c>
      <c r="BM447" s="17">
        <f t="shared" ref="BM447" si="2294">AQ447*$BG447</f>
        <v>53281.440116012091</v>
      </c>
      <c r="BN447" s="17">
        <f t="shared" ref="BN447" si="2295">AR447*$BG447</f>
        <v>0</v>
      </c>
      <c r="BO447" s="17">
        <f t="shared" ref="BO447" si="2296">AS447*$BG447</f>
        <v>0</v>
      </c>
      <c r="BP447" s="17">
        <f t="shared" ref="BP447" si="2297">AT447*$BG447</f>
        <v>0</v>
      </c>
      <c r="BQ447" s="17">
        <f t="shared" ref="BQ447" si="2298">AU447*$BG447</f>
        <v>0</v>
      </c>
      <c r="BR447" s="17">
        <f t="shared" ref="BR447" si="2299">AV447*$BG447</f>
        <v>0</v>
      </c>
      <c r="BS447" s="17">
        <f t="shared" ref="BS447" si="2300">AW447*$BG447</f>
        <v>0</v>
      </c>
      <c r="BT447" s="17">
        <f t="shared" ref="BT447" si="2301">AX447*$BG447</f>
        <v>0</v>
      </c>
      <c r="BU447" s="17">
        <f t="shared" ref="BU447" si="2302">AY447*$BG447</f>
        <v>0</v>
      </c>
      <c r="BV447" s="17">
        <f t="shared" ref="BV447" si="2303">AZ447*$BG447</f>
        <v>0</v>
      </c>
      <c r="BW447" s="17">
        <f t="shared" ref="BW447" si="2304">BA447*$BG447</f>
        <v>0</v>
      </c>
      <c r="BX447" s="17">
        <f t="shared" ref="BX447" si="2305">BB447*$BG447</f>
        <v>0</v>
      </c>
      <c r="BY447" s="17">
        <f t="shared" ref="BY447" si="2306">BC447*$BG447</f>
        <v>0</v>
      </c>
      <c r="BZ447" s="17">
        <f t="shared" ref="BZ447" si="2307">BD447*$BG447</f>
        <v>0</v>
      </c>
      <c r="CA447" s="16">
        <f>SUM(BI447:BZ447)</f>
        <v>67943.366399999999</v>
      </c>
      <c r="CB447" s="14" t="b">
        <f>CA447=BG447</f>
        <v>1</v>
      </c>
      <c r="CC447" s="17">
        <f>BI447</f>
        <v>3665.4815709969789</v>
      </c>
      <c r="CD447" s="17">
        <f>BJ447*0.8+IF(BJ447&gt;1,$BM447*0.4,0)</f>
        <v>0</v>
      </c>
      <c r="CE447" s="17">
        <f t="shared" ref="CE447" si="2308">BK447*0.8+IF(BK447&gt;1,$BM447*0.4,0)</f>
        <v>30109.731816797583</v>
      </c>
      <c r="CF447" s="17">
        <f t="shared" ref="CF447" si="2309">BL447*0.8+IF(BL447&gt;1,$BM447*0.4,0)</f>
        <v>0</v>
      </c>
      <c r="CG447" s="17">
        <f>SUM(BJ447:BL447)*0.2+BM447*0.6</f>
        <v>34168.153012205439</v>
      </c>
      <c r="CH447" s="17">
        <f>$BN447*80%</f>
        <v>0</v>
      </c>
      <c r="CI447" s="17">
        <f>$BN447*20%</f>
        <v>0</v>
      </c>
      <c r="CJ447" s="17">
        <f>$BQ447*80%</f>
        <v>0</v>
      </c>
      <c r="CK447" s="17">
        <f>$BQ447*20%</f>
        <v>0</v>
      </c>
      <c r="CL447" s="17">
        <f>BR447*0.8+IF(BR447&gt;1,$BT447*0.6,0)</f>
        <v>0</v>
      </c>
      <c r="CM447" s="17">
        <f>BS447*0.8+IF(BS447&gt;1,$BT447*0.6,0)</f>
        <v>0</v>
      </c>
      <c r="CN447" s="17">
        <f>SUM(BR447:BS447)*0.2+BT447*0.4</f>
        <v>0</v>
      </c>
      <c r="CO447" s="17">
        <f>$BU447*80%</f>
        <v>0</v>
      </c>
      <c r="CP447" s="17">
        <f>$BU447*20%</f>
        <v>0</v>
      </c>
      <c r="CQ447" s="17">
        <f>$BW447*60%+$BX447*40%</f>
        <v>0</v>
      </c>
      <c r="CR447" s="17">
        <f>$BW447*40%+$BX447*60%</f>
        <v>0</v>
      </c>
      <c r="CS447" s="17">
        <f>$BY447*60%</f>
        <v>0</v>
      </c>
      <c r="CT447" s="17">
        <f>$BY447*40%</f>
        <v>0</v>
      </c>
      <c r="CU447" s="17">
        <f>SUM(CC447:CT447)</f>
        <v>67943.366399999999</v>
      </c>
      <c r="CV447" s="14" t="b">
        <f>CU447=CA447</f>
        <v>1</v>
      </c>
    </row>
    <row r="448" spans="1:100" ht="14.25" hidden="1" customHeight="1" x14ac:dyDescent="0.25">
      <c r="A448" s="4"/>
      <c r="B448" s="5"/>
      <c r="C448" s="4"/>
      <c r="D448" s="5"/>
      <c r="E448" s="5"/>
      <c r="F448" s="4"/>
      <c r="G448" s="4" t="s">
        <v>22</v>
      </c>
      <c r="H448" s="4" t="s">
        <v>324</v>
      </c>
      <c r="I448" s="4" t="s">
        <v>24</v>
      </c>
      <c r="J448" s="4" t="s">
        <v>109</v>
      </c>
      <c r="K448" s="4" t="s">
        <v>26</v>
      </c>
      <c r="L448" s="4" t="s">
        <v>127</v>
      </c>
      <c r="M448" s="6" t="s">
        <v>28</v>
      </c>
      <c r="N448" s="6">
        <v>8800</v>
      </c>
      <c r="O448" s="6">
        <v>13200</v>
      </c>
      <c r="P448" s="6">
        <v>22000</v>
      </c>
      <c r="Q448" s="6" t="s">
        <v>29</v>
      </c>
      <c r="W448">
        <f t="shared" ref="W448:W454" si="2310">N448</f>
        <v>8800</v>
      </c>
    </row>
    <row r="449" spans="1:100" ht="14.25" hidden="1" customHeight="1" x14ac:dyDescent="0.25">
      <c r="A449" s="4"/>
      <c r="B449" s="5"/>
      <c r="C449" s="4"/>
      <c r="D449" s="5"/>
      <c r="E449" s="5"/>
      <c r="F449" s="4"/>
      <c r="G449" s="4" t="s">
        <v>22</v>
      </c>
      <c r="H449" s="4" t="s">
        <v>324</v>
      </c>
      <c r="I449" s="4" t="s">
        <v>24</v>
      </c>
      <c r="J449" s="4" t="s">
        <v>109</v>
      </c>
      <c r="K449" s="4" t="s">
        <v>26</v>
      </c>
      <c r="L449" s="4" t="s">
        <v>128</v>
      </c>
      <c r="M449" s="6" t="s">
        <v>28</v>
      </c>
      <c r="N449" s="6">
        <v>16640</v>
      </c>
      <c r="O449" s="6">
        <v>24960</v>
      </c>
      <c r="P449" s="6">
        <v>41600</v>
      </c>
      <c r="Q449" s="6" t="s">
        <v>29</v>
      </c>
      <c r="W449">
        <f t="shared" si="2310"/>
        <v>16640</v>
      </c>
    </row>
    <row r="450" spans="1:100" ht="14.25" hidden="1" customHeight="1" x14ac:dyDescent="0.25">
      <c r="A450" s="4"/>
      <c r="B450" s="5"/>
      <c r="C450" s="4"/>
      <c r="D450" s="5"/>
      <c r="E450" s="5"/>
      <c r="F450" s="4"/>
      <c r="G450" s="4" t="s">
        <v>22</v>
      </c>
      <c r="H450" s="4" t="s">
        <v>324</v>
      </c>
      <c r="I450" s="4" t="s">
        <v>24</v>
      </c>
      <c r="J450" s="4" t="s">
        <v>109</v>
      </c>
      <c r="K450" s="4" t="s">
        <v>26</v>
      </c>
      <c r="L450" s="4" t="s">
        <v>110</v>
      </c>
      <c r="M450" s="6" t="s">
        <v>28</v>
      </c>
      <c r="N450" s="6">
        <v>16640</v>
      </c>
      <c r="O450" s="6">
        <v>24960</v>
      </c>
      <c r="P450" s="6">
        <v>41600</v>
      </c>
      <c r="Q450" s="6" t="s">
        <v>29</v>
      </c>
      <c r="W450">
        <f t="shared" si="2310"/>
        <v>16640</v>
      </c>
    </row>
    <row r="451" spans="1:100" ht="14.25" hidden="1" customHeight="1" x14ac:dyDescent="0.25">
      <c r="A451" s="4"/>
      <c r="B451" s="5"/>
      <c r="C451" s="4"/>
      <c r="D451" s="5"/>
      <c r="E451" s="5"/>
      <c r="F451" s="4"/>
      <c r="G451" s="4" t="s">
        <v>22</v>
      </c>
      <c r="H451" s="4" t="s">
        <v>324</v>
      </c>
      <c r="I451" s="4" t="s">
        <v>24</v>
      </c>
      <c r="J451" s="4" t="s">
        <v>109</v>
      </c>
      <c r="K451" s="4" t="s">
        <v>26</v>
      </c>
      <c r="L451" s="4" t="s">
        <v>111</v>
      </c>
      <c r="M451" s="6" t="s">
        <v>28</v>
      </c>
      <c r="N451" s="6">
        <v>8320</v>
      </c>
      <c r="O451" s="6">
        <v>12480</v>
      </c>
      <c r="P451" s="6">
        <v>20800</v>
      </c>
      <c r="Q451" s="6" t="s">
        <v>29</v>
      </c>
      <c r="W451">
        <f t="shared" si="2310"/>
        <v>8320</v>
      </c>
    </row>
    <row r="452" spans="1:100" ht="14.25" hidden="1" customHeight="1" x14ac:dyDescent="0.25">
      <c r="A452" s="4"/>
      <c r="B452" s="5"/>
      <c r="C452" s="4"/>
      <c r="D452" s="5"/>
      <c r="E452" s="5"/>
      <c r="F452" s="4"/>
      <c r="G452" s="4" t="s">
        <v>22</v>
      </c>
      <c r="H452" s="4" t="s">
        <v>324</v>
      </c>
      <c r="I452" s="4" t="s">
        <v>24</v>
      </c>
      <c r="J452" s="4" t="s">
        <v>109</v>
      </c>
      <c r="K452" s="4" t="s">
        <v>26</v>
      </c>
      <c r="L452" s="4" t="s">
        <v>164</v>
      </c>
      <c r="M452" s="6" t="s">
        <v>28</v>
      </c>
      <c r="N452" s="6">
        <v>70000</v>
      </c>
      <c r="O452" s="6">
        <v>105000</v>
      </c>
      <c r="P452" s="6">
        <v>175000</v>
      </c>
      <c r="Q452" s="6" t="s">
        <v>29</v>
      </c>
      <c r="W452">
        <f t="shared" si="2310"/>
        <v>70000</v>
      </c>
    </row>
    <row r="453" spans="1:100" ht="14.25" hidden="1" customHeight="1" x14ac:dyDescent="0.25">
      <c r="A453" s="4"/>
      <c r="B453" s="5"/>
      <c r="C453" s="4"/>
      <c r="D453" s="5"/>
      <c r="E453" s="5"/>
      <c r="F453" s="4"/>
      <c r="G453" s="4" t="s">
        <v>22</v>
      </c>
      <c r="H453" s="4" t="s">
        <v>324</v>
      </c>
      <c r="I453" s="4" t="s">
        <v>24</v>
      </c>
      <c r="J453" s="4" t="s">
        <v>109</v>
      </c>
      <c r="K453" s="4" t="s">
        <v>26</v>
      </c>
      <c r="L453" s="4" t="s">
        <v>112</v>
      </c>
      <c r="M453" s="6" t="s">
        <v>28</v>
      </c>
      <c r="N453" s="6">
        <v>12480</v>
      </c>
      <c r="O453" s="6">
        <v>18720</v>
      </c>
      <c r="P453" s="6">
        <v>31200</v>
      </c>
      <c r="Q453" s="6" t="s">
        <v>29</v>
      </c>
      <c r="W453">
        <f t="shared" si="2310"/>
        <v>12480</v>
      </c>
    </row>
    <row r="454" spans="1:100" ht="14.25" hidden="1" customHeight="1" x14ac:dyDescent="0.25">
      <c r="A454" s="4"/>
      <c r="B454" s="5"/>
      <c r="C454" s="4"/>
      <c r="D454" s="5"/>
      <c r="E454" s="5"/>
      <c r="F454" s="4"/>
      <c r="G454" s="4" t="s">
        <v>22</v>
      </c>
      <c r="H454" s="4" t="s">
        <v>324</v>
      </c>
      <c r="I454" s="4" t="s">
        <v>24</v>
      </c>
      <c r="J454" s="4" t="s">
        <v>109</v>
      </c>
      <c r="K454" s="4" t="s">
        <v>26</v>
      </c>
      <c r="L454" s="4" t="s">
        <v>113</v>
      </c>
      <c r="M454" s="6" t="s">
        <v>28</v>
      </c>
      <c r="N454" s="6">
        <v>12480</v>
      </c>
      <c r="O454" s="6">
        <v>18720</v>
      </c>
      <c r="P454" s="6">
        <v>31200</v>
      </c>
      <c r="Q454" s="6" t="s">
        <v>29</v>
      </c>
      <c r="W454">
        <f t="shared" si="2310"/>
        <v>12480</v>
      </c>
    </row>
    <row r="455" spans="1:100" s="14" customFormat="1" ht="14.25" customHeight="1" x14ac:dyDescent="0.25">
      <c r="A455" s="9" t="s">
        <v>325</v>
      </c>
      <c r="B455" s="10" t="s">
        <v>19</v>
      </c>
      <c r="C455" s="11">
        <v>44022</v>
      </c>
      <c r="D455" s="12">
        <v>44022</v>
      </c>
      <c r="E455" s="10" t="s">
        <v>326</v>
      </c>
      <c r="F455" s="9" t="s">
        <v>327</v>
      </c>
      <c r="G455" s="9" t="s">
        <v>22</v>
      </c>
      <c r="H455" s="9" t="s">
        <v>328</v>
      </c>
      <c r="I455" s="9" t="s">
        <v>24</v>
      </c>
      <c r="J455" s="9" t="s">
        <v>329</v>
      </c>
      <c r="K455" s="9" t="s">
        <v>26</v>
      </c>
      <c r="L455" s="9" t="s">
        <v>27</v>
      </c>
      <c r="M455" s="13" t="s">
        <v>28</v>
      </c>
      <c r="N455" s="13" t="s">
        <v>808</v>
      </c>
      <c r="O455" s="6">
        <v>25000</v>
      </c>
      <c r="P455" s="6">
        <v>25000</v>
      </c>
      <c r="Q455" s="6" t="s">
        <v>29</v>
      </c>
      <c r="S455" s="14">
        <v>10000</v>
      </c>
      <c r="V455" s="14">
        <v>30000</v>
      </c>
      <c r="W455" s="14">
        <f>SUM(W456:W462)</f>
        <v>145360</v>
      </c>
      <c r="AI455" s="14">
        <v>0</v>
      </c>
      <c r="AK455" s="14">
        <f>SUM(S455:AJ455)</f>
        <v>185360</v>
      </c>
      <c r="AM455" s="14">
        <f>S455/$AK455</f>
        <v>5.3949072075960294E-2</v>
      </c>
      <c r="AN455" s="14">
        <f t="shared" ref="AN455" si="2311">T455/$AK455</f>
        <v>0</v>
      </c>
      <c r="AO455" s="14">
        <f t="shared" ref="AO455" si="2312">U455/$AK455</f>
        <v>0</v>
      </c>
      <c r="AP455" s="14">
        <f t="shared" ref="AP455" si="2313">V455/$AK455</f>
        <v>0.16184721622788087</v>
      </c>
      <c r="AQ455" s="14">
        <f t="shared" ref="AQ455" si="2314">W455/$AK455</f>
        <v>0.78420371169615888</v>
      </c>
      <c r="AR455" s="14">
        <f t="shared" ref="AR455" si="2315">X455/$AK455</f>
        <v>0</v>
      </c>
      <c r="AS455" s="14">
        <f t="shared" ref="AS455" si="2316">Y455/$AK455</f>
        <v>0</v>
      </c>
      <c r="AT455" s="14">
        <f t="shared" ref="AT455" si="2317">Z455/$AK455</f>
        <v>0</v>
      </c>
      <c r="AU455" s="14">
        <f t="shared" ref="AU455" si="2318">AA455/$AK455</f>
        <v>0</v>
      </c>
      <c r="AV455" s="14">
        <f t="shared" ref="AV455" si="2319">AB455/$AK455</f>
        <v>0</v>
      </c>
      <c r="AW455" s="14">
        <f t="shared" ref="AW455" si="2320">AC455/$AK455</f>
        <v>0</v>
      </c>
      <c r="AX455" s="14">
        <f t="shared" ref="AX455" si="2321">AD455/$AK455</f>
        <v>0</v>
      </c>
      <c r="AY455" s="14">
        <f t="shared" ref="AY455" si="2322">AE455/$AK455</f>
        <v>0</v>
      </c>
      <c r="AZ455" s="14">
        <f t="shared" ref="AZ455" si="2323">AF455/$AK455</f>
        <v>0</v>
      </c>
      <c r="BA455" s="14">
        <f t="shared" ref="BA455" si="2324">AG455/$AK455</f>
        <v>0</v>
      </c>
      <c r="BB455" s="14">
        <f t="shared" ref="BB455" si="2325">AH455/$AK455</f>
        <v>0</v>
      </c>
      <c r="BC455" s="14">
        <f t="shared" ref="BC455" si="2326">AI455/$AK455</f>
        <v>0</v>
      </c>
      <c r="BD455" s="14">
        <f t="shared" ref="BD455" si="2327">AJ455/$AK455</f>
        <v>0</v>
      </c>
      <c r="BE455" s="14">
        <f>SUM(AM455:BD455)</f>
        <v>1</v>
      </c>
      <c r="BG455" s="16">
        <f>VLOOKUP(H455,[1]Sheet1!$B$3:$C$6033,2,0)</f>
        <v>67943.366399999999</v>
      </c>
      <c r="BI455" s="17">
        <f>AM455*$BG455</f>
        <v>3665.4815709969789</v>
      </c>
      <c r="BJ455" s="17">
        <f t="shared" ref="BJ455" si="2328">AN455*$BG455</f>
        <v>0</v>
      </c>
      <c r="BK455" s="17">
        <f t="shared" ref="BK455" si="2329">AO455*$BG455</f>
        <v>0</v>
      </c>
      <c r="BL455" s="17">
        <f t="shared" ref="BL455" si="2330">AP455*$BG455</f>
        <v>10996.444712990935</v>
      </c>
      <c r="BM455" s="17">
        <f t="shared" ref="BM455" si="2331">AQ455*$BG455</f>
        <v>53281.440116012091</v>
      </c>
      <c r="BN455" s="17">
        <f t="shared" ref="BN455" si="2332">AR455*$BG455</f>
        <v>0</v>
      </c>
      <c r="BO455" s="17">
        <f t="shared" ref="BO455" si="2333">AS455*$BG455</f>
        <v>0</v>
      </c>
      <c r="BP455" s="17">
        <f t="shared" ref="BP455" si="2334">AT455*$BG455</f>
        <v>0</v>
      </c>
      <c r="BQ455" s="17">
        <f t="shared" ref="BQ455" si="2335">AU455*$BG455</f>
        <v>0</v>
      </c>
      <c r="BR455" s="17">
        <f t="shared" ref="BR455" si="2336">AV455*$BG455</f>
        <v>0</v>
      </c>
      <c r="BS455" s="17">
        <f t="shared" ref="BS455" si="2337">AW455*$BG455</f>
        <v>0</v>
      </c>
      <c r="BT455" s="17">
        <f t="shared" ref="BT455" si="2338">AX455*$BG455</f>
        <v>0</v>
      </c>
      <c r="BU455" s="17">
        <f t="shared" ref="BU455" si="2339">AY455*$BG455</f>
        <v>0</v>
      </c>
      <c r="BV455" s="17">
        <f t="shared" ref="BV455" si="2340">AZ455*$BG455</f>
        <v>0</v>
      </c>
      <c r="BW455" s="17">
        <f t="shared" ref="BW455" si="2341">BA455*$BG455</f>
        <v>0</v>
      </c>
      <c r="BX455" s="17">
        <f t="shared" ref="BX455" si="2342">BB455*$BG455</f>
        <v>0</v>
      </c>
      <c r="BY455" s="17">
        <f t="shared" ref="BY455" si="2343">BC455*$BG455</f>
        <v>0</v>
      </c>
      <c r="BZ455" s="17">
        <f t="shared" ref="BZ455" si="2344">BD455*$BG455</f>
        <v>0</v>
      </c>
      <c r="CA455" s="16">
        <f>SUM(BI455:BZ455)</f>
        <v>67943.366399999999</v>
      </c>
      <c r="CB455" s="14" t="b">
        <f>CA455=BG455</f>
        <v>1</v>
      </c>
      <c r="CC455" s="17">
        <f>BI455</f>
        <v>3665.4815709969789</v>
      </c>
      <c r="CD455" s="17">
        <f>BJ455*0.8+IF(BJ455&gt;1,$BM455*0.4,0)</f>
        <v>0</v>
      </c>
      <c r="CE455" s="17">
        <f t="shared" ref="CE455" si="2345">BK455*0.8+IF(BK455&gt;1,$BM455*0.4,0)</f>
        <v>0</v>
      </c>
      <c r="CF455" s="17">
        <f t="shared" ref="CF455" si="2346">BL455*0.8+IF(BL455&gt;1,$BM455*0.4,0)</f>
        <v>30109.731816797583</v>
      </c>
      <c r="CG455" s="17">
        <f>SUM(BJ455:BL455)*0.2+BM455*0.6</f>
        <v>34168.153012205439</v>
      </c>
      <c r="CH455" s="17">
        <f>$BN455*80%</f>
        <v>0</v>
      </c>
      <c r="CI455" s="17">
        <f>$BN455*20%</f>
        <v>0</v>
      </c>
      <c r="CJ455" s="17">
        <f>$BQ455*80%</f>
        <v>0</v>
      </c>
      <c r="CK455" s="17">
        <f>$BQ455*20%</f>
        <v>0</v>
      </c>
      <c r="CL455" s="17">
        <f>BR455*0.8+IF(BR455&gt;1,$BT455*0.6,0)</f>
        <v>0</v>
      </c>
      <c r="CM455" s="17">
        <f>BS455*0.8+IF(BS455&gt;1,$BT455*0.6,0)</f>
        <v>0</v>
      </c>
      <c r="CN455" s="17">
        <f>SUM(BR455:BS455)*0.2+BT455*0.4</f>
        <v>0</v>
      </c>
      <c r="CO455" s="17">
        <f>$BU455*80%</f>
        <v>0</v>
      </c>
      <c r="CP455" s="17">
        <f>$BU455*20%</f>
        <v>0</v>
      </c>
      <c r="CQ455" s="17">
        <f>$BW455*60%+$BX455*40%</f>
        <v>0</v>
      </c>
      <c r="CR455" s="17">
        <f>$BW455*40%+$BX455*60%</f>
        <v>0</v>
      </c>
      <c r="CS455" s="17">
        <f>$BY455*60%</f>
        <v>0</v>
      </c>
      <c r="CT455" s="17">
        <f>$BY455*40%</f>
        <v>0</v>
      </c>
      <c r="CU455" s="17">
        <f>SUM(CC455:CT455)</f>
        <v>67943.366399999999</v>
      </c>
      <c r="CV455" s="14" t="b">
        <f>CU455=CA455</f>
        <v>1</v>
      </c>
    </row>
    <row r="456" spans="1:100" ht="14.25" hidden="1" customHeight="1" x14ac:dyDescent="0.25">
      <c r="A456" s="4"/>
      <c r="B456" s="5"/>
      <c r="C456" s="4"/>
      <c r="D456" s="5"/>
      <c r="E456" s="5"/>
      <c r="F456" s="4"/>
      <c r="G456" s="4" t="s">
        <v>22</v>
      </c>
      <c r="H456" s="4" t="s">
        <v>328</v>
      </c>
      <c r="I456" s="4" t="s">
        <v>24</v>
      </c>
      <c r="J456" s="4" t="s">
        <v>329</v>
      </c>
      <c r="K456" s="4" t="s">
        <v>26</v>
      </c>
      <c r="L456" s="4" t="s">
        <v>330</v>
      </c>
      <c r="M456" s="6" t="s">
        <v>28</v>
      </c>
      <c r="N456" s="6">
        <v>8800</v>
      </c>
      <c r="O456" s="6">
        <v>13200</v>
      </c>
      <c r="P456" s="6">
        <v>22000</v>
      </c>
      <c r="Q456" s="6" t="s">
        <v>29</v>
      </c>
      <c r="W456">
        <f t="shared" ref="W456:W462" si="2347">N456</f>
        <v>8800</v>
      </c>
    </row>
    <row r="457" spans="1:100" ht="14.25" hidden="1" customHeight="1" x14ac:dyDescent="0.25">
      <c r="A457" s="4"/>
      <c r="B457" s="5"/>
      <c r="C457" s="4"/>
      <c r="D457" s="5"/>
      <c r="E457" s="5"/>
      <c r="F457" s="4"/>
      <c r="G457" s="4" t="s">
        <v>22</v>
      </c>
      <c r="H457" s="4" t="s">
        <v>328</v>
      </c>
      <c r="I457" s="4" t="s">
        <v>24</v>
      </c>
      <c r="J457" s="4" t="s">
        <v>329</v>
      </c>
      <c r="K457" s="4" t="s">
        <v>26</v>
      </c>
      <c r="L457" s="4" t="s">
        <v>331</v>
      </c>
      <c r="M457" s="6" t="s">
        <v>28</v>
      </c>
      <c r="N457" s="6">
        <v>16640</v>
      </c>
      <c r="O457" s="6">
        <v>24960</v>
      </c>
      <c r="P457" s="6">
        <v>41600</v>
      </c>
      <c r="Q457" s="6" t="s">
        <v>29</v>
      </c>
      <c r="W457">
        <f t="shared" si="2347"/>
        <v>16640</v>
      </c>
    </row>
    <row r="458" spans="1:100" ht="14.25" hidden="1" customHeight="1" x14ac:dyDescent="0.25">
      <c r="A458" s="4"/>
      <c r="B458" s="5"/>
      <c r="C458" s="4"/>
      <c r="D458" s="5"/>
      <c r="E458" s="5"/>
      <c r="F458" s="4"/>
      <c r="G458" s="4" t="s">
        <v>22</v>
      </c>
      <c r="H458" s="4" t="s">
        <v>328</v>
      </c>
      <c r="I458" s="4" t="s">
        <v>24</v>
      </c>
      <c r="J458" s="4" t="s">
        <v>329</v>
      </c>
      <c r="K458" s="4" t="s">
        <v>26</v>
      </c>
      <c r="L458" s="4" t="s">
        <v>332</v>
      </c>
      <c r="M458" s="6" t="s">
        <v>28</v>
      </c>
      <c r="N458" s="6">
        <v>16640</v>
      </c>
      <c r="O458" s="6">
        <v>24960</v>
      </c>
      <c r="P458" s="6">
        <v>41600</v>
      </c>
      <c r="Q458" s="6" t="s">
        <v>29</v>
      </c>
      <c r="W458">
        <f t="shared" si="2347"/>
        <v>16640</v>
      </c>
    </row>
    <row r="459" spans="1:100" ht="14.25" hidden="1" customHeight="1" x14ac:dyDescent="0.25">
      <c r="A459" s="4"/>
      <c r="B459" s="5"/>
      <c r="C459" s="4"/>
      <c r="D459" s="5"/>
      <c r="E459" s="5"/>
      <c r="F459" s="4"/>
      <c r="G459" s="4" t="s">
        <v>22</v>
      </c>
      <c r="H459" s="4" t="s">
        <v>328</v>
      </c>
      <c r="I459" s="4" t="s">
        <v>24</v>
      </c>
      <c r="J459" s="4" t="s">
        <v>329</v>
      </c>
      <c r="K459" s="4" t="s">
        <v>26</v>
      </c>
      <c r="L459" s="4" t="s">
        <v>333</v>
      </c>
      <c r="M459" s="6" t="s">
        <v>28</v>
      </c>
      <c r="N459" s="6">
        <v>8320</v>
      </c>
      <c r="O459" s="6">
        <v>12480</v>
      </c>
      <c r="P459" s="6">
        <v>20800</v>
      </c>
      <c r="Q459" s="6" t="s">
        <v>29</v>
      </c>
      <c r="W459">
        <f t="shared" si="2347"/>
        <v>8320</v>
      </c>
    </row>
    <row r="460" spans="1:100" ht="14.25" hidden="1" customHeight="1" x14ac:dyDescent="0.25">
      <c r="A460" s="4"/>
      <c r="B460" s="5"/>
      <c r="C460" s="4"/>
      <c r="D460" s="5"/>
      <c r="E460" s="5"/>
      <c r="F460" s="4"/>
      <c r="G460" s="4" t="s">
        <v>22</v>
      </c>
      <c r="H460" s="4" t="s">
        <v>328</v>
      </c>
      <c r="I460" s="4" t="s">
        <v>24</v>
      </c>
      <c r="J460" s="4" t="s">
        <v>329</v>
      </c>
      <c r="K460" s="4" t="s">
        <v>26</v>
      </c>
      <c r="L460" s="4" t="s">
        <v>334</v>
      </c>
      <c r="M460" s="6" t="s">
        <v>28</v>
      </c>
      <c r="N460" s="6">
        <v>70000</v>
      </c>
      <c r="O460" s="6">
        <v>105000</v>
      </c>
      <c r="P460" s="6">
        <v>175000</v>
      </c>
      <c r="Q460" s="6" t="s">
        <v>29</v>
      </c>
      <c r="W460">
        <f t="shared" si="2347"/>
        <v>70000</v>
      </c>
    </row>
    <row r="461" spans="1:100" ht="14.25" hidden="1" customHeight="1" x14ac:dyDescent="0.25">
      <c r="A461" s="4"/>
      <c r="B461" s="5"/>
      <c r="C461" s="4"/>
      <c r="D461" s="5"/>
      <c r="E461" s="5"/>
      <c r="F461" s="4"/>
      <c r="G461" s="4" t="s">
        <v>22</v>
      </c>
      <c r="H461" s="4" t="s">
        <v>328</v>
      </c>
      <c r="I461" s="4" t="s">
        <v>24</v>
      </c>
      <c r="J461" s="4" t="s">
        <v>329</v>
      </c>
      <c r="K461" s="4" t="s">
        <v>26</v>
      </c>
      <c r="L461" s="4" t="s">
        <v>335</v>
      </c>
      <c r="M461" s="6" t="s">
        <v>28</v>
      </c>
      <c r="N461" s="6">
        <v>12480</v>
      </c>
      <c r="O461" s="6">
        <v>18720</v>
      </c>
      <c r="P461" s="6">
        <v>31200</v>
      </c>
      <c r="Q461" s="6" t="s">
        <v>29</v>
      </c>
      <c r="W461">
        <f t="shared" si="2347"/>
        <v>12480</v>
      </c>
    </row>
    <row r="462" spans="1:100" ht="14.25" hidden="1" customHeight="1" x14ac:dyDescent="0.25">
      <c r="A462" s="4"/>
      <c r="B462" s="5"/>
      <c r="C462" s="4"/>
      <c r="D462" s="5"/>
      <c r="E462" s="5"/>
      <c r="F462" s="4"/>
      <c r="G462" s="4" t="s">
        <v>22</v>
      </c>
      <c r="H462" s="4" t="s">
        <v>328</v>
      </c>
      <c r="I462" s="4" t="s">
        <v>24</v>
      </c>
      <c r="J462" s="4" t="s">
        <v>329</v>
      </c>
      <c r="K462" s="4" t="s">
        <v>26</v>
      </c>
      <c r="L462" s="4" t="s">
        <v>336</v>
      </c>
      <c r="M462" s="6" t="s">
        <v>28</v>
      </c>
      <c r="N462" s="6">
        <v>12480</v>
      </c>
      <c r="O462" s="6">
        <v>18720</v>
      </c>
      <c r="P462" s="6">
        <v>31200</v>
      </c>
      <c r="Q462" s="6" t="s">
        <v>29</v>
      </c>
      <c r="W462">
        <f t="shared" si="2347"/>
        <v>12480</v>
      </c>
    </row>
    <row r="463" spans="1:100" s="14" customFormat="1" ht="14.25" customHeight="1" x14ac:dyDescent="0.25">
      <c r="A463" s="9" t="s">
        <v>337</v>
      </c>
      <c r="B463" s="10" t="s">
        <v>86</v>
      </c>
      <c r="C463" s="11">
        <v>44022</v>
      </c>
      <c r="D463" s="12">
        <v>44022</v>
      </c>
      <c r="E463" s="10" t="s">
        <v>338</v>
      </c>
      <c r="F463" s="9" t="s">
        <v>339</v>
      </c>
      <c r="G463" s="9" t="s">
        <v>22</v>
      </c>
      <c r="H463" s="9" t="s">
        <v>340</v>
      </c>
      <c r="I463" s="9" t="s">
        <v>24</v>
      </c>
      <c r="J463" s="9" t="s">
        <v>329</v>
      </c>
      <c r="K463" s="9" t="s">
        <v>26</v>
      </c>
      <c r="L463" s="9" t="s">
        <v>27</v>
      </c>
      <c r="M463" s="13" t="s">
        <v>28</v>
      </c>
      <c r="N463" s="13" t="s">
        <v>808</v>
      </c>
      <c r="O463" s="6">
        <v>25000</v>
      </c>
      <c r="P463" s="6">
        <v>25000</v>
      </c>
      <c r="Q463" s="6" t="s">
        <v>29</v>
      </c>
      <c r="S463" s="14">
        <v>10000</v>
      </c>
      <c r="V463" s="14">
        <v>30000</v>
      </c>
      <c r="W463" s="14">
        <f>SUM(W464:W470)</f>
        <v>145360</v>
      </c>
      <c r="AI463" s="14">
        <v>0</v>
      </c>
      <c r="AK463" s="14">
        <f>SUM(S463:AJ463)</f>
        <v>185360</v>
      </c>
      <c r="AM463" s="14">
        <f>S463/$AK463</f>
        <v>5.3949072075960294E-2</v>
      </c>
      <c r="AN463" s="14">
        <f t="shared" ref="AN463" si="2348">T463/$AK463</f>
        <v>0</v>
      </c>
      <c r="AO463" s="14">
        <f t="shared" ref="AO463" si="2349">U463/$AK463</f>
        <v>0</v>
      </c>
      <c r="AP463" s="14">
        <f t="shared" ref="AP463" si="2350">V463/$AK463</f>
        <v>0.16184721622788087</v>
      </c>
      <c r="AQ463" s="14">
        <f t="shared" ref="AQ463" si="2351">W463/$AK463</f>
        <v>0.78420371169615888</v>
      </c>
      <c r="AR463" s="14">
        <f t="shared" ref="AR463" si="2352">X463/$AK463</f>
        <v>0</v>
      </c>
      <c r="AS463" s="14">
        <f t="shared" ref="AS463" si="2353">Y463/$AK463</f>
        <v>0</v>
      </c>
      <c r="AT463" s="14">
        <f t="shared" ref="AT463" si="2354">Z463/$AK463</f>
        <v>0</v>
      </c>
      <c r="AU463" s="14">
        <f t="shared" ref="AU463" si="2355">AA463/$AK463</f>
        <v>0</v>
      </c>
      <c r="AV463" s="14">
        <f t="shared" ref="AV463" si="2356">AB463/$AK463</f>
        <v>0</v>
      </c>
      <c r="AW463" s="14">
        <f t="shared" ref="AW463" si="2357">AC463/$AK463</f>
        <v>0</v>
      </c>
      <c r="AX463" s="14">
        <f t="shared" ref="AX463" si="2358">AD463/$AK463</f>
        <v>0</v>
      </c>
      <c r="AY463" s="14">
        <f t="shared" ref="AY463" si="2359">AE463/$AK463</f>
        <v>0</v>
      </c>
      <c r="AZ463" s="14">
        <f t="shared" ref="AZ463" si="2360">AF463/$AK463</f>
        <v>0</v>
      </c>
      <c r="BA463" s="14">
        <f t="shared" ref="BA463" si="2361">AG463/$AK463</f>
        <v>0</v>
      </c>
      <c r="BB463" s="14">
        <f t="shared" ref="BB463" si="2362">AH463/$AK463</f>
        <v>0</v>
      </c>
      <c r="BC463" s="14">
        <f t="shared" ref="BC463" si="2363">AI463/$AK463</f>
        <v>0</v>
      </c>
      <c r="BD463" s="14">
        <f t="shared" ref="BD463" si="2364">AJ463/$AK463</f>
        <v>0</v>
      </c>
      <c r="BE463" s="14">
        <f>SUM(AM463:BD463)</f>
        <v>1</v>
      </c>
      <c r="BG463" s="16">
        <f>VLOOKUP(H463,[1]Sheet1!$B$3:$C$6033,2,0)</f>
        <v>67943.366399999999</v>
      </c>
      <c r="BI463" s="17">
        <f>AM463*$BG463</f>
        <v>3665.4815709969789</v>
      </c>
      <c r="BJ463" s="17">
        <f t="shared" ref="BJ463" si="2365">AN463*$BG463</f>
        <v>0</v>
      </c>
      <c r="BK463" s="17">
        <f t="shared" ref="BK463" si="2366">AO463*$BG463</f>
        <v>0</v>
      </c>
      <c r="BL463" s="17">
        <f t="shared" ref="BL463" si="2367">AP463*$BG463</f>
        <v>10996.444712990935</v>
      </c>
      <c r="BM463" s="17">
        <f t="shared" ref="BM463" si="2368">AQ463*$BG463</f>
        <v>53281.440116012091</v>
      </c>
      <c r="BN463" s="17">
        <f t="shared" ref="BN463" si="2369">AR463*$BG463</f>
        <v>0</v>
      </c>
      <c r="BO463" s="17">
        <f t="shared" ref="BO463" si="2370">AS463*$BG463</f>
        <v>0</v>
      </c>
      <c r="BP463" s="17">
        <f t="shared" ref="BP463" si="2371">AT463*$BG463</f>
        <v>0</v>
      </c>
      <c r="BQ463" s="17">
        <f t="shared" ref="BQ463" si="2372">AU463*$BG463</f>
        <v>0</v>
      </c>
      <c r="BR463" s="17">
        <f t="shared" ref="BR463" si="2373">AV463*$BG463</f>
        <v>0</v>
      </c>
      <c r="BS463" s="17">
        <f t="shared" ref="BS463" si="2374">AW463*$BG463</f>
        <v>0</v>
      </c>
      <c r="BT463" s="17">
        <f t="shared" ref="BT463" si="2375">AX463*$BG463</f>
        <v>0</v>
      </c>
      <c r="BU463" s="17">
        <f t="shared" ref="BU463" si="2376">AY463*$BG463</f>
        <v>0</v>
      </c>
      <c r="BV463" s="17">
        <f t="shared" ref="BV463" si="2377">AZ463*$BG463</f>
        <v>0</v>
      </c>
      <c r="BW463" s="17">
        <f t="shared" ref="BW463" si="2378">BA463*$BG463</f>
        <v>0</v>
      </c>
      <c r="BX463" s="17">
        <f t="shared" ref="BX463" si="2379">BB463*$BG463</f>
        <v>0</v>
      </c>
      <c r="BY463" s="17">
        <f t="shared" ref="BY463" si="2380">BC463*$BG463</f>
        <v>0</v>
      </c>
      <c r="BZ463" s="17">
        <f t="shared" ref="BZ463" si="2381">BD463*$BG463</f>
        <v>0</v>
      </c>
      <c r="CA463" s="16">
        <f>SUM(BI463:BZ463)</f>
        <v>67943.366399999999</v>
      </c>
      <c r="CB463" s="14" t="b">
        <f>CA463=BG463</f>
        <v>1</v>
      </c>
      <c r="CC463" s="17">
        <f>BI463</f>
        <v>3665.4815709969789</v>
      </c>
      <c r="CD463" s="17">
        <f>BJ463*0.8+IF(BJ463&gt;1,$BM463*0.4,0)</f>
        <v>0</v>
      </c>
      <c r="CE463" s="17">
        <f t="shared" ref="CE463" si="2382">BK463*0.8+IF(BK463&gt;1,$BM463*0.4,0)</f>
        <v>0</v>
      </c>
      <c r="CF463" s="17">
        <f t="shared" ref="CF463" si="2383">BL463*0.8+IF(BL463&gt;1,$BM463*0.4,0)</f>
        <v>30109.731816797583</v>
      </c>
      <c r="CG463" s="17">
        <f>SUM(BJ463:BL463)*0.2+BM463*0.6</f>
        <v>34168.153012205439</v>
      </c>
      <c r="CH463" s="17">
        <f>$BN463*80%</f>
        <v>0</v>
      </c>
      <c r="CI463" s="17">
        <f>$BN463*20%</f>
        <v>0</v>
      </c>
      <c r="CJ463" s="17">
        <f>$BQ463*80%</f>
        <v>0</v>
      </c>
      <c r="CK463" s="17">
        <f>$BQ463*20%</f>
        <v>0</v>
      </c>
      <c r="CL463" s="17">
        <f>BR463*0.8+IF(BR463&gt;1,$BT463*0.6,0)</f>
        <v>0</v>
      </c>
      <c r="CM463" s="17">
        <f>BS463*0.8+IF(BS463&gt;1,$BT463*0.6,0)</f>
        <v>0</v>
      </c>
      <c r="CN463" s="17">
        <f>SUM(BR463:BS463)*0.2+BT463*0.4</f>
        <v>0</v>
      </c>
      <c r="CO463" s="17">
        <f>$BU463*80%</f>
        <v>0</v>
      </c>
      <c r="CP463" s="17">
        <f>$BU463*20%</f>
        <v>0</v>
      </c>
      <c r="CQ463" s="17">
        <f>$BW463*60%+$BX463*40%</f>
        <v>0</v>
      </c>
      <c r="CR463" s="17">
        <f>$BW463*40%+$BX463*60%</f>
        <v>0</v>
      </c>
      <c r="CS463" s="17">
        <f>$BY463*60%</f>
        <v>0</v>
      </c>
      <c r="CT463" s="17">
        <f>$BY463*40%</f>
        <v>0</v>
      </c>
      <c r="CU463" s="17">
        <f>SUM(CC463:CT463)</f>
        <v>67943.366399999999</v>
      </c>
      <c r="CV463" s="14" t="b">
        <f>CU463=CA463</f>
        <v>1</v>
      </c>
    </row>
    <row r="464" spans="1:100" ht="14.25" hidden="1" customHeight="1" x14ac:dyDescent="0.25">
      <c r="A464" s="4"/>
      <c r="B464" s="5"/>
      <c r="C464" s="4"/>
      <c r="D464" s="5"/>
      <c r="E464" s="5"/>
      <c r="F464" s="4"/>
      <c r="G464" s="4" t="s">
        <v>22</v>
      </c>
      <c r="H464" s="4" t="s">
        <v>340</v>
      </c>
      <c r="I464" s="4" t="s">
        <v>24</v>
      </c>
      <c r="J464" s="4" t="s">
        <v>329</v>
      </c>
      <c r="K464" s="4" t="s">
        <v>26</v>
      </c>
      <c r="L464" s="4" t="s">
        <v>330</v>
      </c>
      <c r="M464" s="6" t="s">
        <v>28</v>
      </c>
      <c r="N464" s="6">
        <v>8800</v>
      </c>
      <c r="O464" s="6">
        <v>13200</v>
      </c>
      <c r="P464" s="6">
        <v>22000</v>
      </c>
      <c r="Q464" s="6" t="s">
        <v>29</v>
      </c>
      <c r="W464">
        <f t="shared" ref="W464:W470" si="2384">N464</f>
        <v>8800</v>
      </c>
    </row>
    <row r="465" spans="1:100" ht="14.25" hidden="1" customHeight="1" x14ac:dyDescent="0.25">
      <c r="A465" s="4"/>
      <c r="B465" s="5"/>
      <c r="C465" s="4"/>
      <c r="D465" s="5"/>
      <c r="E465" s="5"/>
      <c r="F465" s="4"/>
      <c r="G465" s="4" t="s">
        <v>22</v>
      </c>
      <c r="H465" s="4" t="s">
        <v>340</v>
      </c>
      <c r="I465" s="4" t="s">
        <v>24</v>
      </c>
      <c r="J465" s="4" t="s">
        <v>329</v>
      </c>
      <c r="K465" s="4" t="s">
        <v>26</v>
      </c>
      <c r="L465" s="4" t="s">
        <v>331</v>
      </c>
      <c r="M465" s="6" t="s">
        <v>28</v>
      </c>
      <c r="N465" s="6">
        <v>16640</v>
      </c>
      <c r="O465" s="6">
        <v>24960</v>
      </c>
      <c r="P465" s="6">
        <v>41600</v>
      </c>
      <c r="Q465" s="6" t="s">
        <v>29</v>
      </c>
      <c r="W465">
        <f t="shared" si="2384"/>
        <v>16640</v>
      </c>
    </row>
    <row r="466" spans="1:100" ht="14.25" hidden="1" customHeight="1" x14ac:dyDescent="0.25">
      <c r="A466" s="4"/>
      <c r="B466" s="5"/>
      <c r="C466" s="4"/>
      <c r="D466" s="5"/>
      <c r="E466" s="5"/>
      <c r="F466" s="4"/>
      <c r="G466" s="4" t="s">
        <v>22</v>
      </c>
      <c r="H466" s="4" t="s">
        <v>340</v>
      </c>
      <c r="I466" s="4" t="s">
        <v>24</v>
      </c>
      <c r="J466" s="4" t="s">
        <v>329</v>
      </c>
      <c r="K466" s="4" t="s">
        <v>26</v>
      </c>
      <c r="L466" s="4" t="s">
        <v>332</v>
      </c>
      <c r="M466" s="6" t="s">
        <v>28</v>
      </c>
      <c r="N466" s="6">
        <v>16640</v>
      </c>
      <c r="O466" s="6">
        <v>24960</v>
      </c>
      <c r="P466" s="6">
        <v>41600</v>
      </c>
      <c r="Q466" s="6" t="s">
        <v>29</v>
      </c>
      <c r="W466">
        <f t="shared" si="2384"/>
        <v>16640</v>
      </c>
    </row>
    <row r="467" spans="1:100" ht="14.25" hidden="1" customHeight="1" x14ac:dyDescent="0.25">
      <c r="A467" s="4"/>
      <c r="B467" s="5"/>
      <c r="C467" s="4"/>
      <c r="D467" s="5"/>
      <c r="E467" s="5"/>
      <c r="F467" s="4"/>
      <c r="G467" s="4" t="s">
        <v>22</v>
      </c>
      <c r="H467" s="4" t="s">
        <v>340</v>
      </c>
      <c r="I467" s="4" t="s">
        <v>24</v>
      </c>
      <c r="J467" s="4" t="s">
        <v>329</v>
      </c>
      <c r="K467" s="4" t="s">
        <v>26</v>
      </c>
      <c r="L467" s="4" t="s">
        <v>333</v>
      </c>
      <c r="M467" s="6" t="s">
        <v>28</v>
      </c>
      <c r="N467" s="6">
        <v>8320</v>
      </c>
      <c r="O467" s="6">
        <v>12480</v>
      </c>
      <c r="P467" s="6">
        <v>20800</v>
      </c>
      <c r="Q467" s="6" t="s">
        <v>29</v>
      </c>
      <c r="W467">
        <f t="shared" si="2384"/>
        <v>8320</v>
      </c>
    </row>
    <row r="468" spans="1:100" ht="14.25" hidden="1" customHeight="1" x14ac:dyDescent="0.25">
      <c r="A468" s="4"/>
      <c r="B468" s="5"/>
      <c r="C468" s="4"/>
      <c r="D468" s="5"/>
      <c r="E468" s="5"/>
      <c r="F468" s="4"/>
      <c r="G468" s="4" t="s">
        <v>22</v>
      </c>
      <c r="H468" s="4" t="s">
        <v>340</v>
      </c>
      <c r="I468" s="4" t="s">
        <v>24</v>
      </c>
      <c r="J468" s="4" t="s">
        <v>329</v>
      </c>
      <c r="K468" s="4" t="s">
        <v>26</v>
      </c>
      <c r="L468" s="4" t="s">
        <v>334</v>
      </c>
      <c r="M468" s="6" t="s">
        <v>28</v>
      </c>
      <c r="N468" s="6">
        <v>70000</v>
      </c>
      <c r="O468" s="6">
        <v>105000</v>
      </c>
      <c r="P468" s="6">
        <v>175000</v>
      </c>
      <c r="Q468" s="6" t="s">
        <v>29</v>
      </c>
      <c r="W468">
        <f t="shared" si="2384"/>
        <v>70000</v>
      </c>
    </row>
    <row r="469" spans="1:100" ht="14.25" hidden="1" customHeight="1" x14ac:dyDescent="0.25">
      <c r="A469" s="4"/>
      <c r="B469" s="5"/>
      <c r="C469" s="4"/>
      <c r="D469" s="5"/>
      <c r="E469" s="5"/>
      <c r="F469" s="4"/>
      <c r="G469" s="4" t="s">
        <v>22</v>
      </c>
      <c r="H469" s="4" t="s">
        <v>340</v>
      </c>
      <c r="I469" s="4" t="s">
        <v>24</v>
      </c>
      <c r="J469" s="4" t="s">
        <v>329</v>
      </c>
      <c r="K469" s="4" t="s">
        <v>26</v>
      </c>
      <c r="L469" s="4" t="s">
        <v>335</v>
      </c>
      <c r="M469" s="6" t="s">
        <v>28</v>
      </c>
      <c r="N469" s="6">
        <v>12480</v>
      </c>
      <c r="O469" s="6">
        <v>18720</v>
      </c>
      <c r="P469" s="6">
        <v>31200</v>
      </c>
      <c r="Q469" s="6" t="s">
        <v>29</v>
      </c>
      <c r="W469">
        <f t="shared" si="2384"/>
        <v>12480</v>
      </c>
    </row>
    <row r="470" spans="1:100" ht="14.25" hidden="1" customHeight="1" x14ac:dyDescent="0.25">
      <c r="A470" s="4"/>
      <c r="B470" s="5"/>
      <c r="C470" s="4"/>
      <c r="D470" s="5"/>
      <c r="E470" s="5"/>
      <c r="F470" s="4"/>
      <c r="G470" s="4" t="s">
        <v>22</v>
      </c>
      <c r="H470" s="4" t="s">
        <v>340</v>
      </c>
      <c r="I470" s="4" t="s">
        <v>24</v>
      </c>
      <c r="J470" s="4" t="s">
        <v>329</v>
      </c>
      <c r="K470" s="4" t="s">
        <v>26</v>
      </c>
      <c r="L470" s="4" t="s">
        <v>336</v>
      </c>
      <c r="M470" s="6" t="s">
        <v>28</v>
      </c>
      <c r="N470" s="6">
        <v>12480</v>
      </c>
      <c r="O470" s="6">
        <v>18720</v>
      </c>
      <c r="P470" s="6">
        <v>31200</v>
      </c>
      <c r="Q470" s="6" t="s">
        <v>29</v>
      </c>
      <c r="W470">
        <f t="shared" si="2384"/>
        <v>12480</v>
      </c>
    </row>
    <row r="471" spans="1:100" s="14" customFormat="1" ht="14.25" customHeight="1" x14ac:dyDescent="0.25">
      <c r="A471" s="9" t="s">
        <v>341</v>
      </c>
      <c r="B471" s="10" t="s">
        <v>55</v>
      </c>
      <c r="C471" s="11">
        <v>44022</v>
      </c>
      <c r="D471" s="12">
        <v>44022</v>
      </c>
      <c r="E471" s="10" t="s">
        <v>183</v>
      </c>
      <c r="F471" s="9" t="s">
        <v>184</v>
      </c>
      <c r="G471" s="9" t="s">
        <v>22</v>
      </c>
      <c r="H471" s="9" t="s">
        <v>342</v>
      </c>
      <c r="I471" s="9" t="s">
        <v>24</v>
      </c>
      <c r="J471" s="9" t="s">
        <v>329</v>
      </c>
      <c r="K471" s="9" t="s">
        <v>26</v>
      </c>
      <c r="L471" s="9" t="s">
        <v>27</v>
      </c>
      <c r="M471" s="13" t="s">
        <v>28</v>
      </c>
      <c r="N471" s="13" t="s">
        <v>808</v>
      </c>
      <c r="O471" s="6">
        <v>25000</v>
      </c>
      <c r="P471" s="6">
        <v>25000</v>
      </c>
      <c r="Q471" s="6" t="s">
        <v>29</v>
      </c>
      <c r="S471" s="14">
        <v>10000</v>
      </c>
      <c r="V471" s="14">
        <v>30000</v>
      </c>
      <c r="W471" s="14">
        <f>SUM(W472:W477)</f>
        <v>94640</v>
      </c>
      <c r="AI471" s="14">
        <v>0</v>
      </c>
      <c r="AK471" s="14">
        <f>SUM(S471:AJ471)</f>
        <v>134640</v>
      </c>
      <c r="AM471" s="14">
        <f>S471/$AK471</f>
        <v>7.427213309566251E-2</v>
      </c>
      <c r="AN471" s="14">
        <f t="shared" ref="AN471" si="2385">T471/$AK471</f>
        <v>0</v>
      </c>
      <c r="AO471" s="14">
        <f t="shared" ref="AO471" si="2386">U471/$AK471</f>
        <v>0</v>
      </c>
      <c r="AP471" s="14">
        <f t="shared" ref="AP471" si="2387">V471/$AK471</f>
        <v>0.22281639928698752</v>
      </c>
      <c r="AQ471" s="14">
        <f t="shared" ref="AQ471" si="2388">W471/$AK471</f>
        <v>0.70291146761735002</v>
      </c>
      <c r="AR471" s="14">
        <f t="shared" ref="AR471" si="2389">X471/$AK471</f>
        <v>0</v>
      </c>
      <c r="AS471" s="14">
        <f t="shared" ref="AS471" si="2390">Y471/$AK471</f>
        <v>0</v>
      </c>
      <c r="AT471" s="14">
        <f t="shared" ref="AT471" si="2391">Z471/$AK471</f>
        <v>0</v>
      </c>
      <c r="AU471" s="14">
        <f t="shared" ref="AU471" si="2392">AA471/$AK471</f>
        <v>0</v>
      </c>
      <c r="AV471" s="14">
        <f t="shared" ref="AV471" si="2393">AB471/$AK471</f>
        <v>0</v>
      </c>
      <c r="AW471" s="14">
        <f t="shared" ref="AW471" si="2394">AC471/$AK471</f>
        <v>0</v>
      </c>
      <c r="AX471" s="14">
        <f t="shared" ref="AX471" si="2395">AD471/$AK471</f>
        <v>0</v>
      </c>
      <c r="AY471" s="14">
        <f t="shared" ref="AY471" si="2396">AE471/$AK471</f>
        <v>0</v>
      </c>
      <c r="AZ471" s="14">
        <f t="shared" ref="AZ471" si="2397">AF471/$AK471</f>
        <v>0</v>
      </c>
      <c r="BA471" s="14">
        <f t="shared" ref="BA471" si="2398">AG471/$AK471</f>
        <v>0</v>
      </c>
      <c r="BB471" s="14">
        <f t="shared" ref="BB471" si="2399">AH471/$AK471</f>
        <v>0</v>
      </c>
      <c r="BC471" s="14">
        <f t="shared" ref="BC471" si="2400">AI471/$AK471</f>
        <v>0</v>
      </c>
      <c r="BD471" s="14">
        <f t="shared" ref="BD471" si="2401">AJ471/$AK471</f>
        <v>0</v>
      </c>
      <c r="BE471" s="14">
        <f>SUM(AM471:BD471)</f>
        <v>1</v>
      </c>
      <c r="BG471" s="16">
        <f>VLOOKUP(H471,[1]Sheet1!$B$3:$C$6033,2,0)</f>
        <v>42860.563199999997</v>
      </c>
      <c r="BI471" s="17">
        <f>AM471*$BG471</f>
        <v>3183.3454545454542</v>
      </c>
      <c r="BJ471" s="17">
        <f t="shared" ref="BJ471" si="2402">AN471*$BG471</f>
        <v>0</v>
      </c>
      <c r="BK471" s="17">
        <f t="shared" ref="BK471" si="2403">AO471*$BG471</f>
        <v>0</v>
      </c>
      <c r="BL471" s="17">
        <f t="shared" ref="BL471" si="2404">AP471*$BG471</f>
        <v>9550.0363636363618</v>
      </c>
      <c r="BM471" s="17">
        <f t="shared" ref="BM471" si="2405">AQ471*$BG471</f>
        <v>30127.18138181818</v>
      </c>
      <c r="BN471" s="17">
        <f t="shared" ref="BN471" si="2406">AR471*$BG471</f>
        <v>0</v>
      </c>
      <c r="BO471" s="17">
        <f t="shared" ref="BO471" si="2407">AS471*$BG471</f>
        <v>0</v>
      </c>
      <c r="BP471" s="17">
        <f t="shared" ref="BP471" si="2408">AT471*$BG471</f>
        <v>0</v>
      </c>
      <c r="BQ471" s="17">
        <f t="shared" ref="BQ471" si="2409">AU471*$BG471</f>
        <v>0</v>
      </c>
      <c r="BR471" s="17">
        <f t="shared" ref="BR471" si="2410">AV471*$BG471</f>
        <v>0</v>
      </c>
      <c r="BS471" s="17">
        <f t="shared" ref="BS471" si="2411">AW471*$BG471</f>
        <v>0</v>
      </c>
      <c r="BT471" s="17">
        <f t="shared" ref="BT471" si="2412">AX471*$BG471</f>
        <v>0</v>
      </c>
      <c r="BU471" s="17">
        <f t="shared" ref="BU471" si="2413">AY471*$BG471</f>
        <v>0</v>
      </c>
      <c r="BV471" s="17">
        <f t="shared" ref="BV471" si="2414">AZ471*$BG471</f>
        <v>0</v>
      </c>
      <c r="BW471" s="17">
        <f t="shared" ref="BW471" si="2415">BA471*$BG471</f>
        <v>0</v>
      </c>
      <c r="BX471" s="17">
        <f t="shared" ref="BX471" si="2416">BB471*$BG471</f>
        <v>0</v>
      </c>
      <c r="BY471" s="17">
        <f t="shared" ref="BY471" si="2417">BC471*$BG471</f>
        <v>0</v>
      </c>
      <c r="BZ471" s="17">
        <f t="shared" ref="BZ471" si="2418">BD471*$BG471</f>
        <v>0</v>
      </c>
      <c r="CA471" s="16">
        <f>SUM(BI471:BZ471)</f>
        <v>42860.563199999997</v>
      </c>
      <c r="CB471" s="14" t="b">
        <f>CA471=BG471</f>
        <v>1</v>
      </c>
      <c r="CC471" s="17">
        <f>BI471</f>
        <v>3183.3454545454542</v>
      </c>
      <c r="CD471" s="17">
        <f>BJ471*0.8+IF(BJ471&gt;1,$BM471*0.4,0)</f>
        <v>0</v>
      </c>
      <c r="CE471" s="17">
        <f t="shared" ref="CE471" si="2419">BK471*0.8+IF(BK471&gt;1,$BM471*0.4,0)</f>
        <v>0</v>
      </c>
      <c r="CF471" s="17">
        <f t="shared" ref="CF471" si="2420">BL471*0.8+IF(BL471&gt;1,$BM471*0.4,0)</f>
        <v>19690.901643636364</v>
      </c>
      <c r="CG471" s="17">
        <f>SUM(BJ471:BL471)*0.2+BM471*0.6</f>
        <v>19986.316101818178</v>
      </c>
      <c r="CH471" s="17">
        <f>$BN471*80%</f>
        <v>0</v>
      </c>
      <c r="CI471" s="17">
        <f>$BN471*20%</f>
        <v>0</v>
      </c>
      <c r="CJ471" s="17">
        <f>$BQ471*80%</f>
        <v>0</v>
      </c>
      <c r="CK471" s="17">
        <f>$BQ471*20%</f>
        <v>0</v>
      </c>
      <c r="CL471" s="17">
        <f>BR471*0.8+IF(BR471&gt;1,$BT471*0.6,0)</f>
        <v>0</v>
      </c>
      <c r="CM471" s="17">
        <f>BS471*0.8+IF(BS471&gt;1,$BT471*0.6,0)</f>
        <v>0</v>
      </c>
      <c r="CN471" s="17">
        <f>SUM(BR471:BS471)*0.2+BT471*0.4</f>
        <v>0</v>
      </c>
      <c r="CO471" s="17">
        <f>$BU471*80%</f>
        <v>0</v>
      </c>
      <c r="CP471" s="17">
        <f>$BU471*20%</f>
        <v>0</v>
      </c>
      <c r="CQ471" s="17">
        <f>$BW471*60%+$BX471*40%</f>
        <v>0</v>
      </c>
      <c r="CR471" s="17">
        <f>$BW471*40%+$BX471*60%</f>
        <v>0</v>
      </c>
      <c r="CS471" s="17">
        <f>$BY471*60%</f>
        <v>0</v>
      </c>
      <c r="CT471" s="17">
        <f>$BY471*40%</f>
        <v>0</v>
      </c>
      <c r="CU471" s="17">
        <f>SUM(CC471:CT471)</f>
        <v>42860.563199999997</v>
      </c>
      <c r="CV471" s="14" t="b">
        <f>CU471=CA471</f>
        <v>1</v>
      </c>
    </row>
    <row r="472" spans="1:100" ht="14.25" hidden="1" customHeight="1" x14ac:dyDescent="0.25">
      <c r="A472" s="4"/>
      <c r="B472" s="5"/>
      <c r="C472" s="4"/>
      <c r="D472" s="5"/>
      <c r="E472" s="5"/>
      <c r="F472" s="4"/>
      <c r="G472" s="4" t="s">
        <v>22</v>
      </c>
      <c r="H472" s="4" t="s">
        <v>342</v>
      </c>
      <c r="I472" s="4" t="s">
        <v>24</v>
      </c>
      <c r="J472" s="4" t="s">
        <v>329</v>
      </c>
      <c r="K472" s="4" t="s">
        <v>26</v>
      </c>
      <c r="L472" s="4" t="s">
        <v>332</v>
      </c>
      <c r="M472" s="6" t="s">
        <v>28</v>
      </c>
      <c r="N472" s="6">
        <v>16640</v>
      </c>
      <c r="O472" s="6">
        <v>24960</v>
      </c>
      <c r="P472" s="6">
        <v>41600</v>
      </c>
      <c r="Q472" s="6" t="s">
        <v>29</v>
      </c>
      <c r="W472">
        <f t="shared" ref="W472:W477" si="2421">N472</f>
        <v>16640</v>
      </c>
    </row>
    <row r="473" spans="1:100" ht="14.25" hidden="1" customHeight="1" x14ac:dyDescent="0.25">
      <c r="A473" s="4"/>
      <c r="B473" s="5"/>
      <c r="C473" s="4"/>
      <c r="D473" s="5"/>
      <c r="E473" s="5"/>
      <c r="F473" s="4"/>
      <c r="G473" s="4" t="s">
        <v>22</v>
      </c>
      <c r="H473" s="4" t="s">
        <v>342</v>
      </c>
      <c r="I473" s="4" t="s">
        <v>24</v>
      </c>
      <c r="J473" s="4" t="s">
        <v>329</v>
      </c>
      <c r="K473" s="4" t="s">
        <v>26</v>
      </c>
      <c r="L473" s="4" t="s">
        <v>333</v>
      </c>
      <c r="M473" s="6" t="s">
        <v>28</v>
      </c>
      <c r="N473" s="6">
        <v>8320</v>
      </c>
      <c r="O473" s="6">
        <v>12480</v>
      </c>
      <c r="P473" s="6">
        <v>20800</v>
      </c>
      <c r="Q473" s="6" t="s">
        <v>29</v>
      </c>
      <c r="W473">
        <f t="shared" si="2421"/>
        <v>8320</v>
      </c>
    </row>
    <row r="474" spans="1:100" ht="14.25" hidden="1" customHeight="1" x14ac:dyDescent="0.25">
      <c r="A474" s="4"/>
      <c r="B474" s="5"/>
      <c r="C474" s="4"/>
      <c r="D474" s="5"/>
      <c r="E474" s="5"/>
      <c r="F474" s="4"/>
      <c r="G474" s="4" t="s">
        <v>22</v>
      </c>
      <c r="H474" s="4" t="s">
        <v>342</v>
      </c>
      <c r="I474" s="4" t="s">
        <v>24</v>
      </c>
      <c r="J474" s="4" t="s">
        <v>329</v>
      </c>
      <c r="K474" s="4" t="s">
        <v>26</v>
      </c>
      <c r="L474" s="4" t="s">
        <v>343</v>
      </c>
      <c r="M474" s="6" t="s">
        <v>28</v>
      </c>
      <c r="N474" s="6">
        <v>16640</v>
      </c>
      <c r="O474" s="6">
        <v>24960</v>
      </c>
      <c r="P474" s="6">
        <v>41600</v>
      </c>
      <c r="Q474" s="6" t="s">
        <v>29</v>
      </c>
      <c r="W474">
        <f t="shared" si="2421"/>
        <v>16640</v>
      </c>
    </row>
    <row r="475" spans="1:100" ht="14.25" hidden="1" customHeight="1" x14ac:dyDescent="0.25">
      <c r="A475" s="4"/>
      <c r="B475" s="5"/>
      <c r="C475" s="4"/>
      <c r="D475" s="5"/>
      <c r="E475" s="5"/>
      <c r="F475" s="4"/>
      <c r="G475" s="4" t="s">
        <v>22</v>
      </c>
      <c r="H475" s="4" t="s">
        <v>342</v>
      </c>
      <c r="I475" s="4" t="s">
        <v>24</v>
      </c>
      <c r="J475" s="4" t="s">
        <v>329</v>
      </c>
      <c r="K475" s="4" t="s">
        <v>26</v>
      </c>
      <c r="L475" s="4" t="s">
        <v>344</v>
      </c>
      <c r="M475" s="6" t="s">
        <v>28</v>
      </c>
      <c r="N475" s="6">
        <v>28080</v>
      </c>
      <c r="O475" s="6">
        <v>42120</v>
      </c>
      <c r="P475" s="6">
        <v>70200</v>
      </c>
      <c r="Q475" s="6" t="s">
        <v>29</v>
      </c>
      <c r="W475">
        <f t="shared" si="2421"/>
        <v>28080</v>
      </c>
    </row>
    <row r="476" spans="1:100" ht="14.25" hidden="1" customHeight="1" x14ac:dyDescent="0.25">
      <c r="A476" s="4"/>
      <c r="B476" s="5"/>
      <c r="C476" s="4"/>
      <c r="D476" s="5"/>
      <c r="E476" s="5"/>
      <c r="F476" s="4"/>
      <c r="G476" s="4" t="s">
        <v>22</v>
      </c>
      <c r="H476" s="4" t="s">
        <v>342</v>
      </c>
      <c r="I476" s="4" t="s">
        <v>24</v>
      </c>
      <c r="J476" s="4" t="s">
        <v>329</v>
      </c>
      <c r="K476" s="4" t="s">
        <v>26</v>
      </c>
      <c r="L476" s="4" t="s">
        <v>335</v>
      </c>
      <c r="M476" s="6" t="s">
        <v>28</v>
      </c>
      <c r="N476" s="6">
        <v>12480</v>
      </c>
      <c r="O476" s="6">
        <v>18720</v>
      </c>
      <c r="P476" s="6">
        <v>31200</v>
      </c>
      <c r="Q476" s="6" t="s">
        <v>29</v>
      </c>
      <c r="W476">
        <f t="shared" si="2421"/>
        <v>12480</v>
      </c>
    </row>
    <row r="477" spans="1:100" ht="14.25" hidden="1" customHeight="1" x14ac:dyDescent="0.25">
      <c r="A477" s="4"/>
      <c r="B477" s="5"/>
      <c r="C477" s="4"/>
      <c r="D477" s="5"/>
      <c r="E477" s="5"/>
      <c r="F477" s="4"/>
      <c r="G477" s="4" t="s">
        <v>22</v>
      </c>
      <c r="H477" s="4" t="s">
        <v>342</v>
      </c>
      <c r="I477" s="4" t="s">
        <v>24</v>
      </c>
      <c r="J477" s="4" t="s">
        <v>329</v>
      </c>
      <c r="K477" s="4" t="s">
        <v>26</v>
      </c>
      <c r="L477" s="4" t="s">
        <v>336</v>
      </c>
      <c r="M477" s="6" t="s">
        <v>28</v>
      </c>
      <c r="N477" s="6">
        <v>12480</v>
      </c>
      <c r="O477" s="6">
        <v>18720</v>
      </c>
      <c r="P477" s="6">
        <v>31200</v>
      </c>
      <c r="Q477" s="6" t="s">
        <v>29</v>
      </c>
      <c r="W477">
        <f t="shared" si="2421"/>
        <v>12480</v>
      </c>
    </row>
    <row r="478" spans="1:100" s="14" customFormat="1" ht="14.25" customHeight="1" x14ac:dyDescent="0.25">
      <c r="A478" s="9" t="s">
        <v>345</v>
      </c>
      <c r="B478" s="10" t="s">
        <v>19</v>
      </c>
      <c r="C478" s="11">
        <v>44022</v>
      </c>
      <c r="D478" s="12">
        <v>44022</v>
      </c>
      <c r="E478" s="10" t="s">
        <v>243</v>
      </c>
      <c r="F478" s="9" t="s">
        <v>244</v>
      </c>
      <c r="G478" s="9" t="s">
        <v>22</v>
      </c>
      <c r="H478" s="9" t="s">
        <v>346</v>
      </c>
      <c r="I478" s="9" t="s">
        <v>24</v>
      </c>
      <c r="J478" s="9" t="s">
        <v>329</v>
      </c>
      <c r="K478" s="9" t="s">
        <v>26</v>
      </c>
      <c r="L478" s="9" t="s">
        <v>27</v>
      </c>
      <c r="M478" s="13" t="s">
        <v>28</v>
      </c>
      <c r="N478" s="13" t="s">
        <v>808</v>
      </c>
      <c r="O478" s="6">
        <v>25000</v>
      </c>
      <c r="P478" s="6">
        <v>25000</v>
      </c>
      <c r="Q478" s="6" t="s">
        <v>29</v>
      </c>
      <c r="S478" s="14">
        <v>10000</v>
      </c>
      <c r="V478" s="14">
        <v>30000</v>
      </c>
      <c r="W478" s="14">
        <f>SUM(W479:W483)</f>
        <v>66560</v>
      </c>
      <c r="AI478" s="14">
        <v>0</v>
      </c>
      <c r="AK478" s="14">
        <f>SUM(S478:AJ478)</f>
        <v>106560</v>
      </c>
      <c r="AM478" s="14">
        <f>S478/$AK478</f>
        <v>9.3843843843843838E-2</v>
      </c>
      <c r="AN478" s="14">
        <f t="shared" ref="AN478" si="2422">T478/$AK478</f>
        <v>0</v>
      </c>
      <c r="AO478" s="14">
        <f t="shared" ref="AO478" si="2423">U478/$AK478</f>
        <v>0</v>
      </c>
      <c r="AP478" s="14">
        <f t="shared" ref="AP478" si="2424">V478/$AK478</f>
        <v>0.28153153153153154</v>
      </c>
      <c r="AQ478" s="14">
        <f t="shared" ref="AQ478" si="2425">W478/$AK478</f>
        <v>0.62462462462462465</v>
      </c>
      <c r="AR478" s="14">
        <f t="shared" ref="AR478" si="2426">X478/$AK478</f>
        <v>0</v>
      </c>
      <c r="AS478" s="14">
        <f t="shared" ref="AS478" si="2427">Y478/$AK478</f>
        <v>0</v>
      </c>
      <c r="AT478" s="14">
        <f t="shared" ref="AT478" si="2428">Z478/$AK478</f>
        <v>0</v>
      </c>
      <c r="AU478" s="14">
        <f t="shared" ref="AU478" si="2429">AA478/$AK478</f>
        <v>0</v>
      </c>
      <c r="AV478" s="14">
        <f t="shared" ref="AV478" si="2430">AB478/$AK478</f>
        <v>0</v>
      </c>
      <c r="AW478" s="14">
        <f t="shared" ref="AW478" si="2431">AC478/$AK478</f>
        <v>0</v>
      </c>
      <c r="AX478" s="14">
        <f t="shared" ref="AX478" si="2432">AD478/$AK478</f>
        <v>0</v>
      </c>
      <c r="AY478" s="14">
        <f t="shared" ref="AY478" si="2433">AE478/$AK478</f>
        <v>0</v>
      </c>
      <c r="AZ478" s="14">
        <f t="shared" ref="AZ478" si="2434">AF478/$AK478</f>
        <v>0</v>
      </c>
      <c r="BA478" s="14">
        <f t="shared" ref="BA478" si="2435">AG478/$AK478</f>
        <v>0</v>
      </c>
      <c r="BB478" s="14">
        <f t="shared" ref="BB478" si="2436">AH478/$AK478</f>
        <v>0</v>
      </c>
      <c r="BC478" s="14">
        <f t="shared" ref="BC478" si="2437">AI478/$AK478</f>
        <v>0</v>
      </c>
      <c r="BD478" s="14">
        <f t="shared" ref="BD478" si="2438">AJ478/$AK478</f>
        <v>0</v>
      </c>
      <c r="BE478" s="14">
        <f>SUM(AM478:BD478)</f>
        <v>1</v>
      </c>
      <c r="BG478" s="16">
        <f>VLOOKUP(H478,[1]Sheet1!$B$3:$C$6033,2,0)</f>
        <v>59970.310399999995</v>
      </c>
      <c r="BI478" s="17">
        <f>AM478*$BG478</f>
        <v>5627.844444444444</v>
      </c>
      <c r="BJ478" s="17">
        <f t="shared" ref="BJ478" si="2439">AN478*$BG478</f>
        <v>0</v>
      </c>
      <c r="BK478" s="17">
        <f t="shared" ref="BK478" si="2440">AO478*$BG478</f>
        <v>0</v>
      </c>
      <c r="BL478" s="17">
        <f t="shared" ref="BL478" si="2441">AP478*$BG478</f>
        <v>16883.533333333333</v>
      </c>
      <c r="BM478" s="17">
        <f t="shared" ref="BM478" si="2442">AQ478*$BG478</f>
        <v>37458.932622222223</v>
      </c>
      <c r="BN478" s="17">
        <f t="shared" ref="BN478" si="2443">AR478*$BG478</f>
        <v>0</v>
      </c>
      <c r="BO478" s="17">
        <f t="shared" ref="BO478" si="2444">AS478*$BG478</f>
        <v>0</v>
      </c>
      <c r="BP478" s="17">
        <f t="shared" ref="BP478" si="2445">AT478*$BG478</f>
        <v>0</v>
      </c>
      <c r="BQ478" s="17">
        <f t="shared" ref="BQ478" si="2446">AU478*$BG478</f>
        <v>0</v>
      </c>
      <c r="BR478" s="17">
        <f t="shared" ref="BR478" si="2447">AV478*$BG478</f>
        <v>0</v>
      </c>
      <c r="BS478" s="17">
        <f t="shared" ref="BS478" si="2448">AW478*$BG478</f>
        <v>0</v>
      </c>
      <c r="BT478" s="17">
        <f t="shared" ref="BT478" si="2449">AX478*$BG478</f>
        <v>0</v>
      </c>
      <c r="BU478" s="17">
        <f t="shared" ref="BU478" si="2450">AY478*$BG478</f>
        <v>0</v>
      </c>
      <c r="BV478" s="17">
        <f t="shared" ref="BV478" si="2451">AZ478*$BG478</f>
        <v>0</v>
      </c>
      <c r="BW478" s="17">
        <f t="shared" ref="BW478" si="2452">BA478*$BG478</f>
        <v>0</v>
      </c>
      <c r="BX478" s="17">
        <f t="shared" ref="BX478" si="2453">BB478*$BG478</f>
        <v>0</v>
      </c>
      <c r="BY478" s="17">
        <f t="shared" ref="BY478" si="2454">BC478*$BG478</f>
        <v>0</v>
      </c>
      <c r="BZ478" s="17">
        <f t="shared" ref="BZ478" si="2455">BD478*$BG478</f>
        <v>0</v>
      </c>
      <c r="CA478" s="16">
        <f>SUM(BI478:BZ478)</f>
        <v>59970.310400000002</v>
      </c>
      <c r="CB478" s="14" t="b">
        <f>CA478=BG478</f>
        <v>1</v>
      </c>
      <c r="CC478" s="17">
        <f>BI478</f>
        <v>5627.844444444444</v>
      </c>
      <c r="CD478" s="17">
        <f>BJ478*0.8+IF(BJ478&gt;1,$BM478*0.4,0)</f>
        <v>0</v>
      </c>
      <c r="CE478" s="17">
        <f t="shared" ref="CE478" si="2456">BK478*0.8+IF(BK478&gt;1,$BM478*0.4,0)</f>
        <v>0</v>
      </c>
      <c r="CF478" s="17">
        <f t="shared" ref="CF478" si="2457">BL478*0.8+IF(BL478&gt;1,$BM478*0.4,0)</f>
        <v>28490.399715555555</v>
      </c>
      <c r="CG478" s="17">
        <f>SUM(BJ478:BL478)*0.2+BM478*0.6</f>
        <v>25852.06624</v>
      </c>
      <c r="CH478" s="17">
        <f>$BN478*80%</f>
        <v>0</v>
      </c>
      <c r="CI478" s="17">
        <f>$BN478*20%</f>
        <v>0</v>
      </c>
      <c r="CJ478" s="17">
        <f>$BQ478*80%</f>
        <v>0</v>
      </c>
      <c r="CK478" s="17">
        <f>$BQ478*20%</f>
        <v>0</v>
      </c>
      <c r="CL478" s="17">
        <f>BR478*0.8+IF(BR478&gt;1,$BT478*0.6,0)</f>
        <v>0</v>
      </c>
      <c r="CM478" s="17">
        <f>BS478*0.8+IF(BS478&gt;1,$BT478*0.6,0)</f>
        <v>0</v>
      </c>
      <c r="CN478" s="17">
        <f>SUM(BR478:BS478)*0.2+BT478*0.4</f>
        <v>0</v>
      </c>
      <c r="CO478" s="17">
        <f>$BU478*80%</f>
        <v>0</v>
      </c>
      <c r="CP478" s="17">
        <f>$BU478*20%</f>
        <v>0</v>
      </c>
      <c r="CQ478" s="17">
        <f>$BW478*60%+$BX478*40%</f>
        <v>0</v>
      </c>
      <c r="CR478" s="17">
        <f>$BW478*40%+$BX478*60%</f>
        <v>0</v>
      </c>
      <c r="CS478" s="17">
        <f>$BY478*60%</f>
        <v>0</v>
      </c>
      <c r="CT478" s="17">
        <f>$BY478*40%</f>
        <v>0</v>
      </c>
      <c r="CU478" s="17">
        <f>SUM(CC478:CT478)</f>
        <v>59970.310400000002</v>
      </c>
      <c r="CV478" s="14" t="b">
        <f>CU478=CA478</f>
        <v>1</v>
      </c>
    </row>
    <row r="479" spans="1:100" ht="14.25" hidden="1" customHeight="1" x14ac:dyDescent="0.25">
      <c r="A479" s="4"/>
      <c r="B479" s="5"/>
      <c r="C479" s="4"/>
      <c r="D479" s="5"/>
      <c r="E479" s="5"/>
      <c r="F479" s="4"/>
      <c r="G479" s="4" t="s">
        <v>22</v>
      </c>
      <c r="H479" s="4" t="s">
        <v>346</v>
      </c>
      <c r="I479" s="4" t="s">
        <v>24</v>
      </c>
      <c r="J479" s="4" t="s">
        <v>329</v>
      </c>
      <c r="K479" s="4" t="s">
        <v>26</v>
      </c>
      <c r="L479" s="4" t="s">
        <v>332</v>
      </c>
      <c r="M479" s="6" t="s">
        <v>28</v>
      </c>
      <c r="N479" s="6">
        <v>16640</v>
      </c>
      <c r="O479" s="6">
        <v>24960</v>
      </c>
      <c r="P479" s="6">
        <v>41600</v>
      </c>
      <c r="Q479" s="6" t="s">
        <v>29</v>
      </c>
      <c r="W479">
        <f t="shared" ref="W479:W483" si="2458">N479</f>
        <v>16640</v>
      </c>
    </row>
    <row r="480" spans="1:100" ht="14.25" hidden="1" customHeight="1" x14ac:dyDescent="0.25">
      <c r="A480" s="4"/>
      <c r="B480" s="5"/>
      <c r="C480" s="4"/>
      <c r="D480" s="5"/>
      <c r="E480" s="5"/>
      <c r="F480" s="4"/>
      <c r="G480" s="4" t="s">
        <v>22</v>
      </c>
      <c r="H480" s="4" t="s">
        <v>346</v>
      </c>
      <c r="I480" s="4" t="s">
        <v>24</v>
      </c>
      <c r="J480" s="4" t="s">
        <v>329</v>
      </c>
      <c r="K480" s="4" t="s">
        <v>26</v>
      </c>
      <c r="L480" s="4" t="s">
        <v>347</v>
      </c>
      <c r="M480" s="6" t="s">
        <v>28</v>
      </c>
      <c r="N480" s="6">
        <v>16640</v>
      </c>
      <c r="O480" s="6">
        <v>24960</v>
      </c>
      <c r="P480" s="6">
        <v>41600</v>
      </c>
      <c r="Q480" s="6" t="s">
        <v>29</v>
      </c>
      <c r="W480">
        <f t="shared" si="2458"/>
        <v>16640</v>
      </c>
    </row>
    <row r="481" spans="1:100" ht="14.25" hidden="1" customHeight="1" x14ac:dyDescent="0.25">
      <c r="A481" s="4"/>
      <c r="B481" s="5"/>
      <c r="C481" s="4"/>
      <c r="D481" s="5"/>
      <c r="E481" s="5"/>
      <c r="F481" s="4"/>
      <c r="G481" s="4" t="s">
        <v>22</v>
      </c>
      <c r="H481" s="4" t="s">
        <v>346</v>
      </c>
      <c r="I481" s="4" t="s">
        <v>24</v>
      </c>
      <c r="J481" s="4" t="s">
        <v>329</v>
      </c>
      <c r="K481" s="4" t="s">
        <v>26</v>
      </c>
      <c r="L481" s="4" t="s">
        <v>333</v>
      </c>
      <c r="M481" s="6" t="s">
        <v>28</v>
      </c>
      <c r="N481" s="6">
        <v>8320</v>
      </c>
      <c r="O481" s="6">
        <v>12480</v>
      </c>
      <c r="P481" s="6">
        <v>20800</v>
      </c>
      <c r="Q481" s="6" t="s">
        <v>29</v>
      </c>
      <c r="W481">
        <f t="shared" si="2458"/>
        <v>8320</v>
      </c>
    </row>
    <row r="482" spans="1:100" ht="14.25" hidden="1" customHeight="1" x14ac:dyDescent="0.25">
      <c r="A482" s="4"/>
      <c r="B482" s="5"/>
      <c r="C482" s="4"/>
      <c r="D482" s="5"/>
      <c r="E482" s="5"/>
      <c r="F482" s="4"/>
      <c r="G482" s="4" t="s">
        <v>22</v>
      </c>
      <c r="H482" s="4" t="s">
        <v>346</v>
      </c>
      <c r="I482" s="4" t="s">
        <v>24</v>
      </c>
      <c r="J482" s="4" t="s">
        <v>329</v>
      </c>
      <c r="K482" s="4" t="s">
        <v>26</v>
      </c>
      <c r="L482" s="4" t="s">
        <v>335</v>
      </c>
      <c r="M482" s="6" t="s">
        <v>28</v>
      </c>
      <c r="N482" s="6">
        <v>12480</v>
      </c>
      <c r="O482" s="6">
        <v>18720</v>
      </c>
      <c r="P482" s="6">
        <v>31200</v>
      </c>
      <c r="Q482" s="6" t="s">
        <v>29</v>
      </c>
      <c r="W482">
        <f t="shared" si="2458"/>
        <v>12480</v>
      </c>
    </row>
    <row r="483" spans="1:100" ht="14.25" hidden="1" customHeight="1" x14ac:dyDescent="0.25">
      <c r="A483" s="4"/>
      <c r="B483" s="5"/>
      <c r="C483" s="4"/>
      <c r="D483" s="5"/>
      <c r="E483" s="5"/>
      <c r="F483" s="4"/>
      <c r="G483" s="4" t="s">
        <v>22</v>
      </c>
      <c r="H483" s="4" t="s">
        <v>346</v>
      </c>
      <c r="I483" s="4" t="s">
        <v>24</v>
      </c>
      <c r="J483" s="4" t="s">
        <v>329</v>
      </c>
      <c r="K483" s="4" t="s">
        <v>26</v>
      </c>
      <c r="L483" s="4" t="s">
        <v>336</v>
      </c>
      <c r="M483" s="6" t="s">
        <v>28</v>
      </c>
      <c r="N483" s="6">
        <v>12480</v>
      </c>
      <c r="O483" s="6">
        <v>18720</v>
      </c>
      <c r="P483" s="6">
        <v>31200</v>
      </c>
      <c r="Q483" s="6" t="s">
        <v>29</v>
      </c>
      <c r="W483">
        <f t="shared" si="2458"/>
        <v>12480</v>
      </c>
    </row>
    <row r="484" spans="1:100" s="14" customFormat="1" ht="14.25" customHeight="1" x14ac:dyDescent="0.25">
      <c r="A484" s="9" t="s">
        <v>348</v>
      </c>
      <c r="B484" s="10" t="s">
        <v>36</v>
      </c>
      <c r="C484" s="11">
        <v>44022</v>
      </c>
      <c r="D484" s="12">
        <v>44022</v>
      </c>
      <c r="E484" s="10" t="s">
        <v>349</v>
      </c>
      <c r="F484" s="9" t="s">
        <v>350</v>
      </c>
      <c r="G484" s="9" t="s">
        <v>22</v>
      </c>
      <c r="H484" s="9" t="s">
        <v>351</v>
      </c>
      <c r="I484" s="9" t="s">
        <v>24</v>
      </c>
      <c r="J484" s="9" t="s">
        <v>329</v>
      </c>
      <c r="K484" s="9" t="s">
        <v>26</v>
      </c>
      <c r="L484" s="9" t="s">
        <v>27</v>
      </c>
      <c r="M484" s="13" t="s">
        <v>28</v>
      </c>
      <c r="N484" s="13" t="s">
        <v>808</v>
      </c>
      <c r="O484" s="6">
        <v>25000</v>
      </c>
      <c r="P484" s="6">
        <v>25000</v>
      </c>
      <c r="Q484" s="6" t="s">
        <v>29</v>
      </c>
      <c r="S484" s="14">
        <v>10000</v>
      </c>
      <c r="V484" s="14">
        <v>30000</v>
      </c>
      <c r="W484" s="14">
        <f>SUM(W485:W490)</f>
        <v>75360</v>
      </c>
      <c r="AI484" s="14">
        <v>0</v>
      </c>
      <c r="AK484" s="14">
        <f>SUM(S484:AJ484)</f>
        <v>115360</v>
      </c>
      <c r="AM484" s="14">
        <f>S484/$AK484</f>
        <v>8.6685159500693484E-2</v>
      </c>
      <c r="AN484" s="14">
        <f t="shared" ref="AN484" si="2459">T484/$AK484</f>
        <v>0</v>
      </c>
      <c r="AO484" s="14">
        <f t="shared" ref="AO484" si="2460">U484/$AK484</f>
        <v>0</v>
      </c>
      <c r="AP484" s="14">
        <f t="shared" ref="AP484" si="2461">V484/$AK484</f>
        <v>0.26005547850208044</v>
      </c>
      <c r="AQ484" s="14">
        <f t="shared" ref="AQ484" si="2462">W484/$AK484</f>
        <v>0.65325936199722612</v>
      </c>
      <c r="AR484" s="14">
        <f t="shared" ref="AR484" si="2463">X484/$AK484</f>
        <v>0</v>
      </c>
      <c r="AS484" s="14">
        <f t="shared" ref="AS484" si="2464">Y484/$AK484</f>
        <v>0</v>
      </c>
      <c r="AT484" s="14">
        <f t="shared" ref="AT484" si="2465">Z484/$AK484</f>
        <v>0</v>
      </c>
      <c r="AU484" s="14">
        <f t="shared" ref="AU484" si="2466">AA484/$AK484</f>
        <v>0</v>
      </c>
      <c r="AV484" s="14">
        <f t="shared" ref="AV484" si="2467">AB484/$AK484</f>
        <v>0</v>
      </c>
      <c r="AW484" s="14">
        <f t="shared" ref="AW484" si="2468">AC484/$AK484</f>
        <v>0</v>
      </c>
      <c r="AX484" s="14">
        <f t="shared" ref="AX484" si="2469">AD484/$AK484</f>
        <v>0</v>
      </c>
      <c r="AY484" s="14">
        <f t="shared" ref="AY484" si="2470">AE484/$AK484</f>
        <v>0</v>
      </c>
      <c r="AZ484" s="14">
        <f t="shared" ref="AZ484" si="2471">AF484/$AK484</f>
        <v>0</v>
      </c>
      <c r="BA484" s="14">
        <f t="shared" ref="BA484" si="2472">AG484/$AK484</f>
        <v>0</v>
      </c>
      <c r="BB484" s="14">
        <f t="shared" ref="BB484" si="2473">AH484/$AK484</f>
        <v>0</v>
      </c>
      <c r="BC484" s="14">
        <f t="shared" ref="BC484" si="2474">AI484/$AK484</f>
        <v>0</v>
      </c>
      <c r="BD484" s="14">
        <f t="shared" ref="BD484" si="2475">AJ484/$AK484</f>
        <v>0</v>
      </c>
      <c r="BE484" s="14">
        <f>SUM(AM484:BD484)</f>
        <v>1</v>
      </c>
      <c r="BG484" s="16">
        <f>VLOOKUP(H484,[1]Sheet1!$B$3:$C$6033,2,0)</f>
        <v>29629.599999999999</v>
      </c>
      <c r="BI484" s="17">
        <f>AM484*$BG484</f>
        <v>2568.4466019417478</v>
      </c>
      <c r="BJ484" s="17">
        <f t="shared" ref="BJ484" si="2476">AN484*$BG484</f>
        <v>0</v>
      </c>
      <c r="BK484" s="17">
        <f t="shared" ref="BK484" si="2477">AO484*$BG484</f>
        <v>0</v>
      </c>
      <c r="BL484" s="17">
        <f t="shared" ref="BL484" si="2478">AP484*$BG484</f>
        <v>7705.3398058252424</v>
      </c>
      <c r="BM484" s="17">
        <f t="shared" ref="BM484" si="2479">AQ484*$BG484</f>
        <v>19355.813592233011</v>
      </c>
      <c r="BN484" s="17">
        <f t="shared" ref="BN484" si="2480">AR484*$BG484</f>
        <v>0</v>
      </c>
      <c r="BO484" s="17">
        <f t="shared" ref="BO484" si="2481">AS484*$BG484</f>
        <v>0</v>
      </c>
      <c r="BP484" s="17">
        <f t="shared" ref="BP484" si="2482">AT484*$BG484</f>
        <v>0</v>
      </c>
      <c r="BQ484" s="17">
        <f t="shared" ref="BQ484" si="2483">AU484*$BG484</f>
        <v>0</v>
      </c>
      <c r="BR484" s="17">
        <f t="shared" ref="BR484" si="2484">AV484*$BG484</f>
        <v>0</v>
      </c>
      <c r="BS484" s="17">
        <f t="shared" ref="BS484" si="2485">AW484*$BG484</f>
        <v>0</v>
      </c>
      <c r="BT484" s="17">
        <f t="shared" ref="BT484" si="2486">AX484*$BG484</f>
        <v>0</v>
      </c>
      <c r="BU484" s="17">
        <f t="shared" ref="BU484" si="2487">AY484*$BG484</f>
        <v>0</v>
      </c>
      <c r="BV484" s="17">
        <f t="shared" ref="BV484" si="2488">AZ484*$BG484</f>
        <v>0</v>
      </c>
      <c r="BW484" s="17">
        <f t="shared" ref="BW484" si="2489">BA484*$BG484</f>
        <v>0</v>
      </c>
      <c r="BX484" s="17">
        <f t="shared" ref="BX484" si="2490">BB484*$BG484</f>
        <v>0</v>
      </c>
      <c r="BY484" s="17">
        <f t="shared" ref="BY484" si="2491">BC484*$BG484</f>
        <v>0</v>
      </c>
      <c r="BZ484" s="17">
        <f t="shared" ref="BZ484" si="2492">BD484*$BG484</f>
        <v>0</v>
      </c>
      <c r="CA484" s="16">
        <f>SUM(BI484:BZ484)</f>
        <v>29629.600000000002</v>
      </c>
      <c r="CB484" s="14" t="b">
        <f>CA484=BG484</f>
        <v>1</v>
      </c>
      <c r="CC484" s="17">
        <f>BI484</f>
        <v>2568.4466019417478</v>
      </c>
      <c r="CD484" s="17">
        <f>BJ484*0.8+IF(BJ484&gt;1,$BM484*0.4,0)</f>
        <v>0</v>
      </c>
      <c r="CE484" s="17">
        <f t="shared" ref="CE484" si="2493">BK484*0.8+IF(BK484&gt;1,$BM484*0.4,0)</f>
        <v>0</v>
      </c>
      <c r="CF484" s="17">
        <f t="shared" ref="CF484" si="2494">BL484*0.8+IF(BL484&gt;1,$BM484*0.4,0)</f>
        <v>13906.597281553399</v>
      </c>
      <c r="CG484" s="17">
        <f>SUM(BJ484:BL484)*0.2+BM484*0.6</f>
        <v>13154.556116504855</v>
      </c>
      <c r="CH484" s="17">
        <f>$BN484*80%</f>
        <v>0</v>
      </c>
      <c r="CI484" s="17">
        <f>$BN484*20%</f>
        <v>0</v>
      </c>
      <c r="CJ484" s="17">
        <f>$BQ484*80%</f>
        <v>0</v>
      </c>
      <c r="CK484" s="17">
        <f>$BQ484*20%</f>
        <v>0</v>
      </c>
      <c r="CL484" s="17">
        <f>BR484*0.8+IF(BR484&gt;1,$BT484*0.6,0)</f>
        <v>0</v>
      </c>
      <c r="CM484" s="17">
        <f>BS484*0.8+IF(BS484&gt;1,$BT484*0.6,0)</f>
        <v>0</v>
      </c>
      <c r="CN484" s="17">
        <f>SUM(BR484:BS484)*0.2+BT484*0.4</f>
        <v>0</v>
      </c>
      <c r="CO484" s="17">
        <f>$BU484*80%</f>
        <v>0</v>
      </c>
      <c r="CP484" s="17">
        <f>$BU484*20%</f>
        <v>0</v>
      </c>
      <c r="CQ484" s="17">
        <f>$BW484*60%+$BX484*40%</f>
        <v>0</v>
      </c>
      <c r="CR484" s="17">
        <f>$BW484*40%+$BX484*60%</f>
        <v>0</v>
      </c>
      <c r="CS484" s="17">
        <f>$BY484*60%</f>
        <v>0</v>
      </c>
      <c r="CT484" s="17">
        <f>$BY484*40%</f>
        <v>0</v>
      </c>
      <c r="CU484" s="17">
        <f>SUM(CC484:CT484)</f>
        <v>29629.599999999999</v>
      </c>
      <c r="CV484" s="14" t="b">
        <f>CU484=CA484</f>
        <v>1</v>
      </c>
    </row>
    <row r="485" spans="1:100" ht="14.25" hidden="1" customHeight="1" x14ac:dyDescent="0.25">
      <c r="A485" s="4"/>
      <c r="B485" s="5"/>
      <c r="C485" s="4"/>
      <c r="D485" s="5"/>
      <c r="E485" s="5"/>
      <c r="F485" s="4"/>
      <c r="G485" s="4" t="s">
        <v>22</v>
      </c>
      <c r="H485" s="4" t="s">
        <v>351</v>
      </c>
      <c r="I485" s="4" t="s">
        <v>24</v>
      </c>
      <c r="J485" s="4" t="s">
        <v>329</v>
      </c>
      <c r="K485" s="4" t="s">
        <v>26</v>
      </c>
      <c r="L485" s="4" t="s">
        <v>330</v>
      </c>
      <c r="M485" s="6" t="s">
        <v>28</v>
      </c>
      <c r="N485" s="6">
        <v>8800</v>
      </c>
      <c r="O485" s="6">
        <v>13200</v>
      </c>
      <c r="P485" s="6">
        <v>22000</v>
      </c>
      <c r="Q485" s="6" t="s">
        <v>29</v>
      </c>
      <c r="W485">
        <f t="shared" ref="W485:W490" si="2495">N485</f>
        <v>8800</v>
      </c>
    </row>
    <row r="486" spans="1:100" ht="14.25" hidden="1" customHeight="1" x14ac:dyDescent="0.25">
      <c r="A486" s="4"/>
      <c r="B486" s="5"/>
      <c r="C486" s="4"/>
      <c r="D486" s="5"/>
      <c r="E486" s="5"/>
      <c r="F486" s="4"/>
      <c r="G486" s="4" t="s">
        <v>22</v>
      </c>
      <c r="H486" s="4" t="s">
        <v>351</v>
      </c>
      <c r="I486" s="4" t="s">
        <v>24</v>
      </c>
      <c r="J486" s="4" t="s">
        <v>329</v>
      </c>
      <c r="K486" s="4" t="s">
        <v>26</v>
      </c>
      <c r="L486" s="4" t="s">
        <v>331</v>
      </c>
      <c r="M486" s="6" t="s">
        <v>28</v>
      </c>
      <c r="N486" s="6">
        <v>16640</v>
      </c>
      <c r="O486" s="6">
        <v>24960</v>
      </c>
      <c r="P486" s="6">
        <v>41600</v>
      </c>
      <c r="Q486" s="6" t="s">
        <v>29</v>
      </c>
      <c r="W486">
        <f t="shared" si="2495"/>
        <v>16640</v>
      </c>
    </row>
    <row r="487" spans="1:100" ht="14.25" hidden="1" customHeight="1" x14ac:dyDescent="0.25">
      <c r="A487" s="4"/>
      <c r="B487" s="5"/>
      <c r="C487" s="4"/>
      <c r="D487" s="5"/>
      <c r="E487" s="5"/>
      <c r="F487" s="4"/>
      <c r="G487" s="4" t="s">
        <v>22</v>
      </c>
      <c r="H487" s="4" t="s">
        <v>351</v>
      </c>
      <c r="I487" s="4" t="s">
        <v>24</v>
      </c>
      <c r="J487" s="4" t="s">
        <v>329</v>
      </c>
      <c r="K487" s="4" t="s">
        <v>26</v>
      </c>
      <c r="L487" s="4" t="s">
        <v>332</v>
      </c>
      <c r="M487" s="6" t="s">
        <v>28</v>
      </c>
      <c r="N487" s="6">
        <v>16640</v>
      </c>
      <c r="O487" s="6">
        <v>24960</v>
      </c>
      <c r="P487" s="6">
        <v>41600</v>
      </c>
      <c r="Q487" s="6" t="s">
        <v>29</v>
      </c>
      <c r="W487">
        <f t="shared" si="2495"/>
        <v>16640</v>
      </c>
    </row>
    <row r="488" spans="1:100" ht="14.25" hidden="1" customHeight="1" x14ac:dyDescent="0.25">
      <c r="A488" s="4"/>
      <c r="B488" s="5"/>
      <c r="C488" s="4"/>
      <c r="D488" s="5"/>
      <c r="E488" s="5"/>
      <c r="F488" s="4"/>
      <c r="G488" s="4" t="s">
        <v>22</v>
      </c>
      <c r="H488" s="4" t="s">
        <v>351</v>
      </c>
      <c r="I488" s="4" t="s">
        <v>24</v>
      </c>
      <c r="J488" s="4" t="s">
        <v>329</v>
      </c>
      <c r="K488" s="4" t="s">
        <v>26</v>
      </c>
      <c r="L488" s="4" t="s">
        <v>333</v>
      </c>
      <c r="M488" s="6" t="s">
        <v>28</v>
      </c>
      <c r="N488" s="6">
        <v>8320</v>
      </c>
      <c r="O488" s="6">
        <v>12480</v>
      </c>
      <c r="P488" s="6">
        <v>20800</v>
      </c>
      <c r="Q488" s="6" t="s">
        <v>29</v>
      </c>
      <c r="W488">
        <f t="shared" si="2495"/>
        <v>8320</v>
      </c>
    </row>
    <row r="489" spans="1:100" ht="14.25" hidden="1" customHeight="1" x14ac:dyDescent="0.25">
      <c r="A489" s="4"/>
      <c r="B489" s="5"/>
      <c r="C489" s="4"/>
      <c r="D489" s="5"/>
      <c r="E489" s="5"/>
      <c r="F489" s="4"/>
      <c r="G489" s="4" t="s">
        <v>22</v>
      </c>
      <c r="H489" s="4" t="s">
        <v>351</v>
      </c>
      <c r="I489" s="4" t="s">
        <v>24</v>
      </c>
      <c r="J489" s="4" t="s">
        <v>329</v>
      </c>
      <c r="K489" s="4" t="s">
        <v>26</v>
      </c>
      <c r="L489" s="4" t="s">
        <v>335</v>
      </c>
      <c r="M489" s="6" t="s">
        <v>28</v>
      </c>
      <c r="N489" s="6">
        <v>12480</v>
      </c>
      <c r="O489" s="6">
        <v>18720</v>
      </c>
      <c r="P489" s="6">
        <v>31200</v>
      </c>
      <c r="Q489" s="6" t="s">
        <v>29</v>
      </c>
      <c r="W489">
        <f t="shared" si="2495"/>
        <v>12480</v>
      </c>
    </row>
    <row r="490" spans="1:100" ht="14.25" hidden="1" customHeight="1" x14ac:dyDescent="0.25">
      <c r="A490" s="4"/>
      <c r="B490" s="5"/>
      <c r="C490" s="4"/>
      <c r="D490" s="5"/>
      <c r="E490" s="5"/>
      <c r="F490" s="4"/>
      <c r="G490" s="4" t="s">
        <v>22</v>
      </c>
      <c r="H490" s="4" t="s">
        <v>351</v>
      </c>
      <c r="I490" s="4" t="s">
        <v>24</v>
      </c>
      <c r="J490" s="4" t="s">
        <v>329</v>
      </c>
      <c r="K490" s="4" t="s">
        <v>26</v>
      </c>
      <c r="L490" s="4" t="s">
        <v>336</v>
      </c>
      <c r="M490" s="6" t="s">
        <v>28</v>
      </c>
      <c r="N490" s="6">
        <v>12480</v>
      </c>
      <c r="O490" s="6">
        <v>18720</v>
      </c>
      <c r="P490" s="6">
        <v>31200</v>
      </c>
      <c r="Q490" s="6" t="s">
        <v>29</v>
      </c>
      <c r="W490">
        <f t="shared" si="2495"/>
        <v>12480</v>
      </c>
    </row>
    <row r="491" spans="1:100" s="14" customFormat="1" ht="14.25" customHeight="1" x14ac:dyDescent="0.25">
      <c r="A491" s="9" t="s">
        <v>352</v>
      </c>
      <c r="B491" s="10" t="s">
        <v>19</v>
      </c>
      <c r="C491" s="11">
        <v>44022</v>
      </c>
      <c r="D491" s="12">
        <v>44022</v>
      </c>
      <c r="E491" s="10" t="s">
        <v>353</v>
      </c>
      <c r="F491" s="9" t="s">
        <v>354</v>
      </c>
      <c r="G491" s="9" t="s">
        <v>22</v>
      </c>
      <c r="H491" s="9" t="s">
        <v>355</v>
      </c>
      <c r="I491" s="9" t="s">
        <v>24</v>
      </c>
      <c r="J491" s="9" t="s">
        <v>329</v>
      </c>
      <c r="K491" s="9" t="s">
        <v>26</v>
      </c>
      <c r="L491" s="9" t="s">
        <v>27</v>
      </c>
      <c r="M491" s="13" t="s">
        <v>28</v>
      </c>
      <c r="N491" s="13" t="s">
        <v>808</v>
      </c>
      <c r="O491" s="6">
        <v>25000</v>
      </c>
      <c r="P491" s="6">
        <v>25000</v>
      </c>
      <c r="Q491" s="6" t="s">
        <v>29</v>
      </c>
      <c r="S491" s="14">
        <v>10000</v>
      </c>
      <c r="V491" s="14">
        <v>30000</v>
      </c>
      <c r="W491" s="14">
        <f>SUM(W492:W498)</f>
        <v>145360</v>
      </c>
      <c r="AI491" s="14">
        <v>0</v>
      </c>
      <c r="AK491" s="14">
        <f>SUM(S491:AJ491)</f>
        <v>185360</v>
      </c>
      <c r="AM491" s="14">
        <f>S491/$AK491</f>
        <v>5.3949072075960294E-2</v>
      </c>
      <c r="AN491" s="14">
        <f t="shared" ref="AN491" si="2496">T491/$AK491</f>
        <v>0</v>
      </c>
      <c r="AO491" s="14">
        <f t="shared" ref="AO491" si="2497">U491/$AK491</f>
        <v>0</v>
      </c>
      <c r="AP491" s="14">
        <f t="shared" ref="AP491" si="2498">V491/$AK491</f>
        <v>0.16184721622788087</v>
      </c>
      <c r="AQ491" s="14">
        <f t="shared" ref="AQ491" si="2499">W491/$AK491</f>
        <v>0.78420371169615888</v>
      </c>
      <c r="AR491" s="14">
        <f t="shared" ref="AR491" si="2500">X491/$AK491</f>
        <v>0</v>
      </c>
      <c r="AS491" s="14">
        <f t="shared" ref="AS491" si="2501">Y491/$AK491</f>
        <v>0</v>
      </c>
      <c r="AT491" s="14">
        <f t="shared" ref="AT491" si="2502">Z491/$AK491</f>
        <v>0</v>
      </c>
      <c r="AU491" s="14">
        <f t="shared" ref="AU491" si="2503">AA491/$AK491</f>
        <v>0</v>
      </c>
      <c r="AV491" s="14">
        <f t="shared" ref="AV491" si="2504">AB491/$AK491</f>
        <v>0</v>
      </c>
      <c r="AW491" s="14">
        <f t="shared" ref="AW491" si="2505">AC491/$AK491</f>
        <v>0</v>
      </c>
      <c r="AX491" s="14">
        <f t="shared" ref="AX491" si="2506">AD491/$AK491</f>
        <v>0</v>
      </c>
      <c r="AY491" s="14">
        <f t="shared" ref="AY491" si="2507">AE491/$AK491</f>
        <v>0</v>
      </c>
      <c r="AZ491" s="14">
        <f t="shared" ref="AZ491" si="2508">AF491/$AK491</f>
        <v>0</v>
      </c>
      <c r="BA491" s="14">
        <f t="shared" ref="BA491" si="2509">AG491/$AK491</f>
        <v>0</v>
      </c>
      <c r="BB491" s="14">
        <f t="shared" ref="BB491" si="2510">AH491/$AK491</f>
        <v>0</v>
      </c>
      <c r="BC491" s="14">
        <f t="shared" ref="BC491" si="2511">AI491/$AK491</f>
        <v>0</v>
      </c>
      <c r="BD491" s="14">
        <f t="shared" ref="BD491" si="2512">AJ491/$AK491</f>
        <v>0</v>
      </c>
      <c r="BE491" s="14">
        <f>SUM(AM491:BD491)</f>
        <v>1</v>
      </c>
      <c r="BG491" s="16">
        <f>VLOOKUP(H491,[1]Sheet1!$B$3:$C$6033,2,0)</f>
        <v>67943.366399999999</v>
      </c>
      <c r="BI491" s="17">
        <f>AM491*$BG491</f>
        <v>3665.4815709969789</v>
      </c>
      <c r="BJ491" s="17">
        <f t="shared" ref="BJ491" si="2513">AN491*$BG491</f>
        <v>0</v>
      </c>
      <c r="BK491" s="17">
        <f t="shared" ref="BK491" si="2514">AO491*$BG491</f>
        <v>0</v>
      </c>
      <c r="BL491" s="17">
        <f t="shared" ref="BL491" si="2515">AP491*$BG491</f>
        <v>10996.444712990935</v>
      </c>
      <c r="BM491" s="17">
        <f t="shared" ref="BM491" si="2516">AQ491*$BG491</f>
        <v>53281.440116012091</v>
      </c>
      <c r="BN491" s="17">
        <f t="shared" ref="BN491" si="2517">AR491*$BG491</f>
        <v>0</v>
      </c>
      <c r="BO491" s="17">
        <f t="shared" ref="BO491" si="2518">AS491*$BG491</f>
        <v>0</v>
      </c>
      <c r="BP491" s="17">
        <f t="shared" ref="BP491" si="2519">AT491*$BG491</f>
        <v>0</v>
      </c>
      <c r="BQ491" s="17">
        <f t="shared" ref="BQ491" si="2520">AU491*$BG491</f>
        <v>0</v>
      </c>
      <c r="BR491" s="17">
        <f t="shared" ref="BR491" si="2521">AV491*$BG491</f>
        <v>0</v>
      </c>
      <c r="BS491" s="17">
        <f t="shared" ref="BS491" si="2522">AW491*$BG491</f>
        <v>0</v>
      </c>
      <c r="BT491" s="17">
        <f t="shared" ref="BT491" si="2523">AX491*$BG491</f>
        <v>0</v>
      </c>
      <c r="BU491" s="17">
        <f t="shared" ref="BU491" si="2524">AY491*$BG491</f>
        <v>0</v>
      </c>
      <c r="BV491" s="17">
        <f t="shared" ref="BV491" si="2525">AZ491*$BG491</f>
        <v>0</v>
      </c>
      <c r="BW491" s="17">
        <f t="shared" ref="BW491" si="2526">BA491*$BG491</f>
        <v>0</v>
      </c>
      <c r="BX491" s="17">
        <f t="shared" ref="BX491" si="2527">BB491*$BG491</f>
        <v>0</v>
      </c>
      <c r="BY491" s="17">
        <f t="shared" ref="BY491" si="2528">BC491*$BG491</f>
        <v>0</v>
      </c>
      <c r="BZ491" s="17">
        <f t="shared" ref="BZ491" si="2529">BD491*$BG491</f>
        <v>0</v>
      </c>
      <c r="CA491" s="16">
        <f>SUM(BI491:BZ491)</f>
        <v>67943.366399999999</v>
      </c>
      <c r="CB491" s="14" t="b">
        <f>CA491=BG491</f>
        <v>1</v>
      </c>
      <c r="CC491" s="17">
        <f>BI491</f>
        <v>3665.4815709969789</v>
      </c>
      <c r="CD491" s="17">
        <f>BJ491*0.8+IF(BJ491&gt;1,$BM491*0.4,0)</f>
        <v>0</v>
      </c>
      <c r="CE491" s="17">
        <f t="shared" ref="CE491" si="2530">BK491*0.8+IF(BK491&gt;1,$BM491*0.4,0)</f>
        <v>0</v>
      </c>
      <c r="CF491" s="17">
        <f t="shared" ref="CF491" si="2531">BL491*0.8+IF(BL491&gt;1,$BM491*0.4,0)</f>
        <v>30109.731816797583</v>
      </c>
      <c r="CG491" s="17">
        <f>SUM(BJ491:BL491)*0.2+BM491*0.6</f>
        <v>34168.153012205439</v>
      </c>
      <c r="CH491" s="17">
        <f>$BN491*80%</f>
        <v>0</v>
      </c>
      <c r="CI491" s="17">
        <f>$BN491*20%</f>
        <v>0</v>
      </c>
      <c r="CJ491" s="17">
        <f>$BQ491*80%</f>
        <v>0</v>
      </c>
      <c r="CK491" s="17">
        <f>$BQ491*20%</f>
        <v>0</v>
      </c>
      <c r="CL491" s="17">
        <f>BR491*0.8+IF(BR491&gt;1,$BT491*0.6,0)</f>
        <v>0</v>
      </c>
      <c r="CM491" s="17">
        <f>BS491*0.8+IF(BS491&gt;1,$BT491*0.6,0)</f>
        <v>0</v>
      </c>
      <c r="CN491" s="17">
        <f>SUM(BR491:BS491)*0.2+BT491*0.4</f>
        <v>0</v>
      </c>
      <c r="CO491" s="17">
        <f>$BU491*80%</f>
        <v>0</v>
      </c>
      <c r="CP491" s="17">
        <f>$BU491*20%</f>
        <v>0</v>
      </c>
      <c r="CQ491" s="17">
        <f>$BW491*60%+$BX491*40%</f>
        <v>0</v>
      </c>
      <c r="CR491" s="17">
        <f>$BW491*40%+$BX491*60%</f>
        <v>0</v>
      </c>
      <c r="CS491" s="17">
        <f>$BY491*60%</f>
        <v>0</v>
      </c>
      <c r="CT491" s="17">
        <f>$BY491*40%</f>
        <v>0</v>
      </c>
      <c r="CU491" s="17">
        <f>SUM(CC491:CT491)</f>
        <v>67943.366399999999</v>
      </c>
      <c r="CV491" s="14" t="b">
        <f>CU491=CA491</f>
        <v>1</v>
      </c>
    </row>
    <row r="492" spans="1:100" ht="14.25" hidden="1" customHeight="1" x14ac:dyDescent="0.25">
      <c r="A492" s="4"/>
      <c r="B492" s="5"/>
      <c r="C492" s="4"/>
      <c r="D492" s="5"/>
      <c r="E492" s="5"/>
      <c r="F492" s="4"/>
      <c r="G492" s="4" t="s">
        <v>22</v>
      </c>
      <c r="H492" s="4" t="s">
        <v>355</v>
      </c>
      <c r="I492" s="4" t="s">
        <v>24</v>
      </c>
      <c r="J492" s="4" t="s">
        <v>329</v>
      </c>
      <c r="K492" s="4" t="s">
        <v>26</v>
      </c>
      <c r="L492" s="4" t="s">
        <v>330</v>
      </c>
      <c r="M492" s="6" t="s">
        <v>28</v>
      </c>
      <c r="N492" s="6">
        <v>8800</v>
      </c>
      <c r="O492" s="6">
        <v>13200</v>
      </c>
      <c r="P492" s="6">
        <v>22000</v>
      </c>
      <c r="Q492" s="6" t="s">
        <v>29</v>
      </c>
      <c r="W492">
        <f t="shared" ref="W492:W498" si="2532">N492</f>
        <v>8800</v>
      </c>
    </row>
    <row r="493" spans="1:100" ht="14.25" hidden="1" customHeight="1" x14ac:dyDescent="0.25">
      <c r="A493" s="4"/>
      <c r="B493" s="5"/>
      <c r="C493" s="4"/>
      <c r="D493" s="5"/>
      <c r="E493" s="5"/>
      <c r="F493" s="4"/>
      <c r="G493" s="4" t="s">
        <v>22</v>
      </c>
      <c r="H493" s="4" t="s">
        <v>355</v>
      </c>
      <c r="I493" s="4" t="s">
        <v>24</v>
      </c>
      <c r="J493" s="4" t="s">
        <v>329</v>
      </c>
      <c r="K493" s="4" t="s">
        <v>26</v>
      </c>
      <c r="L493" s="4" t="s">
        <v>331</v>
      </c>
      <c r="M493" s="6" t="s">
        <v>28</v>
      </c>
      <c r="N493" s="6">
        <v>16640</v>
      </c>
      <c r="O493" s="6">
        <v>24960</v>
      </c>
      <c r="P493" s="6">
        <v>41600</v>
      </c>
      <c r="Q493" s="6" t="s">
        <v>29</v>
      </c>
      <c r="W493">
        <f t="shared" si="2532"/>
        <v>16640</v>
      </c>
    </row>
    <row r="494" spans="1:100" ht="14.25" hidden="1" customHeight="1" x14ac:dyDescent="0.25">
      <c r="A494" s="4"/>
      <c r="B494" s="5"/>
      <c r="C494" s="4"/>
      <c r="D494" s="5"/>
      <c r="E494" s="5"/>
      <c r="F494" s="4"/>
      <c r="G494" s="4" t="s">
        <v>22</v>
      </c>
      <c r="H494" s="4" t="s">
        <v>355</v>
      </c>
      <c r="I494" s="4" t="s">
        <v>24</v>
      </c>
      <c r="J494" s="4" t="s">
        <v>329</v>
      </c>
      <c r="K494" s="4" t="s">
        <v>26</v>
      </c>
      <c r="L494" s="4" t="s">
        <v>332</v>
      </c>
      <c r="M494" s="6" t="s">
        <v>28</v>
      </c>
      <c r="N494" s="6">
        <v>16640</v>
      </c>
      <c r="O494" s="6">
        <v>24960</v>
      </c>
      <c r="P494" s="6">
        <v>41600</v>
      </c>
      <c r="Q494" s="6" t="s">
        <v>29</v>
      </c>
      <c r="W494">
        <f t="shared" si="2532"/>
        <v>16640</v>
      </c>
    </row>
    <row r="495" spans="1:100" ht="14.25" hidden="1" customHeight="1" x14ac:dyDescent="0.25">
      <c r="A495" s="4"/>
      <c r="B495" s="5"/>
      <c r="C495" s="4"/>
      <c r="D495" s="5"/>
      <c r="E495" s="5"/>
      <c r="F495" s="4"/>
      <c r="G495" s="4" t="s">
        <v>22</v>
      </c>
      <c r="H495" s="4" t="s">
        <v>355</v>
      </c>
      <c r="I495" s="4" t="s">
        <v>24</v>
      </c>
      <c r="J495" s="4" t="s">
        <v>329</v>
      </c>
      <c r="K495" s="4" t="s">
        <v>26</v>
      </c>
      <c r="L495" s="4" t="s">
        <v>333</v>
      </c>
      <c r="M495" s="6" t="s">
        <v>28</v>
      </c>
      <c r="N495" s="6">
        <v>8320</v>
      </c>
      <c r="O495" s="6">
        <v>12480</v>
      </c>
      <c r="P495" s="6">
        <v>20800</v>
      </c>
      <c r="Q495" s="6" t="s">
        <v>29</v>
      </c>
      <c r="W495">
        <f t="shared" si="2532"/>
        <v>8320</v>
      </c>
    </row>
    <row r="496" spans="1:100" ht="14.25" hidden="1" customHeight="1" x14ac:dyDescent="0.25">
      <c r="A496" s="4"/>
      <c r="B496" s="5"/>
      <c r="C496" s="4"/>
      <c r="D496" s="5"/>
      <c r="E496" s="5"/>
      <c r="F496" s="4"/>
      <c r="G496" s="4" t="s">
        <v>22</v>
      </c>
      <c r="H496" s="4" t="s">
        <v>355</v>
      </c>
      <c r="I496" s="4" t="s">
        <v>24</v>
      </c>
      <c r="J496" s="4" t="s">
        <v>329</v>
      </c>
      <c r="K496" s="4" t="s">
        <v>26</v>
      </c>
      <c r="L496" s="4" t="s">
        <v>334</v>
      </c>
      <c r="M496" s="6" t="s">
        <v>28</v>
      </c>
      <c r="N496" s="6">
        <v>70000</v>
      </c>
      <c r="O496" s="6">
        <v>105000</v>
      </c>
      <c r="P496" s="6">
        <v>175000</v>
      </c>
      <c r="Q496" s="6" t="s">
        <v>29</v>
      </c>
      <c r="W496">
        <f t="shared" si="2532"/>
        <v>70000</v>
      </c>
    </row>
    <row r="497" spans="1:100" ht="14.25" hidden="1" customHeight="1" x14ac:dyDescent="0.25">
      <c r="A497" s="4"/>
      <c r="B497" s="5"/>
      <c r="C497" s="4"/>
      <c r="D497" s="5"/>
      <c r="E497" s="5"/>
      <c r="F497" s="4"/>
      <c r="G497" s="4" t="s">
        <v>22</v>
      </c>
      <c r="H497" s="4" t="s">
        <v>355</v>
      </c>
      <c r="I497" s="4" t="s">
        <v>24</v>
      </c>
      <c r="J497" s="4" t="s">
        <v>329</v>
      </c>
      <c r="K497" s="4" t="s">
        <v>26</v>
      </c>
      <c r="L497" s="4" t="s">
        <v>335</v>
      </c>
      <c r="M497" s="6" t="s">
        <v>28</v>
      </c>
      <c r="N497" s="6">
        <v>12480</v>
      </c>
      <c r="O497" s="6">
        <v>18720</v>
      </c>
      <c r="P497" s="6">
        <v>31200</v>
      </c>
      <c r="Q497" s="6" t="s">
        <v>29</v>
      </c>
      <c r="W497">
        <f t="shared" si="2532"/>
        <v>12480</v>
      </c>
    </row>
    <row r="498" spans="1:100" ht="14.25" hidden="1" customHeight="1" x14ac:dyDescent="0.25">
      <c r="A498" s="4"/>
      <c r="B498" s="5"/>
      <c r="C498" s="4"/>
      <c r="D498" s="5"/>
      <c r="E498" s="5"/>
      <c r="F498" s="4"/>
      <c r="G498" s="4" t="s">
        <v>22</v>
      </c>
      <c r="H498" s="4" t="s">
        <v>355</v>
      </c>
      <c r="I498" s="4" t="s">
        <v>24</v>
      </c>
      <c r="J498" s="4" t="s">
        <v>329</v>
      </c>
      <c r="K498" s="4" t="s">
        <v>26</v>
      </c>
      <c r="L498" s="4" t="s">
        <v>336</v>
      </c>
      <c r="M498" s="6" t="s">
        <v>28</v>
      </c>
      <c r="N498" s="6">
        <v>12480</v>
      </c>
      <c r="O498" s="6">
        <v>18720</v>
      </c>
      <c r="P498" s="6">
        <v>31200</v>
      </c>
      <c r="Q498" s="6" t="s">
        <v>29</v>
      </c>
      <c r="W498">
        <f t="shared" si="2532"/>
        <v>12480</v>
      </c>
    </row>
    <row r="499" spans="1:100" s="14" customFormat="1" ht="14.25" customHeight="1" x14ac:dyDescent="0.25">
      <c r="A499" s="9" t="s">
        <v>356</v>
      </c>
      <c r="B499" s="10" t="s">
        <v>86</v>
      </c>
      <c r="C499" s="11">
        <v>44022</v>
      </c>
      <c r="D499" s="12">
        <v>44022</v>
      </c>
      <c r="E499" s="10" t="s">
        <v>357</v>
      </c>
      <c r="F499" s="9" t="s">
        <v>358</v>
      </c>
      <c r="G499" s="9" t="s">
        <v>22</v>
      </c>
      <c r="H499" s="9" t="s">
        <v>359</v>
      </c>
      <c r="I499" s="9" t="s">
        <v>24</v>
      </c>
      <c r="J499" s="9" t="s">
        <v>329</v>
      </c>
      <c r="K499" s="9" t="s">
        <v>26</v>
      </c>
      <c r="L499" s="9" t="s">
        <v>27</v>
      </c>
      <c r="M499" s="13" t="s">
        <v>28</v>
      </c>
      <c r="N499" s="13" t="s">
        <v>808</v>
      </c>
      <c r="O499" s="6">
        <v>25000</v>
      </c>
      <c r="P499" s="6">
        <v>25000</v>
      </c>
      <c r="Q499" s="6" t="s">
        <v>29</v>
      </c>
      <c r="S499" s="14">
        <v>10000</v>
      </c>
      <c r="V499" s="14">
        <v>30000</v>
      </c>
      <c r="W499" s="14">
        <f>SUM(W500:W506)</f>
        <v>145360</v>
      </c>
      <c r="AI499" s="14">
        <v>0</v>
      </c>
      <c r="AK499" s="14">
        <f>SUM(S499:AJ499)</f>
        <v>185360</v>
      </c>
      <c r="AM499" s="14">
        <f>S499/$AK499</f>
        <v>5.3949072075960294E-2</v>
      </c>
      <c r="AN499" s="14">
        <f t="shared" ref="AN499" si="2533">T499/$AK499</f>
        <v>0</v>
      </c>
      <c r="AO499" s="14">
        <f t="shared" ref="AO499" si="2534">U499/$AK499</f>
        <v>0</v>
      </c>
      <c r="AP499" s="14">
        <f t="shared" ref="AP499" si="2535">V499/$AK499</f>
        <v>0.16184721622788087</v>
      </c>
      <c r="AQ499" s="14">
        <f t="shared" ref="AQ499" si="2536">W499/$AK499</f>
        <v>0.78420371169615888</v>
      </c>
      <c r="AR499" s="14">
        <f t="shared" ref="AR499" si="2537">X499/$AK499</f>
        <v>0</v>
      </c>
      <c r="AS499" s="14">
        <f t="shared" ref="AS499" si="2538">Y499/$AK499</f>
        <v>0</v>
      </c>
      <c r="AT499" s="14">
        <f t="shared" ref="AT499" si="2539">Z499/$AK499</f>
        <v>0</v>
      </c>
      <c r="AU499" s="14">
        <f t="shared" ref="AU499" si="2540">AA499/$AK499</f>
        <v>0</v>
      </c>
      <c r="AV499" s="14">
        <f t="shared" ref="AV499" si="2541">AB499/$AK499</f>
        <v>0</v>
      </c>
      <c r="AW499" s="14">
        <f t="shared" ref="AW499" si="2542">AC499/$AK499</f>
        <v>0</v>
      </c>
      <c r="AX499" s="14">
        <f t="shared" ref="AX499" si="2543">AD499/$AK499</f>
        <v>0</v>
      </c>
      <c r="AY499" s="14">
        <f t="shared" ref="AY499" si="2544">AE499/$AK499</f>
        <v>0</v>
      </c>
      <c r="AZ499" s="14">
        <f t="shared" ref="AZ499" si="2545">AF499/$AK499</f>
        <v>0</v>
      </c>
      <c r="BA499" s="14">
        <f t="shared" ref="BA499" si="2546">AG499/$AK499</f>
        <v>0</v>
      </c>
      <c r="BB499" s="14">
        <f t="shared" ref="BB499" si="2547">AH499/$AK499</f>
        <v>0</v>
      </c>
      <c r="BC499" s="14">
        <f t="shared" ref="BC499" si="2548">AI499/$AK499</f>
        <v>0</v>
      </c>
      <c r="BD499" s="14">
        <f t="shared" ref="BD499" si="2549">AJ499/$AK499</f>
        <v>0</v>
      </c>
      <c r="BE499" s="14">
        <f>SUM(AM499:BD499)</f>
        <v>1</v>
      </c>
      <c r="BG499" s="16">
        <f>VLOOKUP(H499,[1]Sheet1!$B$3:$C$6033,2,0)</f>
        <v>67943.366399999999</v>
      </c>
      <c r="BI499" s="17">
        <f>AM499*$BG499</f>
        <v>3665.4815709969789</v>
      </c>
      <c r="BJ499" s="17">
        <f t="shared" ref="BJ499" si="2550">AN499*$BG499</f>
        <v>0</v>
      </c>
      <c r="BK499" s="17">
        <f t="shared" ref="BK499" si="2551">AO499*$BG499</f>
        <v>0</v>
      </c>
      <c r="BL499" s="17">
        <f t="shared" ref="BL499" si="2552">AP499*$BG499</f>
        <v>10996.444712990935</v>
      </c>
      <c r="BM499" s="17">
        <f t="shared" ref="BM499" si="2553">AQ499*$BG499</f>
        <v>53281.440116012091</v>
      </c>
      <c r="BN499" s="17">
        <f t="shared" ref="BN499" si="2554">AR499*$BG499</f>
        <v>0</v>
      </c>
      <c r="BO499" s="17">
        <f t="shared" ref="BO499" si="2555">AS499*$BG499</f>
        <v>0</v>
      </c>
      <c r="BP499" s="17">
        <f t="shared" ref="BP499" si="2556">AT499*$BG499</f>
        <v>0</v>
      </c>
      <c r="BQ499" s="17">
        <f t="shared" ref="BQ499" si="2557">AU499*$BG499</f>
        <v>0</v>
      </c>
      <c r="BR499" s="17">
        <f t="shared" ref="BR499" si="2558">AV499*$BG499</f>
        <v>0</v>
      </c>
      <c r="BS499" s="17">
        <f t="shared" ref="BS499" si="2559">AW499*$BG499</f>
        <v>0</v>
      </c>
      <c r="BT499" s="17">
        <f t="shared" ref="BT499" si="2560">AX499*$BG499</f>
        <v>0</v>
      </c>
      <c r="BU499" s="17">
        <f t="shared" ref="BU499" si="2561">AY499*$BG499</f>
        <v>0</v>
      </c>
      <c r="BV499" s="17">
        <f t="shared" ref="BV499" si="2562">AZ499*$BG499</f>
        <v>0</v>
      </c>
      <c r="BW499" s="17">
        <f t="shared" ref="BW499" si="2563">BA499*$BG499</f>
        <v>0</v>
      </c>
      <c r="BX499" s="17">
        <f t="shared" ref="BX499" si="2564">BB499*$BG499</f>
        <v>0</v>
      </c>
      <c r="BY499" s="17">
        <f t="shared" ref="BY499" si="2565">BC499*$BG499</f>
        <v>0</v>
      </c>
      <c r="BZ499" s="17">
        <f t="shared" ref="BZ499" si="2566">BD499*$BG499</f>
        <v>0</v>
      </c>
      <c r="CA499" s="16">
        <f>SUM(BI499:BZ499)</f>
        <v>67943.366399999999</v>
      </c>
      <c r="CB499" s="14" t="b">
        <f>CA499=BG499</f>
        <v>1</v>
      </c>
      <c r="CC499" s="17">
        <f>BI499</f>
        <v>3665.4815709969789</v>
      </c>
      <c r="CD499" s="17">
        <f>BJ499*0.8+IF(BJ499&gt;1,$BM499*0.4,0)</f>
        <v>0</v>
      </c>
      <c r="CE499" s="17">
        <f t="shared" ref="CE499" si="2567">BK499*0.8+IF(BK499&gt;1,$BM499*0.4,0)</f>
        <v>0</v>
      </c>
      <c r="CF499" s="17">
        <f t="shared" ref="CF499" si="2568">BL499*0.8+IF(BL499&gt;1,$BM499*0.4,0)</f>
        <v>30109.731816797583</v>
      </c>
      <c r="CG499" s="17">
        <f>SUM(BJ499:BL499)*0.2+BM499*0.6</f>
        <v>34168.153012205439</v>
      </c>
      <c r="CH499" s="17">
        <f>$BN499*80%</f>
        <v>0</v>
      </c>
      <c r="CI499" s="17">
        <f>$BN499*20%</f>
        <v>0</v>
      </c>
      <c r="CJ499" s="17">
        <f>$BQ499*80%</f>
        <v>0</v>
      </c>
      <c r="CK499" s="17">
        <f>$BQ499*20%</f>
        <v>0</v>
      </c>
      <c r="CL499" s="17">
        <f>BR499*0.8+IF(BR499&gt;1,$BT499*0.6,0)</f>
        <v>0</v>
      </c>
      <c r="CM499" s="17">
        <f>BS499*0.8+IF(BS499&gt;1,$BT499*0.6,0)</f>
        <v>0</v>
      </c>
      <c r="CN499" s="17">
        <f>SUM(BR499:BS499)*0.2+BT499*0.4</f>
        <v>0</v>
      </c>
      <c r="CO499" s="17">
        <f>$BU499*80%</f>
        <v>0</v>
      </c>
      <c r="CP499" s="17">
        <f>$BU499*20%</f>
        <v>0</v>
      </c>
      <c r="CQ499" s="17">
        <f>$BW499*60%+$BX499*40%</f>
        <v>0</v>
      </c>
      <c r="CR499" s="17">
        <f>$BW499*40%+$BX499*60%</f>
        <v>0</v>
      </c>
      <c r="CS499" s="17">
        <f>$BY499*60%</f>
        <v>0</v>
      </c>
      <c r="CT499" s="17">
        <f>$BY499*40%</f>
        <v>0</v>
      </c>
      <c r="CU499" s="17">
        <f>SUM(CC499:CT499)</f>
        <v>67943.366399999999</v>
      </c>
      <c r="CV499" s="14" t="b">
        <f>CU499=CA499</f>
        <v>1</v>
      </c>
    </row>
    <row r="500" spans="1:100" ht="14.25" hidden="1" customHeight="1" x14ac:dyDescent="0.25">
      <c r="A500" s="4"/>
      <c r="B500" s="5"/>
      <c r="C500" s="4"/>
      <c r="D500" s="5"/>
      <c r="E500" s="5"/>
      <c r="F500" s="4"/>
      <c r="G500" s="4" t="s">
        <v>22</v>
      </c>
      <c r="H500" s="4" t="s">
        <v>359</v>
      </c>
      <c r="I500" s="4" t="s">
        <v>24</v>
      </c>
      <c r="J500" s="4" t="s">
        <v>329</v>
      </c>
      <c r="K500" s="4" t="s">
        <v>26</v>
      </c>
      <c r="L500" s="4" t="s">
        <v>330</v>
      </c>
      <c r="M500" s="6" t="s">
        <v>28</v>
      </c>
      <c r="N500" s="6">
        <v>8800</v>
      </c>
      <c r="O500" s="6">
        <v>13200</v>
      </c>
      <c r="P500" s="6">
        <v>22000</v>
      </c>
      <c r="Q500" s="6" t="s">
        <v>29</v>
      </c>
      <c r="W500">
        <f t="shared" ref="W500:W506" si="2569">N500</f>
        <v>8800</v>
      </c>
    </row>
    <row r="501" spans="1:100" ht="14.25" hidden="1" customHeight="1" x14ac:dyDescent="0.25">
      <c r="A501" s="4"/>
      <c r="B501" s="5"/>
      <c r="C501" s="4"/>
      <c r="D501" s="5"/>
      <c r="E501" s="5"/>
      <c r="F501" s="4"/>
      <c r="G501" s="4" t="s">
        <v>22</v>
      </c>
      <c r="H501" s="4" t="s">
        <v>359</v>
      </c>
      <c r="I501" s="4" t="s">
        <v>24</v>
      </c>
      <c r="J501" s="4" t="s">
        <v>329</v>
      </c>
      <c r="K501" s="4" t="s">
        <v>26</v>
      </c>
      <c r="L501" s="4" t="s">
        <v>331</v>
      </c>
      <c r="M501" s="6" t="s">
        <v>28</v>
      </c>
      <c r="N501" s="6">
        <v>16640</v>
      </c>
      <c r="O501" s="6">
        <v>24960</v>
      </c>
      <c r="P501" s="6">
        <v>41600</v>
      </c>
      <c r="Q501" s="6" t="s">
        <v>29</v>
      </c>
      <c r="W501">
        <f t="shared" si="2569"/>
        <v>16640</v>
      </c>
    </row>
    <row r="502" spans="1:100" ht="14.25" hidden="1" customHeight="1" x14ac:dyDescent="0.25">
      <c r="A502" s="4"/>
      <c r="B502" s="5"/>
      <c r="C502" s="4"/>
      <c r="D502" s="5"/>
      <c r="E502" s="5"/>
      <c r="F502" s="4"/>
      <c r="G502" s="4" t="s">
        <v>22</v>
      </c>
      <c r="H502" s="4" t="s">
        <v>359</v>
      </c>
      <c r="I502" s="4" t="s">
        <v>24</v>
      </c>
      <c r="J502" s="4" t="s">
        <v>329</v>
      </c>
      <c r="K502" s="4" t="s">
        <v>26</v>
      </c>
      <c r="L502" s="4" t="s">
        <v>332</v>
      </c>
      <c r="M502" s="6" t="s">
        <v>28</v>
      </c>
      <c r="N502" s="6">
        <v>16640</v>
      </c>
      <c r="O502" s="6">
        <v>24960</v>
      </c>
      <c r="P502" s="6">
        <v>41600</v>
      </c>
      <c r="Q502" s="6" t="s">
        <v>29</v>
      </c>
      <c r="W502">
        <f t="shared" si="2569"/>
        <v>16640</v>
      </c>
    </row>
    <row r="503" spans="1:100" ht="14.25" hidden="1" customHeight="1" x14ac:dyDescent="0.25">
      <c r="A503" s="4"/>
      <c r="B503" s="5"/>
      <c r="C503" s="4"/>
      <c r="D503" s="5"/>
      <c r="E503" s="5"/>
      <c r="F503" s="4"/>
      <c r="G503" s="4" t="s">
        <v>22</v>
      </c>
      <c r="H503" s="4" t="s">
        <v>359</v>
      </c>
      <c r="I503" s="4" t="s">
        <v>24</v>
      </c>
      <c r="J503" s="4" t="s">
        <v>329</v>
      </c>
      <c r="K503" s="4" t="s">
        <v>26</v>
      </c>
      <c r="L503" s="4" t="s">
        <v>333</v>
      </c>
      <c r="M503" s="6" t="s">
        <v>28</v>
      </c>
      <c r="N503" s="6">
        <v>8320</v>
      </c>
      <c r="O503" s="6">
        <v>12480</v>
      </c>
      <c r="P503" s="6">
        <v>20800</v>
      </c>
      <c r="Q503" s="6" t="s">
        <v>29</v>
      </c>
      <c r="W503">
        <f t="shared" si="2569"/>
        <v>8320</v>
      </c>
    </row>
    <row r="504" spans="1:100" ht="14.25" hidden="1" customHeight="1" x14ac:dyDescent="0.25">
      <c r="A504" s="4"/>
      <c r="B504" s="5"/>
      <c r="C504" s="4"/>
      <c r="D504" s="5"/>
      <c r="E504" s="5"/>
      <c r="F504" s="4"/>
      <c r="G504" s="4" t="s">
        <v>22</v>
      </c>
      <c r="H504" s="4" t="s">
        <v>359</v>
      </c>
      <c r="I504" s="4" t="s">
        <v>24</v>
      </c>
      <c r="J504" s="4" t="s">
        <v>329</v>
      </c>
      <c r="K504" s="4" t="s">
        <v>26</v>
      </c>
      <c r="L504" s="4" t="s">
        <v>334</v>
      </c>
      <c r="M504" s="6" t="s">
        <v>28</v>
      </c>
      <c r="N504" s="6">
        <v>70000</v>
      </c>
      <c r="O504" s="6">
        <v>105000</v>
      </c>
      <c r="P504" s="6">
        <v>175000</v>
      </c>
      <c r="Q504" s="6" t="s">
        <v>29</v>
      </c>
      <c r="W504">
        <f t="shared" si="2569"/>
        <v>70000</v>
      </c>
    </row>
    <row r="505" spans="1:100" ht="14.25" hidden="1" customHeight="1" x14ac:dyDescent="0.25">
      <c r="A505" s="4"/>
      <c r="B505" s="5"/>
      <c r="C505" s="4"/>
      <c r="D505" s="5"/>
      <c r="E505" s="5"/>
      <c r="F505" s="4"/>
      <c r="G505" s="4" t="s">
        <v>22</v>
      </c>
      <c r="H505" s="4" t="s">
        <v>359</v>
      </c>
      <c r="I505" s="4" t="s">
        <v>24</v>
      </c>
      <c r="J505" s="4" t="s">
        <v>329</v>
      </c>
      <c r="K505" s="4" t="s">
        <v>26</v>
      </c>
      <c r="L505" s="4" t="s">
        <v>335</v>
      </c>
      <c r="M505" s="6" t="s">
        <v>28</v>
      </c>
      <c r="N505" s="6">
        <v>12480</v>
      </c>
      <c r="O505" s="6">
        <v>18720</v>
      </c>
      <c r="P505" s="6">
        <v>31200</v>
      </c>
      <c r="Q505" s="6" t="s">
        <v>29</v>
      </c>
      <c r="W505">
        <f t="shared" si="2569"/>
        <v>12480</v>
      </c>
    </row>
    <row r="506" spans="1:100" ht="14.25" hidden="1" customHeight="1" x14ac:dyDescent="0.25">
      <c r="A506" s="4"/>
      <c r="B506" s="5"/>
      <c r="C506" s="4"/>
      <c r="D506" s="5"/>
      <c r="E506" s="5"/>
      <c r="F506" s="4"/>
      <c r="G506" s="4" t="s">
        <v>22</v>
      </c>
      <c r="H506" s="4" t="s">
        <v>359</v>
      </c>
      <c r="I506" s="4" t="s">
        <v>24</v>
      </c>
      <c r="J506" s="4" t="s">
        <v>329</v>
      </c>
      <c r="K506" s="4" t="s">
        <v>26</v>
      </c>
      <c r="L506" s="4" t="s">
        <v>336</v>
      </c>
      <c r="M506" s="6" t="s">
        <v>28</v>
      </c>
      <c r="N506" s="6">
        <v>12480</v>
      </c>
      <c r="O506" s="6">
        <v>18720</v>
      </c>
      <c r="P506" s="6">
        <v>31200</v>
      </c>
      <c r="Q506" s="6" t="s">
        <v>29</v>
      </c>
      <c r="W506">
        <f t="shared" si="2569"/>
        <v>12480</v>
      </c>
    </row>
    <row r="507" spans="1:100" s="14" customFormat="1" ht="14.25" customHeight="1" x14ac:dyDescent="0.25">
      <c r="A507" s="9" t="s">
        <v>360</v>
      </c>
      <c r="B507" s="10" t="s">
        <v>36</v>
      </c>
      <c r="C507" s="11">
        <v>44022</v>
      </c>
      <c r="D507" s="12">
        <v>44022</v>
      </c>
      <c r="E507" s="10" t="s">
        <v>361</v>
      </c>
      <c r="F507" s="9" t="s">
        <v>362</v>
      </c>
      <c r="G507" s="9" t="s">
        <v>22</v>
      </c>
      <c r="H507" s="9" t="s">
        <v>363</v>
      </c>
      <c r="I507" s="9" t="s">
        <v>24</v>
      </c>
      <c r="J507" s="9" t="s">
        <v>329</v>
      </c>
      <c r="K507" s="9" t="s">
        <v>26</v>
      </c>
      <c r="L507" s="9" t="s">
        <v>27</v>
      </c>
      <c r="M507" s="13" t="s">
        <v>28</v>
      </c>
      <c r="N507" s="13" t="s">
        <v>808</v>
      </c>
      <c r="O507" s="6">
        <v>25000</v>
      </c>
      <c r="P507" s="6">
        <v>25000</v>
      </c>
      <c r="Q507" s="6" t="s">
        <v>29</v>
      </c>
      <c r="S507" s="14">
        <v>10000</v>
      </c>
      <c r="V507" s="14">
        <v>30000</v>
      </c>
      <c r="W507" s="14">
        <f>SUM(W508:W514)</f>
        <v>145360</v>
      </c>
      <c r="AI507" s="14">
        <v>0</v>
      </c>
      <c r="AK507" s="14">
        <f>SUM(S507:AJ507)</f>
        <v>185360</v>
      </c>
      <c r="AM507" s="14">
        <f>S507/$AK507</f>
        <v>5.3949072075960294E-2</v>
      </c>
      <c r="AN507" s="14">
        <f t="shared" ref="AN507" si="2570">T507/$AK507</f>
        <v>0</v>
      </c>
      <c r="AO507" s="14">
        <f t="shared" ref="AO507" si="2571">U507/$AK507</f>
        <v>0</v>
      </c>
      <c r="AP507" s="14">
        <f t="shared" ref="AP507" si="2572">V507/$AK507</f>
        <v>0.16184721622788087</v>
      </c>
      <c r="AQ507" s="14">
        <f t="shared" ref="AQ507" si="2573">W507/$AK507</f>
        <v>0.78420371169615888</v>
      </c>
      <c r="AR507" s="14">
        <f t="shared" ref="AR507" si="2574">X507/$AK507</f>
        <v>0</v>
      </c>
      <c r="AS507" s="14">
        <f t="shared" ref="AS507" si="2575">Y507/$AK507</f>
        <v>0</v>
      </c>
      <c r="AT507" s="14">
        <f t="shared" ref="AT507" si="2576">Z507/$AK507</f>
        <v>0</v>
      </c>
      <c r="AU507" s="14">
        <f t="shared" ref="AU507" si="2577">AA507/$AK507</f>
        <v>0</v>
      </c>
      <c r="AV507" s="14">
        <f t="shared" ref="AV507" si="2578">AB507/$AK507</f>
        <v>0</v>
      </c>
      <c r="AW507" s="14">
        <f t="shared" ref="AW507" si="2579">AC507/$AK507</f>
        <v>0</v>
      </c>
      <c r="AX507" s="14">
        <f t="shared" ref="AX507" si="2580">AD507/$AK507</f>
        <v>0</v>
      </c>
      <c r="AY507" s="14">
        <f t="shared" ref="AY507" si="2581">AE507/$AK507</f>
        <v>0</v>
      </c>
      <c r="AZ507" s="14">
        <f t="shared" ref="AZ507" si="2582">AF507/$AK507</f>
        <v>0</v>
      </c>
      <c r="BA507" s="14">
        <f t="shared" ref="BA507" si="2583">AG507/$AK507</f>
        <v>0</v>
      </c>
      <c r="BB507" s="14">
        <f t="shared" ref="BB507" si="2584">AH507/$AK507</f>
        <v>0</v>
      </c>
      <c r="BC507" s="14">
        <f t="shared" ref="BC507" si="2585">AI507/$AK507</f>
        <v>0</v>
      </c>
      <c r="BD507" s="14">
        <f t="shared" ref="BD507" si="2586">AJ507/$AK507</f>
        <v>0</v>
      </c>
      <c r="BE507" s="14">
        <f>SUM(AM507:BD507)</f>
        <v>1</v>
      </c>
      <c r="BG507" s="16">
        <f>VLOOKUP(H507,[1]Sheet1!$B$3:$C$6033,2,0)</f>
        <v>67943.366399999999</v>
      </c>
      <c r="BI507" s="17">
        <f>AM507*$BG507</f>
        <v>3665.4815709969789</v>
      </c>
      <c r="BJ507" s="17">
        <f t="shared" ref="BJ507" si="2587">AN507*$BG507</f>
        <v>0</v>
      </c>
      <c r="BK507" s="17">
        <f t="shared" ref="BK507" si="2588">AO507*$BG507</f>
        <v>0</v>
      </c>
      <c r="BL507" s="17">
        <f t="shared" ref="BL507" si="2589">AP507*$BG507</f>
        <v>10996.444712990935</v>
      </c>
      <c r="BM507" s="17">
        <f t="shared" ref="BM507" si="2590">AQ507*$BG507</f>
        <v>53281.440116012091</v>
      </c>
      <c r="BN507" s="17">
        <f t="shared" ref="BN507" si="2591">AR507*$BG507</f>
        <v>0</v>
      </c>
      <c r="BO507" s="17">
        <f t="shared" ref="BO507" si="2592">AS507*$BG507</f>
        <v>0</v>
      </c>
      <c r="BP507" s="17">
        <f t="shared" ref="BP507" si="2593">AT507*$BG507</f>
        <v>0</v>
      </c>
      <c r="BQ507" s="17">
        <f t="shared" ref="BQ507" si="2594">AU507*$BG507</f>
        <v>0</v>
      </c>
      <c r="BR507" s="17">
        <f t="shared" ref="BR507" si="2595">AV507*$BG507</f>
        <v>0</v>
      </c>
      <c r="BS507" s="17">
        <f t="shared" ref="BS507" si="2596">AW507*$BG507</f>
        <v>0</v>
      </c>
      <c r="BT507" s="17">
        <f t="shared" ref="BT507" si="2597">AX507*$BG507</f>
        <v>0</v>
      </c>
      <c r="BU507" s="17">
        <f t="shared" ref="BU507" si="2598">AY507*$BG507</f>
        <v>0</v>
      </c>
      <c r="BV507" s="17">
        <f t="shared" ref="BV507" si="2599">AZ507*$BG507</f>
        <v>0</v>
      </c>
      <c r="BW507" s="17">
        <f t="shared" ref="BW507" si="2600">BA507*$BG507</f>
        <v>0</v>
      </c>
      <c r="BX507" s="17">
        <f t="shared" ref="BX507" si="2601">BB507*$BG507</f>
        <v>0</v>
      </c>
      <c r="BY507" s="17">
        <f t="shared" ref="BY507" si="2602">BC507*$BG507</f>
        <v>0</v>
      </c>
      <c r="BZ507" s="17">
        <f t="shared" ref="BZ507" si="2603">BD507*$BG507</f>
        <v>0</v>
      </c>
      <c r="CA507" s="16">
        <f>SUM(BI507:BZ507)</f>
        <v>67943.366399999999</v>
      </c>
      <c r="CB507" s="14" t="b">
        <f>CA507=BG507</f>
        <v>1</v>
      </c>
      <c r="CC507" s="17">
        <f>BI507</f>
        <v>3665.4815709969789</v>
      </c>
      <c r="CD507" s="17">
        <f>BJ507*0.8+IF(BJ507&gt;1,$BM507*0.4,0)</f>
        <v>0</v>
      </c>
      <c r="CE507" s="17">
        <f t="shared" ref="CE507" si="2604">BK507*0.8+IF(BK507&gt;1,$BM507*0.4,0)</f>
        <v>0</v>
      </c>
      <c r="CF507" s="17">
        <f t="shared" ref="CF507" si="2605">BL507*0.8+IF(BL507&gt;1,$BM507*0.4,0)</f>
        <v>30109.731816797583</v>
      </c>
      <c r="CG507" s="17">
        <f>SUM(BJ507:BL507)*0.2+BM507*0.6</f>
        <v>34168.153012205439</v>
      </c>
      <c r="CH507" s="17">
        <f>$BN507*80%</f>
        <v>0</v>
      </c>
      <c r="CI507" s="17">
        <f>$BN507*20%</f>
        <v>0</v>
      </c>
      <c r="CJ507" s="17">
        <f>$BQ507*80%</f>
        <v>0</v>
      </c>
      <c r="CK507" s="17">
        <f>$BQ507*20%</f>
        <v>0</v>
      </c>
      <c r="CL507" s="17">
        <f>BR507*0.8+IF(BR507&gt;1,$BT507*0.6,0)</f>
        <v>0</v>
      </c>
      <c r="CM507" s="17">
        <f>BS507*0.8+IF(BS507&gt;1,$BT507*0.6,0)</f>
        <v>0</v>
      </c>
      <c r="CN507" s="17">
        <f>SUM(BR507:BS507)*0.2+BT507*0.4</f>
        <v>0</v>
      </c>
      <c r="CO507" s="17">
        <f>$BU507*80%</f>
        <v>0</v>
      </c>
      <c r="CP507" s="17">
        <f>$BU507*20%</f>
        <v>0</v>
      </c>
      <c r="CQ507" s="17">
        <f>$BW507*60%+$BX507*40%</f>
        <v>0</v>
      </c>
      <c r="CR507" s="17">
        <f>$BW507*40%+$BX507*60%</f>
        <v>0</v>
      </c>
      <c r="CS507" s="17">
        <f>$BY507*60%</f>
        <v>0</v>
      </c>
      <c r="CT507" s="17">
        <f>$BY507*40%</f>
        <v>0</v>
      </c>
      <c r="CU507" s="17">
        <f>SUM(CC507:CT507)</f>
        <v>67943.366399999999</v>
      </c>
      <c r="CV507" s="14" t="b">
        <f>CU507=CA507</f>
        <v>1</v>
      </c>
    </row>
    <row r="508" spans="1:100" ht="14.25" hidden="1" customHeight="1" x14ac:dyDescent="0.25">
      <c r="A508" s="4"/>
      <c r="B508" s="5"/>
      <c r="C508" s="4"/>
      <c r="D508" s="5"/>
      <c r="E508" s="5"/>
      <c r="F508" s="4"/>
      <c r="G508" s="4" t="s">
        <v>22</v>
      </c>
      <c r="H508" s="4" t="s">
        <v>363</v>
      </c>
      <c r="I508" s="4" t="s">
        <v>24</v>
      </c>
      <c r="J508" s="4" t="s">
        <v>329</v>
      </c>
      <c r="K508" s="4" t="s">
        <v>26</v>
      </c>
      <c r="L508" s="4" t="s">
        <v>330</v>
      </c>
      <c r="M508" s="6" t="s">
        <v>28</v>
      </c>
      <c r="N508" s="6">
        <v>8800</v>
      </c>
      <c r="O508" s="6">
        <v>13200</v>
      </c>
      <c r="P508" s="6">
        <v>22000</v>
      </c>
      <c r="Q508" s="6" t="s">
        <v>29</v>
      </c>
      <c r="W508">
        <f t="shared" ref="W508:W514" si="2606">N508</f>
        <v>8800</v>
      </c>
    </row>
    <row r="509" spans="1:100" ht="14.25" hidden="1" customHeight="1" x14ac:dyDescent="0.25">
      <c r="A509" s="4"/>
      <c r="B509" s="5"/>
      <c r="C509" s="4"/>
      <c r="D509" s="5"/>
      <c r="E509" s="5"/>
      <c r="F509" s="4"/>
      <c r="G509" s="4" t="s">
        <v>22</v>
      </c>
      <c r="H509" s="4" t="s">
        <v>363</v>
      </c>
      <c r="I509" s="4" t="s">
        <v>24</v>
      </c>
      <c r="J509" s="4" t="s">
        <v>329</v>
      </c>
      <c r="K509" s="4" t="s">
        <v>26</v>
      </c>
      <c r="L509" s="4" t="s">
        <v>331</v>
      </c>
      <c r="M509" s="6" t="s">
        <v>28</v>
      </c>
      <c r="N509" s="6">
        <v>16640</v>
      </c>
      <c r="O509" s="6">
        <v>24960</v>
      </c>
      <c r="P509" s="6">
        <v>41600</v>
      </c>
      <c r="Q509" s="6" t="s">
        <v>29</v>
      </c>
      <c r="W509">
        <f t="shared" si="2606"/>
        <v>16640</v>
      </c>
    </row>
    <row r="510" spans="1:100" ht="14.25" hidden="1" customHeight="1" x14ac:dyDescent="0.25">
      <c r="A510" s="4"/>
      <c r="B510" s="5"/>
      <c r="C510" s="4"/>
      <c r="D510" s="5"/>
      <c r="E510" s="5"/>
      <c r="F510" s="4"/>
      <c r="G510" s="4" t="s">
        <v>22</v>
      </c>
      <c r="H510" s="4" t="s">
        <v>363</v>
      </c>
      <c r="I510" s="4" t="s">
        <v>24</v>
      </c>
      <c r="J510" s="4" t="s">
        <v>329</v>
      </c>
      <c r="K510" s="4" t="s">
        <v>26</v>
      </c>
      <c r="L510" s="4" t="s">
        <v>332</v>
      </c>
      <c r="M510" s="6" t="s">
        <v>28</v>
      </c>
      <c r="N510" s="6">
        <v>16640</v>
      </c>
      <c r="O510" s="6">
        <v>24960</v>
      </c>
      <c r="P510" s="6">
        <v>41600</v>
      </c>
      <c r="Q510" s="6" t="s">
        <v>29</v>
      </c>
      <c r="W510">
        <f t="shared" si="2606"/>
        <v>16640</v>
      </c>
    </row>
    <row r="511" spans="1:100" ht="14.25" hidden="1" customHeight="1" x14ac:dyDescent="0.25">
      <c r="A511" s="4"/>
      <c r="B511" s="5"/>
      <c r="C511" s="4"/>
      <c r="D511" s="5"/>
      <c r="E511" s="5"/>
      <c r="F511" s="4"/>
      <c r="G511" s="4" t="s">
        <v>22</v>
      </c>
      <c r="H511" s="4" t="s">
        <v>363</v>
      </c>
      <c r="I511" s="4" t="s">
        <v>24</v>
      </c>
      <c r="J511" s="4" t="s">
        <v>329</v>
      </c>
      <c r="K511" s="4" t="s">
        <v>26</v>
      </c>
      <c r="L511" s="4" t="s">
        <v>333</v>
      </c>
      <c r="M511" s="6" t="s">
        <v>28</v>
      </c>
      <c r="N511" s="6">
        <v>8320</v>
      </c>
      <c r="O511" s="6">
        <v>12480</v>
      </c>
      <c r="P511" s="6">
        <v>20800</v>
      </c>
      <c r="Q511" s="6" t="s">
        <v>29</v>
      </c>
      <c r="W511">
        <f t="shared" si="2606"/>
        <v>8320</v>
      </c>
    </row>
    <row r="512" spans="1:100" ht="14.25" hidden="1" customHeight="1" x14ac:dyDescent="0.25">
      <c r="A512" s="4"/>
      <c r="B512" s="5"/>
      <c r="C512" s="4"/>
      <c r="D512" s="5"/>
      <c r="E512" s="5"/>
      <c r="F512" s="4"/>
      <c r="G512" s="4" t="s">
        <v>22</v>
      </c>
      <c r="H512" s="4" t="s">
        <v>363</v>
      </c>
      <c r="I512" s="4" t="s">
        <v>24</v>
      </c>
      <c r="J512" s="4" t="s">
        <v>329</v>
      </c>
      <c r="K512" s="4" t="s">
        <v>26</v>
      </c>
      <c r="L512" s="4" t="s">
        <v>334</v>
      </c>
      <c r="M512" s="6" t="s">
        <v>28</v>
      </c>
      <c r="N512" s="6">
        <v>70000</v>
      </c>
      <c r="O512" s="6">
        <v>105000</v>
      </c>
      <c r="P512" s="6">
        <v>175000</v>
      </c>
      <c r="Q512" s="6" t="s">
        <v>29</v>
      </c>
      <c r="W512">
        <f t="shared" si="2606"/>
        <v>70000</v>
      </c>
    </row>
    <row r="513" spans="1:100" ht="14.25" hidden="1" customHeight="1" x14ac:dyDescent="0.25">
      <c r="A513" s="4"/>
      <c r="B513" s="5"/>
      <c r="C513" s="4"/>
      <c r="D513" s="5"/>
      <c r="E513" s="5"/>
      <c r="F513" s="4"/>
      <c r="G513" s="4" t="s">
        <v>22</v>
      </c>
      <c r="H513" s="4" t="s">
        <v>363</v>
      </c>
      <c r="I513" s="4" t="s">
        <v>24</v>
      </c>
      <c r="J513" s="4" t="s">
        <v>329</v>
      </c>
      <c r="K513" s="4" t="s">
        <v>26</v>
      </c>
      <c r="L513" s="4" t="s">
        <v>335</v>
      </c>
      <c r="M513" s="6" t="s">
        <v>28</v>
      </c>
      <c r="N513" s="6">
        <v>12480</v>
      </c>
      <c r="O513" s="6">
        <v>18720</v>
      </c>
      <c r="P513" s="6">
        <v>31200</v>
      </c>
      <c r="Q513" s="6" t="s">
        <v>29</v>
      </c>
      <c r="W513">
        <f t="shared" si="2606"/>
        <v>12480</v>
      </c>
    </row>
    <row r="514" spans="1:100" ht="14.25" hidden="1" customHeight="1" x14ac:dyDescent="0.25">
      <c r="A514" s="4"/>
      <c r="B514" s="5"/>
      <c r="C514" s="4"/>
      <c r="D514" s="5"/>
      <c r="E514" s="5"/>
      <c r="F514" s="4"/>
      <c r="G514" s="4" t="s">
        <v>22</v>
      </c>
      <c r="H514" s="4" t="s">
        <v>363</v>
      </c>
      <c r="I514" s="4" t="s">
        <v>24</v>
      </c>
      <c r="J514" s="4" t="s">
        <v>329</v>
      </c>
      <c r="K514" s="4" t="s">
        <v>26</v>
      </c>
      <c r="L514" s="4" t="s">
        <v>336</v>
      </c>
      <c r="M514" s="6" t="s">
        <v>28</v>
      </c>
      <c r="N514" s="6">
        <v>12480</v>
      </c>
      <c r="O514" s="6">
        <v>18720</v>
      </c>
      <c r="P514" s="6">
        <v>31200</v>
      </c>
      <c r="Q514" s="6" t="s">
        <v>29</v>
      </c>
      <c r="W514">
        <f t="shared" si="2606"/>
        <v>12480</v>
      </c>
    </row>
    <row r="515" spans="1:100" s="14" customFormat="1" ht="14.25" customHeight="1" x14ac:dyDescent="0.25">
      <c r="A515" s="9" t="s">
        <v>364</v>
      </c>
      <c r="B515" s="10" t="s">
        <v>19</v>
      </c>
      <c r="C515" s="11">
        <v>44022</v>
      </c>
      <c r="D515" s="12">
        <v>44022</v>
      </c>
      <c r="E515" s="10" t="s">
        <v>365</v>
      </c>
      <c r="F515" s="9" t="s">
        <v>366</v>
      </c>
      <c r="G515" s="9" t="s">
        <v>22</v>
      </c>
      <c r="H515" s="9" t="s">
        <v>367</v>
      </c>
      <c r="I515" s="9" t="s">
        <v>24</v>
      </c>
      <c r="J515" s="9" t="s">
        <v>329</v>
      </c>
      <c r="K515" s="9" t="s">
        <v>26</v>
      </c>
      <c r="L515" s="9" t="s">
        <v>27</v>
      </c>
      <c r="M515" s="13" t="s">
        <v>28</v>
      </c>
      <c r="N515" s="13" t="s">
        <v>808</v>
      </c>
      <c r="O515" s="6">
        <v>25000</v>
      </c>
      <c r="P515" s="6">
        <v>25000</v>
      </c>
      <c r="Q515" s="6" t="s">
        <v>29</v>
      </c>
      <c r="S515" s="14">
        <v>10000</v>
      </c>
      <c r="V515" s="14">
        <v>30000</v>
      </c>
      <c r="W515" s="14">
        <f>SUM(W516:W519)</f>
        <v>107440</v>
      </c>
      <c r="AI515" s="14">
        <v>0</v>
      </c>
      <c r="AK515" s="14">
        <f>SUM(S515:AJ515)</f>
        <v>147440</v>
      </c>
      <c r="AM515" s="14">
        <f>S515/$AK515</f>
        <v>6.7824199674443836E-2</v>
      </c>
      <c r="AN515" s="14">
        <f t="shared" ref="AN515" si="2607">T515/$AK515</f>
        <v>0</v>
      </c>
      <c r="AO515" s="14">
        <f t="shared" ref="AO515" si="2608">U515/$AK515</f>
        <v>0</v>
      </c>
      <c r="AP515" s="14">
        <f t="shared" ref="AP515" si="2609">V515/$AK515</f>
        <v>0.20347259902333154</v>
      </c>
      <c r="AQ515" s="14">
        <f t="shared" ref="AQ515" si="2610">W515/$AK515</f>
        <v>0.72870320130222466</v>
      </c>
      <c r="AR515" s="14">
        <f t="shared" ref="AR515" si="2611">X515/$AK515</f>
        <v>0</v>
      </c>
      <c r="AS515" s="14">
        <f t="shared" ref="AS515" si="2612">Y515/$AK515</f>
        <v>0</v>
      </c>
      <c r="AT515" s="14">
        <f t="shared" ref="AT515" si="2613">Z515/$AK515</f>
        <v>0</v>
      </c>
      <c r="AU515" s="14">
        <f t="shared" ref="AU515" si="2614">AA515/$AK515</f>
        <v>0</v>
      </c>
      <c r="AV515" s="14">
        <f t="shared" ref="AV515" si="2615">AB515/$AK515</f>
        <v>0</v>
      </c>
      <c r="AW515" s="14">
        <f t="shared" ref="AW515" si="2616">AC515/$AK515</f>
        <v>0</v>
      </c>
      <c r="AX515" s="14">
        <f t="shared" ref="AX515" si="2617">AD515/$AK515</f>
        <v>0</v>
      </c>
      <c r="AY515" s="14">
        <f t="shared" ref="AY515" si="2618">AE515/$AK515</f>
        <v>0</v>
      </c>
      <c r="AZ515" s="14">
        <f t="shared" ref="AZ515" si="2619">AF515/$AK515</f>
        <v>0</v>
      </c>
      <c r="BA515" s="14">
        <f t="shared" ref="BA515" si="2620">AG515/$AK515</f>
        <v>0</v>
      </c>
      <c r="BB515" s="14">
        <f t="shared" ref="BB515" si="2621">AH515/$AK515</f>
        <v>0</v>
      </c>
      <c r="BC515" s="14">
        <f t="shared" ref="BC515" si="2622">AI515/$AK515</f>
        <v>0</v>
      </c>
      <c r="BD515" s="14">
        <f t="shared" ref="BD515" si="2623">AJ515/$AK515</f>
        <v>0</v>
      </c>
      <c r="BE515" s="14">
        <f>SUM(AM515:BD515)</f>
        <v>1</v>
      </c>
      <c r="BG515" s="16">
        <f>VLOOKUP(H515,[1]Sheet1!$B$3:$C$6033,2,0)</f>
        <v>67943.366399999999</v>
      </c>
      <c r="BI515" s="17">
        <f>AM515*$BG515</f>
        <v>4608.2044492674986</v>
      </c>
      <c r="BJ515" s="17">
        <f t="shared" ref="BJ515" si="2624">AN515*$BG515</f>
        <v>0</v>
      </c>
      <c r="BK515" s="17">
        <f t="shared" ref="BK515" si="2625">AO515*$BG515</f>
        <v>0</v>
      </c>
      <c r="BL515" s="17">
        <f t="shared" ref="BL515" si="2626">AP515*$BG515</f>
        <v>13824.613347802497</v>
      </c>
      <c r="BM515" s="17">
        <f t="shared" ref="BM515" si="2627">AQ515*$BG515</f>
        <v>49510.548602930008</v>
      </c>
      <c r="BN515" s="17">
        <f t="shared" ref="BN515" si="2628">AR515*$BG515</f>
        <v>0</v>
      </c>
      <c r="BO515" s="17">
        <f t="shared" ref="BO515" si="2629">AS515*$BG515</f>
        <v>0</v>
      </c>
      <c r="BP515" s="17">
        <f t="shared" ref="BP515" si="2630">AT515*$BG515</f>
        <v>0</v>
      </c>
      <c r="BQ515" s="17">
        <f t="shared" ref="BQ515" si="2631">AU515*$BG515</f>
        <v>0</v>
      </c>
      <c r="BR515" s="17">
        <f t="shared" ref="BR515" si="2632">AV515*$BG515</f>
        <v>0</v>
      </c>
      <c r="BS515" s="17">
        <f t="shared" ref="BS515" si="2633">AW515*$BG515</f>
        <v>0</v>
      </c>
      <c r="BT515" s="17">
        <f t="shared" ref="BT515" si="2634">AX515*$BG515</f>
        <v>0</v>
      </c>
      <c r="BU515" s="17">
        <f t="shared" ref="BU515" si="2635">AY515*$BG515</f>
        <v>0</v>
      </c>
      <c r="BV515" s="17">
        <f t="shared" ref="BV515" si="2636">AZ515*$BG515</f>
        <v>0</v>
      </c>
      <c r="BW515" s="17">
        <f t="shared" ref="BW515" si="2637">BA515*$BG515</f>
        <v>0</v>
      </c>
      <c r="BX515" s="17">
        <f t="shared" ref="BX515" si="2638">BB515*$BG515</f>
        <v>0</v>
      </c>
      <c r="BY515" s="17">
        <f t="shared" ref="BY515" si="2639">BC515*$BG515</f>
        <v>0</v>
      </c>
      <c r="BZ515" s="17">
        <f t="shared" ref="BZ515" si="2640">BD515*$BG515</f>
        <v>0</v>
      </c>
      <c r="CA515" s="16">
        <f>SUM(BI515:BZ515)</f>
        <v>67943.366399999999</v>
      </c>
      <c r="CB515" s="14" t="b">
        <f>CA515=BG515</f>
        <v>1</v>
      </c>
      <c r="CC515" s="17">
        <f>BI515</f>
        <v>4608.2044492674986</v>
      </c>
      <c r="CD515" s="17">
        <f>BJ515*0.8+IF(BJ515&gt;1,$BM515*0.4,0)</f>
        <v>0</v>
      </c>
      <c r="CE515" s="17">
        <f t="shared" ref="CE515" si="2641">BK515*0.8+IF(BK515&gt;1,$BM515*0.4,0)</f>
        <v>0</v>
      </c>
      <c r="CF515" s="17">
        <f t="shared" ref="CF515" si="2642">BL515*0.8+IF(BL515&gt;1,$BM515*0.4,0)</f>
        <v>30863.910119414002</v>
      </c>
      <c r="CG515" s="17">
        <f>SUM(BJ515:BL515)*0.2+BM515*0.6</f>
        <v>32471.251831318503</v>
      </c>
      <c r="CH515" s="17">
        <f>$BN515*80%</f>
        <v>0</v>
      </c>
      <c r="CI515" s="17">
        <f>$BN515*20%</f>
        <v>0</v>
      </c>
      <c r="CJ515" s="17">
        <f>$BQ515*80%</f>
        <v>0</v>
      </c>
      <c r="CK515" s="17">
        <f>$BQ515*20%</f>
        <v>0</v>
      </c>
      <c r="CL515" s="17">
        <f>BR515*0.8+IF(BR515&gt;1,$BT515*0.6,0)</f>
        <v>0</v>
      </c>
      <c r="CM515" s="17">
        <f>BS515*0.8+IF(BS515&gt;1,$BT515*0.6,0)</f>
        <v>0</v>
      </c>
      <c r="CN515" s="17">
        <f>SUM(BR515:BS515)*0.2+BT515*0.4</f>
        <v>0</v>
      </c>
      <c r="CO515" s="17">
        <f>$BU515*80%</f>
        <v>0</v>
      </c>
      <c r="CP515" s="17">
        <f>$BU515*20%</f>
        <v>0</v>
      </c>
      <c r="CQ515" s="17">
        <f>$BW515*60%+$BX515*40%</f>
        <v>0</v>
      </c>
      <c r="CR515" s="17">
        <f>$BW515*40%+$BX515*60%</f>
        <v>0</v>
      </c>
      <c r="CS515" s="17">
        <f>$BY515*60%</f>
        <v>0</v>
      </c>
      <c r="CT515" s="17">
        <f>$BY515*40%</f>
        <v>0</v>
      </c>
      <c r="CU515" s="17">
        <f>SUM(CC515:CT515)</f>
        <v>67943.366399999999</v>
      </c>
      <c r="CV515" s="14" t="b">
        <f>CU515=CA515</f>
        <v>1</v>
      </c>
    </row>
    <row r="516" spans="1:100" ht="14.25" hidden="1" customHeight="1" x14ac:dyDescent="0.25">
      <c r="A516" s="4"/>
      <c r="B516" s="5"/>
      <c r="C516" s="4"/>
      <c r="D516" s="5"/>
      <c r="E516" s="5"/>
      <c r="F516" s="4"/>
      <c r="G516" s="4" t="s">
        <v>22</v>
      </c>
      <c r="H516" s="4" t="s">
        <v>367</v>
      </c>
      <c r="I516" s="4" t="s">
        <v>24</v>
      </c>
      <c r="J516" s="4" t="s">
        <v>329</v>
      </c>
      <c r="K516" s="4" t="s">
        <v>26</v>
      </c>
      <c r="L516" s="4" t="s">
        <v>332</v>
      </c>
      <c r="M516" s="6" t="s">
        <v>28</v>
      </c>
      <c r="N516" s="6">
        <v>16640</v>
      </c>
      <c r="O516" s="6">
        <v>24960</v>
      </c>
      <c r="P516" s="6">
        <v>41600</v>
      </c>
      <c r="Q516" s="6" t="s">
        <v>29</v>
      </c>
      <c r="W516">
        <f t="shared" ref="W516:W519" si="2643">N516</f>
        <v>16640</v>
      </c>
    </row>
    <row r="517" spans="1:100" ht="14.25" hidden="1" customHeight="1" x14ac:dyDescent="0.25">
      <c r="A517" s="4"/>
      <c r="B517" s="5"/>
      <c r="C517" s="4"/>
      <c r="D517" s="5"/>
      <c r="E517" s="5"/>
      <c r="F517" s="4"/>
      <c r="G517" s="4" t="s">
        <v>22</v>
      </c>
      <c r="H517" s="4" t="s">
        <v>367</v>
      </c>
      <c r="I517" s="4" t="s">
        <v>24</v>
      </c>
      <c r="J517" s="4" t="s">
        <v>329</v>
      </c>
      <c r="K517" s="4" t="s">
        <v>26</v>
      </c>
      <c r="L517" s="4" t="s">
        <v>333</v>
      </c>
      <c r="M517" s="6" t="s">
        <v>28</v>
      </c>
      <c r="N517" s="6">
        <v>8320</v>
      </c>
      <c r="O517" s="6">
        <v>12480</v>
      </c>
      <c r="P517" s="6">
        <v>20800</v>
      </c>
      <c r="Q517" s="6" t="s">
        <v>29</v>
      </c>
      <c r="W517">
        <f t="shared" si="2643"/>
        <v>8320</v>
      </c>
    </row>
    <row r="518" spans="1:100" ht="14.25" hidden="1" customHeight="1" x14ac:dyDescent="0.25">
      <c r="A518" s="4"/>
      <c r="B518" s="5"/>
      <c r="C518" s="4"/>
      <c r="D518" s="5"/>
      <c r="E518" s="5"/>
      <c r="F518" s="4"/>
      <c r="G518" s="4" t="s">
        <v>22</v>
      </c>
      <c r="H518" s="4" t="s">
        <v>367</v>
      </c>
      <c r="I518" s="4" t="s">
        <v>24</v>
      </c>
      <c r="J518" s="4" t="s">
        <v>329</v>
      </c>
      <c r="K518" s="4" t="s">
        <v>26</v>
      </c>
      <c r="L518" s="4" t="s">
        <v>334</v>
      </c>
      <c r="M518" s="6" t="s">
        <v>28</v>
      </c>
      <c r="N518" s="6">
        <v>70000</v>
      </c>
      <c r="O518" s="6">
        <v>105000</v>
      </c>
      <c r="P518" s="6">
        <v>175000</v>
      </c>
      <c r="Q518" s="6" t="s">
        <v>29</v>
      </c>
      <c r="W518">
        <f t="shared" si="2643"/>
        <v>70000</v>
      </c>
    </row>
    <row r="519" spans="1:100" ht="14.25" hidden="1" customHeight="1" x14ac:dyDescent="0.25">
      <c r="A519" s="4"/>
      <c r="B519" s="5"/>
      <c r="C519" s="4"/>
      <c r="D519" s="5"/>
      <c r="E519" s="5"/>
      <c r="F519" s="4"/>
      <c r="G519" s="4" t="s">
        <v>22</v>
      </c>
      <c r="H519" s="4" t="s">
        <v>367</v>
      </c>
      <c r="I519" s="4" t="s">
        <v>24</v>
      </c>
      <c r="J519" s="4" t="s">
        <v>329</v>
      </c>
      <c r="K519" s="4" t="s">
        <v>26</v>
      </c>
      <c r="L519" s="4" t="s">
        <v>336</v>
      </c>
      <c r="M519" s="6" t="s">
        <v>28</v>
      </c>
      <c r="N519" s="6">
        <v>12480</v>
      </c>
      <c r="O519" s="6">
        <v>18720</v>
      </c>
      <c r="P519" s="6">
        <v>31200</v>
      </c>
      <c r="Q519" s="6" t="s">
        <v>29</v>
      </c>
      <c r="W519">
        <f t="shared" si="2643"/>
        <v>12480</v>
      </c>
    </row>
    <row r="520" spans="1:100" s="14" customFormat="1" ht="14.25" customHeight="1" x14ac:dyDescent="0.25">
      <c r="A520" s="9" t="s">
        <v>368</v>
      </c>
      <c r="B520" s="10" t="s">
        <v>86</v>
      </c>
      <c r="C520" s="11">
        <v>44022</v>
      </c>
      <c r="D520" s="12">
        <v>44022</v>
      </c>
      <c r="E520" s="10" t="s">
        <v>136</v>
      </c>
      <c r="F520" s="9" t="s">
        <v>137</v>
      </c>
      <c r="G520" s="9" t="s">
        <v>22</v>
      </c>
      <c r="H520" s="9" t="s">
        <v>369</v>
      </c>
      <c r="I520" s="9" t="s">
        <v>24</v>
      </c>
      <c r="J520" s="9" t="s">
        <v>329</v>
      </c>
      <c r="K520" s="9" t="s">
        <v>26</v>
      </c>
      <c r="L520" s="9" t="s">
        <v>27</v>
      </c>
      <c r="M520" s="13" t="s">
        <v>28</v>
      </c>
      <c r="N520" s="13" t="s">
        <v>808</v>
      </c>
      <c r="O520" s="6">
        <v>25000</v>
      </c>
      <c r="P520" s="6">
        <v>25000</v>
      </c>
      <c r="Q520" s="6" t="s">
        <v>29</v>
      </c>
      <c r="S520" s="14">
        <v>10000</v>
      </c>
      <c r="V520" s="14">
        <v>30000</v>
      </c>
      <c r="W520" s="14">
        <f>SUM(W521:W524)</f>
        <v>49920</v>
      </c>
      <c r="AI520" s="14">
        <v>0</v>
      </c>
      <c r="AK520" s="14">
        <f>SUM(S520:AJ520)</f>
        <v>89920</v>
      </c>
      <c r="AM520" s="14">
        <f>S520/$AK520</f>
        <v>0.11120996441281139</v>
      </c>
      <c r="AN520" s="14">
        <f t="shared" ref="AN520" si="2644">T520/$AK520</f>
        <v>0</v>
      </c>
      <c r="AO520" s="14">
        <f t="shared" ref="AO520" si="2645">U520/$AK520</f>
        <v>0</v>
      </c>
      <c r="AP520" s="14">
        <f t="shared" ref="AP520" si="2646">V520/$AK520</f>
        <v>0.33362989323843417</v>
      </c>
      <c r="AQ520" s="14">
        <f t="shared" ref="AQ520" si="2647">W520/$AK520</f>
        <v>0.55516014234875444</v>
      </c>
      <c r="AR520" s="14">
        <f t="shared" ref="AR520" si="2648">X520/$AK520</f>
        <v>0</v>
      </c>
      <c r="AS520" s="14">
        <f t="shared" ref="AS520" si="2649">Y520/$AK520</f>
        <v>0</v>
      </c>
      <c r="AT520" s="14">
        <f t="shared" ref="AT520" si="2650">Z520/$AK520</f>
        <v>0</v>
      </c>
      <c r="AU520" s="14">
        <f t="shared" ref="AU520" si="2651">AA520/$AK520</f>
        <v>0</v>
      </c>
      <c r="AV520" s="14">
        <f t="shared" ref="AV520" si="2652">AB520/$AK520</f>
        <v>0</v>
      </c>
      <c r="AW520" s="14">
        <f t="shared" ref="AW520" si="2653">AC520/$AK520</f>
        <v>0</v>
      </c>
      <c r="AX520" s="14">
        <f t="shared" ref="AX520" si="2654">AD520/$AK520</f>
        <v>0</v>
      </c>
      <c r="AY520" s="14">
        <f t="shared" ref="AY520" si="2655">AE520/$AK520</f>
        <v>0</v>
      </c>
      <c r="AZ520" s="14">
        <f t="shared" ref="AZ520" si="2656">AF520/$AK520</f>
        <v>0</v>
      </c>
      <c r="BA520" s="14">
        <f t="shared" ref="BA520" si="2657">AG520/$AK520</f>
        <v>0</v>
      </c>
      <c r="BB520" s="14">
        <f t="shared" ref="BB520" si="2658">AH520/$AK520</f>
        <v>0</v>
      </c>
      <c r="BC520" s="14">
        <f t="shared" ref="BC520" si="2659">AI520/$AK520</f>
        <v>0</v>
      </c>
      <c r="BD520" s="14">
        <f t="shared" ref="BD520" si="2660">AJ520/$AK520</f>
        <v>0</v>
      </c>
      <c r="BE520" s="14">
        <f>SUM(AM520:BD520)</f>
        <v>1</v>
      </c>
      <c r="BG520" s="16">
        <f>VLOOKUP(H520,[1]Sheet1!$B$3:$C$6033,2,0)</f>
        <v>39498.950400000002</v>
      </c>
      <c r="BI520" s="17">
        <f>AM520*$BG520</f>
        <v>4392.6768683274022</v>
      </c>
      <c r="BJ520" s="17">
        <f t="shared" ref="BJ520" si="2661">AN520*$BG520</f>
        <v>0</v>
      </c>
      <c r="BK520" s="17">
        <f t="shared" ref="BK520" si="2662">AO520*$BG520</f>
        <v>0</v>
      </c>
      <c r="BL520" s="17">
        <f t="shared" ref="BL520" si="2663">AP520*$BG520</f>
        <v>13178.030604982207</v>
      </c>
      <c r="BM520" s="17">
        <f t="shared" ref="BM520" si="2664">AQ520*$BG520</f>
        <v>21928.242926690393</v>
      </c>
      <c r="BN520" s="17">
        <f t="shared" ref="BN520" si="2665">AR520*$BG520</f>
        <v>0</v>
      </c>
      <c r="BO520" s="17">
        <f t="shared" ref="BO520" si="2666">AS520*$BG520</f>
        <v>0</v>
      </c>
      <c r="BP520" s="17">
        <f t="shared" ref="BP520" si="2667">AT520*$BG520</f>
        <v>0</v>
      </c>
      <c r="BQ520" s="17">
        <f t="shared" ref="BQ520" si="2668">AU520*$BG520</f>
        <v>0</v>
      </c>
      <c r="BR520" s="17">
        <f t="shared" ref="BR520" si="2669">AV520*$BG520</f>
        <v>0</v>
      </c>
      <c r="BS520" s="17">
        <f t="shared" ref="BS520" si="2670">AW520*$BG520</f>
        <v>0</v>
      </c>
      <c r="BT520" s="17">
        <f t="shared" ref="BT520" si="2671">AX520*$BG520</f>
        <v>0</v>
      </c>
      <c r="BU520" s="17">
        <f t="shared" ref="BU520" si="2672">AY520*$BG520</f>
        <v>0</v>
      </c>
      <c r="BV520" s="17">
        <f t="shared" ref="BV520" si="2673">AZ520*$BG520</f>
        <v>0</v>
      </c>
      <c r="BW520" s="17">
        <f t="shared" ref="BW520" si="2674">BA520*$BG520</f>
        <v>0</v>
      </c>
      <c r="BX520" s="17">
        <f t="shared" ref="BX520" si="2675">BB520*$BG520</f>
        <v>0</v>
      </c>
      <c r="BY520" s="17">
        <f t="shared" ref="BY520" si="2676">BC520*$BG520</f>
        <v>0</v>
      </c>
      <c r="BZ520" s="17">
        <f t="shared" ref="BZ520" si="2677">BD520*$BG520</f>
        <v>0</v>
      </c>
      <c r="CA520" s="16">
        <f>SUM(BI520:BZ520)</f>
        <v>39498.950400000002</v>
      </c>
      <c r="CB520" s="14" t="b">
        <f>CA520=BG520</f>
        <v>1</v>
      </c>
      <c r="CC520" s="17">
        <f>BI520</f>
        <v>4392.6768683274022</v>
      </c>
      <c r="CD520" s="17">
        <f>BJ520*0.8+IF(BJ520&gt;1,$BM520*0.4,0)</f>
        <v>0</v>
      </c>
      <c r="CE520" s="17">
        <f t="shared" ref="CE520" si="2678">BK520*0.8+IF(BK520&gt;1,$BM520*0.4,0)</f>
        <v>0</v>
      </c>
      <c r="CF520" s="17">
        <f t="shared" ref="CF520" si="2679">BL520*0.8+IF(BL520&gt;1,$BM520*0.4,0)</f>
        <v>19313.721654661924</v>
      </c>
      <c r="CG520" s="17">
        <f>SUM(BJ520:BL520)*0.2+BM520*0.6</f>
        <v>15792.551877010676</v>
      </c>
      <c r="CH520" s="17">
        <f>$BN520*80%</f>
        <v>0</v>
      </c>
      <c r="CI520" s="17">
        <f>$BN520*20%</f>
        <v>0</v>
      </c>
      <c r="CJ520" s="17">
        <f>$BQ520*80%</f>
        <v>0</v>
      </c>
      <c r="CK520" s="17">
        <f>$BQ520*20%</f>
        <v>0</v>
      </c>
      <c r="CL520" s="17">
        <f>BR520*0.8+IF(BR520&gt;1,$BT520*0.6,0)</f>
        <v>0</v>
      </c>
      <c r="CM520" s="17">
        <f>BS520*0.8+IF(BS520&gt;1,$BT520*0.6,0)</f>
        <v>0</v>
      </c>
      <c r="CN520" s="17">
        <f>SUM(BR520:BS520)*0.2+BT520*0.4</f>
        <v>0</v>
      </c>
      <c r="CO520" s="17">
        <f>$BU520*80%</f>
        <v>0</v>
      </c>
      <c r="CP520" s="17">
        <f>$BU520*20%</f>
        <v>0</v>
      </c>
      <c r="CQ520" s="17">
        <f>$BW520*60%+$BX520*40%</f>
        <v>0</v>
      </c>
      <c r="CR520" s="17">
        <f>$BW520*40%+$BX520*60%</f>
        <v>0</v>
      </c>
      <c r="CS520" s="17">
        <f>$BY520*60%</f>
        <v>0</v>
      </c>
      <c r="CT520" s="17">
        <f>$BY520*40%</f>
        <v>0</v>
      </c>
      <c r="CU520" s="17">
        <f>SUM(CC520:CT520)</f>
        <v>39498.950400000002</v>
      </c>
      <c r="CV520" s="14" t="b">
        <f>CU520=CA520</f>
        <v>1</v>
      </c>
    </row>
    <row r="521" spans="1:100" ht="14.25" hidden="1" customHeight="1" x14ac:dyDescent="0.25">
      <c r="A521" s="4"/>
      <c r="B521" s="5"/>
      <c r="C521" s="4"/>
      <c r="D521" s="5"/>
      <c r="E521" s="5"/>
      <c r="F521" s="4"/>
      <c r="G521" s="4" t="s">
        <v>22</v>
      </c>
      <c r="H521" s="4" t="s">
        <v>369</v>
      </c>
      <c r="I521" s="4" t="s">
        <v>24</v>
      </c>
      <c r="J521" s="4" t="s">
        <v>329</v>
      </c>
      <c r="K521" s="4" t="s">
        <v>26</v>
      </c>
      <c r="L521" s="4" t="s">
        <v>332</v>
      </c>
      <c r="M521" s="6" t="s">
        <v>28</v>
      </c>
      <c r="N521" s="6">
        <v>16640</v>
      </c>
      <c r="O521" s="6">
        <v>24960</v>
      </c>
      <c r="P521" s="6">
        <v>41600</v>
      </c>
      <c r="Q521" s="6" t="s">
        <v>29</v>
      </c>
      <c r="W521">
        <f t="shared" ref="W521:W524" si="2680">N521</f>
        <v>16640</v>
      </c>
    </row>
    <row r="522" spans="1:100" ht="14.25" hidden="1" customHeight="1" x14ac:dyDescent="0.25">
      <c r="A522" s="4"/>
      <c r="B522" s="5"/>
      <c r="C522" s="4"/>
      <c r="D522" s="5"/>
      <c r="E522" s="5"/>
      <c r="F522" s="4"/>
      <c r="G522" s="4" t="s">
        <v>22</v>
      </c>
      <c r="H522" s="4" t="s">
        <v>369</v>
      </c>
      <c r="I522" s="4" t="s">
        <v>24</v>
      </c>
      <c r="J522" s="4" t="s">
        <v>329</v>
      </c>
      <c r="K522" s="4" t="s">
        <v>26</v>
      </c>
      <c r="L522" s="4" t="s">
        <v>333</v>
      </c>
      <c r="M522" s="6" t="s">
        <v>28</v>
      </c>
      <c r="N522" s="6">
        <v>8320</v>
      </c>
      <c r="O522" s="6">
        <v>12480</v>
      </c>
      <c r="P522" s="6">
        <v>20800</v>
      </c>
      <c r="Q522" s="6" t="s">
        <v>29</v>
      </c>
      <c r="W522">
        <f t="shared" si="2680"/>
        <v>8320</v>
      </c>
    </row>
    <row r="523" spans="1:100" ht="14.25" hidden="1" customHeight="1" x14ac:dyDescent="0.25">
      <c r="A523" s="4"/>
      <c r="B523" s="5"/>
      <c r="C523" s="4"/>
      <c r="D523" s="5"/>
      <c r="E523" s="5"/>
      <c r="F523" s="4"/>
      <c r="G523" s="4" t="s">
        <v>22</v>
      </c>
      <c r="H523" s="4" t="s">
        <v>369</v>
      </c>
      <c r="I523" s="4" t="s">
        <v>24</v>
      </c>
      <c r="J523" s="4" t="s">
        <v>329</v>
      </c>
      <c r="K523" s="4" t="s">
        <v>26</v>
      </c>
      <c r="L523" s="4" t="s">
        <v>335</v>
      </c>
      <c r="M523" s="6" t="s">
        <v>28</v>
      </c>
      <c r="N523" s="6">
        <v>12480</v>
      </c>
      <c r="O523" s="6">
        <v>18720</v>
      </c>
      <c r="P523" s="6">
        <v>31200</v>
      </c>
      <c r="Q523" s="6" t="s">
        <v>29</v>
      </c>
      <c r="W523">
        <f t="shared" si="2680"/>
        <v>12480</v>
      </c>
    </row>
    <row r="524" spans="1:100" ht="14.25" hidden="1" customHeight="1" x14ac:dyDescent="0.25">
      <c r="A524" s="4"/>
      <c r="B524" s="5"/>
      <c r="C524" s="4"/>
      <c r="D524" s="5"/>
      <c r="E524" s="5"/>
      <c r="F524" s="4"/>
      <c r="G524" s="4" t="s">
        <v>22</v>
      </c>
      <c r="H524" s="4" t="s">
        <v>369</v>
      </c>
      <c r="I524" s="4" t="s">
        <v>24</v>
      </c>
      <c r="J524" s="4" t="s">
        <v>329</v>
      </c>
      <c r="K524" s="4" t="s">
        <v>26</v>
      </c>
      <c r="L524" s="4" t="s">
        <v>336</v>
      </c>
      <c r="M524" s="6" t="s">
        <v>28</v>
      </c>
      <c r="N524" s="6">
        <v>12480</v>
      </c>
      <c r="O524" s="6">
        <v>18720</v>
      </c>
      <c r="P524" s="6">
        <v>31200</v>
      </c>
      <c r="Q524" s="6" t="s">
        <v>29</v>
      </c>
      <c r="W524">
        <f t="shared" si="2680"/>
        <v>12480</v>
      </c>
    </row>
    <row r="525" spans="1:100" s="14" customFormat="1" ht="14.25" customHeight="1" x14ac:dyDescent="0.25">
      <c r="A525" s="9" t="s">
        <v>370</v>
      </c>
      <c r="B525" s="10" t="s">
        <v>36</v>
      </c>
      <c r="C525" s="11">
        <v>44022</v>
      </c>
      <c r="D525" s="12">
        <v>44022</v>
      </c>
      <c r="E525" s="10" t="s">
        <v>371</v>
      </c>
      <c r="F525" s="9" t="s">
        <v>372</v>
      </c>
      <c r="G525" s="9" t="s">
        <v>22</v>
      </c>
      <c r="H525" s="9" t="s">
        <v>373</v>
      </c>
      <c r="I525" s="9" t="s">
        <v>24</v>
      </c>
      <c r="J525" s="9" t="s">
        <v>329</v>
      </c>
      <c r="K525" s="9" t="s">
        <v>26</v>
      </c>
      <c r="L525" s="9" t="s">
        <v>27</v>
      </c>
      <c r="M525" s="13" t="s">
        <v>28</v>
      </c>
      <c r="N525" s="13" t="s">
        <v>808</v>
      </c>
      <c r="O525" s="6">
        <v>25000</v>
      </c>
      <c r="P525" s="6">
        <v>25000</v>
      </c>
      <c r="Q525" s="6" t="s">
        <v>29</v>
      </c>
      <c r="S525" s="14">
        <v>10000</v>
      </c>
      <c r="V525" s="14">
        <v>30000</v>
      </c>
      <c r="W525" s="14">
        <f>SUM(W526:W531)</f>
        <v>79040</v>
      </c>
      <c r="AI525" s="14">
        <v>0</v>
      </c>
      <c r="AK525" s="14">
        <f>SUM(S525:AJ525)</f>
        <v>119040</v>
      </c>
      <c r="AM525" s="14">
        <f>S525/$AK525</f>
        <v>8.4005376344086016E-2</v>
      </c>
      <c r="AN525" s="14">
        <f t="shared" ref="AN525" si="2681">T525/$AK525</f>
        <v>0</v>
      </c>
      <c r="AO525" s="14">
        <f t="shared" ref="AO525" si="2682">U525/$AK525</f>
        <v>0</v>
      </c>
      <c r="AP525" s="14">
        <f t="shared" ref="AP525" si="2683">V525/$AK525</f>
        <v>0.25201612903225806</v>
      </c>
      <c r="AQ525" s="14">
        <f t="shared" ref="AQ525" si="2684">W525/$AK525</f>
        <v>0.66397849462365588</v>
      </c>
      <c r="AR525" s="14">
        <f t="shared" ref="AR525" si="2685">X525/$AK525</f>
        <v>0</v>
      </c>
      <c r="AS525" s="14">
        <f t="shared" ref="AS525" si="2686">Y525/$AK525</f>
        <v>0</v>
      </c>
      <c r="AT525" s="14">
        <f t="shared" ref="AT525" si="2687">Z525/$AK525</f>
        <v>0</v>
      </c>
      <c r="AU525" s="14">
        <f t="shared" ref="AU525" si="2688">AA525/$AK525</f>
        <v>0</v>
      </c>
      <c r="AV525" s="14">
        <f t="shared" ref="AV525" si="2689">AB525/$AK525</f>
        <v>0</v>
      </c>
      <c r="AW525" s="14">
        <f t="shared" ref="AW525" si="2690">AC525/$AK525</f>
        <v>0</v>
      </c>
      <c r="AX525" s="14">
        <f t="shared" ref="AX525" si="2691">AD525/$AK525</f>
        <v>0</v>
      </c>
      <c r="AY525" s="14">
        <f t="shared" ref="AY525" si="2692">AE525/$AK525</f>
        <v>0</v>
      </c>
      <c r="AZ525" s="14">
        <f t="shared" ref="AZ525" si="2693">AF525/$AK525</f>
        <v>0</v>
      </c>
      <c r="BA525" s="14">
        <f t="shared" ref="BA525" si="2694">AG525/$AK525</f>
        <v>0</v>
      </c>
      <c r="BB525" s="14">
        <f t="shared" ref="BB525" si="2695">AH525/$AK525</f>
        <v>0</v>
      </c>
      <c r="BC525" s="14">
        <f t="shared" ref="BC525" si="2696">AI525/$AK525</f>
        <v>0</v>
      </c>
      <c r="BD525" s="14">
        <f t="shared" ref="BD525" si="2697">AJ525/$AK525</f>
        <v>0</v>
      </c>
      <c r="BE525" s="14">
        <f>SUM(AM525:BD525)</f>
        <v>1</v>
      </c>
      <c r="BG525" s="16">
        <f>VLOOKUP(H525,[1]Sheet1!$B$3:$C$6033,2,0)</f>
        <v>42860.563199999997</v>
      </c>
      <c r="BI525" s="17">
        <f>AM525*$BG525</f>
        <v>3600.5177419354832</v>
      </c>
      <c r="BJ525" s="17">
        <f t="shared" ref="BJ525" si="2698">AN525*$BG525</f>
        <v>0</v>
      </c>
      <c r="BK525" s="17">
        <f t="shared" ref="BK525" si="2699">AO525*$BG525</f>
        <v>0</v>
      </c>
      <c r="BL525" s="17">
        <f t="shared" ref="BL525" si="2700">AP525*$BG525</f>
        <v>10801.55322580645</v>
      </c>
      <c r="BM525" s="17">
        <f t="shared" ref="BM525" si="2701">AQ525*$BG525</f>
        <v>28458.492232258061</v>
      </c>
      <c r="BN525" s="17">
        <f t="shared" ref="BN525" si="2702">AR525*$BG525</f>
        <v>0</v>
      </c>
      <c r="BO525" s="17">
        <f t="shared" ref="BO525" si="2703">AS525*$BG525</f>
        <v>0</v>
      </c>
      <c r="BP525" s="17">
        <f t="shared" ref="BP525" si="2704">AT525*$BG525</f>
        <v>0</v>
      </c>
      <c r="BQ525" s="17">
        <f t="shared" ref="BQ525" si="2705">AU525*$BG525</f>
        <v>0</v>
      </c>
      <c r="BR525" s="17">
        <f t="shared" ref="BR525" si="2706">AV525*$BG525</f>
        <v>0</v>
      </c>
      <c r="BS525" s="17">
        <f t="shared" ref="BS525" si="2707">AW525*$BG525</f>
        <v>0</v>
      </c>
      <c r="BT525" s="17">
        <f t="shared" ref="BT525" si="2708">AX525*$BG525</f>
        <v>0</v>
      </c>
      <c r="BU525" s="17">
        <f t="shared" ref="BU525" si="2709">AY525*$BG525</f>
        <v>0</v>
      </c>
      <c r="BV525" s="17">
        <f t="shared" ref="BV525" si="2710">AZ525*$BG525</f>
        <v>0</v>
      </c>
      <c r="BW525" s="17">
        <f t="shared" ref="BW525" si="2711">BA525*$BG525</f>
        <v>0</v>
      </c>
      <c r="BX525" s="17">
        <f t="shared" ref="BX525" si="2712">BB525*$BG525</f>
        <v>0</v>
      </c>
      <c r="BY525" s="17">
        <f t="shared" ref="BY525" si="2713">BC525*$BG525</f>
        <v>0</v>
      </c>
      <c r="BZ525" s="17">
        <f t="shared" ref="BZ525" si="2714">BD525*$BG525</f>
        <v>0</v>
      </c>
      <c r="CA525" s="16">
        <f>SUM(BI525:BZ525)</f>
        <v>42860.56319999999</v>
      </c>
      <c r="CB525" s="14" t="b">
        <f>CA525=BG525</f>
        <v>1</v>
      </c>
      <c r="CC525" s="17">
        <f>BI525</f>
        <v>3600.5177419354832</v>
      </c>
      <c r="CD525" s="17">
        <f>BJ525*0.8+IF(BJ525&gt;1,$BM525*0.4,0)</f>
        <v>0</v>
      </c>
      <c r="CE525" s="17">
        <f t="shared" ref="CE525" si="2715">BK525*0.8+IF(BK525&gt;1,$BM525*0.4,0)</f>
        <v>0</v>
      </c>
      <c r="CF525" s="17">
        <f t="shared" ref="CF525" si="2716">BL525*0.8+IF(BL525&gt;1,$BM525*0.4,0)</f>
        <v>20024.639473548385</v>
      </c>
      <c r="CG525" s="17">
        <f>SUM(BJ525:BL525)*0.2+BM525*0.6</f>
        <v>19235.405984516128</v>
      </c>
      <c r="CH525" s="17">
        <f>$BN525*80%</f>
        <v>0</v>
      </c>
      <c r="CI525" s="17">
        <f>$BN525*20%</f>
        <v>0</v>
      </c>
      <c r="CJ525" s="17">
        <f>$BQ525*80%</f>
        <v>0</v>
      </c>
      <c r="CK525" s="17">
        <f>$BQ525*20%</f>
        <v>0</v>
      </c>
      <c r="CL525" s="17">
        <f>BR525*0.8+IF(BR525&gt;1,$BT525*0.6,0)</f>
        <v>0</v>
      </c>
      <c r="CM525" s="17">
        <f>BS525*0.8+IF(BS525&gt;1,$BT525*0.6,0)</f>
        <v>0</v>
      </c>
      <c r="CN525" s="17">
        <f>SUM(BR525:BS525)*0.2+BT525*0.4</f>
        <v>0</v>
      </c>
      <c r="CO525" s="17">
        <f>$BU525*80%</f>
        <v>0</v>
      </c>
      <c r="CP525" s="17">
        <f>$BU525*20%</f>
        <v>0</v>
      </c>
      <c r="CQ525" s="17">
        <f>$BW525*60%+$BX525*40%</f>
        <v>0</v>
      </c>
      <c r="CR525" s="17">
        <f>$BW525*40%+$BX525*60%</f>
        <v>0</v>
      </c>
      <c r="CS525" s="17">
        <f>$BY525*60%</f>
        <v>0</v>
      </c>
      <c r="CT525" s="17">
        <f>$BY525*40%</f>
        <v>0</v>
      </c>
      <c r="CU525" s="17">
        <f>SUM(CC525:CT525)</f>
        <v>42860.563199999997</v>
      </c>
      <c r="CV525" s="14" t="b">
        <f>CU525=CA525</f>
        <v>1</v>
      </c>
    </row>
    <row r="526" spans="1:100" ht="14.25" hidden="1" customHeight="1" x14ac:dyDescent="0.25">
      <c r="A526" s="4"/>
      <c r="B526" s="5"/>
      <c r="C526" s="4"/>
      <c r="D526" s="5"/>
      <c r="E526" s="5"/>
      <c r="F526" s="4"/>
      <c r="G526" s="4" t="s">
        <v>22</v>
      </c>
      <c r="H526" s="4" t="s">
        <v>373</v>
      </c>
      <c r="I526" s="4" t="s">
        <v>24</v>
      </c>
      <c r="J526" s="4" t="s">
        <v>329</v>
      </c>
      <c r="K526" s="4" t="s">
        <v>26</v>
      </c>
      <c r="L526" s="4" t="s">
        <v>332</v>
      </c>
      <c r="M526" s="6" t="s">
        <v>28</v>
      </c>
      <c r="N526" s="6">
        <v>16640</v>
      </c>
      <c r="O526" s="6">
        <v>24960</v>
      </c>
      <c r="P526" s="6">
        <v>41600</v>
      </c>
      <c r="Q526" s="6" t="s">
        <v>29</v>
      </c>
      <c r="W526">
        <f t="shared" ref="W526:W531" si="2717">N526</f>
        <v>16640</v>
      </c>
    </row>
    <row r="527" spans="1:100" ht="14.25" hidden="1" customHeight="1" x14ac:dyDescent="0.25">
      <c r="A527" s="4"/>
      <c r="B527" s="5"/>
      <c r="C527" s="4"/>
      <c r="D527" s="5"/>
      <c r="E527" s="5"/>
      <c r="F527" s="4"/>
      <c r="G527" s="4" t="s">
        <v>22</v>
      </c>
      <c r="H527" s="4" t="s">
        <v>373</v>
      </c>
      <c r="I527" s="4" t="s">
        <v>24</v>
      </c>
      <c r="J527" s="4" t="s">
        <v>329</v>
      </c>
      <c r="K527" s="4" t="s">
        <v>26</v>
      </c>
      <c r="L527" s="4" t="s">
        <v>333</v>
      </c>
      <c r="M527" s="6" t="s">
        <v>28</v>
      </c>
      <c r="N527" s="6">
        <v>8320</v>
      </c>
      <c r="O527" s="6">
        <v>12480</v>
      </c>
      <c r="P527" s="6">
        <v>20800</v>
      </c>
      <c r="Q527" s="6" t="s">
        <v>29</v>
      </c>
      <c r="W527">
        <f t="shared" si="2717"/>
        <v>8320</v>
      </c>
    </row>
    <row r="528" spans="1:100" ht="14.25" hidden="1" customHeight="1" x14ac:dyDescent="0.25">
      <c r="A528" s="4"/>
      <c r="B528" s="5"/>
      <c r="C528" s="4"/>
      <c r="D528" s="5"/>
      <c r="E528" s="5"/>
      <c r="F528" s="4"/>
      <c r="G528" s="4" t="s">
        <v>22</v>
      </c>
      <c r="H528" s="4" t="s">
        <v>373</v>
      </c>
      <c r="I528" s="4" t="s">
        <v>24</v>
      </c>
      <c r="J528" s="4" t="s">
        <v>329</v>
      </c>
      <c r="K528" s="4" t="s">
        <v>26</v>
      </c>
      <c r="L528" s="4" t="s">
        <v>343</v>
      </c>
      <c r="M528" s="6" t="s">
        <v>28</v>
      </c>
      <c r="N528" s="6">
        <v>16640</v>
      </c>
      <c r="O528" s="6">
        <v>24960</v>
      </c>
      <c r="P528" s="6">
        <v>41600</v>
      </c>
      <c r="Q528" s="6" t="s">
        <v>29</v>
      </c>
      <c r="W528">
        <f t="shared" si="2717"/>
        <v>16640</v>
      </c>
    </row>
    <row r="529" spans="1:100" ht="14.25" hidden="1" customHeight="1" x14ac:dyDescent="0.25">
      <c r="A529" s="4"/>
      <c r="B529" s="5"/>
      <c r="C529" s="4"/>
      <c r="D529" s="5"/>
      <c r="E529" s="5"/>
      <c r="F529" s="4"/>
      <c r="G529" s="4" t="s">
        <v>22</v>
      </c>
      <c r="H529" s="4" t="s">
        <v>373</v>
      </c>
      <c r="I529" s="4" t="s">
        <v>24</v>
      </c>
      <c r="J529" s="4" t="s">
        <v>329</v>
      </c>
      <c r="K529" s="4" t="s">
        <v>26</v>
      </c>
      <c r="L529" s="4" t="s">
        <v>374</v>
      </c>
      <c r="M529" s="6" t="s">
        <v>28</v>
      </c>
      <c r="N529" s="6">
        <v>12480</v>
      </c>
      <c r="O529" s="6">
        <v>18720</v>
      </c>
      <c r="P529" s="6">
        <v>31200</v>
      </c>
      <c r="Q529" s="6" t="s">
        <v>29</v>
      </c>
      <c r="W529">
        <f t="shared" si="2717"/>
        <v>12480</v>
      </c>
    </row>
    <row r="530" spans="1:100" ht="14.25" hidden="1" customHeight="1" x14ac:dyDescent="0.25">
      <c r="A530" s="4"/>
      <c r="B530" s="5"/>
      <c r="C530" s="4"/>
      <c r="D530" s="5"/>
      <c r="E530" s="5"/>
      <c r="F530" s="4"/>
      <c r="G530" s="4" t="s">
        <v>22</v>
      </c>
      <c r="H530" s="4" t="s">
        <v>373</v>
      </c>
      <c r="I530" s="4" t="s">
        <v>24</v>
      </c>
      <c r="J530" s="4" t="s">
        <v>329</v>
      </c>
      <c r="K530" s="4" t="s">
        <v>26</v>
      </c>
      <c r="L530" s="4" t="s">
        <v>335</v>
      </c>
      <c r="M530" s="6" t="s">
        <v>28</v>
      </c>
      <c r="N530" s="6">
        <v>12480</v>
      </c>
      <c r="O530" s="6">
        <v>18720</v>
      </c>
      <c r="P530" s="6">
        <v>31200</v>
      </c>
      <c r="Q530" s="6" t="s">
        <v>29</v>
      </c>
      <c r="W530">
        <f t="shared" si="2717"/>
        <v>12480</v>
      </c>
    </row>
    <row r="531" spans="1:100" ht="14.25" hidden="1" customHeight="1" x14ac:dyDescent="0.25">
      <c r="A531" s="4"/>
      <c r="B531" s="5"/>
      <c r="C531" s="4"/>
      <c r="D531" s="5"/>
      <c r="E531" s="5"/>
      <c r="F531" s="4"/>
      <c r="G531" s="4" t="s">
        <v>22</v>
      </c>
      <c r="H531" s="4" t="s">
        <v>373</v>
      </c>
      <c r="I531" s="4" t="s">
        <v>24</v>
      </c>
      <c r="J531" s="4" t="s">
        <v>329</v>
      </c>
      <c r="K531" s="4" t="s">
        <v>26</v>
      </c>
      <c r="L531" s="4" t="s">
        <v>336</v>
      </c>
      <c r="M531" s="6" t="s">
        <v>28</v>
      </c>
      <c r="N531" s="6">
        <v>12480</v>
      </c>
      <c r="O531" s="6">
        <v>18720</v>
      </c>
      <c r="P531" s="6">
        <v>31200</v>
      </c>
      <c r="Q531" s="6" t="s">
        <v>29</v>
      </c>
      <c r="W531">
        <f t="shared" si="2717"/>
        <v>12480</v>
      </c>
    </row>
    <row r="532" spans="1:100" s="14" customFormat="1" ht="14.25" customHeight="1" x14ac:dyDescent="0.25">
      <c r="A532" s="9" t="s">
        <v>375</v>
      </c>
      <c r="B532" s="10" t="s">
        <v>80</v>
      </c>
      <c r="C532" s="11">
        <v>44022</v>
      </c>
      <c r="D532" s="12">
        <v>44022</v>
      </c>
      <c r="E532" s="10" t="s">
        <v>376</v>
      </c>
      <c r="F532" s="9" t="s">
        <v>377</v>
      </c>
      <c r="G532" s="9" t="s">
        <v>22</v>
      </c>
      <c r="H532" s="9" t="s">
        <v>378</v>
      </c>
      <c r="I532" s="9" t="s">
        <v>24</v>
      </c>
      <c r="J532" s="9" t="s">
        <v>329</v>
      </c>
      <c r="K532" s="9" t="s">
        <v>26</v>
      </c>
      <c r="L532" s="9" t="s">
        <v>27</v>
      </c>
      <c r="M532" s="13" t="s">
        <v>28</v>
      </c>
      <c r="N532" s="13" t="s">
        <v>808</v>
      </c>
      <c r="O532" s="6">
        <v>25000</v>
      </c>
      <c r="P532" s="6">
        <v>25000</v>
      </c>
      <c r="Q532" s="6" t="s">
        <v>29</v>
      </c>
      <c r="S532" s="14">
        <v>10000</v>
      </c>
      <c r="V532" s="14">
        <v>30000</v>
      </c>
      <c r="W532" s="14">
        <f>SUM(W533:W538)</f>
        <v>75360</v>
      </c>
      <c r="AI532" s="14">
        <v>0</v>
      </c>
      <c r="AK532" s="14">
        <f>SUM(S532:AJ532)</f>
        <v>115360</v>
      </c>
      <c r="AM532" s="14">
        <f>S532/$AK532</f>
        <v>8.6685159500693484E-2</v>
      </c>
      <c r="AN532" s="14">
        <f t="shared" ref="AN532" si="2718">T532/$AK532</f>
        <v>0</v>
      </c>
      <c r="AO532" s="14">
        <f t="shared" ref="AO532" si="2719">U532/$AK532</f>
        <v>0</v>
      </c>
      <c r="AP532" s="14">
        <f t="shared" ref="AP532" si="2720">V532/$AK532</f>
        <v>0.26005547850208044</v>
      </c>
      <c r="AQ532" s="14">
        <f t="shared" ref="AQ532" si="2721">W532/$AK532</f>
        <v>0.65325936199722612</v>
      </c>
      <c r="AR532" s="14">
        <f t="shared" ref="AR532" si="2722">X532/$AK532</f>
        <v>0</v>
      </c>
      <c r="AS532" s="14">
        <f t="shared" ref="AS532" si="2723">Y532/$AK532</f>
        <v>0</v>
      </c>
      <c r="AT532" s="14">
        <f t="shared" ref="AT532" si="2724">Z532/$AK532</f>
        <v>0</v>
      </c>
      <c r="AU532" s="14">
        <f t="shared" ref="AU532" si="2725">AA532/$AK532</f>
        <v>0</v>
      </c>
      <c r="AV532" s="14">
        <f t="shared" ref="AV532" si="2726">AB532/$AK532</f>
        <v>0</v>
      </c>
      <c r="AW532" s="14">
        <f t="shared" ref="AW532" si="2727">AC532/$AK532</f>
        <v>0</v>
      </c>
      <c r="AX532" s="14">
        <f t="shared" ref="AX532" si="2728">AD532/$AK532</f>
        <v>0</v>
      </c>
      <c r="AY532" s="14">
        <f t="shared" ref="AY532" si="2729">AE532/$AK532</f>
        <v>0</v>
      </c>
      <c r="AZ532" s="14">
        <f t="shared" ref="AZ532" si="2730">AF532/$AK532</f>
        <v>0</v>
      </c>
      <c r="BA532" s="14">
        <f t="shared" ref="BA532" si="2731">AG532/$AK532</f>
        <v>0</v>
      </c>
      <c r="BB532" s="14">
        <f t="shared" ref="BB532" si="2732">AH532/$AK532</f>
        <v>0</v>
      </c>
      <c r="BC532" s="14">
        <f t="shared" ref="BC532" si="2733">AI532/$AK532</f>
        <v>0</v>
      </c>
      <c r="BD532" s="14">
        <f t="shared" ref="BD532" si="2734">AJ532/$AK532</f>
        <v>0</v>
      </c>
      <c r="BE532" s="14">
        <f>SUM(AM532:BD532)</f>
        <v>1</v>
      </c>
      <c r="BG532" s="16">
        <f>VLOOKUP(H532,[1]Sheet1!$B$3:$C$6033,2,0)</f>
        <v>29629.599999999999</v>
      </c>
      <c r="BI532" s="17">
        <f>AM532*$BG532</f>
        <v>2568.4466019417478</v>
      </c>
      <c r="BJ532" s="17">
        <f t="shared" ref="BJ532" si="2735">AN532*$BG532</f>
        <v>0</v>
      </c>
      <c r="BK532" s="17">
        <f t="shared" ref="BK532" si="2736">AO532*$BG532</f>
        <v>0</v>
      </c>
      <c r="BL532" s="17">
        <f t="shared" ref="BL532" si="2737">AP532*$BG532</f>
        <v>7705.3398058252424</v>
      </c>
      <c r="BM532" s="17">
        <f t="shared" ref="BM532" si="2738">AQ532*$BG532</f>
        <v>19355.813592233011</v>
      </c>
      <c r="BN532" s="17">
        <f t="shared" ref="BN532" si="2739">AR532*$BG532</f>
        <v>0</v>
      </c>
      <c r="BO532" s="17">
        <f t="shared" ref="BO532" si="2740">AS532*$BG532</f>
        <v>0</v>
      </c>
      <c r="BP532" s="17">
        <f t="shared" ref="BP532" si="2741">AT532*$BG532</f>
        <v>0</v>
      </c>
      <c r="BQ532" s="17">
        <f t="shared" ref="BQ532" si="2742">AU532*$BG532</f>
        <v>0</v>
      </c>
      <c r="BR532" s="17">
        <f t="shared" ref="BR532" si="2743">AV532*$BG532</f>
        <v>0</v>
      </c>
      <c r="BS532" s="17">
        <f t="shared" ref="BS532" si="2744">AW532*$BG532</f>
        <v>0</v>
      </c>
      <c r="BT532" s="17">
        <f t="shared" ref="BT532" si="2745">AX532*$BG532</f>
        <v>0</v>
      </c>
      <c r="BU532" s="17">
        <f t="shared" ref="BU532" si="2746">AY532*$BG532</f>
        <v>0</v>
      </c>
      <c r="BV532" s="17">
        <f t="shared" ref="BV532" si="2747">AZ532*$BG532</f>
        <v>0</v>
      </c>
      <c r="BW532" s="17">
        <f t="shared" ref="BW532" si="2748">BA532*$BG532</f>
        <v>0</v>
      </c>
      <c r="BX532" s="17">
        <f t="shared" ref="BX532" si="2749">BB532*$BG532</f>
        <v>0</v>
      </c>
      <c r="BY532" s="17">
        <f t="shared" ref="BY532" si="2750">BC532*$BG532</f>
        <v>0</v>
      </c>
      <c r="BZ532" s="17">
        <f t="shared" ref="BZ532" si="2751">BD532*$BG532</f>
        <v>0</v>
      </c>
      <c r="CA532" s="16">
        <f>SUM(BI532:BZ532)</f>
        <v>29629.600000000002</v>
      </c>
      <c r="CB532" s="14" t="b">
        <f>CA532=BG532</f>
        <v>1</v>
      </c>
      <c r="CC532" s="17">
        <f>BI532</f>
        <v>2568.4466019417478</v>
      </c>
      <c r="CD532" s="17">
        <f>BJ532*0.8+IF(BJ532&gt;1,$BM532*0.4,0)</f>
        <v>0</v>
      </c>
      <c r="CE532" s="17">
        <f t="shared" ref="CE532" si="2752">BK532*0.8+IF(BK532&gt;1,$BM532*0.4,0)</f>
        <v>0</v>
      </c>
      <c r="CF532" s="17">
        <f t="shared" ref="CF532" si="2753">BL532*0.8+IF(BL532&gt;1,$BM532*0.4,0)</f>
        <v>13906.597281553399</v>
      </c>
      <c r="CG532" s="17">
        <f>SUM(BJ532:BL532)*0.2+BM532*0.6</f>
        <v>13154.556116504855</v>
      </c>
      <c r="CH532" s="17">
        <f>$BN532*80%</f>
        <v>0</v>
      </c>
      <c r="CI532" s="17">
        <f>$BN532*20%</f>
        <v>0</v>
      </c>
      <c r="CJ532" s="17">
        <f>$BQ532*80%</f>
        <v>0</v>
      </c>
      <c r="CK532" s="17">
        <f>$BQ532*20%</f>
        <v>0</v>
      </c>
      <c r="CL532" s="17">
        <f>BR532*0.8+IF(BR532&gt;1,$BT532*0.6,0)</f>
        <v>0</v>
      </c>
      <c r="CM532" s="17">
        <f>BS532*0.8+IF(BS532&gt;1,$BT532*0.6,0)</f>
        <v>0</v>
      </c>
      <c r="CN532" s="17">
        <f>SUM(BR532:BS532)*0.2+BT532*0.4</f>
        <v>0</v>
      </c>
      <c r="CO532" s="17">
        <f>$BU532*80%</f>
        <v>0</v>
      </c>
      <c r="CP532" s="17">
        <f>$BU532*20%</f>
        <v>0</v>
      </c>
      <c r="CQ532" s="17">
        <f>$BW532*60%+$BX532*40%</f>
        <v>0</v>
      </c>
      <c r="CR532" s="17">
        <f>$BW532*40%+$BX532*60%</f>
        <v>0</v>
      </c>
      <c r="CS532" s="17">
        <f>$BY532*60%</f>
        <v>0</v>
      </c>
      <c r="CT532" s="17">
        <f>$BY532*40%</f>
        <v>0</v>
      </c>
      <c r="CU532" s="17">
        <f>SUM(CC532:CT532)</f>
        <v>29629.599999999999</v>
      </c>
      <c r="CV532" s="14" t="b">
        <f>CU532=CA532</f>
        <v>1</v>
      </c>
    </row>
    <row r="533" spans="1:100" ht="14.25" hidden="1" customHeight="1" x14ac:dyDescent="0.25">
      <c r="A533" s="4"/>
      <c r="B533" s="5"/>
      <c r="C533" s="4"/>
      <c r="D533" s="5"/>
      <c r="E533" s="5"/>
      <c r="F533" s="4"/>
      <c r="G533" s="4" t="s">
        <v>22</v>
      </c>
      <c r="H533" s="4" t="s">
        <v>378</v>
      </c>
      <c r="I533" s="4" t="s">
        <v>24</v>
      </c>
      <c r="J533" s="4" t="s">
        <v>329</v>
      </c>
      <c r="K533" s="4" t="s">
        <v>26</v>
      </c>
      <c r="L533" s="4" t="s">
        <v>330</v>
      </c>
      <c r="M533" s="6" t="s">
        <v>28</v>
      </c>
      <c r="N533" s="6">
        <v>8800</v>
      </c>
      <c r="O533" s="6">
        <v>13200</v>
      </c>
      <c r="P533" s="6">
        <v>22000</v>
      </c>
      <c r="Q533" s="6" t="s">
        <v>29</v>
      </c>
      <c r="W533">
        <f t="shared" ref="W533:W538" si="2754">N533</f>
        <v>8800</v>
      </c>
    </row>
    <row r="534" spans="1:100" ht="14.25" hidden="1" customHeight="1" x14ac:dyDescent="0.25">
      <c r="A534" s="4"/>
      <c r="B534" s="5"/>
      <c r="C534" s="4"/>
      <c r="D534" s="5"/>
      <c r="E534" s="5"/>
      <c r="F534" s="4"/>
      <c r="G534" s="4" t="s">
        <v>22</v>
      </c>
      <c r="H534" s="4" t="s">
        <v>378</v>
      </c>
      <c r="I534" s="4" t="s">
        <v>24</v>
      </c>
      <c r="J534" s="4" t="s">
        <v>329</v>
      </c>
      <c r="K534" s="4" t="s">
        <v>26</v>
      </c>
      <c r="L534" s="4" t="s">
        <v>331</v>
      </c>
      <c r="M534" s="6" t="s">
        <v>28</v>
      </c>
      <c r="N534" s="6">
        <v>16640</v>
      </c>
      <c r="O534" s="6">
        <v>24960</v>
      </c>
      <c r="P534" s="6">
        <v>41600</v>
      </c>
      <c r="Q534" s="6" t="s">
        <v>29</v>
      </c>
      <c r="W534">
        <f t="shared" si="2754"/>
        <v>16640</v>
      </c>
    </row>
    <row r="535" spans="1:100" ht="14.25" hidden="1" customHeight="1" x14ac:dyDescent="0.25">
      <c r="A535" s="4"/>
      <c r="B535" s="5"/>
      <c r="C535" s="4"/>
      <c r="D535" s="5"/>
      <c r="E535" s="5"/>
      <c r="F535" s="4"/>
      <c r="G535" s="4" t="s">
        <v>22</v>
      </c>
      <c r="H535" s="4" t="s">
        <v>378</v>
      </c>
      <c r="I535" s="4" t="s">
        <v>24</v>
      </c>
      <c r="J535" s="4" t="s">
        <v>329</v>
      </c>
      <c r="K535" s="4" t="s">
        <v>26</v>
      </c>
      <c r="L535" s="4" t="s">
        <v>332</v>
      </c>
      <c r="M535" s="6" t="s">
        <v>28</v>
      </c>
      <c r="N535" s="6">
        <v>16640</v>
      </c>
      <c r="O535" s="6">
        <v>24960</v>
      </c>
      <c r="P535" s="6">
        <v>41600</v>
      </c>
      <c r="Q535" s="6" t="s">
        <v>29</v>
      </c>
      <c r="W535">
        <f t="shared" si="2754"/>
        <v>16640</v>
      </c>
    </row>
    <row r="536" spans="1:100" ht="14.25" hidden="1" customHeight="1" x14ac:dyDescent="0.25">
      <c r="A536" s="4"/>
      <c r="B536" s="5"/>
      <c r="C536" s="4"/>
      <c r="D536" s="5"/>
      <c r="E536" s="5"/>
      <c r="F536" s="4"/>
      <c r="G536" s="4" t="s">
        <v>22</v>
      </c>
      <c r="H536" s="4" t="s">
        <v>378</v>
      </c>
      <c r="I536" s="4" t="s">
        <v>24</v>
      </c>
      <c r="J536" s="4" t="s">
        <v>329</v>
      </c>
      <c r="K536" s="4" t="s">
        <v>26</v>
      </c>
      <c r="L536" s="4" t="s">
        <v>333</v>
      </c>
      <c r="M536" s="6" t="s">
        <v>28</v>
      </c>
      <c r="N536" s="6">
        <v>8320</v>
      </c>
      <c r="O536" s="6">
        <v>12480</v>
      </c>
      <c r="P536" s="6">
        <v>20800</v>
      </c>
      <c r="Q536" s="6" t="s">
        <v>29</v>
      </c>
      <c r="W536">
        <f t="shared" si="2754"/>
        <v>8320</v>
      </c>
    </row>
    <row r="537" spans="1:100" ht="14.25" hidden="1" customHeight="1" x14ac:dyDescent="0.25">
      <c r="A537" s="4"/>
      <c r="B537" s="5"/>
      <c r="C537" s="4"/>
      <c r="D537" s="5"/>
      <c r="E537" s="5"/>
      <c r="F537" s="4"/>
      <c r="G537" s="4" t="s">
        <v>22</v>
      </c>
      <c r="H537" s="4" t="s">
        <v>378</v>
      </c>
      <c r="I537" s="4" t="s">
        <v>24</v>
      </c>
      <c r="J537" s="4" t="s">
        <v>329</v>
      </c>
      <c r="K537" s="4" t="s">
        <v>26</v>
      </c>
      <c r="L537" s="4" t="s">
        <v>335</v>
      </c>
      <c r="M537" s="6" t="s">
        <v>28</v>
      </c>
      <c r="N537" s="6">
        <v>12480</v>
      </c>
      <c r="O537" s="6">
        <v>18720</v>
      </c>
      <c r="P537" s="6">
        <v>31200</v>
      </c>
      <c r="Q537" s="6" t="s">
        <v>29</v>
      </c>
      <c r="W537">
        <f t="shared" si="2754"/>
        <v>12480</v>
      </c>
    </row>
    <row r="538" spans="1:100" ht="14.25" hidden="1" customHeight="1" x14ac:dyDescent="0.25">
      <c r="A538" s="4"/>
      <c r="B538" s="5"/>
      <c r="C538" s="4"/>
      <c r="D538" s="5"/>
      <c r="E538" s="5"/>
      <c r="F538" s="4"/>
      <c r="G538" s="4" t="s">
        <v>22</v>
      </c>
      <c r="H538" s="4" t="s">
        <v>378</v>
      </c>
      <c r="I538" s="4" t="s">
        <v>24</v>
      </c>
      <c r="J538" s="4" t="s">
        <v>329</v>
      </c>
      <c r="K538" s="4" t="s">
        <v>26</v>
      </c>
      <c r="L538" s="4" t="s">
        <v>336</v>
      </c>
      <c r="M538" s="6" t="s">
        <v>28</v>
      </c>
      <c r="N538" s="6">
        <v>12480</v>
      </c>
      <c r="O538" s="6">
        <v>18720</v>
      </c>
      <c r="P538" s="6">
        <v>31200</v>
      </c>
      <c r="Q538" s="6" t="s">
        <v>29</v>
      </c>
      <c r="W538">
        <f t="shared" si="2754"/>
        <v>12480</v>
      </c>
    </row>
    <row r="539" spans="1:100" s="14" customFormat="1" ht="14.25" customHeight="1" x14ac:dyDescent="0.25">
      <c r="A539" s="9" t="s">
        <v>379</v>
      </c>
      <c r="B539" s="10" t="s">
        <v>55</v>
      </c>
      <c r="C539" s="11">
        <v>44022</v>
      </c>
      <c r="D539" s="12">
        <v>44022</v>
      </c>
      <c r="E539" s="10" t="s">
        <v>380</v>
      </c>
      <c r="F539" s="9" t="s">
        <v>381</v>
      </c>
      <c r="G539" s="9" t="s">
        <v>22</v>
      </c>
      <c r="H539" s="9" t="s">
        <v>382</v>
      </c>
      <c r="I539" s="9" t="s">
        <v>24</v>
      </c>
      <c r="J539" s="9" t="s">
        <v>329</v>
      </c>
      <c r="K539" s="9" t="s">
        <v>26</v>
      </c>
      <c r="L539" s="9" t="s">
        <v>27</v>
      </c>
      <c r="M539" s="13" t="s">
        <v>28</v>
      </c>
      <c r="N539" s="13" t="s">
        <v>808</v>
      </c>
      <c r="O539" s="6">
        <v>25000</v>
      </c>
      <c r="P539" s="6">
        <v>25000</v>
      </c>
      <c r="Q539" s="6" t="s">
        <v>29</v>
      </c>
      <c r="S539" s="14">
        <v>10000</v>
      </c>
      <c r="V539" s="14">
        <v>30000</v>
      </c>
      <c r="W539" s="14">
        <f>SUM(W540:W545)</f>
        <v>75360</v>
      </c>
      <c r="AI539" s="14">
        <v>0</v>
      </c>
      <c r="AK539" s="14">
        <f>SUM(S539:AJ539)</f>
        <v>115360</v>
      </c>
      <c r="AM539" s="14">
        <f>S539/$AK539</f>
        <v>8.6685159500693484E-2</v>
      </c>
      <c r="AN539" s="14">
        <f t="shared" ref="AN539" si="2755">T539/$AK539</f>
        <v>0</v>
      </c>
      <c r="AO539" s="14">
        <f t="shared" ref="AO539" si="2756">U539/$AK539</f>
        <v>0</v>
      </c>
      <c r="AP539" s="14">
        <f t="shared" ref="AP539" si="2757">V539/$AK539</f>
        <v>0.26005547850208044</v>
      </c>
      <c r="AQ539" s="14">
        <f t="shared" ref="AQ539" si="2758">W539/$AK539</f>
        <v>0.65325936199722612</v>
      </c>
      <c r="AR539" s="14">
        <f t="shared" ref="AR539" si="2759">X539/$AK539</f>
        <v>0</v>
      </c>
      <c r="AS539" s="14">
        <f t="shared" ref="AS539" si="2760">Y539/$AK539</f>
        <v>0</v>
      </c>
      <c r="AT539" s="14">
        <f t="shared" ref="AT539" si="2761">Z539/$AK539</f>
        <v>0</v>
      </c>
      <c r="AU539" s="14">
        <f t="shared" ref="AU539" si="2762">AA539/$AK539</f>
        <v>0</v>
      </c>
      <c r="AV539" s="14">
        <f t="shared" ref="AV539" si="2763">AB539/$AK539</f>
        <v>0</v>
      </c>
      <c r="AW539" s="14">
        <f t="shared" ref="AW539" si="2764">AC539/$AK539</f>
        <v>0</v>
      </c>
      <c r="AX539" s="14">
        <f t="shared" ref="AX539" si="2765">AD539/$AK539</f>
        <v>0</v>
      </c>
      <c r="AY539" s="14">
        <f t="shared" ref="AY539" si="2766">AE539/$AK539</f>
        <v>0</v>
      </c>
      <c r="AZ539" s="14">
        <f t="shared" ref="AZ539" si="2767">AF539/$AK539</f>
        <v>0</v>
      </c>
      <c r="BA539" s="14">
        <f t="shared" ref="BA539" si="2768">AG539/$AK539</f>
        <v>0</v>
      </c>
      <c r="BB539" s="14">
        <f t="shared" ref="BB539" si="2769">AH539/$AK539</f>
        <v>0</v>
      </c>
      <c r="BC539" s="14">
        <f t="shared" ref="BC539" si="2770">AI539/$AK539</f>
        <v>0</v>
      </c>
      <c r="BD539" s="14">
        <f t="shared" ref="BD539" si="2771">AJ539/$AK539</f>
        <v>0</v>
      </c>
      <c r="BE539" s="14">
        <f>SUM(AM539:BD539)</f>
        <v>1</v>
      </c>
      <c r="BG539" s="16">
        <f>VLOOKUP(H539,[1]Sheet1!$B$3:$C$6033,2,0)</f>
        <v>29629.599999999999</v>
      </c>
      <c r="BI539" s="17">
        <f>AM539*$BG539</f>
        <v>2568.4466019417478</v>
      </c>
      <c r="BJ539" s="17">
        <f t="shared" ref="BJ539" si="2772">AN539*$BG539</f>
        <v>0</v>
      </c>
      <c r="BK539" s="17">
        <f t="shared" ref="BK539" si="2773">AO539*$BG539</f>
        <v>0</v>
      </c>
      <c r="BL539" s="17">
        <f t="shared" ref="BL539" si="2774">AP539*$BG539</f>
        <v>7705.3398058252424</v>
      </c>
      <c r="BM539" s="17">
        <f t="shared" ref="BM539" si="2775">AQ539*$BG539</f>
        <v>19355.813592233011</v>
      </c>
      <c r="BN539" s="17">
        <f t="shared" ref="BN539" si="2776">AR539*$BG539</f>
        <v>0</v>
      </c>
      <c r="BO539" s="17">
        <f t="shared" ref="BO539" si="2777">AS539*$BG539</f>
        <v>0</v>
      </c>
      <c r="BP539" s="17">
        <f t="shared" ref="BP539" si="2778">AT539*$BG539</f>
        <v>0</v>
      </c>
      <c r="BQ539" s="17">
        <f t="shared" ref="BQ539" si="2779">AU539*$BG539</f>
        <v>0</v>
      </c>
      <c r="BR539" s="17">
        <f t="shared" ref="BR539" si="2780">AV539*$BG539</f>
        <v>0</v>
      </c>
      <c r="BS539" s="17">
        <f t="shared" ref="BS539" si="2781">AW539*$BG539</f>
        <v>0</v>
      </c>
      <c r="BT539" s="17">
        <f t="shared" ref="BT539" si="2782">AX539*$BG539</f>
        <v>0</v>
      </c>
      <c r="BU539" s="17">
        <f t="shared" ref="BU539" si="2783">AY539*$BG539</f>
        <v>0</v>
      </c>
      <c r="BV539" s="17">
        <f t="shared" ref="BV539" si="2784">AZ539*$BG539</f>
        <v>0</v>
      </c>
      <c r="BW539" s="17">
        <f t="shared" ref="BW539" si="2785">BA539*$BG539</f>
        <v>0</v>
      </c>
      <c r="BX539" s="17">
        <f t="shared" ref="BX539" si="2786">BB539*$BG539</f>
        <v>0</v>
      </c>
      <c r="BY539" s="17">
        <f t="shared" ref="BY539" si="2787">BC539*$BG539</f>
        <v>0</v>
      </c>
      <c r="BZ539" s="17">
        <f t="shared" ref="BZ539" si="2788">BD539*$BG539</f>
        <v>0</v>
      </c>
      <c r="CA539" s="16">
        <f>SUM(BI539:BZ539)</f>
        <v>29629.600000000002</v>
      </c>
      <c r="CB539" s="14" t="b">
        <f>CA539=BG539</f>
        <v>1</v>
      </c>
      <c r="CC539" s="17">
        <f>BI539</f>
        <v>2568.4466019417478</v>
      </c>
      <c r="CD539" s="17">
        <f>BJ539*0.8+IF(BJ539&gt;1,$BM539*0.4,0)</f>
        <v>0</v>
      </c>
      <c r="CE539" s="17">
        <f t="shared" ref="CE539" si="2789">BK539*0.8+IF(BK539&gt;1,$BM539*0.4,0)</f>
        <v>0</v>
      </c>
      <c r="CF539" s="17">
        <f t="shared" ref="CF539" si="2790">BL539*0.8+IF(BL539&gt;1,$BM539*0.4,0)</f>
        <v>13906.597281553399</v>
      </c>
      <c r="CG539" s="17">
        <f>SUM(BJ539:BL539)*0.2+BM539*0.6</f>
        <v>13154.556116504855</v>
      </c>
      <c r="CH539" s="17">
        <f>$BN539*80%</f>
        <v>0</v>
      </c>
      <c r="CI539" s="17">
        <f>$BN539*20%</f>
        <v>0</v>
      </c>
      <c r="CJ539" s="17">
        <f>$BQ539*80%</f>
        <v>0</v>
      </c>
      <c r="CK539" s="17">
        <f>$BQ539*20%</f>
        <v>0</v>
      </c>
      <c r="CL539" s="17">
        <f>BR539*0.8+IF(BR539&gt;1,$BT539*0.6,0)</f>
        <v>0</v>
      </c>
      <c r="CM539" s="17">
        <f>BS539*0.8+IF(BS539&gt;1,$BT539*0.6,0)</f>
        <v>0</v>
      </c>
      <c r="CN539" s="17">
        <f>SUM(BR539:BS539)*0.2+BT539*0.4</f>
        <v>0</v>
      </c>
      <c r="CO539" s="17">
        <f>$BU539*80%</f>
        <v>0</v>
      </c>
      <c r="CP539" s="17">
        <f>$BU539*20%</f>
        <v>0</v>
      </c>
      <c r="CQ539" s="17">
        <f>$BW539*60%+$BX539*40%</f>
        <v>0</v>
      </c>
      <c r="CR539" s="17">
        <f>$BW539*40%+$BX539*60%</f>
        <v>0</v>
      </c>
      <c r="CS539" s="17">
        <f>$BY539*60%</f>
        <v>0</v>
      </c>
      <c r="CT539" s="17">
        <f>$BY539*40%</f>
        <v>0</v>
      </c>
      <c r="CU539" s="17">
        <f>SUM(CC539:CT539)</f>
        <v>29629.599999999999</v>
      </c>
      <c r="CV539" s="14" t="b">
        <f>CU539=CA539</f>
        <v>1</v>
      </c>
    </row>
    <row r="540" spans="1:100" ht="14.25" hidden="1" customHeight="1" x14ac:dyDescent="0.25">
      <c r="A540" s="4"/>
      <c r="B540" s="5"/>
      <c r="C540" s="4"/>
      <c r="D540" s="5"/>
      <c r="E540" s="5"/>
      <c r="F540" s="4"/>
      <c r="G540" s="4" t="s">
        <v>22</v>
      </c>
      <c r="H540" s="4" t="s">
        <v>382</v>
      </c>
      <c r="I540" s="4" t="s">
        <v>24</v>
      </c>
      <c r="J540" s="4" t="s">
        <v>329</v>
      </c>
      <c r="K540" s="4" t="s">
        <v>26</v>
      </c>
      <c r="L540" s="4" t="s">
        <v>330</v>
      </c>
      <c r="M540" s="6" t="s">
        <v>28</v>
      </c>
      <c r="N540" s="6">
        <v>8800</v>
      </c>
      <c r="O540" s="6">
        <v>13200</v>
      </c>
      <c r="P540" s="6">
        <v>22000</v>
      </c>
      <c r="Q540" s="6" t="s">
        <v>29</v>
      </c>
      <c r="W540">
        <f t="shared" ref="W540:W545" si="2791">N540</f>
        <v>8800</v>
      </c>
    </row>
    <row r="541" spans="1:100" ht="14.25" hidden="1" customHeight="1" x14ac:dyDescent="0.25">
      <c r="A541" s="4"/>
      <c r="B541" s="5"/>
      <c r="C541" s="4"/>
      <c r="D541" s="5"/>
      <c r="E541" s="5"/>
      <c r="F541" s="4"/>
      <c r="G541" s="4" t="s">
        <v>22</v>
      </c>
      <c r="H541" s="4" t="s">
        <v>382</v>
      </c>
      <c r="I541" s="4" t="s">
        <v>24</v>
      </c>
      <c r="J541" s="4" t="s">
        <v>329</v>
      </c>
      <c r="K541" s="4" t="s">
        <v>26</v>
      </c>
      <c r="L541" s="4" t="s">
        <v>331</v>
      </c>
      <c r="M541" s="6" t="s">
        <v>28</v>
      </c>
      <c r="N541" s="6">
        <v>16640</v>
      </c>
      <c r="O541" s="6">
        <v>24960</v>
      </c>
      <c r="P541" s="6">
        <v>41600</v>
      </c>
      <c r="Q541" s="6" t="s">
        <v>29</v>
      </c>
      <c r="W541">
        <f t="shared" si="2791"/>
        <v>16640</v>
      </c>
    </row>
    <row r="542" spans="1:100" ht="14.25" hidden="1" customHeight="1" x14ac:dyDescent="0.25">
      <c r="A542" s="4"/>
      <c r="B542" s="5"/>
      <c r="C542" s="4"/>
      <c r="D542" s="5"/>
      <c r="E542" s="5"/>
      <c r="F542" s="4"/>
      <c r="G542" s="4" t="s">
        <v>22</v>
      </c>
      <c r="H542" s="4" t="s">
        <v>382</v>
      </c>
      <c r="I542" s="4" t="s">
        <v>24</v>
      </c>
      <c r="J542" s="4" t="s">
        <v>329</v>
      </c>
      <c r="K542" s="4" t="s">
        <v>26</v>
      </c>
      <c r="L542" s="4" t="s">
        <v>332</v>
      </c>
      <c r="M542" s="6" t="s">
        <v>28</v>
      </c>
      <c r="N542" s="6">
        <v>16640</v>
      </c>
      <c r="O542" s="6">
        <v>24960</v>
      </c>
      <c r="P542" s="6">
        <v>41600</v>
      </c>
      <c r="Q542" s="6" t="s">
        <v>29</v>
      </c>
      <c r="W542">
        <f t="shared" si="2791"/>
        <v>16640</v>
      </c>
    </row>
    <row r="543" spans="1:100" ht="14.25" hidden="1" customHeight="1" x14ac:dyDescent="0.25">
      <c r="A543" s="4"/>
      <c r="B543" s="5"/>
      <c r="C543" s="4"/>
      <c r="D543" s="5"/>
      <c r="E543" s="5"/>
      <c r="F543" s="4"/>
      <c r="G543" s="4" t="s">
        <v>22</v>
      </c>
      <c r="H543" s="4" t="s">
        <v>382</v>
      </c>
      <c r="I543" s="4" t="s">
        <v>24</v>
      </c>
      <c r="J543" s="4" t="s">
        <v>329</v>
      </c>
      <c r="K543" s="4" t="s">
        <v>26</v>
      </c>
      <c r="L543" s="4" t="s">
        <v>333</v>
      </c>
      <c r="M543" s="6" t="s">
        <v>28</v>
      </c>
      <c r="N543" s="6">
        <v>8320</v>
      </c>
      <c r="O543" s="6">
        <v>12480</v>
      </c>
      <c r="P543" s="6">
        <v>20800</v>
      </c>
      <c r="Q543" s="6" t="s">
        <v>29</v>
      </c>
      <c r="W543">
        <f t="shared" si="2791"/>
        <v>8320</v>
      </c>
    </row>
    <row r="544" spans="1:100" ht="14.25" hidden="1" customHeight="1" x14ac:dyDescent="0.25">
      <c r="A544" s="4"/>
      <c r="B544" s="5"/>
      <c r="C544" s="4"/>
      <c r="D544" s="5"/>
      <c r="E544" s="5"/>
      <c r="F544" s="4"/>
      <c r="G544" s="4" t="s">
        <v>22</v>
      </c>
      <c r="H544" s="4" t="s">
        <v>382</v>
      </c>
      <c r="I544" s="4" t="s">
        <v>24</v>
      </c>
      <c r="J544" s="4" t="s">
        <v>329</v>
      </c>
      <c r="K544" s="4" t="s">
        <v>26</v>
      </c>
      <c r="L544" s="4" t="s">
        <v>335</v>
      </c>
      <c r="M544" s="6" t="s">
        <v>28</v>
      </c>
      <c r="N544" s="6">
        <v>12480</v>
      </c>
      <c r="O544" s="6">
        <v>18720</v>
      </c>
      <c r="P544" s="6">
        <v>31200</v>
      </c>
      <c r="Q544" s="6" t="s">
        <v>29</v>
      </c>
      <c r="W544">
        <f t="shared" si="2791"/>
        <v>12480</v>
      </c>
    </row>
    <row r="545" spans="1:100" ht="14.25" hidden="1" customHeight="1" x14ac:dyDescent="0.25">
      <c r="A545" s="4"/>
      <c r="B545" s="5"/>
      <c r="C545" s="4"/>
      <c r="D545" s="5"/>
      <c r="E545" s="5"/>
      <c r="F545" s="4"/>
      <c r="G545" s="4" t="s">
        <v>22</v>
      </c>
      <c r="H545" s="4" t="s">
        <v>382</v>
      </c>
      <c r="I545" s="4" t="s">
        <v>24</v>
      </c>
      <c r="J545" s="4" t="s">
        <v>329</v>
      </c>
      <c r="K545" s="4" t="s">
        <v>26</v>
      </c>
      <c r="L545" s="4" t="s">
        <v>336</v>
      </c>
      <c r="M545" s="6" t="s">
        <v>28</v>
      </c>
      <c r="N545" s="6">
        <v>12480</v>
      </c>
      <c r="O545" s="6">
        <v>18720</v>
      </c>
      <c r="P545" s="6">
        <v>31200</v>
      </c>
      <c r="Q545" s="6" t="s">
        <v>29</v>
      </c>
      <c r="W545">
        <f t="shared" si="2791"/>
        <v>12480</v>
      </c>
    </row>
    <row r="546" spans="1:100" s="14" customFormat="1" ht="14.25" customHeight="1" x14ac:dyDescent="0.25">
      <c r="A546" s="9" t="s">
        <v>383</v>
      </c>
      <c r="B546" s="10" t="s">
        <v>80</v>
      </c>
      <c r="C546" s="11">
        <v>44022</v>
      </c>
      <c r="D546" s="12">
        <v>44022</v>
      </c>
      <c r="E546" s="10" t="s">
        <v>384</v>
      </c>
      <c r="F546" s="9" t="s">
        <v>385</v>
      </c>
      <c r="G546" s="9" t="s">
        <v>22</v>
      </c>
      <c r="H546" s="9" t="s">
        <v>386</v>
      </c>
      <c r="I546" s="9" t="s">
        <v>24</v>
      </c>
      <c r="J546" s="9" t="s">
        <v>329</v>
      </c>
      <c r="K546" s="9" t="s">
        <v>26</v>
      </c>
      <c r="L546" s="9" t="s">
        <v>27</v>
      </c>
      <c r="M546" s="13" t="s">
        <v>28</v>
      </c>
      <c r="N546" s="13" t="s">
        <v>808</v>
      </c>
      <c r="O546" s="6">
        <v>25000</v>
      </c>
      <c r="P546" s="6">
        <v>25000</v>
      </c>
      <c r="Q546" s="6" t="s">
        <v>29</v>
      </c>
      <c r="S546" s="14">
        <v>10000</v>
      </c>
      <c r="V546" s="14">
        <v>30000</v>
      </c>
      <c r="W546" s="14">
        <f>SUM(W547:W552)</f>
        <v>94640</v>
      </c>
      <c r="AI546" s="14">
        <v>0</v>
      </c>
      <c r="AK546" s="14">
        <f>SUM(S546:AJ546)</f>
        <v>134640</v>
      </c>
      <c r="AM546" s="14">
        <f>S546/$AK546</f>
        <v>7.427213309566251E-2</v>
      </c>
      <c r="AN546" s="14">
        <f t="shared" ref="AN546" si="2792">T546/$AK546</f>
        <v>0</v>
      </c>
      <c r="AO546" s="14">
        <f t="shared" ref="AO546" si="2793">U546/$AK546</f>
        <v>0</v>
      </c>
      <c r="AP546" s="14">
        <f t="shared" ref="AP546" si="2794">V546/$AK546</f>
        <v>0.22281639928698752</v>
      </c>
      <c r="AQ546" s="14">
        <f t="shared" ref="AQ546" si="2795">W546/$AK546</f>
        <v>0.70291146761735002</v>
      </c>
      <c r="AR546" s="14">
        <f t="shared" ref="AR546" si="2796">X546/$AK546</f>
        <v>0</v>
      </c>
      <c r="AS546" s="14">
        <f t="shared" ref="AS546" si="2797">Y546/$AK546</f>
        <v>0</v>
      </c>
      <c r="AT546" s="14">
        <f t="shared" ref="AT546" si="2798">Z546/$AK546</f>
        <v>0</v>
      </c>
      <c r="AU546" s="14">
        <f t="shared" ref="AU546" si="2799">AA546/$AK546</f>
        <v>0</v>
      </c>
      <c r="AV546" s="14">
        <f t="shared" ref="AV546" si="2800">AB546/$AK546</f>
        <v>0</v>
      </c>
      <c r="AW546" s="14">
        <f t="shared" ref="AW546" si="2801">AC546/$AK546</f>
        <v>0</v>
      </c>
      <c r="AX546" s="14">
        <f t="shared" ref="AX546" si="2802">AD546/$AK546</f>
        <v>0</v>
      </c>
      <c r="AY546" s="14">
        <f t="shared" ref="AY546" si="2803">AE546/$AK546</f>
        <v>0</v>
      </c>
      <c r="AZ546" s="14">
        <f t="shared" ref="AZ546" si="2804">AF546/$AK546</f>
        <v>0</v>
      </c>
      <c r="BA546" s="14">
        <f t="shared" ref="BA546" si="2805">AG546/$AK546</f>
        <v>0</v>
      </c>
      <c r="BB546" s="14">
        <f t="shared" ref="BB546" si="2806">AH546/$AK546</f>
        <v>0</v>
      </c>
      <c r="BC546" s="14">
        <f t="shared" ref="BC546" si="2807">AI546/$AK546</f>
        <v>0</v>
      </c>
      <c r="BD546" s="14">
        <f t="shared" ref="BD546" si="2808">AJ546/$AK546</f>
        <v>0</v>
      </c>
      <c r="BE546" s="14">
        <f>SUM(AM546:BD546)</f>
        <v>1</v>
      </c>
      <c r="BG546" s="16">
        <f>VLOOKUP(H546,[1]Sheet1!$B$3:$C$6033,2,0)</f>
        <v>42860.563199999997</v>
      </c>
      <c r="BI546" s="17">
        <f>AM546*$BG546</f>
        <v>3183.3454545454542</v>
      </c>
      <c r="BJ546" s="17">
        <f t="shared" ref="BJ546" si="2809">AN546*$BG546</f>
        <v>0</v>
      </c>
      <c r="BK546" s="17">
        <f t="shared" ref="BK546" si="2810">AO546*$BG546</f>
        <v>0</v>
      </c>
      <c r="BL546" s="17">
        <f t="shared" ref="BL546" si="2811">AP546*$BG546</f>
        <v>9550.0363636363618</v>
      </c>
      <c r="BM546" s="17">
        <f t="shared" ref="BM546" si="2812">AQ546*$BG546</f>
        <v>30127.18138181818</v>
      </c>
      <c r="BN546" s="17">
        <f t="shared" ref="BN546" si="2813">AR546*$BG546</f>
        <v>0</v>
      </c>
      <c r="BO546" s="17">
        <f t="shared" ref="BO546" si="2814">AS546*$BG546</f>
        <v>0</v>
      </c>
      <c r="BP546" s="17">
        <f t="shared" ref="BP546" si="2815">AT546*$BG546</f>
        <v>0</v>
      </c>
      <c r="BQ546" s="17">
        <f t="shared" ref="BQ546" si="2816">AU546*$BG546</f>
        <v>0</v>
      </c>
      <c r="BR546" s="17">
        <f t="shared" ref="BR546" si="2817">AV546*$BG546</f>
        <v>0</v>
      </c>
      <c r="BS546" s="17">
        <f t="shared" ref="BS546" si="2818">AW546*$BG546</f>
        <v>0</v>
      </c>
      <c r="BT546" s="17">
        <f t="shared" ref="BT546" si="2819">AX546*$BG546</f>
        <v>0</v>
      </c>
      <c r="BU546" s="17">
        <f t="shared" ref="BU546" si="2820">AY546*$BG546</f>
        <v>0</v>
      </c>
      <c r="BV546" s="17">
        <f t="shared" ref="BV546" si="2821">AZ546*$BG546</f>
        <v>0</v>
      </c>
      <c r="BW546" s="17">
        <f t="shared" ref="BW546" si="2822">BA546*$BG546</f>
        <v>0</v>
      </c>
      <c r="BX546" s="17">
        <f t="shared" ref="BX546" si="2823">BB546*$BG546</f>
        <v>0</v>
      </c>
      <c r="BY546" s="17">
        <f t="shared" ref="BY546" si="2824">BC546*$BG546</f>
        <v>0</v>
      </c>
      <c r="BZ546" s="17">
        <f t="shared" ref="BZ546" si="2825">BD546*$BG546</f>
        <v>0</v>
      </c>
      <c r="CA546" s="16">
        <f>SUM(BI546:BZ546)</f>
        <v>42860.563199999997</v>
      </c>
      <c r="CB546" s="14" t="b">
        <f>CA546=BG546</f>
        <v>1</v>
      </c>
      <c r="CC546" s="17">
        <f>BI546</f>
        <v>3183.3454545454542</v>
      </c>
      <c r="CD546" s="17">
        <f>BJ546*0.8+IF(BJ546&gt;1,$BM546*0.4,0)</f>
        <v>0</v>
      </c>
      <c r="CE546" s="17">
        <f t="shared" ref="CE546" si="2826">BK546*0.8+IF(BK546&gt;1,$BM546*0.4,0)</f>
        <v>0</v>
      </c>
      <c r="CF546" s="17">
        <f t="shared" ref="CF546" si="2827">BL546*0.8+IF(BL546&gt;1,$BM546*0.4,0)</f>
        <v>19690.901643636364</v>
      </c>
      <c r="CG546" s="17">
        <f>SUM(BJ546:BL546)*0.2+BM546*0.6</f>
        <v>19986.316101818178</v>
      </c>
      <c r="CH546" s="17">
        <f>$BN546*80%</f>
        <v>0</v>
      </c>
      <c r="CI546" s="17">
        <f>$BN546*20%</f>
        <v>0</v>
      </c>
      <c r="CJ546" s="17">
        <f>$BQ546*80%</f>
        <v>0</v>
      </c>
      <c r="CK546" s="17">
        <f>$BQ546*20%</f>
        <v>0</v>
      </c>
      <c r="CL546" s="17">
        <f>BR546*0.8+IF(BR546&gt;1,$BT546*0.6,0)</f>
        <v>0</v>
      </c>
      <c r="CM546" s="17">
        <f>BS546*0.8+IF(BS546&gt;1,$BT546*0.6,0)</f>
        <v>0</v>
      </c>
      <c r="CN546" s="17">
        <f>SUM(BR546:BS546)*0.2+BT546*0.4</f>
        <v>0</v>
      </c>
      <c r="CO546" s="17">
        <f>$BU546*80%</f>
        <v>0</v>
      </c>
      <c r="CP546" s="17">
        <f>$BU546*20%</f>
        <v>0</v>
      </c>
      <c r="CQ546" s="17">
        <f>$BW546*60%+$BX546*40%</f>
        <v>0</v>
      </c>
      <c r="CR546" s="17">
        <f>$BW546*40%+$BX546*60%</f>
        <v>0</v>
      </c>
      <c r="CS546" s="17">
        <f>$BY546*60%</f>
        <v>0</v>
      </c>
      <c r="CT546" s="17">
        <f>$BY546*40%</f>
        <v>0</v>
      </c>
      <c r="CU546" s="17">
        <f>SUM(CC546:CT546)</f>
        <v>42860.563199999997</v>
      </c>
      <c r="CV546" s="14" t="b">
        <f>CU546=CA546</f>
        <v>1</v>
      </c>
    </row>
    <row r="547" spans="1:100" ht="14.25" hidden="1" customHeight="1" x14ac:dyDescent="0.25">
      <c r="A547" s="4"/>
      <c r="B547" s="5"/>
      <c r="C547" s="4"/>
      <c r="D547" s="5"/>
      <c r="E547" s="5"/>
      <c r="F547" s="4"/>
      <c r="G547" s="4" t="s">
        <v>22</v>
      </c>
      <c r="H547" s="4" t="s">
        <v>386</v>
      </c>
      <c r="I547" s="4" t="s">
        <v>24</v>
      </c>
      <c r="J547" s="4" t="s">
        <v>329</v>
      </c>
      <c r="K547" s="4" t="s">
        <v>26</v>
      </c>
      <c r="L547" s="4" t="s">
        <v>332</v>
      </c>
      <c r="M547" s="6" t="s">
        <v>28</v>
      </c>
      <c r="N547" s="6">
        <v>16640</v>
      </c>
      <c r="O547" s="6">
        <v>24960</v>
      </c>
      <c r="P547" s="6">
        <v>41600</v>
      </c>
      <c r="Q547" s="6" t="s">
        <v>29</v>
      </c>
      <c r="W547">
        <f t="shared" ref="W547:W552" si="2828">N547</f>
        <v>16640</v>
      </c>
    </row>
    <row r="548" spans="1:100" ht="14.25" hidden="1" customHeight="1" x14ac:dyDescent="0.25">
      <c r="A548" s="4"/>
      <c r="B548" s="5"/>
      <c r="C548" s="4"/>
      <c r="D548" s="5"/>
      <c r="E548" s="5"/>
      <c r="F548" s="4"/>
      <c r="G548" s="4" t="s">
        <v>22</v>
      </c>
      <c r="H548" s="4" t="s">
        <v>386</v>
      </c>
      <c r="I548" s="4" t="s">
        <v>24</v>
      </c>
      <c r="J548" s="4" t="s">
        <v>329</v>
      </c>
      <c r="K548" s="4" t="s">
        <v>26</v>
      </c>
      <c r="L548" s="4" t="s">
        <v>333</v>
      </c>
      <c r="M548" s="6" t="s">
        <v>28</v>
      </c>
      <c r="N548" s="6">
        <v>8320</v>
      </c>
      <c r="O548" s="6">
        <v>12480</v>
      </c>
      <c r="P548" s="6">
        <v>20800</v>
      </c>
      <c r="Q548" s="6" t="s">
        <v>29</v>
      </c>
      <c r="W548">
        <f t="shared" si="2828"/>
        <v>8320</v>
      </c>
    </row>
    <row r="549" spans="1:100" ht="14.25" hidden="1" customHeight="1" x14ac:dyDescent="0.25">
      <c r="A549" s="4"/>
      <c r="B549" s="5"/>
      <c r="C549" s="4"/>
      <c r="D549" s="5"/>
      <c r="E549" s="5"/>
      <c r="F549" s="4"/>
      <c r="G549" s="4" t="s">
        <v>22</v>
      </c>
      <c r="H549" s="4" t="s">
        <v>386</v>
      </c>
      <c r="I549" s="4" t="s">
        <v>24</v>
      </c>
      <c r="J549" s="4" t="s">
        <v>329</v>
      </c>
      <c r="K549" s="4" t="s">
        <v>26</v>
      </c>
      <c r="L549" s="4" t="s">
        <v>343</v>
      </c>
      <c r="M549" s="6" t="s">
        <v>28</v>
      </c>
      <c r="N549" s="6">
        <v>16640</v>
      </c>
      <c r="O549" s="6">
        <v>24960</v>
      </c>
      <c r="P549" s="6">
        <v>41600</v>
      </c>
      <c r="Q549" s="6" t="s">
        <v>29</v>
      </c>
      <c r="W549">
        <f t="shared" si="2828"/>
        <v>16640</v>
      </c>
    </row>
    <row r="550" spans="1:100" ht="14.25" hidden="1" customHeight="1" x14ac:dyDescent="0.25">
      <c r="A550" s="4"/>
      <c r="B550" s="5"/>
      <c r="C550" s="4"/>
      <c r="D550" s="5"/>
      <c r="E550" s="5"/>
      <c r="F550" s="4"/>
      <c r="G550" s="4" t="s">
        <v>22</v>
      </c>
      <c r="H550" s="4" t="s">
        <v>386</v>
      </c>
      <c r="I550" s="4" t="s">
        <v>24</v>
      </c>
      <c r="J550" s="4" t="s">
        <v>329</v>
      </c>
      <c r="K550" s="4" t="s">
        <v>26</v>
      </c>
      <c r="L550" s="4" t="s">
        <v>344</v>
      </c>
      <c r="M550" s="6" t="s">
        <v>28</v>
      </c>
      <c r="N550" s="6">
        <v>28080</v>
      </c>
      <c r="O550" s="6">
        <v>42120</v>
      </c>
      <c r="P550" s="6">
        <v>70200</v>
      </c>
      <c r="Q550" s="6" t="s">
        <v>29</v>
      </c>
      <c r="W550">
        <f t="shared" si="2828"/>
        <v>28080</v>
      </c>
    </row>
    <row r="551" spans="1:100" ht="14.25" hidden="1" customHeight="1" x14ac:dyDescent="0.25">
      <c r="A551" s="4"/>
      <c r="B551" s="5"/>
      <c r="C551" s="4"/>
      <c r="D551" s="5"/>
      <c r="E551" s="5"/>
      <c r="F551" s="4"/>
      <c r="G551" s="4" t="s">
        <v>22</v>
      </c>
      <c r="H551" s="4" t="s">
        <v>386</v>
      </c>
      <c r="I551" s="4" t="s">
        <v>24</v>
      </c>
      <c r="J551" s="4" t="s">
        <v>329</v>
      </c>
      <c r="K551" s="4" t="s">
        <v>26</v>
      </c>
      <c r="L551" s="4" t="s">
        <v>335</v>
      </c>
      <c r="M551" s="6" t="s">
        <v>28</v>
      </c>
      <c r="N551" s="6">
        <v>12480</v>
      </c>
      <c r="O551" s="6">
        <v>18720</v>
      </c>
      <c r="P551" s="6">
        <v>31200</v>
      </c>
      <c r="Q551" s="6" t="s">
        <v>29</v>
      </c>
      <c r="W551">
        <f t="shared" si="2828"/>
        <v>12480</v>
      </c>
    </row>
    <row r="552" spans="1:100" ht="14.25" hidden="1" customHeight="1" x14ac:dyDescent="0.25">
      <c r="A552" s="4"/>
      <c r="B552" s="5"/>
      <c r="C552" s="4"/>
      <c r="D552" s="5"/>
      <c r="E552" s="5"/>
      <c r="F552" s="4"/>
      <c r="G552" s="4" t="s">
        <v>22</v>
      </c>
      <c r="H552" s="4" t="s">
        <v>386</v>
      </c>
      <c r="I552" s="4" t="s">
        <v>24</v>
      </c>
      <c r="J552" s="4" t="s">
        <v>329</v>
      </c>
      <c r="K552" s="4" t="s">
        <v>26</v>
      </c>
      <c r="L552" s="4" t="s">
        <v>336</v>
      </c>
      <c r="M552" s="6" t="s">
        <v>28</v>
      </c>
      <c r="N552" s="6">
        <v>12480</v>
      </c>
      <c r="O552" s="6">
        <v>18720</v>
      </c>
      <c r="P552" s="6">
        <v>31200</v>
      </c>
      <c r="Q552" s="6" t="s">
        <v>29</v>
      </c>
      <c r="W552">
        <f t="shared" si="2828"/>
        <v>12480</v>
      </c>
    </row>
    <row r="553" spans="1:100" s="14" customFormat="1" ht="14.25" customHeight="1" x14ac:dyDescent="0.25">
      <c r="A553" s="9" t="s">
        <v>387</v>
      </c>
      <c r="B553" s="10" t="s">
        <v>86</v>
      </c>
      <c r="C553" s="11">
        <v>44022</v>
      </c>
      <c r="D553" s="12">
        <v>44022</v>
      </c>
      <c r="E553" s="10" t="s">
        <v>87</v>
      </c>
      <c r="F553" s="9" t="s">
        <v>88</v>
      </c>
      <c r="G553" s="9" t="s">
        <v>22</v>
      </c>
      <c r="H553" s="9" t="s">
        <v>388</v>
      </c>
      <c r="I553" s="9" t="s">
        <v>24</v>
      </c>
      <c r="J553" s="9" t="s">
        <v>329</v>
      </c>
      <c r="K553" s="9" t="s">
        <v>26</v>
      </c>
      <c r="L553" s="9" t="s">
        <v>27</v>
      </c>
      <c r="M553" s="13" t="s">
        <v>28</v>
      </c>
      <c r="N553" s="13" t="s">
        <v>808</v>
      </c>
      <c r="O553" s="6">
        <v>25000</v>
      </c>
      <c r="P553" s="6">
        <v>25000</v>
      </c>
      <c r="Q553" s="6" t="s">
        <v>29</v>
      </c>
      <c r="S553" s="14">
        <v>10000</v>
      </c>
      <c r="V553" s="14">
        <v>30000</v>
      </c>
      <c r="W553" s="14">
        <f>SUM(W554:W558)</f>
        <v>171920</v>
      </c>
      <c r="AI553" s="14">
        <v>0</v>
      </c>
      <c r="AK553" s="14">
        <f>SUM(S553:AJ553)</f>
        <v>211920</v>
      </c>
      <c r="AM553" s="14">
        <f>S553/$AK553</f>
        <v>4.7187617969044922E-2</v>
      </c>
      <c r="AN553" s="14">
        <f t="shared" ref="AN553" si="2829">T553/$AK553</f>
        <v>0</v>
      </c>
      <c r="AO553" s="14">
        <f t="shared" ref="AO553" si="2830">U553/$AK553</f>
        <v>0</v>
      </c>
      <c r="AP553" s="14">
        <f t="shared" ref="AP553" si="2831">V553/$AK553</f>
        <v>0.14156285390713477</v>
      </c>
      <c r="AQ553" s="14">
        <f t="shared" ref="AQ553" si="2832">W553/$AK553</f>
        <v>0.81124952812382034</v>
      </c>
      <c r="AR553" s="14">
        <f t="shared" ref="AR553" si="2833">X553/$AK553</f>
        <v>0</v>
      </c>
      <c r="AS553" s="14">
        <f t="shared" ref="AS553" si="2834">Y553/$AK553</f>
        <v>0</v>
      </c>
      <c r="AT553" s="14">
        <f t="shared" ref="AT553" si="2835">Z553/$AK553</f>
        <v>0</v>
      </c>
      <c r="AU553" s="14">
        <f t="shared" ref="AU553" si="2836">AA553/$AK553</f>
        <v>0</v>
      </c>
      <c r="AV553" s="14">
        <f t="shared" ref="AV553" si="2837">AB553/$AK553</f>
        <v>0</v>
      </c>
      <c r="AW553" s="14">
        <f t="shared" ref="AW553" si="2838">AC553/$AK553</f>
        <v>0</v>
      </c>
      <c r="AX553" s="14">
        <f t="shared" ref="AX553" si="2839">AD553/$AK553</f>
        <v>0</v>
      </c>
      <c r="AY553" s="14">
        <f t="shared" ref="AY553" si="2840">AE553/$AK553</f>
        <v>0</v>
      </c>
      <c r="AZ553" s="14">
        <f t="shared" ref="AZ553" si="2841">AF553/$AK553</f>
        <v>0</v>
      </c>
      <c r="BA553" s="14">
        <f t="shared" ref="BA553" si="2842">AG553/$AK553</f>
        <v>0</v>
      </c>
      <c r="BB553" s="14">
        <f t="shared" ref="BB553" si="2843">AH553/$AK553</f>
        <v>0</v>
      </c>
      <c r="BC553" s="14">
        <f t="shared" ref="BC553" si="2844">AI553/$AK553</f>
        <v>0</v>
      </c>
      <c r="BD553" s="14">
        <f t="shared" ref="BD553" si="2845">AJ553/$AK553</f>
        <v>0</v>
      </c>
      <c r="BE553" s="14">
        <f>SUM(AM553:BD553)</f>
        <v>1</v>
      </c>
      <c r="BG553" s="16">
        <f>VLOOKUP(H553,[1]Sheet1!$B$3:$C$6033,2,0)</f>
        <v>67943.366399999999</v>
      </c>
      <c r="BI553" s="17">
        <f>AM553*$BG553</f>
        <v>3206.0856172140429</v>
      </c>
      <c r="BJ553" s="17">
        <f t="shared" ref="BJ553" si="2846">AN553*$BG553</f>
        <v>0</v>
      </c>
      <c r="BK553" s="17">
        <f t="shared" ref="BK553" si="2847">AO553*$BG553</f>
        <v>0</v>
      </c>
      <c r="BL553" s="17">
        <f t="shared" ref="BL553" si="2848">AP553*$BG553</f>
        <v>9618.2568516421288</v>
      </c>
      <c r="BM553" s="17">
        <f t="shared" ref="BM553" si="2849">AQ553*$BG553</f>
        <v>55119.023931143827</v>
      </c>
      <c r="BN553" s="17">
        <f t="shared" ref="BN553" si="2850">AR553*$BG553</f>
        <v>0</v>
      </c>
      <c r="BO553" s="17">
        <f t="shared" ref="BO553" si="2851">AS553*$BG553</f>
        <v>0</v>
      </c>
      <c r="BP553" s="17">
        <f t="shared" ref="BP553" si="2852">AT553*$BG553</f>
        <v>0</v>
      </c>
      <c r="BQ553" s="17">
        <f t="shared" ref="BQ553" si="2853">AU553*$BG553</f>
        <v>0</v>
      </c>
      <c r="BR553" s="17">
        <f t="shared" ref="BR553" si="2854">AV553*$BG553</f>
        <v>0</v>
      </c>
      <c r="BS553" s="17">
        <f t="shared" ref="BS553" si="2855">AW553*$BG553</f>
        <v>0</v>
      </c>
      <c r="BT553" s="17">
        <f t="shared" ref="BT553" si="2856">AX553*$BG553</f>
        <v>0</v>
      </c>
      <c r="BU553" s="17">
        <f t="shared" ref="BU553" si="2857">AY553*$BG553</f>
        <v>0</v>
      </c>
      <c r="BV553" s="17">
        <f t="shared" ref="BV553" si="2858">AZ553*$BG553</f>
        <v>0</v>
      </c>
      <c r="BW553" s="17">
        <f t="shared" ref="BW553" si="2859">BA553*$BG553</f>
        <v>0</v>
      </c>
      <c r="BX553" s="17">
        <f t="shared" ref="BX553" si="2860">BB553*$BG553</f>
        <v>0</v>
      </c>
      <c r="BY553" s="17">
        <f t="shared" ref="BY553" si="2861">BC553*$BG553</f>
        <v>0</v>
      </c>
      <c r="BZ553" s="17">
        <f t="shared" ref="BZ553" si="2862">BD553*$BG553</f>
        <v>0</v>
      </c>
      <c r="CA553" s="16">
        <f>SUM(BI553:BZ553)</f>
        <v>67943.366399999999</v>
      </c>
      <c r="CB553" s="14" t="b">
        <f>CA553=BG553</f>
        <v>1</v>
      </c>
      <c r="CC553" s="17">
        <f>BI553</f>
        <v>3206.0856172140429</v>
      </c>
      <c r="CD553" s="17">
        <f>BJ553*0.8+IF(BJ553&gt;1,$BM553*0.4,0)</f>
        <v>0</v>
      </c>
      <c r="CE553" s="17">
        <f t="shared" ref="CE553" si="2863">BK553*0.8+IF(BK553&gt;1,$BM553*0.4,0)</f>
        <v>0</v>
      </c>
      <c r="CF553" s="17">
        <f t="shared" ref="CF553" si="2864">BL553*0.8+IF(BL553&gt;1,$BM553*0.4,0)</f>
        <v>29742.215053771237</v>
      </c>
      <c r="CG553" s="17">
        <f>SUM(BJ553:BL553)*0.2+BM553*0.6</f>
        <v>34995.065729014721</v>
      </c>
      <c r="CH553" s="17">
        <f>$BN553*80%</f>
        <v>0</v>
      </c>
      <c r="CI553" s="17">
        <f>$BN553*20%</f>
        <v>0</v>
      </c>
      <c r="CJ553" s="17">
        <f>$BQ553*80%</f>
        <v>0</v>
      </c>
      <c r="CK553" s="17">
        <f>$BQ553*20%</f>
        <v>0</v>
      </c>
      <c r="CL553" s="17">
        <f>BR553*0.8+IF(BR553&gt;1,$BT553*0.6,0)</f>
        <v>0</v>
      </c>
      <c r="CM553" s="17">
        <f>BS553*0.8+IF(BS553&gt;1,$BT553*0.6,0)</f>
        <v>0</v>
      </c>
      <c r="CN553" s="17">
        <f>SUM(BR553:BS553)*0.2+BT553*0.4</f>
        <v>0</v>
      </c>
      <c r="CO553" s="17">
        <f>$BU553*80%</f>
        <v>0</v>
      </c>
      <c r="CP553" s="17">
        <f>$BU553*20%</f>
        <v>0</v>
      </c>
      <c r="CQ553" s="17">
        <f>$BW553*60%+$BX553*40%</f>
        <v>0</v>
      </c>
      <c r="CR553" s="17">
        <f>$BW553*40%+$BX553*60%</f>
        <v>0</v>
      </c>
      <c r="CS553" s="17">
        <f>$BY553*60%</f>
        <v>0</v>
      </c>
      <c r="CT553" s="17">
        <f>$BY553*40%</f>
        <v>0</v>
      </c>
      <c r="CU553" s="17">
        <f>SUM(CC553:CT553)</f>
        <v>67943.366399999999</v>
      </c>
      <c r="CV553" s="14" t="b">
        <f>CU553=CA553</f>
        <v>1</v>
      </c>
    </row>
    <row r="554" spans="1:100" ht="14.25" hidden="1" customHeight="1" x14ac:dyDescent="0.25">
      <c r="A554" s="4"/>
      <c r="B554" s="5"/>
      <c r="C554" s="4"/>
      <c r="D554" s="5"/>
      <c r="E554" s="5"/>
      <c r="F554" s="4"/>
      <c r="G554" s="4" t="s">
        <v>22</v>
      </c>
      <c r="H554" s="4" t="s">
        <v>388</v>
      </c>
      <c r="I554" s="4" t="s">
        <v>24</v>
      </c>
      <c r="J554" s="4" t="s">
        <v>329</v>
      </c>
      <c r="K554" s="4" t="s">
        <v>26</v>
      </c>
      <c r="L554" s="4" t="s">
        <v>332</v>
      </c>
      <c r="M554" s="6" t="s">
        <v>28</v>
      </c>
      <c r="N554" s="6">
        <v>16640</v>
      </c>
      <c r="O554" s="6">
        <v>24960</v>
      </c>
      <c r="P554" s="6">
        <v>41600</v>
      </c>
      <c r="Q554" s="6" t="s">
        <v>29</v>
      </c>
      <c r="W554">
        <f t="shared" ref="W554:W558" si="2865">N554</f>
        <v>16640</v>
      </c>
    </row>
    <row r="555" spans="1:100" ht="14.25" hidden="1" customHeight="1" x14ac:dyDescent="0.25">
      <c r="A555" s="4"/>
      <c r="B555" s="5"/>
      <c r="C555" s="4"/>
      <c r="D555" s="5"/>
      <c r="E555" s="5"/>
      <c r="F555" s="4"/>
      <c r="G555" s="4" t="s">
        <v>22</v>
      </c>
      <c r="H555" s="4" t="s">
        <v>388</v>
      </c>
      <c r="I555" s="4" t="s">
        <v>24</v>
      </c>
      <c r="J555" s="4" t="s">
        <v>329</v>
      </c>
      <c r="K555" s="4" t="s">
        <v>26</v>
      </c>
      <c r="L555" s="4" t="s">
        <v>333</v>
      </c>
      <c r="M555" s="6" t="s">
        <v>28</v>
      </c>
      <c r="N555" s="6">
        <v>8320</v>
      </c>
      <c r="O555" s="6">
        <v>12480</v>
      </c>
      <c r="P555" s="6">
        <v>20800</v>
      </c>
      <c r="Q555" s="6" t="s">
        <v>29</v>
      </c>
      <c r="W555">
        <f t="shared" si="2865"/>
        <v>8320</v>
      </c>
    </row>
    <row r="556" spans="1:100" ht="14.25" hidden="1" customHeight="1" x14ac:dyDescent="0.25">
      <c r="A556" s="4"/>
      <c r="B556" s="5"/>
      <c r="C556" s="4"/>
      <c r="D556" s="5"/>
      <c r="E556" s="5"/>
      <c r="F556" s="4"/>
      <c r="G556" s="4" t="s">
        <v>22</v>
      </c>
      <c r="H556" s="4" t="s">
        <v>388</v>
      </c>
      <c r="I556" s="4" t="s">
        <v>24</v>
      </c>
      <c r="J556" s="4" t="s">
        <v>329</v>
      </c>
      <c r="K556" s="4" t="s">
        <v>26</v>
      </c>
      <c r="L556" s="4" t="s">
        <v>389</v>
      </c>
      <c r="M556" s="6" t="s">
        <v>28</v>
      </c>
      <c r="N556" s="6">
        <v>122000</v>
      </c>
      <c r="O556" s="6">
        <v>183000</v>
      </c>
      <c r="P556" s="6">
        <v>305000</v>
      </c>
      <c r="Q556" s="6" t="s">
        <v>29</v>
      </c>
      <c r="W556">
        <f t="shared" si="2865"/>
        <v>122000</v>
      </c>
    </row>
    <row r="557" spans="1:100" ht="14.25" hidden="1" customHeight="1" x14ac:dyDescent="0.25">
      <c r="A557" s="4"/>
      <c r="B557" s="5"/>
      <c r="C557" s="4"/>
      <c r="D557" s="5"/>
      <c r="E557" s="5"/>
      <c r="F557" s="4"/>
      <c r="G557" s="4" t="s">
        <v>22</v>
      </c>
      <c r="H557" s="4" t="s">
        <v>388</v>
      </c>
      <c r="I557" s="4" t="s">
        <v>24</v>
      </c>
      <c r="J557" s="4" t="s">
        <v>329</v>
      </c>
      <c r="K557" s="4" t="s">
        <v>26</v>
      </c>
      <c r="L557" s="4" t="s">
        <v>335</v>
      </c>
      <c r="M557" s="6" t="s">
        <v>28</v>
      </c>
      <c r="N557" s="6">
        <v>12480</v>
      </c>
      <c r="O557" s="6">
        <v>18720</v>
      </c>
      <c r="P557" s="6">
        <v>31200</v>
      </c>
      <c r="Q557" s="6" t="s">
        <v>29</v>
      </c>
      <c r="W557">
        <f t="shared" si="2865"/>
        <v>12480</v>
      </c>
    </row>
    <row r="558" spans="1:100" ht="14.25" hidden="1" customHeight="1" x14ac:dyDescent="0.25">
      <c r="A558" s="4"/>
      <c r="B558" s="5"/>
      <c r="C558" s="4"/>
      <c r="D558" s="5"/>
      <c r="E558" s="5"/>
      <c r="F558" s="4"/>
      <c r="G558" s="4" t="s">
        <v>22</v>
      </c>
      <c r="H558" s="4" t="s">
        <v>388</v>
      </c>
      <c r="I558" s="4" t="s">
        <v>24</v>
      </c>
      <c r="J558" s="4" t="s">
        <v>329</v>
      </c>
      <c r="K558" s="4" t="s">
        <v>26</v>
      </c>
      <c r="L558" s="4" t="s">
        <v>336</v>
      </c>
      <c r="M558" s="6" t="s">
        <v>28</v>
      </c>
      <c r="N558" s="6">
        <v>12480</v>
      </c>
      <c r="O558" s="6">
        <v>18720</v>
      </c>
      <c r="P558" s="6">
        <v>31200</v>
      </c>
      <c r="Q558" s="6" t="s">
        <v>29</v>
      </c>
      <c r="W558">
        <f t="shared" si="2865"/>
        <v>12480</v>
      </c>
    </row>
    <row r="559" spans="1:100" s="14" customFormat="1" ht="14.25" customHeight="1" x14ac:dyDescent="0.25">
      <c r="A559" s="9" t="s">
        <v>390</v>
      </c>
      <c r="B559" s="10" t="s">
        <v>55</v>
      </c>
      <c r="C559" s="11">
        <v>44022</v>
      </c>
      <c r="D559" s="12">
        <v>44022</v>
      </c>
      <c r="E559" s="10" t="s">
        <v>391</v>
      </c>
      <c r="F559" s="9" t="s">
        <v>392</v>
      </c>
      <c r="G559" s="9" t="s">
        <v>22</v>
      </c>
      <c r="H559" s="9" t="s">
        <v>393</v>
      </c>
      <c r="I559" s="9" t="s">
        <v>24</v>
      </c>
      <c r="J559" s="9" t="s">
        <v>329</v>
      </c>
      <c r="K559" s="9" t="s">
        <v>26</v>
      </c>
      <c r="L559" s="9" t="s">
        <v>27</v>
      </c>
      <c r="M559" s="13" t="s">
        <v>28</v>
      </c>
      <c r="N559" s="13" t="s">
        <v>808</v>
      </c>
      <c r="O559" s="6">
        <v>25000</v>
      </c>
      <c r="P559" s="6">
        <v>25000</v>
      </c>
      <c r="Q559" s="6" t="s">
        <v>29</v>
      </c>
      <c r="S559" s="14">
        <v>10000</v>
      </c>
      <c r="V559" s="14">
        <v>30000</v>
      </c>
      <c r="W559" s="14">
        <f>SUM(W560:W565)</f>
        <v>94640</v>
      </c>
      <c r="AI559" s="14">
        <v>0</v>
      </c>
      <c r="AK559" s="14">
        <f>SUM(S559:AJ559)</f>
        <v>134640</v>
      </c>
      <c r="AM559" s="14">
        <f>S559/$AK559</f>
        <v>7.427213309566251E-2</v>
      </c>
      <c r="AN559" s="14">
        <f t="shared" ref="AN559" si="2866">T559/$AK559</f>
        <v>0</v>
      </c>
      <c r="AO559" s="14">
        <f t="shared" ref="AO559" si="2867">U559/$AK559</f>
        <v>0</v>
      </c>
      <c r="AP559" s="14">
        <f t="shared" ref="AP559" si="2868">V559/$AK559</f>
        <v>0.22281639928698752</v>
      </c>
      <c r="AQ559" s="14">
        <f t="shared" ref="AQ559" si="2869">W559/$AK559</f>
        <v>0.70291146761735002</v>
      </c>
      <c r="AR559" s="14">
        <f t="shared" ref="AR559" si="2870">X559/$AK559</f>
        <v>0</v>
      </c>
      <c r="AS559" s="14">
        <f t="shared" ref="AS559" si="2871">Y559/$AK559</f>
        <v>0</v>
      </c>
      <c r="AT559" s="14">
        <f t="shared" ref="AT559" si="2872">Z559/$AK559</f>
        <v>0</v>
      </c>
      <c r="AU559" s="14">
        <f t="shared" ref="AU559" si="2873">AA559/$AK559</f>
        <v>0</v>
      </c>
      <c r="AV559" s="14">
        <f t="shared" ref="AV559" si="2874">AB559/$AK559</f>
        <v>0</v>
      </c>
      <c r="AW559" s="14">
        <f t="shared" ref="AW559" si="2875">AC559/$AK559</f>
        <v>0</v>
      </c>
      <c r="AX559" s="14">
        <f t="shared" ref="AX559" si="2876">AD559/$AK559</f>
        <v>0</v>
      </c>
      <c r="AY559" s="14">
        <f t="shared" ref="AY559" si="2877">AE559/$AK559</f>
        <v>0</v>
      </c>
      <c r="AZ559" s="14">
        <f t="shared" ref="AZ559" si="2878">AF559/$AK559</f>
        <v>0</v>
      </c>
      <c r="BA559" s="14">
        <f t="shared" ref="BA559" si="2879">AG559/$AK559</f>
        <v>0</v>
      </c>
      <c r="BB559" s="14">
        <f t="shared" ref="BB559" si="2880">AH559/$AK559</f>
        <v>0</v>
      </c>
      <c r="BC559" s="14">
        <f t="shared" ref="BC559" si="2881">AI559/$AK559</f>
        <v>0</v>
      </c>
      <c r="BD559" s="14">
        <f t="shared" ref="BD559" si="2882">AJ559/$AK559</f>
        <v>0</v>
      </c>
      <c r="BE559" s="14">
        <f>SUM(AM559:BD559)</f>
        <v>1</v>
      </c>
      <c r="BG559" s="16">
        <f>VLOOKUP(H559,[1]Sheet1!$B$3:$C$6033,2,0)</f>
        <v>42860.563199999997</v>
      </c>
      <c r="BI559" s="17">
        <f>AM559*$BG559</f>
        <v>3183.3454545454542</v>
      </c>
      <c r="BJ559" s="17">
        <f t="shared" ref="BJ559" si="2883">AN559*$BG559</f>
        <v>0</v>
      </c>
      <c r="BK559" s="17">
        <f t="shared" ref="BK559" si="2884">AO559*$BG559</f>
        <v>0</v>
      </c>
      <c r="BL559" s="17">
        <f t="shared" ref="BL559" si="2885">AP559*$BG559</f>
        <v>9550.0363636363618</v>
      </c>
      <c r="BM559" s="17">
        <f t="shared" ref="BM559" si="2886">AQ559*$BG559</f>
        <v>30127.18138181818</v>
      </c>
      <c r="BN559" s="17">
        <f t="shared" ref="BN559" si="2887">AR559*$BG559</f>
        <v>0</v>
      </c>
      <c r="BO559" s="17">
        <f t="shared" ref="BO559" si="2888">AS559*$BG559</f>
        <v>0</v>
      </c>
      <c r="BP559" s="17">
        <f t="shared" ref="BP559" si="2889">AT559*$BG559</f>
        <v>0</v>
      </c>
      <c r="BQ559" s="17">
        <f t="shared" ref="BQ559" si="2890">AU559*$BG559</f>
        <v>0</v>
      </c>
      <c r="BR559" s="17">
        <f t="shared" ref="BR559" si="2891">AV559*$BG559</f>
        <v>0</v>
      </c>
      <c r="BS559" s="17">
        <f t="shared" ref="BS559" si="2892">AW559*$BG559</f>
        <v>0</v>
      </c>
      <c r="BT559" s="17">
        <f t="shared" ref="BT559" si="2893">AX559*$BG559</f>
        <v>0</v>
      </c>
      <c r="BU559" s="17">
        <f t="shared" ref="BU559" si="2894">AY559*$BG559</f>
        <v>0</v>
      </c>
      <c r="BV559" s="17">
        <f t="shared" ref="BV559" si="2895">AZ559*$BG559</f>
        <v>0</v>
      </c>
      <c r="BW559" s="17">
        <f t="shared" ref="BW559" si="2896">BA559*$BG559</f>
        <v>0</v>
      </c>
      <c r="BX559" s="17">
        <f t="shared" ref="BX559" si="2897">BB559*$BG559</f>
        <v>0</v>
      </c>
      <c r="BY559" s="17">
        <f t="shared" ref="BY559" si="2898">BC559*$BG559</f>
        <v>0</v>
      </c>
      <c r="BZ559" s="17">
        <f t="shared" ref="BZ559" si="2899">BD559*$BG559</f>
        <v>0</v>
      </c>
      <c r="CA559" s="16">
        <f>SUM(BI559:BZ559)</f>
        <v>42860.563199999997</v>
      </c>
      <c r="CB559" s="14" t="b">
        <f>CA559=BG559</f>
        <v>1</v>
      </c>
      <c r="CC559" s="17">
        <f>BI559</f>
        <v>3183.3454545454542</v>
      </c>
      <c r="CD559" s="17">
        <f>BJ559*0.8+IF(BJ559&gt;1,$BM559*0.4,0)</f>
        <v>0</v>
      </c>
      <c r="CE559" s="17">
        <f t="shared" ref="CE559" si="2900">BK559*0.8+IF(BK559&gt;1,$BM559*0.4,0)</f>
        <v>0</v>
      </c>
      <c r="CF559" s="17">
        <f t="shared" ref="CF559" si="2901">BL559*0.8+IF(BL559&gt;1,$BM559*0.4,0)</f>
        <v>19690.901643636364</v>
      </c>
      <c r="CG559" s="17">
        <f>SUM(BJ559:BL559)*0.2+BM559*0.6</f>
        <v>19986.316101818178</v>
      </c>
      <c r="CH559" s="17">
        <f>$BN559*80%</f>
        <v>0</v>
      </c>
      <c r="CI559" s="17">
        <f>$BN559*20%</f>
        <v>0</v>
      </c>
      <c r="CJ559" s="17">
        <f>$BQ559*80%</f>
        <v>0</v>
      </c>
      <c r="CK559" s="17">
        <f>$BQ559*20%</f>
        <v>0</v>
      </c>
      <c r="CL559" s="17">
        <f>BR559*0.8+IF(BR559&gt;1,$BT559*0.6,0)</f>
        <v>0</v>
      </c>
      <c r="CM559" s="17">
        <f>BS559*0.8+IF(BS559&gt;1,$BT559*0.6,0)</f>
        <v>0</v>
      </c>
      <c r="CN559" s="17">
        <f>SUM(BR559:BS559)*0.2+BT559*0.4</f>
        <v>0</v>
      </c>
      <c r="CO559" s="17">
        <f>$BU559*80%</f>
        <v>0</v>
      </c>
      <c r="CP559" s="17">
        <f>$BU559*20%</f>
        <v>0</v>
      </c>
      <c r="CQ559" s="17">
        <f>$BW559*60%+$BX559*40%</f>
        <v>0</v>
      </c>
      <c r="CR559" s="17">
        <f>$BW559*40%+$BX559*60%</f>
        <v>0</v>
      </c>
      <c r="CS559" s="17">
        <f>$BY559*60%</f>
        <v>0</v>
      </c>
      <c r="CT559" s="17">
        <f>$BY559*40%</f>
        <v>0</v>
      </c>
      <c r="CU559" s="17">
        <f>SUM(CC559:CT559)</f>
        <v>42860.563199999997</v>
      </c>
      <c r="CV559" s="14" t="b">
        <f>CU559=CA559</f>
        <v>1</v>
      </c>
    </row>
    <row r="560" spans="1:100" ht="14.25" hidden="1" customHeight="1" x14ac:dyDescent="0.25">
      <c r="A560" s="4"/>
      <c r="B560" s="5"/>
      <c r="C560" s="4"/>
      <c r="D560" s="5"/>
      <c r="E560" s="5"/>
      <c r="F560" s="4"/>
      <c r="G560" s="4" t="s">
        <v>22</v>
      </c>
      <c r="H560" s="4" t="s">
        <v>393</v>
      </c>
      <c r="I560" s="4" t="s">
        <v>24</v>
      </c>
      <c r="J560" s="4" t="s">
        <v>329</v>
      </c>
      <c r="K560" s="4" t="s">
        <v>26</v>
      </c>
      <c r="L560" s="4" t="s">
        <v>332</v>
      </c>
      <c r="M560" s="6" t="s">
        <v>28</v>
      </c>
      <c r="N560" s="6">
        <v>16640</v>
      </c>
      <c r="O560" s="6">
        <v>24960</v>
      </c>
      <c r="P560" s="6">
        <v>41600</v>
      </c>
      <c r="Q560" s="6" t="s">
        <v>29</v>
      </c>
      <c r="W560">
        <f t="shared" ref="W560:W565" si="2902">N560</f>
        <v>16640</v>
      </c>
    </row>
    <row r="561" spans="1:100" ht="14.25" hidden="1" customHeight="1" x14ac:dyDescent="0.25">
      <c r="A561" s="4"/>
      <c r="B561" s="5"/>
      <c r="C561" s="4"/>
      <c r="D561" s="5"/>
      <c r="E561" s="5"/>
      <c r="F561" s="4"/>
      <c r="G561" s="4" t="s">
        <v>22</v>
      </c>
      <c r="H561" s="4" t="s">
        <v>393</v>
      </c>
      <c r="I561" s="4" t="s">
        <v>24</v>
      </c>
      <c r="J561" s="4" t="s">
        <v>329</v>
      </c>
      <c r="K561" s="4" t="s">
        <v>26</v>
      </c>
      <c r="L561" s="4" t="s">
        <v>333</v>
      </c>
      <c r="M561" s="6" t="s">
        <v>28</v>
      </c>
      <c r="N561" s="6">
        <v>8320</v>
      </c>
      <c r="O561" s="6">
        <v>12480</v>
      </c>
      <c r="P561" s="6">
        <v>20800</v>
      </c>
      <c r="Q561" s="6" t="s">
        <v>29</v>
      </c>
      <c r="W561">
        <f t="shared" si="2902"/>
        <v>8320</v>
      </c>
    </row>
    <row r="562" spans="1:100" ht="14.25" hidden="1" customHeight="1" x14ac:dyDescent="0.25">
      <c r="A562" s="4"/>
      <c r="B562" s="5"/>
      <c r="C562" s="4"/>
      <c r="D562" s="5"/>
      <c r="E562" s="5"/>
      <c r="F562" s="4"/>
      <c r="G562" s="4" t="s">
        <v>22</v>
      </c>
      <c r="H562" s="4" t="s">
        <v>393</v>
      </c>
      <c r="I562" s="4" t="s">
        <v>24</v>
      </c>
      <c r="J562" s="4" t="s">
        <v>329</v>
      </c>
      <c r="K562" s="4" t="s">
        <v>26</v>
      </c>
      <c r="L562" s="4" t="s">
        <v>343</v>
      </c>
      <c r="M562" s="6" t="s">
        <v>28</v>
      </c>
      <c r="N562" s="6">
        <v>16640</v>
      </c>
      <c r="O562" s="6">
        <v>24960</v>
      </c>
      <c r="P562" s="6">
        <v>41600</v>
      </c>
      <c r="Q562" s="6" t="s">
        <v>29</v>
      </c>
      <c r="W562">
        <f t="shared" si="2902"/>
        <v>16640</v>
      </c>
    </row>
    <row r="563" spans="1:100" ht="14.25" hidden="1" customHeight="1" x14ac:dyDescent="0.25">
      <c r="A563" s="4"/>
      <c r="B563" s="5"/>
      <c r="C563" s="4"/>
      <c r="D563" s="5"/>
      <c r="E563" s="5"/>
      <c r="F563" s="4"/>
      <c r="G563" s="4" t="s">
        <v>22</v>
      </c>
      <c r="H563" s="4" t="s">
        <v>393</v>
      </c>
      <c r="I563" s="4" t="s">
        <v>24</v>
      </c>
      <c r="J563" s="4" t="s">
        <v>329</v>
      </c>
      <c r="K563" s="4" t="s">
        <v>26</v>
      </c>
      <c r="L563" s="4" t="s">
        <v>344</v>
      </c>
      <c r="M563" s="6" t="s">
        <v>28</v>
      </c>
      <c r="N563" s="6">
        <v>28080</v>
      </c>
      <c r="O563" s="6">
        <v>42120</v>
      </c>
      <c r="P563" s="6">
        <v>70200</v>
      </c>
      <c r="Q563" s="6" t="s">
        <v>29</v>
      </c>
      <c r="W563">
        <f t="shared" si="2902"/>
        <v>28080</v>
      </c>
    </row>
    <row r="564" spans="1:100" ht="14.25" hidden="1" customHeight="1" x14ac:dyDescent="0.25">
      <c r="A564" s="4"/>
      <c r="B564" s="5"/>
      <c r="C564" s="4"/>
      <c r="D564" s="5"/>
      <c r="E564" s="5"/>
      <c r="F564" s="4"/>
      <c r="G564" s="4" t="s">
        <v>22</v>
      </c>
      <c r="H564" s="4" t="s">
        <v>393</v>
      </c>
      <c r="I564" s="4" t="s">
        <v>24</v>
      </c>
      <c r="J564" s="4" t="s">
        <v>329</v>
      </c>
      <c r="K564" s="4" t="s">
        <v>26</v>
      </c>
      <c r="L564" s="4" t="s">
        <v>335</v>
      </c>
      <c r="M564" s="6" t="s">
        <v>28</v>
      </c>
      <c r="N564" s="6">
        <v>12480</v>
      </c>
      <c r="O564" s="6">
        <v>18720</v>
      </c>
      <c r="P564" s="6">
        <v>31200</v>
      </c>
      <c r="Q564" s="6" t="s">
        <v>29</v>
      </c>
      <c r="W564">
        <f t="shared" si="2902"/>
        <v>12480</v>
      </c>
    </row>
    <row r="565" spans="1:100" ht="14.25" hidden="1" customHeight="1" x14ac:dyDescent="0.25">
      <c r="A565" s="4"/>
      <c r="B565" s="5"/>
      <c r="C565" s="4"/>
      <c r="D565" s="5"/>
      <c r="E565" s="5"/>
      <c r="F565" s="4"/>
      <c r="G565" s="4" t="s">
        <v>22</v>
      </c>
      <c r="H565" s="4" t="s">
        <v>393</v>
      </c>
      <c r="I565" s="4" t="s">
        <v>24</v>
      </c>
      <c r="J565" s="4" t="s">
        <v>329</v>
      </c>
      <c r="K565" s="4" t="s">
        <v>26</v>
      </c>
      <c r="L565" s="4" t="s">
        <v>336</v>
      </c>
      <c r="M565" s="6" t="s">
        <v>28</v>
      </c>
      <c r="N565" s="6">
        <v>12480</v>
      </c>
      <c r="O565" s="6">
        <v>18720</v>
      </c>
      <c r="P565" s="6">
        <v>31200</v>
      </c>
      <c r="Q565" s="6" t="s">
        <v>29</v>
      </c>
      <c r="W565">
        <f t="shared" si="2902"/>
        <v>12480</v>
      </c>
    </row>
    <row r="566" spans="1:100" s="14" customFormat="1" ht="14.25" customHeight="1" x14ac:dyDescent="0.25">
      <c r="A566" s="9" t="s">
        <v>394</v>
      </c>
      <c r="B566" s="10" t="s">
        <v>80</v>
      </c>
      <c r="C566" s="11">
        <v>44022</v>
      </c>
      <c r="D566" s="12">
        <v>44022</v>
      </c>
      <c r="E566" s="10" t="s">
        <v>395</v>
      </c>
      <c r="F566" s="9" t="s">
        <v>396</v>
      </c>
      <c r="G566" s="9" t="s">
        <v>22</v>
      </c>
      <c r="H566" s="9" t="s">
        <v>397</v>
      </c>
      <c r="I566" s="9" t="s">
        <v>24</v>
      </c>
      <c r="J566" s="9" t="s">
        <v>329</v>
      </c>
      <c r="K566" s="9" t="s">
        <v>26</v>
      </c>
      <c r="L566" s="9" t="s">
        <v>27</v>
      </c>
      <c r="M566" s="13" t="s">
        <v>28</v>
      </c>
      <c r="N566" s="13" t="s">
        <v>808</v>
      </c>
      <c r="O566" s="6">
        <v>25000</v>
      </c>
      <c r="P566" s="6">
        <v>25000</v>
      </c>
      <c r="Q566" s="6" t="s">
        <v>29</v>
      </c>
      <c r="S566" s="14">
        <v>10000</v>
      </c>
      <c r="V566" s="14">
        <v>30000</v>
      </c>
      <c r="W566" s="14">
        <f>SUM(W567:W570)</f>
        <v>49920</v>
      </c>
      <c r="AI566" s="14">
        <v>0</v>
      </c>
      <c r="AK566" s="14">
        <f>SUM(S566:AJ566)</f>
        <v>89920</v>
      </c>
      <c r="AM566" s="14">
        <f>S566/$AK566</f>
        <v>0.11120996441281139</v>
      </c>
      <c r="AN566" s="14">
        <f t="shared" ref="AN566" si="2903">T566/$AK566</f>
        <v>0</v>
      </c>
      <c r="AO566" s="14">
        <f t="shared" ref="AO566" si="2904">U566/$AK566</f>
        <v>0</v>
      </c>
      <c r="AP566" s="14">
        <f t="shared" ref="AP566" si="2905">V566/$AK566</f>
        <v>0.33362989323843417</v>
      </c>
      <c r="AQ566" s="14">
        <f t="shared" ref="AQ566" si="2906">W566/$AK566</f>
        <v>0.55516014234875444</v>
      </c>
      <c r="AR566" s="14">
        <f t="shared" ref="AR566" si="2907">X566/$AK566</f>
        <v>0</v>
      </c>
      <c r="AS566" s="14">
        <f t="shared" ref="AS566" si="2908">Y566/$AK566</f>
        <v>0</v>
      </c>
      <c r="AT566" s="14">
        <f t="shared" ref="AT566" si="2909">Z566/$AK566</f>
        <v>0</v>
      </c>
      <c r="AU566" s="14">
        <f t="shared" ref="AU566" si="2910">AA566/$AK566</f>
        <v>0</v>
      </c>
      <c r="AV566" s="14">
        <f t="shared" ref="AV566" si="2911">AB566/$AK566</f>
        <v>0</v>
      </c>
      <c r="AW566" s="14">
        <f t="shared" ref="AW566" si="2912">AC566/$AK566</f>
        <v>0</v>
      </c>
      <c r="AX566" s="14">
        <f t="shared" ref="AX566" si="2913">AD566/$AK566</f>
        <v>0</v>
      </c>
      <c r="AY566" s="14">
        <f t="shared" ref="AY566" si="2914">AE566/$AK566</f>
        <v>0</v>
      </c>
      <c r="AZ566" s="14">
        <f t="shared" ref="AZ566" si="2915">AF566/$AK566</f>
        <v>0</v>
      </c>
      <c r="BA566" s="14">
        <f t="shared" ref="BA566" si="2916">AG566/$AK566</f>
        <v>0</v>
      </c>
      <c r="BB566" s="14">
        <f t="shared" ref="BB566" si="2917">AH566/$AK566</f>
        <v>0</v>
      </c>
      <c r="BC566" s="14">
        <f t="shared" ref="BC566" si="2918">AI566/$AK566</f>
        <v>0</v>
      </c>
      <c r="BD566" s="14">
        <f t="shared" ref="BD566" si="2919">AJ566/$AK566</f>
        <v>0</v>
      </c>
      <c r="BE566" s="14">
        <f>SUM(AM566:BD566)</f>
        <v>1</v>
      </c>
      <c r="BG566" s="16">
        <f>VLOOKUP(H566,[1]Sheet1!$B$3:$C$6033,2,0)</f>
        <v>39498.950400000002</v>
      </c>
      <c r="BI566" s="17">
        <f>AM566*$BG566</f>
        <v>4392.6768683274022</v>
      </c>
      <c r="BJ566" s="17">
        <f t="shared" ref="BJ566" si="2920">AN566*$BG566</f>
        <v>0</v>
      </c>
      <c r="BK566" s="17">
        <f t="shared" ref="BK566" si="2921">AO566*$BG566</f>
        <v>0</v>
      </c>
      <c r="BL566" s="17">
        <f t="shared" ref="BL566" si="2922">AP566*$BG566</f>
        <v>13178.030604982207</v>
      </c>
      <c r="BM566" s="17">
        <f t="shared" ref="BM566" si="2923">AQ566*$BG566</f>
        <v>21928.242926690393</v>
      </c>
      <c r="BN566" s="17">
        <f t="shared" ref="BN566" si="2924">AR566*$BG566</f>
        <v>0</v>
      </c>
      <c r="BO566" s="17">
        <f t="shared" ref="BO566" si="2925">AS566*$BG566</f>
        <v>0</v>
      </c>
      <c r="BP566" s="17">
        <f t="shared" ref="BP566" si="2926">AT566*$BG566</f>
        <v>0</v>
      </c>
      <c r="BQ566" s="17">
        <f t="shared" ref="BQ566" si="2927">AU566*$BG566</f>
        <v>0</v>
      </c>
      <c r="BR566" s="17">
        <f t="shared" ref="BR566" si="2928">AV566*$BG566</f>
        <v>0</v>
      </c>
      <c r="BS566" s="17">
        <f t="shared" ref="BS566" si="2929">AW566*$BG566</f>
        <v>0</v>
      </c>
      <c r="BT566" s="17">
        <f t="shared" ref="BT566" si="2930">AX566*$BG566</f>
        <v>0</v>
      </c>
      <c r="BU566" s="17">
        <f t="shared" ref="BU566" si="2931">AY566*$BG566</f>
        <v>0</v>
      </c>
      <c r="BV566" s="17">
        <f t="shared" ref="BV566" si="2932">AZ566*$BG566</f>
        <v>0</v>
      </c>
      <c r="BW566" s="17">
        <f t="shared" ref="BW566" si="2933">BA566*$BG566</f>
        <v>0</v>
      </c>
      <c r="BX566" s="17">
        <f t="shared" ref="BX566" si="2934">BB566*$BG566</f>
        <v>0</v>
      </c>
      <c r="BY566" s="17">
        <f t="shared" ref="BY566" si="2935">BC566*$BG566</f>
        <v>0</v>
      </c>
      <c r="BZ566" s="17">
        <f t="shared" ref="BZ566" si="2936">BD566*$BG566</f>
        <v>0</v>
      </c>
      <c r="CA566" s="16">
        <f>SUM(BI566:BZ566)</f>
        <v>39498.950400000002</v>
      </c>
      <c r="CB566" s="14" t="b">
        <f>CA566=BG566</f>
        <v>1</v>
      </c>
      <c r="CC566" s="17">
        <f>BI566</f>
        <v>4392.6768683274022</v>
      </c>
      <c r="CD566" s="17">
        <f>BJ566*0.8+IF(BJ566&gt;1,$BM566*0.4,0)</f>
        <v>0</v>
      </c>
      <c r="CE566" s="17">
        <f t="shared" ref="CE566" si="2937">BK566*0.8+IF(BK566&gt;1,$BM566*0.4,0)</f>
        <v>0</v>
      </c>
      <c r="CF566" s="17">
        <f t="shared" ref="CF566" si="2938">BL566*0.8+IF(BL566&gt;1,$BM566*0.4,0)</f>
        <v>19313.721654661924</v>
      </c>
      <c r="CG566" s="17">
        <f>SUM(BJ566:BL566)*0.2+BM566*0.6</f>
        <v>15792.551877010676</v>
      </c>
      <c r="CH566" s="17">
        <f>$BN566*80%</f>
        <v>0</v>
      </c>
      <c r="CI566" s="17">
        <f>$BN566*20%</f>
        <v>0</v>
      </c>
      <c r="CJ566" s="17">
        <f>$BQ566*80%</f>
        <v>0</v>
      </c>
      <c r="CK566" s="17">
        <f>$BQ566*20%</f>
        <v>0</v>
      </c>
      <c r="CL566" s="17">
        <f>BR566*0.8+IF(BR566&gt;1,$BT566*0.6,0)</f>
        <v>0</v>
      </c>
      <c r="CM566" s="17">
        <f>BS566*0.8+IF(BS566&gt;1,$BT566*0.6,0)</f>
        <v>0</v>
      </c>
      <c r="CN566" s="17">
        <f>SUM(BR566:BS566)*0.2+BT566*0.4</f>
        <v>0</v>
      </c>
      <c r="CO566" s="17">
        <f>$BU566*80%</f>
        <v>0</v>
      </c>
      <c r="CP566" s="17">
        <f>$BU566*20%</f>
        <v>0</v>
      </c>
      <c r="CQ566" s="17">
        <f>$BW566*60%+$BX566*40%</f>
        <v>0</v>
      </c>
      <c r="CR566" s="17">
        <f>$BW566*40%+$BX566*60%</f>
        <v>0</v>
      </c>
      <c r="CS566" s="17">
        <f>$BY566*60%</f>
        <v>0</v>
      </c>
      <c r="CT566" s="17">
        <f>$BY566*40%</f>
        <v>0</v>
      </c>
      <c r="CU566" s="17">
        <f>SUM(CC566:CT566)</f>
        <v>39498.950400000002</v>
      </c>
      <c r="CV566" s="14" t="b">
        <f>CU566=CA566</f>
        <v>1</v>
      </c>
    </row>
    <row r="567" spans="1:100" ht="14.25" hidden="1" customHeight="1" x14ac:dyDescent="0.25">
      <c r="A567" s="4"/>
      <c r="B567" s="5"/>
      <c r="C567" s="4"/>
      <c r="D567" s="5"/>
      <c r="E567" s="5"/>
      <c r="F567" s="4"/>
      <c r="G567" s="4" t="s">
        <v>22</v>
      </c>
      <c r="H567" s="4" t="s">
        <v>397</v>
      </c>
      <c r="I567" s="4" t="s">
        <v>24</v>
      </c>
      <c r="J567" s="4" t="s">
        <v>329</v>
      </c>
      <c r="K567" s="4" t="s">
        <v>26</v>
      </c>
      <c r="L567" s="4" t="s">
        <v>332</v>
      </c>
      <c r="M567" s="6" t="s">
        <v>28</v>
      </c>
      <c r="N567" s="6">
        <v>16640</v>
      </c>
      <c r="O567" s="6">
        <v>24960</v>
      </c>
      <c r="P567" s="6">
        <v>41600</v>
      </c>
      <c r="Q567" s="6" t="s">
        <v>29</v>
      </c>
      <c r="W567">
        <f t="shared" ref="W567:W570" si="2939">N567</f>
        <v>16640</v>
      </c>
    </row>
    <row r="568" spans="1:100" ht="14.25" hidden="1" customHeight="1" x14ac:dyDescent="0.25">
      <c r="A568" s="4"/>
      <c r="B568" s="5"/>
      <c r="C568" s="4"/>
      <c r="D568" s="5"/>
      <c r="E568" s="5"/>
      <c r="F568" s="4"/>
      <c r="G568" s="4" t="s">
        <v>22</v>
      </c>
      <c r="H568" s="4" t="s">
        <v>397</v>
      </c>
      <c r="I568" s="4" t="s">
        <v>24</v>
      </c>
      <c r="J568" s="4" t="s">
        <v>329</v>
      </c>
      <c r="K568" s="4" t="s">
        <v>26</v>
      </c>
      <c r="L568" s="4" t="s">
        <v>333</v>
      </c>
      <c r="M568" s="6" t="s">
        <v>28</v>
      </c>
      <c r="N568" s="6">
        <v>8320</v>
      </c>
      <c r="O568" s="6">
        <v>12480</v>
      </c>
      <c r="P568" s="6">
        <v>20800</v>
      </c>
      <c r="Q568" s="6" t="s">
        <v>29</v>
      </c>
      <c r="W568">
        <f t="shared" si="2939"/>
        <v>8320</v>
      </c>
    </row>
    <row r="569" spans="1:100" ht="14.25" hidden="1" customHeight="1" x14ac:dyDescent="0.25">
      <c r="A569" s="4"/>
      <c r="B569" s="5"/>
      <c r="C569" s="4"/>
      <c r="D569" s="5"/>
      <c r="E569" s="5"/>
      <c r="F569" s="4"/>
      <c r="G569" s="4" t="s">
        <v>22</v>
      </c>
      <c r="H569" s="4" t="s">
        <v>397</v>
      </c>
      <c r="I569" s="4" t="s">
        <v>24</v>
      </c>
      <c r="J569" s="4" t="s">
        <v>329</v>
      </c>
      <c r="K569" s="4" t="s">
        <v>26</v>
      </c>
      <c r="L569" s="4" t="s">
        <v>335</v>
      </c>
      <c r="M569" s="6" t="s">
        <v>28</v>
      </c>
      <c r="N569" s="6">
        <v>12480</v>
      </c>
      <c r="O569" s="6">
        <v>18720</v>
      </c>
      <c r="P569" s="6">
        <v>31200</v>
      </c>
      <c r="Q569" s="6" t="s">
        <v>29</v>
      </c>
      <c r="W569">
        <f t="shared" si="2939"/>
        <v>12480</v>
      </c>
    </row>
    <row r="570" spans="1:100" ht="14.25" hidden="1" customHeight="1" x14ac:dyDescent="0.25">
      <c r="A570" s="4"/>
      <c r="B570" s="5"/>
      <c r="C570" s="4"/>
      <c r="D570" s="5"/>
      <c r="E570" s="5"/>
      <c r="F570" s="4"/>
      <c r="G570" s="4" t="s">
        <v>22</v>
      </c>
      <c r="H570" s="4" t="s">
        <v>397</v>
      </c>
      <c r="I570" s="4" t="s">
        <v>24</v>
      </c>
      <c r="J570" s="4" t="s">
        <v>329</v>
      </c>
      <c r="K570" s="4" t="s">
        <v>26</v>
      </c>
      <c r="L570" s="4" t="s">
        <v>336</v>
      </c>
      <c r="M570" s="6" t="s">
        <v>28</v>
      </c>
      <c r="N570" s="6">
        <v>12480</v>
      </c>
      <c r="O570" s="6">
        <v>18720</v>
      </c>
      <c r="P570" s="6">
        <v>31200</v>
      </c>
      <c r="Q570" s="6" t="s">
        <v>29</v>
      </c>
      <c r="W570">
        <f t="shared" si="2939"/>
        <v>12480</v>
      </c>
    </row>
    <row r="571" spans="1:100" s="14" customFormat="1" ht="14.25" customHeight="1" x14ac:dyDescent="0.25">
      <c r="A571" s="9" t="s">
        <v>398</v>
      </c>
      <c r="B571" s="10" t="s">
        <v>80</v>
      </c>
      <c r="C571" s="11">
        <v>44022</v>
      </c>
      <c r="D571" s="12">
        <v>44022</v>
      </c>
      <c r="E571" s="10" t="s">
        <v>399</v>
      </c>
      <c r="F571" s="9" t="s">
        <v>400</v>
      </c>
      <c r="G571" s="9" t="s">
        <v>22</v>
      </c>
      <c r="H571" s="9" t="s">
        <v>401</v>
      </c>
      <c r="I571" s="9" t="s">
        <v>24</v>
      </c>
      <c r="J571" s="9" t="s">
        <v>329</v>
      </c>
      <c r="K571" s="9" t="s">
        <v>26</v>
      </c>
      <c r="L571" s="9" t="s">
        <v>27</v>
      </c>
      <c r="M571" s="13" t="s">
        <v>28</v>
      </c>
      <c r="N571" s="13" t="s">
        <v>808</v>
      </c>
      <c r="O571" s="6">
        <v>25000</v>
      </c>
      <c r="P571" s="6">
        <v>25000</v>
      </c>
      <c r="Q571" s="6" t="s">
        <v>29</v>
      </c>
      <c r="S571" s="14">
        <v>10000</v>
      </c>
      <c r="V571" s="14">
        <v>30000</v>
      </c>
      <c r="W571" s="14">
        <f>SUM(W575:W578)</f>
        <v>49920</v>
      </c>
      <c r="AG571" s="14">
        <v>36000</v>
      </c>
      <c r="AI571" s="14">
        <v>0</v>
      </c>
      <c r="AK571" s="14">
        <f>SUM(S571:AJ571)</f>
        <v>125920</v>
      </c>
      <c r="AM571" s="14">
        <f>S571/$AK571</f>
        <v>7.9415501905972047E-2</v>
      </c>
      <c r="AN571" s="14">
        <f t="shared" ref="AN571" si="2940">T571/$AK571</f>
        <v>0</v>
      </c>
      <c r="AO571" s="14">
        <f t="shared" ref="AO571" si="2941">U571/$AK571</f>
        <v>0</v>
      </c>
      <c r="AP571" s="14">
        <f t="shared" ref="AP571" si="2942">V571/$AK571</f>
        <v>0.23824650571791614</v>
      </c>
      <c r="AQ571" s="14">
        <f t="shared" ref="AQ571" si="2943">W571/$AK571</f>
        <v>0.39644218551461247</v>
      </c>
      <c r="AR571" s="14">
        <f t="shared" ref="AR571" si="2944">X571/$AK571</f>
        <v>0</v>
      </c>
      <c r="AS571" s="14">
        <f t="shared" ref="AS571" si="2945">Y571/$AK571</f>
        <v>0</v>
      </c>
      <c r="AT571" s="14">
        <f t="shared" ref="AT571" si="2946">Z571/$AK571</f>
        <v>0</v>
      </c>
      <c r="AU571" s="14">
        <f t="shared" ref="AU571" si="2947">AA571/$AK571</f>
        <v>0</v>
      </c>
      <c r="AV571" s="14">
        <f t="shared" ref="AV571" si="2948">AB571/$AK571</f>
        <v>0</v>
      </c>
      <c r="AW571" s="14">
        <f t="shared" ref="AW571" si="2949">AC571/$AK571</f>
        <v>0</v>
      </c>
      <c r="AX571" s="14">
        <f t="shared" ref="AX571" si="2950">AD571/$AK571</f>
        <v>0</v>
      </c>
      <c r="AY571" s="14">
        <f t="shared" ref="AY571" si="2951">AE571/$AK571</f>
        <v>0</v>
      </c>
      <c r="AZ571" s="14">
        <f t="shared" ref="AZ571" si="2952">AF571/$AK571</f>
        <v>0</v>
      </c>
      <c r="BA571" s="14">
        <f t="shared" ref="BA571" si="2953">AG571/$AK571</f>
        <v>0.28589580686149935</v>
      </c>
      <c r="BB571" s="14">
        <f t="shared" ref="BB571" si="2954">AH571/$AK571</f>
        <v>0</v>
      </c>
      <c r="BC571" s="14">
        <f t="shared" ref="BC571" si="2955">AI571/$AK571</f>
        <v>0</v>
      </c>
      <c r="BD571" s="14">
        <f t="shared" ref="BD571" si="2956">AJ571/$AK571</f>
        <v>0</v>
      </c>
      <c r="BE571" s="14">
        <f>SUM(AM571:BD571)</f>
        <v>1</v>
      </c>
      <c r="BG571" s="16">
        <f>VLOOKUP(H571,[1]Sheet1!$B$3:$C$6033,2,0)</f>
        <v>39498.950400000002</v>
      </c>
      <c r="BI571" s="17">
        <f>AM571*$BG571</f>
        <v>3136.8289707750955</v>
      </c>
      <c r="BJ571" s="17">
        <f t="shared" ref="BJ571" si="2957">AN571*$BG571</f>
        <v>0</v>
      </c>
      <c r="BK571" s="17">
        <f t="shared" ref="BK571" si="2958">AO571*$BG571</f>
        <v>0</v>
      </c>
      <c r="BL571" s="17">
        <f t="shared" ref="BL571" si="2959">AP571*$BG571</f>
        <v>9410.4869123252865</v>
      </c>
      <c r="BM571" s="17">
        <f t="shared" ref="BM571" si="2960">AQ571*$BG571</f>
        <v>15659.050222109277</v>
      </c>
      <c r="BN571" s="17">
        <f t="shared" ref="BN571" si="2961">AR571*$BG571</f>
        <v>0</v>
      </c>
      <c r="BO571" s="17">
        <f t="shared" ref="BO571" si="2962">AS571*$BG571</f>
        <v>0</v>
      </c>
      <c r="BP571" s="17">
        <f t="shared" ref="BP571" si="2963">AT571*$BG571</f>
        <v>0</v>
      </c>
      <c r="BQ571" s="17">
        <f t="shared" ref="BQ571" si="2964">AU571*$BG571</f>
        <v>0</v>
      </c>
      <c r="BR571" s="17">
        <f t="shared" ref="BR571" si="2965">AV571*$BG571</f>
        <v>0</v>
      </c>
      <c r="BS571" s="17">
        <f t="shared" ref="BS571" si="2966">AW571*$BG571</f>
        <v>0</v>
      </c>
      <c r="BT571" s="17">
        <f t="shared" ref="BT571" si="2967">AX571*$BG571</f>
        <v>0</v>
      </c>
      <c r="BU571" s="17">
        <f t="shared" ref="BU571" si="2968">AY571*$BG571</f>
        <v>0</v>
      </c>
      <c r="BV571" s="17">
        <f t="shared" ref="BV571" si="2969">AZ571*$BG571</f>
        <v>0</v>
      </c>
      <c r="BW571" s="17">
        <f t="shared" ref="BW571" si="2970">BA571*$BG571</f>
        <v>11292.584294790342</v>
      </c>
      <c r="BX571" s="17">
        <f t="shared" ref="BX571" si="2971">BB571*$BG571</f>
        <v>0</v>
      </c>
      <c r="BY571" s="17">
        <f t="shared" ref="BY571" si="2972">BC571*$BG571</f>
        <v>0</v>
      </c>
      <c r="BZ571" s="17">
        <f t="shared" ref="BZ571" si="2973">BD571*$BG571</f>
        <v>0</v>
      </c>
      <c r="CA571" s="16">
        <f>SUM(BI571:BZ571)</f>
        <v>39498.950400000002</v>
      </c>
      <c r="CB571" s="14" t="b">
        <f>CA571=BG571</f>
        <v>1</v>
      </c>
      <c r="CC571" s="17">
        <f>BI571</f>
        <v>3136.8289707750955</v>
      </c>
      <c r="CD571" s="17">
        <f>BJ571*0.8+IF(BJ571&gt;1,$BM571*0.4,0)</f>
        <v>0</v>
      </c>
      <c r="CE571" s="17">
        <f t="shared" ref="CE571" si="2974">BK571*0.8+IF(BK571&gt;1,$BM571*0.4,0)</f>
        <v>0</v>
      </c>
      <c r="CF571" s="17">
        <f t="shared" ref="CF571" si="2975">BL571*0.8+IF(BL571&gt;1,$BM571*0.4,0)</f>
        <v>13792.009618703942</v>
      </c>
      <c r="CG571" s="17">
        <f>SUM(BJ571:BL571)*0.2+BM571*0.6</f>
        <v>11277.527515730624</v>
      </c>
      <c r="CH571" s="17">
        <f>$BN571*80%</f>
        <v>0</v>
      </c>
      <c r="CI571" s="17">
        <f>$BN571*20%</f>
        <v>0</v>
      </c>
      <c r="CJ571" s="17">
        <f>$BQ571*80%</f>
        <v>0</v>
      </c>
      <c r="CK571" s="17">
        <f>$BQ571*20%</f>
        <v>0</v>
      </c>
      <c r="CL571" s="17">
        <f>BR571*0.8+IF(BR571&gt;1,$BT571*0.6,0)</f>
        <v>0</v>
      </c>
      <c r="CM571" s="17">
        <f>BS571*0.8+IF(BS571&gt;1,$BT571*0.6,0)</f>
        <v>0</v>
      </c>
      <c r="CN571" s="17">
        <f>SUM(BR571:BS571)*0.2+BT571*0.4</f>
        <v>0</v>
      </c>
      <c r="CO571" s="17">
        <f>$BU571*80%</f>
        <v>0</v>
      </c>
      <c r="CP571" s="17">
        <f>$BU571*20%</f>
        <v>0</v>
      </c>
      <c r="CQ571" s="17">
        <f>$BW571*60%+$BX571*40%</f>
        <v>6775.550576874205</v>
      </c>
      <c r="CR571" s="17">
        <f>$BW571*40%+$BX571*60%</f>
        <v>4517.033717916137</v>
      </c>
      <c r="CS571" s="17">
        <f>$BY571*60%</f>
        <v>0</v>
      </c>
      <c r="CT571" s="17">
        <f>$BY571*40%</f>
        <v>0</v>
      </c>
      <c r="CU571" s="17">
        <f>SUM(CC571:CT571)</f>
        <v>39498.950400000002</v>
      </c>
      <c r="CV571" s="14" t="b">
        <f>CU571=CA571</f>
        <v>1</v>
      </c>
    </row>
    <row r="572" spans="1:100" ht="14.25" hidden="1" customHeight="1" x14ac:dyDescent="0.25">
      <c r="A572" s="4"/>
      <c r="B572" s="5"/>
      <c r="C572" s="4"/>
      <c r="D572" s="5"/>
      <c r="E572" s="5"/>
      <c r="F572" s="4"/>
      <c r="G572" s="4" t="s">
        <v>22</v>
      </c>
      <c r="H572" s="4" t="s">
        <v>401</v>
      </c>
      <c r="I572" s="4" t="s">
        <v>24</v>
      </c>
      <c r="J572" s="4" t="s">
        <v>40</v>
      </c>
      <c r="K572" s="4" t="s">
        <v>26</v>
      </c>
      <c r="L572" s="4" t="s">
        <v>214</v>
      </c>
      <c r="M572" s="6" t="s">
        <v>28</v>
      </c>
      <c r="N572" s="6">
        <v>20000</v>
      </c>
      <c r="O572" s="6">
        <v>30000</v>
      </c>
      <c r="P572" s="6">
        <v>50000</v>
      </c>
      <c r="Q572" s="6" t="s">
        <v>29</v>
      </c>
      <c r="AG572">
        <f t="shared" ref="AG572:AG574" si="2976">N572</f>
        <v>20000</v>
      </c>
    </row>
    <row r="573" spans="1:100" ht="14.25" hidden="1" customHeight="1" x14ac:dyDescent="0.25">
      <c r="A573" s="4"/>
      <c r="B573" s="5"/>
      <c r="C573" s="4"/>
      <c r="D573" s="5"/>
      <c r="E573" s="5"/>
      <c r="F573" s="4"/>
      <c r="G573" s="4" t="s">
        <v>22</v>
      </c>
      <c r="H573" s="4" t="s">
        <v>401</v>
      </c>
      <c r="I573" s="4" t="s">
        <v>24</v>
      </c>
      <c r="J573" s="4" t="s">
        <v>40</v>
      </c>
      <c r="K573" s="4" t="s">
        <v>26</v>
      </c>
      <c r="L573" s="4" t="s">
        <v>402</v>
      </c>
      <c r="M573" s="6" t="s">
        <v>28</v>
      </c>
      <c r="N573" s="6">
        <v>8000</v>
      </c>
      <c r="O573" s="6">
        <v>17000</v>
      </c>
      <c r="P573" s="6">
        <v>25000</v>
      </c>
      <c r="Q573" s="6" t="s">
        <v>29</v>
      </c>
      <c r="AG573">
        <f t="shared" si="2976"/>
        <v>8000</v>
      </c>
    </row>
    <row r="574" spans="1:100" ht="14.25" hidden="1" customHeight="1" x14ac:dyDescent="0.25">
      <c r="A574" s="4"/>
      <c r="B574" s="5"/>
      <c r="C574" s="4"/>
      <c r="D574" s="5"/>
      <c r="E574" s="5"/>
      <c r="F574" s="4"/>
      <c r="G574" s="4" t="s">
        <v>22</v>
      </c>
      <c r="H574" s="4" t="s">
        <v>401</v>
      </c>
      <c r="I574" s="4" t="s">
        <v>24</v>
      </c>
      <c r="J574" s="4" t="s">
        <v>40</v>
      </c>
      <c r="K574" s="4" t="s">
        <v>26</v>
      </c>
      <c r="L574" s="4" t="s">
        <v>403</v>
      </c>
      <c r="M574" s="6" t="s">
        <v>28</v>
      </c>
      <c r="N574" s="6">
        <v>8000</v>
      </c>
      <c r="O574" s="6">
        <v>17000</v>
      </c>
      <c r="P574" s="6">
        <v>25000</v>
      </c>
      <c r="Q574" s="6" t="s">
        <v>29</v>
      </c>
      <c r="AG574">
        <f t="shared" si="2976"/>
        <v>8000</v>
      </c>
    </row>
    <row r="575" spans="1:100" ht="14.25" hidden="1" customHeight="1" x14ac:dyDescent="0.25">
      <c r="A575" s="4"/>
      <c r="B575" s="5"/>
      <c r="C575" s="4"/>
      <c r="D575" s="5"/>
      <c r="E575" s="5"/>
      <c r="F575" s="4"/>
      <c r="G575" s="4" t="s">
        <v>22</v>
      </c>
      <c r="H575" s="4" t="s">
        <v>401</v>
      </c>
      <c r="I575" s="4" t="s">
        <v>24</v>
      </c>
      <c r="J575" s="4" t="s">
        <v>329</v>
      </c>
      <c r="K575" s="4" t="s">
        <v>26</v>
      </c>
      <c r="L575" s="4" t="s">
        <v>332</v>
      </c>
      <c r="M575" s="6" t="s">
        <v>28</v>
      </c>
      <c r="N575" s="6">
        <v>16640</v>
      </c>
      <c r="O575" s="6">
        <v>24960</v>
      </c>
      <c r="P575" s="6">
        <v>41600</v>
      </c>
      <c r="Q575" s="6" t="s">
        <v>29</v>
      </c>
      <c r="W575">
        <f t="shared" ref="W575:W578" si="2977">N575</f>
        <v>16640</v>
      </c>
    </row>
    <row r="576" spans="1:100" ht="14.25" hidden="1" customHeight="1" x14ac:dyDescent="0.25">
      <c r="A576" s="4"/>
      <c r="B576" s="5"/>
      <c r="C576" s="4"/>
      <c r="D576" s="5"/>
      <c r="E576" s="5"/>
      <c r="F576" s="4"/>
      <c r="G576" s="4" t="s">
        <v>22</v>
      </c>
      <c r="H576" s="4" t="s">
        <v>401</v>
      </c>
      <c r="I576" s="4" t="s">
        <v>24</v>
      </c>
      <c r="J576" s="4" t="s">
        <v>329</v>
      </c>
      <c r="K576" s="4" t="s">
        <v>26</v>
      </c>
      <c r="L576" s="4" t="s">
        <v>333</v>
      </c>
      <c r="M576" s="6" t="s">
        <v>28</v>
      </c>
      <c r="N576" s="6">
        <v>8320</v>
      </c>
      <c r="O576" s="6">
        <v>12480</v>
      </c>
      <c r="P576" s="6">
        <v>20800</v>
      </c>
      <c r="Q576" s="6" t="s">
        <v>29</v>
      </c>
      <c r="W576">
        <f t="shared" si="2977"/>
        <v>8320</v>
      </c>
    </row>
    <row r="577" spans="1:100" ht="14.25" hidden="1" customHeight="1" x14ac:dyDescent="0.25">
      <c r="A577" s="4"/>
      <c r="B577" s="5"/>
      <c r="C577" s="4"/>
      <c r="D577" s="5"/>
      <c r="E577" s="5"/>
      <c r="F577" s="4"/>
      <c r="G577" s="4" t="s">
        <v>22</v>
      </c>
      <c r="H577" s="4" t="s">
        <v>401</v>
      </c>
      <c r="I577" s="4" t="s">
        <v>24</v>
      </c>
      <c r="J577" s="4" t="s">
        <v>329</v>
      </c>
      <c r="K577" s="4" t="s">
        <v>26</v>
      </c>
      <c r="L577" s="4" t="s">
        <v>335</v>
      </c>
      <c r="M577" s="6" t="s">
        <v>28</v>
      </c>
      <c r="N577" s="6">
        <v>12480</v>
      </c>
      <c r="O577" s="6">
        <v>18720</v>
      </c>
      <c r="P577" s="6">
        <v>31200</v>
      </c>
      <c r="Q577" s="6" t="s">
        <v>29</v>
      </c>
      <c r="W577">
        <f t="shared" si="2977"/>
        <v>12480</v>
      </c>
    </row>
    <row r="578" spans="1:100" ht="14.25" hidden="1" customHeight="1" x14ac:dyDescent="0.25">
      <c r="A578" s="4"/>
      <c r="B578" s="5"/>
      <c r="C578" s="4"/>
      <c r="D578" s="5"/>
      <c r="E578" s="5"/>
      <c r="F578" s="4"/>
      <c r="G578" s="4" t="s">
        <v>22</v>
      </c>
      <c r="H578" s="4" t="s">
        <v>401</v>
      </c>
      <c r="I578" s="4" t="s">
        <v>24</v>
      </c>
      <c r="J578" s="4" t="s">
        <v>329</v>
      </c>
      <c r="K578" s="4" t="s">
        <v>26</v>
      </c>
      <c r="L578" s="4" t="s">
        <v>336</v>
      </c>
      <c r="M578" s="6" t="s">
        <v>28</v>
      </c>
      <c r="N578" s="6">
        <v>12480</v>
      </c>
      <c r="O578" s="6">
        <v>18720</v>
      </c>
      <c r="P578" s="6">
        <v>31200</v>
      </c>
      <c r="Q578" s="6" t="s">
        <v>29</v>
      </c>
      <c r="W578">
        <f t="shared" si="2977"/>
        <v>12480</v>
      </c>
    </row>
    <row r="579" spans="1:100" s="14" customFormat="1" ht="14.25" customHeight="1" x14ac:dyDescent="0.25">
      <c r="A579" s="9" t="s">
        <v>404</v>
      </c>
      <c r="B579" s="10" t="s">
        <v>156</v>
      </c>
      <c r="C579" s="11">
        <v>44026</v>
      </c>
      <c r="D579" s="12">
        <v>44026</v>
      </c>
      <c r="E579" s="10" t="s">
        <v>405</v>
      </c>
      <c r="F579" s="9" t="s">
        <v>406</v>
      </c>
      <c r="G579" s="9" t="s">
        <v>22</v>
      </c>
      <c r="H579" s="9" t="s">
        <v>407</v>
      </c>
      <c r="I579" s="9" t="s">
        <v>24</v>
      </c>
      <c r="J579" s="9" t="s">
        <v>329</v>
      </c>
      <c r="K579" s="9" t="s">
        <v>26</v>
      </c>
      <c r="L579" s="9" t="s">
        <v>27</v>
      </c>
      <c r="M579" s="13" t="s">
        <v>28</v>
      </c>
      <c r="N579" s="13" t="s">
        <v>808</v>
      </c>
      <c r="O579" s="6">
        <v>25000</v>
      </c>
      <c r="P579" s="6">
        <v>25000</v>
      </c>
      <c r="Q579" s="6" t="s">
        <v>29</v>
      </c>
      <c r="S579" s="14">
        <v>10000</v>
      </c>
      <c r="V579" s="14">
        <v>30000</v>
      </c>
      <c r="W579" s="14">
        <f>SUM(W580:W585)</f>
        <v>94640</v>
      </c>
      <c r="AI579" s="14">
        <v>0</v>
      </c>
      <c r="AK579" s="14">
        <f>SUM(S579:AJ579)</f>
        <v>134640</v>
      </c>
      <c r="AM579" s="14">
        <f>S579/$AK579</f>
        <v>7.427213309566251E-2</v>
      </c>
      <c r="AN579" s="14">
        <f t="shared" ref="AN579" si="2978">T579/$AK579</f>
        <v>0</v>
      </c>
      <c r="AO579" s="14">
        <f t="shared" ref="AO579" si="2979">U579/$AK579</f>
        <v>0</v>
      </c>
      <c r="AP579" s="14">
        <f t="shared" ref="AP579" si="2980">V579/$AK579</f>
        <v>0.22281639928698752</v>
      </c>
      <c r="AQ579" s="14">
        <f t="shared" ref="AQ579" si="2981">W579/$AK579</f>
        <v>0.70291146761735002</v>
      </c>
      <c r="AR579" s="14">
        <f t="shared" ref="AR579" si="2982">X579/$AK579</f>
        <v>0</v>
      </c>
      <c r="AS579" s="14">
        <f t="shared" ref="AS579" si="2983">Y579/$AK579</f>
        <v>0</v>
      </c>
      <c r="AT579" s="14">
        <f t="shared" ref="AT579" si="2984">Z579/$AK579</f>
        <v>0</v>
      </c>
      <c r="AU579" s="14">
        <f t="shared" ref="AU579" si="2985">AA579/$AK579</f>
        <v>0</v>
      </c>
      <c r="AV579" s="14">
        <f t="shared" ref="AV579" si="2986">AB579/$AK579</f>
        <v>0</v>
      </c>
      <c r="AW579" s="14">
        <f t="shared" ref="AW579" si="2987">AC579/$AK579</f>
        <v>0</v>
      </c>
      <c r="AX579" s="14">
        <f t="shared" ref="AX579" si="2988">AD579/$AK579</f>
        <v>0</v>
      </c>
      <c r="AY579" s="14">
        <f t="shared" ref="AY579" si="2989">AE579/$AK579</f>
        <v>0</v>
      </c>
      <c r="AZ579" s="14">
        <f t="shared" ref="AZ579" si="2990">AF579/$AK579</f>
        <v>0</v>
      </c>
      <c r="BA579" s="14">
        <f t="shared" ref="BA579" si="2991">AG579/$AK579</f>
        <v>0</v>
      </c>
      <c r="BB579" s="14">
        <f t="shared" ref="BB579" si="2992">AH579/$AK579</f>
        <v>0</v>
      </c>
      <c r="BC579" s="14">
        <f t="shared" ref="BC579" si="2993">AI579/$AK579</f>
        <v>0</v>
      </c>
      <c r="BD579" s="14">
        <f t="shared" ref="BD579" si="2994">AJ579/$AK579</f>
        <v>0</v>
      </c>
      <c r="BE579" s="14">
        <f>SUM(AM579:BD579)</f>
        <v>1</v>
      </c>
      <c r="BG579" s="16">
        <f>VLOOKUP(H579,[1]Sheet1!$B$3:$C$6033,2,0)</f>
        <v>42860.563199999997</v>
      </c>
      <c r="BI579" s="17">
        <f>AM579*$BG579</f>
        <v>3183.3454545454542</v>
      </c>
      <c r="BJ579" s="17">
        <f t="shared" ref="BJ579" si="2995">AN579*$BG579</f>
        <v>0</v>
      </c>
      <c r="BK579" s="17">
        <f t="shared" ref="BK579" si="2996">AO579*$BG579</f>
        <v>0</v>
      </c>
      <c r="BL579" s="17">
        <f t="shared" ref="BL579" si="2997">AP579*$BG579</f>
        <v>9550.0363636363618</v>
      </c>
      <c r="BM579" s="17">
        <f t="shared" ref="BM579" si="2998">AQ579*$BG579</f>
        <v>30127.18138181818</v>
      </c>
      <c r="BN579" s="17">
        <f t="shared" ref="BN579" si="2999">AR579*$BG579</f>
        <v>0</v>
      </c>
      <c r="BO579" s="17">
        <f t="shared" ref="BO579" si="3000">AS579*$BG579</f>
        <v>0</v>
      </c>
      <c r="BP579" s="17">
        <f t="shared" ref="BP579" si="3001">AT579*$BG579</f>
        <v>0</v>
      </c>
      <c r="BQ579" s="17">
        <f t="shared" ref="BQ579" si="3002">AU579*$BG579</f>
        <v>0</v>
      </c>
      <c r="BR579" s="17">
        <f t="shared" ref="BR579" si="3003">AV579*$BG579</f>
        <v>0</v>
      </c>
      <c r="BS579" s="17">
        <f t="shared" ref="BS579" si="3004">AW579*$BG579</f>
        <v>0</v>
      </c>
      <c r="BT579" s="17">
        <f t="shared" ref="BT579" si="3005">AX579*$BG579</f>
        <v>0</v>
      </c>
      <c r="BU579" s="17">
        <f t="shared" ref="BU579" si="3006">AY579*$BG579</f>
        <v>0</v>
      </c>
      <c r="BV579" s="17">
        <f t="shared" ref="BV579" si="3007">AZ579*$BG579</f>
        <v>0</v>
      </c>
      <c r="BW579" s="17">
        <f t="shared" ref="BW579" si="3008">BA579*$BG579</f>
        <v>0</v>
      </c>
      <c r="BX579" s="17">
        <f t="shared" ref="BX579" si="3009">BB579*$BG579</f>
        <v>0</v>
      </c>
      <c r="BY579" s="17">
        <f t="shared" ref="BY579" si="3010">BC579*$BG579</f>
        <v>0</v>
      </c>
      <c r="BZ579" s="17">
        <f t="shared" ref="BZ579" si="3011">BD579*$BG579</f>
        <v>0</v>
      </c>
      <c r="CA579" s="16">
        <f>SUM(BI579:BZ579)</f>
        <v>42860.563199999997</v>
      </c>
      <c r="CB579" s="14" t="b">
        <f>CA579=BG579</f>
        <v>1</v>
      </c>
      <c r="CC579" s="17">
        <f>BI579</f>
        <v>3183.3454545454542</v>
      </c>
      <c r="CD579" s="17">
        <f>BJ579*0.8+IF(BJ579&gt;1,$BM579*0.4,0)</f>
        <v>0</v>
      </c>
      <c r="CE579" s="17">
        <f t="shared" ref="CE579" si="3012">BK579*0.8+IF(BK579&gt;1,$BM579*0.4,0)</f>
        <v>0</v>
      </c>
      <c r="CF579" s="17">
        <f t="shared" ref="CF579" si="3013">BL579*0.8+IF(BL579&gt;1,$BM579*0.4,0)</f>
        <v>19690.901643636364</v>
      </c>
      <c r="CG579" s="17">
        <f>SUM(BJ579:BL579)*0.2+BM579*0.6</f>
        <v>19986.316101818178</v>
      </c>
      <c r="CH579" s="17">
        <f>$BN579*80%</f>
        <v>0</v>
      </c>
      <c r="CI579" s="17">
        <f>$BN579*20%</f>
        <v>0</v>
      </c>
      <c r="CJ579" s="17">
        <f>$BQ579*80%</f>
        <v>0</v>
      </c>
      <c r="CK579" s="17">
        <f>$BQ579*20%</f>
        <v>0</v>
      </c>
      <c r="CL579" s="17">
        <f>BR579*0.8+IF(BR579&gt;1,$BT579*0.6,0)</f>
        <v>0</v>
      </c>
      <c r="CM579" s="17">
        <f>BS579*0.8+IF(BS579&gt;1,$BT579*0.6,0)</f>
        <v>0</v>
      </c>
      <c r="CN579" s="17">
        <f>SUM(BR579:BS579)*0.2+BT579*0.4</f>
        <v>0</v>
      </c>
      <c r="CO579" s="17">
        <f>$BU579*80%</f>
        <v>0</v>
      </c>
      <c r="CP579" s="17">
        <f>$BU579*20%</f>
        <v>0</v>
      </c>
      <c r="CQ579" s="17">
        <f>$BW579*60%+$BX579*40%</f>
        <v>0</v>
      </c>
      <c r="CR579" s="17">
        <f>$BW579*40%+$BX579*60%</f>
        <v>0</v>
      </c>
      <c r="CS579" s="17">
        <f>$BY579*60%</f>
        <v>0</v>
      </c>
      <c r="CT579" s="17">
        <f>$BY579*40%</f>
        <v>0</v>
      </c>
      <c r="CU579" s="17">
        <f>SUM(CC579:CT579)</f>
        <v>42860.563199999997</v>
      </c>
      <c r="CV579" s="14" t="b">
        <f>CU579=CA579</f>
        <v>1</v>
      </c>
    </row>
    <row r="580" spans="1:100" ht="14.25" hidden="1" customHeight="1" x14ac:dyDescent="0.25">
      <c r="A580" s="4"/>
      <c r="B580" s="5"/>
      <c r="C580" s="4"/>
      <c r="D580" s="5"/>
      <c r="E580" s="5"/>
      <c r="F580" s="4"/>
      <c r="G580" s="4" t="s">
        <v>22</v>
      </c>
      <c r="H580" s="4" t="s">
        <v>407</v>
      </c>
      <c r="I580" s="4" t="s">
        <v>24</v>
      </c>
      <c r="J580" s="4" t="s">
        <v>329</v>
      </c>
      <c r="K580" s="4" t="s">
        <v>26</v>
      </c>
      <c r="L580" s="4" t="s">
        <v>332</v>
      </c>
      <c r="M580" s="6" t="s">
        <v>28</v>
      </c>
      <c r="N580" s="6">
        <v>16640</v>
      </c>
      <c r="O580" s="6">
        <v>24960</v>
      </c>
      <c r="P580" s="6">
        <v>41600</v>
      </c>
      <c r="Q580" s="6" t="s">
        <v>29</v>
      </c>
      <c r="W580">
        <f t="shared" ref="W580:W585" si="3014">N580</f>
        <v>16640</v>
      </c>
    </row>
    <row r="581" spans="1:100" ht="14.25" hidden="1" customHeight="1" x14ac:dyDescent="0.25">
      <c r="A581" s="4"/>
      <c r="B581" s="5"/>
      <c r="C581" s="4"/>
      <c r="D581" s="5"/>
      <c r="E581" s="5"/>
      <c r="F581" s="4"/>
      <c r="G581" s="4" t="s">
        <v>22</v>
      </c>
      <c r="H581" s="4" t="s">
        <v>407</v>
      </c>
      <c r="I581" s="4" t="s">
        <v>24</v>
      </c>
      <c r="J581" s="4" t="s">
        <v>329</v>
      </c>
      <c r="K581" s="4" t="s">
        <v>26</v>
      </c>
      <c r="L581" s="4" t="s">
        <v>333</v>
      </c>
      <c r="M581" s="6" t="s">
        <v>28</v>
      </c>
      <c r="N581" s="6">
        <v>8320</v>
      </c>
      <c r="O581" s="6">
        <v>12480</v>
      </c>
      <c r="P581" s="6">
        <v>20800</v>
      </c>
      <c r="Q581" s="6" t="s">
        <v>29</v>
      </c>
      <c r="W581">
        <f t="shared" si="3014"/>
        <v>8320</v>
      </c>
    </row>
    <row r="582" spans="1:100" ht="14.25" hidden="1" customHeight="1" x14ac:dyDescent="0.25">
      <c r="A582" s="4"/>
      <c r="B582" s="5"/>
      <c r="C582" s="4"/>
      <c r="D582" s="5"/>
      <c r="E582" s="5"/>
      <c r="F582" s="4"/>
      <c r="G582" s="4" t="s">
        <v>22</v>
      </c>
      <c r="H582" s="4" t="s">
        <v>407</v>
      </c>
      <c r="I582" s="4" t="s">
        <v>24</v>
      </c>
      <c r="J582" s="4" t="s">
        <v>329</v>
      </c>
      <c r="K582" s="4" t="s">
        <v>26</v>
      </c>
      <c r="L582" s="4" t="s">
        <v>343</v>
      </c>
      <c r="M582" s="6" t="s">
        <v>28</v>
      </c>
      <c r="N582" s="6">
        <v>16640</v>
      </c>
      <c r="O582" s="6">
        <v>24960</v>
      </c>
      <c r="P582" s="6">
        <v>41600</v>
      </c>
      <c r="Q582" s="6" t="s">
        <v>29</v>
      </c>
      <c r="W582">
        <f t="shared" si="3014"/>
        <v>16640</v>
      </c>
    </row>
    <row r="583" spans="1:100" ht="14.25" hidden="1" customHeight="1" x14ac:dyDescent="0.25">
      <c r="A583" s="4"/>
      <c r="B583" s="5"/>
      <c r="C583" s="4"/>
      <c r="D583" s="5"/>
      <c r="E583" s="5"/>
      <c r="F583" s="4"/>
      <c r="G583" s="4" t="s">
        <v>22</v>
      </c>
      <c r="H583" s="4" t="s">
        <v>407</v>
      </c>
      <c r="I583" s="4" t="s">
        <v>24</v>
      </c>
      <c r="J583" s="4" t="s">
        <v>329</v>
      </c>
      <c r="K583" s="4" t="s">
        <v>26</v>
      </c>
      <c r="L583" s="4" t="s">
        <v>344</v>
      </c>
      <c r="M583" s="6" t="s">
        <v>28</v>
      </c>
      <c r="N583" s="6">
        <v>28080</v>
      </c>
      <c r="O583" s="6">
        <v>42120</v>
      </c>
      <c r="P583" s="6">
        <v>70200</v>
      </c>
      <c r="Q583" s="6" t="s">
        <v>29</v>
      </c>
      <c r="W583">
        <f t="shared" si="3014"/>
        <v>28080</v>
      </c>
    </row>
    <row r="584" spans="1:100" ht="14.25" hidden="1" customHeight="1" x14ac:dyDescent="0.25">
      <c r="A584" s="4"/>
      <c r="B584" s="5"/>
      <c r="C584" s="4"/>
      <c r="D584" s="5"/>
      <c r="E584" s="5"/>
      <c r="F584" s="4"/>
      <c r="G584" s="4" t="s">
        <v>22</v>
      </c>
      <c r="H584" s="4" t="s">
        <v>407</v>
      </c>
      <c r="I584" s="4" t="s">
        <v>24</v>
      </c>
      <c r="J584" s="4" t="s">
        <v>329</v>
      </c>
      <c r="K584" s="4" t="s">
        <v>26</v>
      </c>
      <c r="L584" s="4" t="s">
        <v>335</v>
      </c>
      <c r="M584" s="6" t="s">
        <v>28</v>
      </c>
      <c r="N584" s="6">
        <v>12480</v>
      </c>
      <c r="O584" s="6">
        <v>18720</v>
      </c>
      <c r="P584" s="6">
        <v>31200</v>
      </c>
      <c r="Q584" s="6" t="s">
        <v>29</v>
      </c>
      <c r="W584">
        <f t="shared" si="3014"/>
        <v>12480</v>
      </c>
    </row>
    <row r="585" spans="1:100" ht="14.25" hidden="1" customHeight="1" x14ac:dyDescent="0.25">
      <c r="A585" s="4"/>
      <c r="B585" s="5"/>
      <c r="C585" s="4"/>
      <c r="D585" s="5"/>
      <c r="E585" s="5"/>
      <c r="F585" s="4"/>
      <c r="G585" s="4" t="s">
        <v>22</v>
      </c>
      <c r="H585" s="4" t="s">
        <v>407</v>
      </c>
      <c r="I585" s="4" t="s">
        <v>24</v>
      </c>
      <c r="J585" s="4" t="s">
        <v>329</v>
      </c>
      <c r="K585" s="4" t="s">
        <v>26</v>
      </c>
      <c r="L585" s="4" t="s">
        <v>336</v>
      </c>
      <c r="M585" s="6" t="s">
        <v>28</v>
      </c>
      <c r="N585" s="6">
        <v>12480</v>
      </c>
      <c r="O585" s="6">
        <v>18720</v>
      </c>
      <c r="P585" s="6">
        <v>31200</v>
      </c>
      <c r="Q585" s="6" t="s">
        <v>29</v>
      </c>
      <c r="W585">
        <f t="shared" si="3014"/>
        <v>12480</v>
      </c>
    </row>
    <row r="586" spans="1:100" s="14" customFormat="1" ht="14.25" customHeight="1" x14ac:dyDescent="0.25">
      <c r="A586" s="9" t="s">
        <v>408</v>
      </c>
      <c r="B586" s="10" t="s">
        <v>55</v>
      </c>
      <c r="C586" s="11">
        <v>44026</v>
      </c>
      <c r="D586" s="12">
        <v>44026</v>
      </c>
      <c r="E586" s="10" t="s">
        <v>409</v>
      </c>
      <c r="F586" s="9" t="s">
        <v>410</v>
      </c>
      <c r="G586" s="9" t="s">
        <v>22</v>
      </c>
      <c r="H586" s="9" t="s">
        <v>411</v>
      </c>
      <c r="I586" s="9" t="s">
        <v>24</v>
      </c>
      <c r="J586" s="9" t="s">
        <v>329</v>
      </c>
      <c r="K586" s="9" t="s">
        <v>26</v>
      </c>
      <c r="L586" s="9" t="s">
        <v>27</v>
      </c>
      <c r="M586" s="13" t="s">
        <v>28</v>
      </c>
      <c r="N586" s="13" t="s">
        <v>808</v>
      </c>
      <c r="O586" s="6">
        <v>25000</v>
      </c>
      <c r="P586" s="6">
        <v>25000</v>
      </c>
      <c r="Q586" s="6" t="s">
        <v>29</v>
      </c>
      <c r="S586" s="14">
        <v>10000</v>
      </c>
      <c r="V586" s="14">
        <v>30000</v>
      </c>
      <c r="W586" s="14">
        <f>SUM(W587:W591)</f>
        <v>78000</v>
      </c>
      <c r="AI586" s="14">
        <v>0</v>
      </c>
      <c r="AK586" s="14">
        <f>SUM(S586:AJ586)</f>
        <v>118000</v>
      </c>
      <c r="AM586" s="14">
        <f>S586/$AK586</f>
        <v>8.4745762711864403E-2</v>
      </c>
      <c r="AN586" s="14">
        <f t="shared" ref="AN586" si="3015">T586/$AK586</f>
        <v>0</v>
      </c>
      <c r="AO586" s="14">
        <f t="shared" ref="AO586" si="3016">U586/$AK586</f>
        <v>0</v>
      </c>
      <c r="AP586" s="14">
        <f t="shared" ref="AP586" si="3017">V586/$AK586</f>
        <v>0.25423728813559321</v>
      </c>
      <c r="AQ586" s="14">
        <f t="shared" ref="AQ586" si="3018">W586/$AK586</f>
        <v>0.66101694915254239</v>
      </c>
      <c r="AR586" s="14">
        <f t="shared" ref="AR586" si="3019">X586/$AK586</f>
        <v>0</v>
      </c>
      <c r="AS586" s="14">
        <f t="shared" ref="AS586" si="3020">Y586/$AK586</f>
        <v>0</v>
      </c>
      <c r="AT586" s="14">
        <f t="shared" ref="AT586" si="3021">Z586/$AK586</f>
        <v>0</v>
      </c>
      <c r="AU586" s="14">
        <f t="shared" ref="AU586" si="3022">AA586/$AK586</f>
        <v>0</v>
      </c>
      <c r="AV586" s="14">
        <f t="shared" ref="AV586" si="3023">AB586/$AK586</f>
        <v>0</v>
      </c>
      <c r="AW586" s="14">
        <f t="shared" ref="AW586" si="3024">AC586/$AK586</f>
        <v>0</v>
      </c>
      <c r="AX586" s="14">
        <f t="shared" ref="AX586" si="3025">AD586/$AK586</f>
        <v>0</v>
      </c>
      <c r="AY586" s="14">
        <f t="shared" ref="AY586" si="3026">AE586/$AK586</f>
        <v>0</v>
      </c>
      <c r="AZ586" s="14">
        <f t="shared" ref="AZ586" si="3027">AF586/$AK586</f>
        <v>0</v>
      </c>
      <c r="BA586" s="14">
        <f t="shared" ref="BA586" si="3028">AG586/$AK586</f>
        <v>0</v>
      </c>
      <c r="BB586" s="14">
        <f t="shared" ref="BB586" si="3029">AH586/$AK586</f>
        <v>0</v>
      </c>
      <c r="BC586" s="14">
        <f t="shared" ref="BC586" si="3030">AI586/$AK586</f>
        <v>0</v>
      </c>
      <c r="BD586" s="14">
        <f t="shared" ref="BD586" si="3031">AJ586/$AK586</f>
        <v>0</v>
      </c>
      <c r="BE586" s="14">
        <f>SUM(AM586:BD586)</f>
        <v>1</v>
      </c>
      <c r="BG586" s="16">
        <f>VLOOKUP(H586,[1]Sheet1!$B$3:$C$6033,2,0)</f>
        <v>42860.563199999997</v>
      </c>
      <c r="BI586" s="17">
        <f>AM586*$BG586</f>
        <v>3632.2511186440674</v>
      </c>
      <c r="BJ586" s="17">
        <f t="shared" ref="BJ586" si="3032">AN586*$BG586</f>
        <v>0</v>
      </c>
      <c r="BK586" s="17">
        <f t="shared" ref="BK586" si="3033">AO586*$BG586</f>
        <v>0</v>
      </c>
      <c r="BL586" s="17">
        <f t="shared" ref="BL586" si="3034">AP586*$BG586</f>
        <v>10896.753355932202</v>
      </c>
      <c r="BM586" s="17">
        <f t="shared" ref="BM586" si="3035">AQ586*$BG586</f>
        <v>28331.558725423729</v>
      </c>
      <c r="BN586" s="17">
        <f t="shared" ref="BN586" si="3036">AR586*$BG586</f>
        <v>0</v>
      </c>
      <c r="BO586" s="17">
        <f t="shared" ref="BO586" si="3037">AS586*$BG586</f>
        <v>0</v>
      </c>
      <c r="BP586" s="17">
        <f t="shared" ref="BP586" si="3038">AT586*$BG586</f>
        <v>0</v>
      </c>
      <c r="BQ586" s="17">
        <f t="shared" ref="BQ586" si="3039">AU586*$BG586</f>
        <v>0</v>
      </c>
      <c r="BR586" s="17">
        <f t="shared" ref="BR586" si="3040">AV586*$BG586</f>
        <v>0</v>
      </c>
      <c r="BS586" s="17">
        <f t="shared" ref="BS586" si="3041">AW586*$BG586</f>
        <v>0</v>
      </c>
      <c r="BT586" s="17">
        <f t="shared" ref="BT586" si="3042">AX586*$BG586</f>
        <v>0</v>
      </c>
      <c r="BU586" s="17">
        <f t="shared" ref="BU586" si="3043">AY586*$BG586</f>
        <v>0</v>
      </c>
      <c r="BV586" s="17">
        <f t="shared" ref="BV586" si="3044">AZ586*$BG586</f>
        <v>0</v>
      </c>
      <c r="BW586" s="17">
        <f t="shared" ref="BW586" si="3045">BA586*$BG586</f>
        <v>0</v>
      </c>
      <c r="BX586" s="17">
        <f t="shared" ref="BX586" si="3046">BB586*$BG586</f>
        <v>0</v>
      </c>
      <c r="BY586" s="17">
        <f t="shared" ref="BY586" si="3047">BC586*$BG586</f>
        <v>0</v>
      </c>
      <c r="BZ586" s="17">
        <f t="shared" ref="BZ586" si="3048">BD586*$BG586</f>
        <v>0</v>
      </c>
      <c r="CA586" s="16">
        <f>SUM(BI586:BZ586)</f>
        <v>42860.563199999997</v>
      </c>
      <c r="CB586" s="14" t="b">
        <f>CA586=BG586</f>
        <v>1</v>
      </c>
      <c r="CC586" s="17">
        <f>BI586</f>
        <v>3632.2511186440674</v>
      </c>
      <c r="CD586" s="17">
        <f>BJ586*0.8+IF(BJ586&gt;1,$BM586*0.4,0)</f>
        <v>0</v>
      </c>
      <c r="CE586" s="17">
        <f t="shared" ref="CE586" si="3049">BK586*0.8+IF(BK586&gt;1,$BM586*0.4,0)</f>
        <v>0</v>
      </c>
      <c r="CF586" s="17">
        <f t="shared" ref="CF586" si="3050">BL586*0.8+IF(BL586&gt;1,$BM586*0.4,0)</f>
        <v>20050.026174915256</v>
      </c>
      <c r="CG586" s="17">
        <f>SUM(BJ586:BL586)*0.2+BM586*0.6</f>
        <v>19178.285906440677</v>
      </c>
      <c r="CH586" s="17">
        <f>$BN586*80%</f>
        <v>0</v>
      </c>
      <c r="CI586" s="17">
        <f>$BN586*20%</f>
        <v>0</v>
      </c>
      <c r="CJ586" s="17">
        <f>$BQ586*80%</f>
        <v>0</v>
      </c>
      <c r="CK586" s="17">
        <f>$BQ586*20%</f>
        <v>0</v>
      </c>
      <c r="CL586" s="17">
        <f>BR586*0.8+IF(BR586&gt;1,$BT586*0.6,0)</f>
        <v>0</v>
      </c>
      <c r="CM586" s="17">
        <f>BS586*0.8+IF(BS586&gt;1,$BT586*0.6,0)</f>
        <v>0</v>
      </c>
      <c r="CN586" s="17">
        <f>SUM(BR586:BS586)*0.2+BT586*0.4</f>
        <v>0</v>
      </c>
      <c r="CO586" s="17">
        <f>$BU586*80%</f>
        <v>0</v>
      </c>
      <c r="CP586" s="17">
        <f>$BU586*20%</f>
        <v>0</v>
      </c>
      <c r="CQ586" s="17">
        <f>$BW586*60%+$BX586*40%</f>
        <v>0</v>
      </c>
      <c r="CR586" s="17">
        <f>$BW586*40%+$BX586*60%</f>
        <v>0</v>
      </c>
      <c r="CS586" s="17">
        <f>$BY586*60%</f>
        <v>0</v>
      </c>
      <c r="CT586" s="17">
        <f>$BY586*40%</f>
        <v>0</v>
      </c>
      <c r="CU586" s="17">
        <f>SUM(CC586:CT586)</f>
        <v>42860.563200000004</v>
      </c>
      <c r="CV586" s="14" t="b">
        <f>CU586=CA586</f>
        <v>1</v>
      </c>
    </row>
    <row r="587" spans="1:100" ht="14.25" hidden="1" customHeight="1" x14ac:dyDescent="0.25">
      <c r="A587" s="4"/>
      <c r="B587" s="5"/>
      <c r="C587" s="4"/>
      <c r="D587" s="5"/>
      <c r="E587" s="5"/>
      <c r="F587" s="4"/>
      <c r="G587" s="4" t="s">
        <v>22</v>
      </c>
      <c r="H587" s="4" t="s">
        <v>411</v>
      </c>
      <c r="I587" s="4" t="s">
        <v>24</v>
      </c>
      <c r="J587" s="4" t="s">
        <v>329</v>
      </c>
      <c r="K587" s="4" t="s">
        <v>26</v>
      </c>
      <c r="L587" s="4" t="s">
        <v>332</v>
      </c>
      <c r="M587" s="6" t="s">
        <v>28</v>
      </c>
      <c r="N587" s="6">
        <v>16640</v>
      </c>
      <c r="O587" s="6">
        <v>24960</v>
      </c>
      <c r="P587" s="6">
        <v>41600</v>
      </c>
      <c r="Q587" s="6" t="s">
        <v>29</v>
      </c>
      <c r="W587">
        <f t="shared" ref="W587:W591" si="3051">N587</f>
        <v>16640</v>
      </c>
    </row>
    <row r="588" spans="1:100" ht="14.25" hidden="1" customHeight="1" x14ac:dyDescent="0.25">
      <c r="A588" s="4"/>
      <c r="B588" s="5"/>
      <c r="C588" s="4"/>
      <c r="D588" s="5"/>
      <c r="E588" s="5"/>
      <c r="F588" s="4"/>
      <c r="G588" s="4" t="s">
        <v>22</v>
      </c>
      <c r="H588" s="4" t="s">
        <v>411</v>
      </c>
      <c r="I588" s="4" t="s">
        <v>24</v>
      </c>
      <c r="J588" s="4" t="s">
        <v>329</v>
      </c>
      <c r="K588" s="4" t="s">
        <v>26</v>
      </c>
      <c r="L588" s="4" t="s">
        <v>333</v>
      </c>
      <c r="M588" s="6" t="s">
        <v>28</v>
      </c>
      <c r="N588" s="6">
        <v>8320</v>
      </c>
      <c r="O588" s="6">
        <v>12480</v>
      </c>
      <c r="P588" s="6">
        <v>20800</v>
      </c>
      <c r="Q588" s="6" t="s">
        <v>29</v>
      </c>
      <c r="W588">
        <f t="shared" si="3051"/>
        <v>8320</v>
      </c>
    </row>
    <row r="589" spans="1:100" ht="14.25" hidden="1" customHeight="1" x14ac:dyDescent="0.25">
      <c r="A589" s="4"/>
      <c r="B589" s="5"/>
      <c r="C589" s="4"/>
      <c r="D589" s="5"/>
      <c r="E589" s="5"/>
      <c r="F589" s="4"/>
      <c r="G589" s="4" t="s">
        <v>22</v>
      </c>
      <c r="H589" s="4" t="s">
        <v>411</v>
      </c>
      <c r="I589" s="4" t="s">
        <v>24</v>
      </c>
      <c r="J589" s="4" t="s">
        <v>329</v>
      </c>
      <c r="K589" s="4" t="s">
        <v>26</v>
      </c>
      <c r="L589" s="4" t="s">
        <v>344</v>
      </c>
      <c r="M589" s="6" t="s">
        <v>28</v>
      </c>
      <c r="N589" s="6">
        <v>28080</v>
      </c>
      <c r="O589" s="6">
        <v>42120</v>
      </c>
      <c r="P589" s="6">
        <v>70200</v>
      </c>
      <c r="Q589" s="6" t="s">
        <v>29</v>
      </c>
      <c r="W589">
        <f t="shared" si="3051"/>
        <v>28080</v>
      </c>
    </row>
    <row r="590" spans="1:100" ht="14.25" hidden="1" customHeight="1" x14ac:dyDescent="0.25">
      <c r="A590" s="4"/>
      <c r="B590" s="5"/>
      <c r="C590" s="4"/>
      <c r="D590" s="5"/>
      <c r="E590" s="5"/>
      <c r="F590" s="4"/>
      <c r="G590" s="4" t="s">
        <v>22</v>
      </c>
      <c r="H590" s="4" t="s">
        <v>411</v>
      </c>
      <c r="I590" s="4" t="s">
        <v>24</v>
      </c>
      <c r="J590" s="4" t="s">
        <v>329</v>
      </c>
      <c r="K590" s="4" t="s">
        <v>26</v>
      </c>
      <c r="L590" s="4" t="s">
        <v>335</v>
      </c>
      <c r="M590" s="6" t="s">
        <v>28</v>
      </c>
      <c r="N590" s="6">
        <v>12480</v>
      </c>
      <c r="O590" s="6">
        <v>18720</v>
      </c>
      <c r="P590" s="6">
        <v>31200</v>
      </c>
      <c r="Q590" s="6" t="s">
        <v>29</v>
      </c>
      <c r="W590">
        <f t="shared" si="3051"/>
        <v>12480</v>
      </c>
    </row>
    <row r="591" spans="1:100" ht="14.25" hidden="1" customHeight="1" x14ac:dyDescent="0.25">
      <c r="A591" s="4"/>
      <c r="B591" s="5"/>
      <c r="C591" s="4"/>
      <c r="D591" s="5"/>
      <c r="E591" s="5"/>
      <c r="F591" s="4"/>
      <c r="G591" s="4" t="s">
        <v>22</v>
      </c>
      <c r="H591" s="4" t="s">
        <v>411</v>
      </c>
      <c r="I591" s="4" t="s">
        <v>24</v>
      </c>
      <c r="J591" s="4" t="s">
        <v>329</v>
      </c>
      <c r="K591" s="4" t="s">
        <v>26</v>
      </c>
      <c r="L591" s="4" t="s">
        <v>336</v>
      </c>
      <c r="M591" s="6" t="s">
        <v>28</v>
      </c>
      <c r="N591" s="6">
        <v>12480</v>
      </c>
      <c r="O591" s="6">
        <v>18720</v>
      </c>
      <c r="P591" s="6">
        <v>31200</v>
      </c>
      <c r="Q591" s="6" t="s">
        <v>29</v>
      </c>
      <c r="W591">
        <f t="shared" si="3051"/>
        <v>12480</v>
      </c>
    </row>
    <row r="592" spans="1:100" s="14" customFormat="1" ht="14.25" customHeight="1" x14ac:dyDescent="0.25">
      <c r="A592" s="9" t="s">
        <v>412</v>
      </c>
      <c r="B592" s="10" t="s">
        <v>36</v>
      </c>
      <c r="C592" s="11">
        <v>44026</v>
      </c>
      <c r="D592" s="12">
        <v>44026</v>
      </c>
      <c r="E592" s="10" t="s">
        <v>413</v>
      </c>
      <c r="F592" s="9" t="s">
        <v>414</v>
      </c>
      <c r="G592" s="9" t="s">
        <v>22</v>
      </c>
      <c r="H592" s="9" t="s">
        <v>415</v>
      </c>
      <c r="I592" s="9" t="s">
        <v>24</v>
      </c>
      <c r="J592" s="9" t="s">
        <v>329</v>
      </c>
      <c r="K592" s="9" t="s">
        <v>26</v>
      </c>
      <c r="L592" s="9" t="s">
        <v>27</v>
      </c>
      <c r="M592" s="13" t="s">
        <v>28</v>
      </c>
      <c r="N592" s="13" t="s">
        <v>808</v>
      </c>
      <c r="O592" s="6">
        <v>25000</v>
      </c>
      <c r="P592" s="6">
        <v>25000</v>
      </c>
      <c r="Q592" s="6" t="s">
        <v>29</v>
      </c>
      <c r="S592" s="14">
        <v>10000</v>
      </c>
      <c r="V592" s="14">
        <v>30000</v>
      </c>
      <c r="W592" s="14">
        <f>SUM(W595:W600)</f>
        <v>75360</v>
      </c>
      <c r="AG592" s="14">
        <v>20000</v>
      </c>
      <c r="AI592" s="14">
        <v>0</v>
      </c>
      <c r="AK592" s="14">
        <f>SUM(S592:AJ592)</f>
        <v>135360</v>
      </c>
      <c r="AM592" s="14">
        <f>S592/$AK592</f>
        <v>7.3877068557919617E-2</v>
      </c>
      <c r="AN592" s="14">
        <f t="shared" ref="AN592" si="3052">T592/$AK592</f>
        <v>0</v>
      </c>
      <c r="AO592" s="14">
        <f t="shared" ref="AO592" si="3053">U592/$AK592</f>
        <v>0</v>
      </c>
      <c r="AP592" s="14">
        <f t="shared" ref="AP592" si="3054">V592/$AK592</f>
        <v>0.22163120567375885</v>
      </c>
      <c r="AQ592" s="14">
        <f t="shared" ref="AQ592" si="3055">W592/$AK592</f>
        <v>0.55673758865248224</v>
      </c>
      <c r="AR592" s="14">
        <f t="shared" ref="AR592" si="3056">X592/$AK592</f>
        <v>0</v>
      </c>
      <c r="AS592" s="14">
        <f t="shared" ref="AS592" si="3057">Y592/$AK592</f>
        <v>0</v>
      </c>
      <c r="AT592" s="14">
        <f t="shared" ref="AT592" si="3058">Z592/$AK592</f>
        <v>0</v>
      </c>
      <c r="AU592" s="14">
        <f t="shared" ref="AU592" si="3059">AA592/$AK592</f>
        <v>0</v>
      </c>
      <c r="AV592" s="14">
        <f t="shared" ref="AV592" si="3060">AB592/$AK592</f>
        <v>0</v>
      </c>
      <c r="AW592" s="14">
        <f t="shared" ref="AW592" si="3061">AC592/$AK592</f>
        <v>0</v>
      </c>
      <c r="AX592" s="14">
        <f t="shared" ref="AX592" si="3062">AD592/$AK592</f>
        <v>0</v>
      </c>
      <c r="AY592" s="14">
        <f t="shared" ref="AY592" si="3063">AE592/$AK592</f>
        <v>0</v>
      </c>
      <c r="AZ592" s="14">
        <f t="shared" ref="AZ592" si="3064">AF592/$AK592</f>
        <v>0</v>
      </c>
      <c r="BA592" s="14">
        <f t="shared" ref="BA592" si="3065">AG592/$AK592</f>
        <v>0.14775413711583923</v>
      </c>
      <c r="BB592" s="14">
        <f t="shared" ref="BB592" si="3066">AH592/$AK592</f>
        <v>0</v>
      </c>
      <c r="BC592" s="14">
        <f t="shared" ref="BC592" si="3067">AI592/$AK592</f>
        <v>0</v>
      </c>
      <c r="BD592" s="14">
        <f t="shared" ref="BD592" si="3068">AJ592/$AK592</f>
        <v>0</v>
      </c>
      <c r="BE592" s="14">
        <f>SUM(AM592:BD592)</f>
        <v>1</v>
      </c>
      <c r="BG592" s="16">
        <f>VLOOKUP(H592,[1]Sheet1!$B$3:$C$6033,2,0)</f>
        <v>29629.599999999999</v>
      </c>
      <c r="BI592" s="17">
        <f>AM592*$BG592</f>
        <v>2188.9479905437352</v>
      </c>
      <c r="BJ592" s="17">
        <f t="shared" ref="BJ592" si="3069">AN592*$BG592</f>
        <v>0</v>
      </c>
      <c r="BK592" s="17">
        <f t="shared" ref="BK592" si="3070">AO592*$BG592</f>
        <v>0</v>
      </c>
      <c r="BL592" s="17">
        <f t="shared" ref="BL592" si="3071">AP592*$BG592</f>
        <v>6566.843971631205</v>
      </c>
      <c r="BM592" s="17">
        <f t="shared" ref="BM592" si="3072">AQ592*$BG592</f>
        <v>16495.912056737587</v>
      </c>
      <c r="BN592" s="17">
        <f t="shared" ref="BN592" si="3073">AR592*$BG592</f>
        <v>0</v>
      </c>
      <c r="BO592" s="17">
        <f t="shared" ref="BO592" si="3074">AS592*$BG592</f>
        <v>0</v>
      </c>
      <c r="BP592" s="17">
        <f t="shared" ref="BP592" si="3075">AT592*$BG592</f>
        <v>0</v>
      </c>
      <c r="BQ592" s="17">
        <f t="shared" ref="BQ592" si="3076">AU592*$BG592</f>
        <v>0</v>
      </c>
      <c r="BR592" s="17">
        <f t="shared" ref="BR592" si="3077">AV592*$BG592</f>
        <v>0</v>
      </c>
      <c r="BS592" s="17">
        <f t="shared" ref="BS592" si="3078">AW592*$BG592</f>
        <v>0</v>
      </c>
      <c r="BT592" s="17">
        <f t="shared" ref="BT592" si="3079">AX592*$BG592</f>
        <v>0</v>
      </c>
      <c r="BU592" s="17">
        <f t="shared" ref="BU592" si="3080">AY592*$BG592</f>
        <v>0</v>
      </c>
      <c r="BV592" s="17">
        <f t="shared" ref="BV592" si="3081">AZ592*$BG592</f>
        <v>0</v>
      </c>
      <c r="BW592" s="17">
        <f t="shared" ref="BW592" si="3082">BA592*$BG592</f>
        <v>4377.8959810874703</v>
      </c>
      <c r="BX592" s="17">
        <f t="shared" ref="BX592" si="3083">BB592*$BG592</f>
        <v>0</v>
      </c>
      <c r="BY592" s="17">
        <f t="shared" ref="BY592" si="3084">BC592*$BG592</f>
        <v>0</v>
      </c>
      <c r="BZ592" s="17">
        <f t="shared" ref="BZ592" si="3085">BD592*$BG592</f>
        <v>0</v>
      </c>
      <c r="CA592" s="16">
        <f>SUM(BI592:BZ592)</f>
        <v>29629.599999999995</v>
      </c>
      <c r="CB592" s="14" t="b">
        <f>CA592=BG592</f>
        <v>1</v>
      </c>
      <c r="CC592" s="17">
        <f>BI592</f>
        <v>2188.9479905437352</v>
      </c>
      <c r="CD592" s="17">
        <f>BJ592*0.8+IF(BJ592&gt;1,$BM592*0.4,0)</f>
        <v>0</v>
      </c>
      <c r="CE592" s="17">
        <f t="shared" ref="CE592" si="3086">BK592*0.8+IF(BK592&gt;1,$BM592*0.4,0)</f>
        <v>0</v>
      </c>
      <c r="CF592" s="17">
        <f t="shared" ref="CF592" si="3087">BL592*0.8+IF(BL592&gt;1,$BM592*0.4,0)</f>
        <v>11851.84</v>
      </c>
      <c r="CG592" s="17">
        <f>SUM(BJ592:BL592)*0.2+BM592*0.6</f>
        <v>11210.916028368792</v>
      </c>
      <c r="CH592" s="17">
        <f>$BN592*80%</f>
        <v>0</v>
      </c>
      <c r="CI592" s="17">
        <f>$BN592*20%</f>
        <v>0</v>
      </c>
      <c r="CJ592" s="17">
        <f>$BQ592*80%</f>
        <v>0</v>
      </c>
      <c r="CK592" s="17">
        <f>$BQ592*20%</f>
        <v>0</v>
      </c>
      <c r="CL592" s="17">
        <f>BR592*0.8+IF(BR592&gt;1,$BT592*0.6,0)</f>
        <v>0</v>
      </c>
      <c r="CM592" s="17">
        <f>BS592*0.8+IF(BS592&gt;1,$BT592*0.6,0)</f>
        <v>0</v>
      </c>
      <c r="CN592" s="17">
        <f>SUM(BR592:BS592)*0.2+BT592*0.4</f>
        <v>0</v>
      </c>
      <c r="CO592" s="17">
        <f>$BU592*80%</f>
        <v>0</v>
      </c>
      <c r="CP592" s="17">
        <f>$BU592*20%</f>
        <v>0</v>
      </c>
      <c r="CQ592" s="17">
        <f>$BW592*60%+$BX592*40%</f>
        <v>2626.7375886524819</v>
      </c>
      <c r="CR592" s="17">
        <f>$BW592*40%+$BX592*60%</f>
        <v>1751.1583924349882</v>
      </c>
      <c r="CS592" s="17">
        <f>$BY592*60%</f>
        <v>0</v>
      </c>
      <c r="CT592" s="17">
        <f>$BY592*40%</f>
        <v>0</v>
      </c>
      <c r="CU592" s="17">
        <f>SUM(CC592:CT592)</f>
        <v>29629.599999999995</v>
      </c>
      <c r="CV592" s="14" t="b">
        <f>CU592=CA592</f>
        <v>1</v>
      </c>
    </row>
    <row r="593" spans="1:100" ht="14.25" hidden="1" customHeight="1" x14ac:dyDescent="0.25">
      <c r="A593" s="4"/>
      <c r="B593" s="5"/>
      <c r="C593" s="4"/>
      <c r="D593" s="5"/>
      <c r="E593" s="5"/>
      <c r="F593" s="4"/>
      <c r="G593" s="4" t="s">
        <v>22</v>
      </c>
      <c r="H593" s="4" t="s">
        <v>415</v>
      </c>
      <c r="I593" s="4" t="s">
        <v>24</v>
      </c>
      <c r="J593" s="4" t="s">
        <v>40</v>
      </c>
      <c r="K593" s="4" t="s">
        <v>26</v>
      </c>
      <c r="L593" s="4" t="s">
        <v>416</v>
      </c>
      <c r="M593" s="6" t="s">
        <v>28</v>
      </c>
      <c r="N593" s="6">
        <v>10000</v>
      </c>
      <c r="O593" s="6">
        <v>20000</v>
      </c>
      <c r="P593" s="6">
        <v>30000</v>
      </c>
      <c r="Q593" s="6" t="s">
        <v>29</v>
      </c>
      <c r="AG593">
        <f t="shared" ref="AG593:AG594" si="3088">N593</f>
        <v>10000</v>
      </c>
    </row>
    <row r="594" spans="1:100" ht="14.25" hidden="1" customHeight="1" x14ac:dyDescent="0.25">
      <c r="A594" s="4"/>
      <c r="B594" s="5"/>
      <c r="C594" s="4"/>
      <c r="D594" s="5"/>
      <c r="E594" s="5"/>
      <c r="F594" s="4"/>
      <c r="G594" s="4" t="s">
        <v>22</v>
      </c>
      <c r="H594" s="4" t="s">
        <v>415</v>
      </c>
      <c r="I594" s="4" t="s">
        <v>24</v>
      </c>
      <c r="J594" s="4" t="s">
        <v>40</v>
      </c>
      <c r="K594" s="4" t="s">
        <v>26</v>
      </c>
      <c r="L594" s="4" t="s">
        <v>417</v>
      </c>
      <c r="M594" s="6" t="s">
        <v>28</v>
      </c>
      <c r="N594" s="6">
        <v>10000</v>
      </c>
      <c r="O594" s="6">
        <v>20000</v>
      </c>
      <c r="P594" s="6">
        <v>30000</v>
      </c>
      <c r="Q594" s="6" t="s">
        <v>29</v>
      </c>
      <c r="AG594">
        <f t="shared" si="3088"/>
        <v>10000</v>
      </c>
    </row>
    <row r="595" spans="1:100" ht="14.25" hidden="1" customHeight="1" x14ac:dyDescent="0.25">
      <c r="A595" s="4"/>
      <c r="B595" s="5"/>
      <c r="C595" s="4"/>
      <c r="D595" s="5"/>
      <c r="E595" s="5"/>
      <c r="F595" s="4"/>
      <c r="G595" s="4" t="s">
        <v>22</v>
      </c>
      <c r="H595" s="4" t="s">
        <v>415</v>
      </c>
      <c r="I595" s="4" t="s">
        <v>24</v>
      </c>
      <c r="J595" s="4" t="s">
        <v>329</v>
      </c>
      <c r="K595" s="4" t="s">
        <v>26</v>
      </c>
      <c r="L595" s="4" t="s">
        <v>330</v>
      </c>
      <c r="M595" s="6" t="s">
        <v>28</v>
      </c>
      <c r="N595" s="6">
        <v>8800</v>
      </c>
      <c r="O595" s="6">
        <v>13200</v>
      </c>
      <c r="P595" s="6">
        <v>22000</v>
      </c>
      <c r="Q595" s="6" t="s">
        <v>29</v>
      </c>
      <c r="W595">
        <f t="shared" ref="W595:W600" si="3089">N595</f>
        <v>8800</v>
      </c>
    </row>
    <row r="596" spans="1:100" ht="14.25" hidden="1" customHeight="1" x14ac:dyDescent="0.25">
      <c r="A596" s="4"/>
      <c r="B596" s="5"/>
      <c r="C596" s="4"/>
      <c r="D596" s="5"/>
      <c r="E596" s="5"/>
      <c r="F596" s="4"/>
      <c r="G596" s="4" t="s">
        <v>22</v>
      </c>
      <c r="H596" s="4" t="s">
        <v>415</v>
      </c>
      <c r="I596" s="4" t="s">
        <v>24</v>
      </c>
      <c r="J596" s="4" t="s">
        <v>329</v>
      </c>
      <c r="K596" s="4" t="s">
        <v>26</v>
      </c>
      <c r="L596" s="4" t="s">
        <v>331</v>
      </c>
      <c r="M596" s="6" t="s">
        <v>28</v>
      </c>
      <c r="N596" s="6">
        <v>16640</v>
      </c>
      <c r="O596" s="6">
        <v>24960</v>
      </c>
      <c r="P596" s="6">
        <v>41600</v>
      </c>
      <c r="Q596" s="6" t="s">
        <v>29</v>
      </c>
      <c r="W596">
        <f t="shared" si="3089"/>
        <v>16640</v>
      </c>
    </row>
    <row r="597" spans="1:100" ht="14.25" hidden="1" customHeight="1" x14ac:dyDescent="0.25">
      <c r="A597" s="4"/>
      <c r="B597" s="5"/>
      <c r="C597" s="4"/>
      <c r="D597" s="5"/>
      <c r="E597" s="5"/>
      <c r="F597" s="4"/>
      <c r="G597" s="4" t="s">
        <v>22</v>
      </c>
      <c r="H597" s="4" t="s">
        <v>415</v>
      </c>
      <c r="I597" s="4" t="s">
        <v>24</v>
      </c>
      <c r="J597" s="4" t="s">
        <v>329</v>
      </c>
      <c r="K597" s="4" t="s">
        <v>26</v>
      </c>
      <c r="L597" s="4" t="s">
        <v>332</v>
      </c>
      <c r="M597" s="6" t="s">
        <v>28</v>
      </c>
      <c r="N597" s="6">
        <v>16640</v>
      </c>
      <c r="O597" s="6">
        <v>24960</v>
      </c>
      <c r="P597" s="6">
        <v>41600</v>
      </c>
      <c r="Q597" s="6" t="s">
        <v>29</v>
      </c>
      <c r="W597">
        <f t="shared" si="3089"/>
        <v>16640</v>
      </c>
    </row>
    <row r="598" spans="1:100" ht="14.25" hidden="1" customHeight="1" x14ac:dyDescent="0.25">
      <c r="A598" s="4"/>
      <c r="B598" s="5"/>
      <c r="C598" s="4"/>
      <c r="D598" s="5"/>
      <c r="E598" s="5"/>
      <c r="F598" s="4"/>
      <c r="G598" s="4" t="s">
        <v>22</v>
      </c>
      <c r="H598" s="4" t="s">
        <v>415</v>
      </c>
      <c r="I598" s="4" t="s">
        <v>24</v>
      </c>
      <c r="J598" s="4" t="s">
        <v>329</v>
      </c>
      <c r="K598" s="4" t="s">
        <v>26</v>
      </c>
      <c r="L598" s="4" t="s">
        <v>333</v>
      </c>
      <c r="M598" s="6" t="s">
        <v>28</v>
      </c>
      <c r="N598" s="6">
        <v>8320</v>
      </c>
      <c r="O598" s="6">
        <v>12480</v>
      </c>
      <c r="P598" s="6">
        <v>20800</v>
      </c>
      <c r="Q598" s="6" t="s">
        <v>29</v>
      </c>
      <c r="W598">
        <f t="shared" si="3089"/>
        <v>8320</v>
      </c>
    </row>
    <row r="599" spans="1:100" ht="14.25" hidden="1" customHeight="1" x14ac:dyDescent="0.25">
      <c r="A599" s="4"/>
      <c r="B599" s="5"/>
      <c r="C599" s="4"/>
      <c r="D599" s="5"/>
      <c r="E599" s="5"/>
      <c r="F599" s="4"/>
      <c r="G599" s="4" t="s">
        <v>22</v>
      </c>
      <c r="H599" s="4" t="s">
        <v>415</v>
      </c>
      <c r="I599" s="4" t="s">
        <v>24</v>
      </c>
      <c r="J599" s="4" t="s">
        <v>329</v>
      </c>
      <c r="K599" s="4" t="s">
        <v>26</v>
      </c>
      <c r="L599" s="4" t="s">
        <v>335</v>
      </c>
      <c r="M599" s="6" t="s">
        <v>28</v>
      </c>
      <c r="N599" s="6">
        <v>12480</v>
      </c>
      <c r="O599" s="6">
        <v>18720</v>
      </c>
      <c r="P599" s="6">
        <v>31200</v>
      </c>
      <c r="Q599" s="6" t="s">
        <v>29</v>
      </c>
      <c r="W599">
        <f t="shared" si="3089"/>
        <v>12480</v>
      </c>
    </row>
    <row r="600" spans="1:100" ht="14.25" hidden="1" customHeight="1" x14ac:dyDescent="0.25">
      <c r="A600" s="4"/>
      <c r="B600" s="5"/>
      <c r="C600" s="4"/>
      <c r="D600" s="5"/>
      <c r="E600" s="5"/>
      <c r="F600" s="4"/>
      <c r="G600" s="4" t="s">
        <v>22</v>
      </c>
      <c r="H600" s="4" t="s">
        <v>415</v>
      </c>
      <c r="I600" s="4" t="s">
        <v>24</v>
      </c>
      <c r="J600" s="4" t="s">
        <v>329</v>
      </c>
      <c r="K600" s="4" t="s">
        <v>26</v>
      </c>
      <c r="L600" s="4" t="s">
        <v>336</v>
      </c>
      <c r="M600" s="6" t="s">
        <v>28</v>
      </c>
      <c r="N600" s="6">
        <v>12480</v>
      </c>
      <c r="O600" s="6">
        <v>18720</v>
      </c>
      <c r="P600" s="6">
        <v>31200</v>
      </c>
      <c r="Q600" s="6" t="s">
        <v>29</v>
      </c>
      <c r="W600">
        <f t="shared" si="3089"/>
        <v>12480</v>
      </c>
    </row>
    <row r="601" spans="1:100" s="14" customFormat="1" ht="14.25" customHeight="1" x14ac:dyDescent="0.25">
      <c r="A601" s="9" t="s">
        <v>418</v>
      </c>
      <c r="B601" s="10" t="s">
        <v>156</v>
      </c>
      <c r="C601" s="11">
        <v>44026</v>
      </c>
      <c r="D601" s="12">
        <v>44026</v>
      </c>
      <c r="E601" s="10" t="s">
        <v>419</v>
      </c>
      <c r="F601" s="9" t="s">
        <v>420</v>
      </c>
      <c r="G601" s="9" t="s">
        <v>22</v>
      </c>
      <c r="H601" s="9" t="s">
        <v>421</v>
      </c>
      <c r="I601" s="9" t="s">
        <v>24</v>
      </c>
      <c r="J601" s="9" t="s">
        <v>329</v>
      </c>
      <c r="K601" s="9" t="s">
        <v>26</v>
      </c>
      <c r="L601" s="9" t="s">
        <v>27</v>
      </c>
      <c r="M601" s="13" t="s">
        <v>28</v>
      </c>
      <c r="N601" s="13" t="s">
        <v>808</v>
      </c>
      <c r="O601" s="6">
        <v>25000</v>
      </c>
      <c r="P601" s="6">
        <v>25000</v>
      </c>
      <c r="Q601" s="6" t="s">
        <v>29</v>
      </c>
      <c r="S601" s="14">
        <v>10000</v>
      </c>
      <c r="V601" s="14">
        <v>30000</v>
      </c>
      <c r="W601" s="14">
        <f>SUM(W602:W608)</f>
        <v>145360</v>
      </c>
      <c r="AI601" s="14">
        <v>0</v>
      </c>
      <c r="AK601" s="14">
        <f>SUM(S601:AJ601)</f>
        <v>185360</v>
      </c>
      <c r="AM601" s="14">
        <f>S601/$AK601</f>
        <v>5.3949072075960294E-2</v>
      </c>
      <c r="AN601" s="14">
        <f t="shared" ref="AN601" si="3090">T601/$AK601</f>
        <v>0</v>
      </c>
      <c r="AO601" s="14">
        <f t="shared" ref="AO601" si="3091">U601/$AK601</f>
        <v>0</v>
      </c>
      <c r="AP601" s="14">
        <f t="shared" ref="AP601" si="3092">V601/$AK601</f>
        <v>0.16184721622788087</v>
      </c>
      <c r="AQ601" s="14">
        <f t="shared" ref="AQ601" si="3093">W601/$AK601</f>
        <v>0.78420371169615888</v>
      </c>
      <c r="AR601" s="14">
        <f t="shared" ref="AR601" si="3094">X601/$AK601</f>
        <v>0</v>
      </c>
      <c r="AS601" s="14">
        <f t="shared" ref="AS601" si="3095">Y601/$AK601</f>
        <v>0</v>
      </c>
      <c r="AT601" s="14">
        <f t="shared" ref="AT601" si="3096">Z601/$AK601</f>
        <v>0</v>
      </c>
      <c r="AU601" s="14">
        <f t="shared" ref="AU601" si="3097">AA601/$AK601</f>
        <v>0</v>
      </c>
      <c r="AV601" s="14">
        <f t="shared" ref="AV601" si="3098">AB601/$AK601</f>
        <v>0</v>
      </c>
      <c r="AW601" s="14">
        <f t="shared" ref="AW601" si="3099">AC601/$AK601</f>
        <v>0</v>
      </c>
      <c r="AX601" s="14">
        <f t="shared" ref="AX601" si="3100">AD601/$AK601</f>
        <v>0</v>
      </c>
      <c r="AY601" s="14">
        <f t="shared" ref="AY601" si="3101">AE601/$AK601</f>
        <v>0</v>
      </c>
      <c r="AZ601" s="14">
        <f t="shared" ref="AZ601" si="3102">AF601/$AK601</f>
        <v>0</v>
      </c>
      <c r="BA601" s="14">
        <f t="shared" ref="BA601" si="3103">AG601/$AK601</f>
        <v>0</v>
      </c>
      <c r="BB601" s="14">
        <f t="shared" ref="BB601" si="3104">AH601/$AK601</f>
        <v>0</v>
      </c>
      <c r="BC601" s="14">
        <f t="shared" ref="BC601" si="3105">AI601/$AK601</f>
        <v>0</v>
      </c>
      <c r="BD601" s="14">
        <f t="shared" ref="BD601" si="3106">AJ601/$AK601</f>
        <v>0</v>
      </c>
      <c r="BE601" s="14">
        <f>SUM(AM601:BD601)</f>
        <v>1</v>
      </c>
      <c r="BG601" s="16">
        <f>VLOOKUP(H601,[1]Sheet1!$B$3:$C$6033,2,0)</f>
        <v>67943.366399999999</v>
      </c>
      <c r="BI601" s="17">
        <f>AM601*$BG601</f>
        <v>3665.4815709969789</v>
      </c>
      <c r="BJ601" s="17">
        <f t="shared" ref="BJ601" si="3107">AN601*$BG601</f>
        <v>0</v>
      </c>
      <c r="BK601" s="17">
        <f t="shared" ref="BK601" si="3108">AO601*$BG601</f>
        <v>0</v>
      </c>
      <c r="BL601" s="17">
        <f t="shared" ref="BL601" si="3109">AP601*$BG601</f>
        <v>10996.444712990935</v>
      </c>
      <c r="BM601" s="17">
        <f t="shared" ref="BM601" si="3110">AQ601*$BG601</f>
        <v>53281.440116012091</v>
      </c>
      <c r="BN601" s="17">
        <f t="shared" ref="BN601" si="3111">AR601*$BG601</f>
        <v>0</v>
      </c>
      <c r="BO601" s="17">
        <f t="shared" ref="BO601" si="3112">AS601*$BG601</f>
        <v>0</v>
      </c>
      <c r="BP601" s="17">
        <f t="shared" ref="BP601" si="3113">AT601*$BG601</f>
        <v>0</v>
      </c>
      <c r="BQ601" s="17">
        <f t="shared" ref="BQ601" si="3114">AU601*$BG601</f>
        <v>0</v>
      </c>
      <c r="BR601" s="17">
        <f t="shared" ref="BR601" si="3115">AV601*$BG601</f>
        <v>0</v>
      </c>
      <c r="BS601" s="17">
        <f t="shared" ref="BS601" si="3116">AW601*$BG601</f>
        <v>0</v>
      </c>
      <c r="BT601" s="17">
        <f t="shared" ref="BT601" si="3117">AX601*$BG601</f>
        <v>0</v>
      </c>
      <c r="BU601" s="17">
        <f t="shared" ref="BU601" si="3118">AY601*$BG601</f>
        <v>0</v>
      </c>
      <c r="BV601" s="17">
        <f t="shared" ref="BV601" si="3119">AZ601*$BG601</f>
        <v>0</v>
      </c>
      <c r="BW601" s="17">
        <f t="shared" ref="BW601" si="3120">BA601*$BG601</f>
        <v>0</v>
      </c>
      <c r="BX601" s="17">
        <f t="shared" ref="BX601" si="3121">BB601*$BG601</f>
        <v>0</v>
      </c>
      <c r="BY601" s="17">
        <f t="shared" ref="BY601" si="3122">BC601*$BG601</f>
        <v>0</v>
      </c>
      <c r="BZ601" s="17">
        <f t="shared" ref="BZ601" si="3123">BD601*$BG601</f>
        <v>0</v>
      </c>
      <c r="CA601" s="16">
        <f>SUM(BI601:BZ601)</f>
        <v>67943.366399999999</v>
      </c>
      <c r="CB601" s="14" t="b">
        <f>CA601=BG601</f>
        <v>1</v>
      </c>
      <c r="CC601" s="17">
        <f>BI601</f>
        <v>3665.4815709969789</v>
      </c>
      <c r="CD601" s="17">
        <f>BJ601*0.8+IF(BJ601&gt;1,$BM601*0.4,0)</f>
        <v>0</v>
      </c>
      <c r="CE601" s="17">
        <f t="shared" ref="CE601" si="3124">BK601*0.8+IF(BK601&gt;1,$BM601*0.4,0)</f>
        <v>0</v>
      </c>
      <c r="CF601" s="17">
        <f t="shared" ref="CF601" si="3125">BL601*0.8+IF(BL601&gt;1,$BM601*0.4,0)</f>
        <v>30109.731816797583</v>
      </c>
      <c r="CG601" s="17">
        <f>SUM(BJ601:BL601)*0.2+BM601*0.6</f>
        <v>34168.153012205439</v>
      </c>
      <c r="CH601" s="17">
        <f>$BN601*80%</f>
        <v>0</v>
      </c>
      <c r="CI601" s="17">
        <f>$BN601*20%</f>
        <v>0</v>
      </c>
      <c r="CJ601" s="17">
        <f>$BQ601*80%</f>
        <v>0</v>
      </c>
      <c r="CK601" s="17">
        <f>$BQ601*20%</f>
        <v>0</v>
      </c>
      <c r="CL601" s="17">
        <f>BR601*0.8+IF(BR601&gt;1,$BT601*0.6,0)</f>
        <v>0</v>
      </c>
      <c r="CM601" s="17">
        <f>BS601*0.8+IF(BS601&gt;1,$BT601*0.6,0)</f>
        <v>0</v>
      </c>
      <c r="CN601" s="17">
        <f>SUM(BR601:BS601)*0.2+BT601*0.4</f>
        <v>0</v>
      </c>
      <c r="CO601" s="17">
        <f>$BU601*80%</f>
        <v>0</v>
      </c>
      <c r="CP601" s="17">
        <f>$BU601*20%</f>
        <v>0</v>
      </c>
      <c r="CQ601" s="17">
        <f>$BW601*60%+$BX601*40%</f>
        <v>0</v>
      </c>
      <c r="CR601" s="17">
        <f>$BW601*40%+$BX601*60%</f>
        <v>0</v>
      </c>
      <c r="CS601" s="17">
        <f>$BY601*60%</f>
        <v>0</v>
      </c>
      <c r="CT601" s="17">
        <f>$BY601*40%</f>
        <v>0</v>
      </c>
      <c r="CU601" s="17">
        <f>SUM(CC601:CT601)</f>
        <v>67943.366399999999</v>
      </c>
      <c r="CV601" s="14" t="b">
        <f>CU601=CA601</f>
        <v>1</v>
      </c>
    </row>
    <row r="602" spans="1:100" ht="14.25" hidden="1" customHeight="1" x14ac:dyDescent="0.25">
      <c r="A602" s="4"/>
      <c r="B602" s="5"/>
      <c r="C602" s="4"/>
      <c r="D602" s="5"/>
      <c r="E602" s="5"/>
      <c r="F602" s="4"/>
      <c r="G602" s="4" t="s">
        <v>22</v>
      </c>
      <c r="H602" s="4" t="s">
        <v>421</v>
      </c>
      <c r="I602" s="4" t="s">
        <v>24</v>
      </c>
      <c r="J602" s="4" t="s">
        <v>329</v>
      </c>
      <c r="K602" s="4" t="s">
        <v>26</v>
      </c>
      <c r="L602" s="4" t="s">
        <v>330</v>
      </c>
      <c r="M602" s="6" t="s">
        <v>28</v>
      </c>
      <c r="N602" s="6">
        <v>8800</v>
      </c>
      <c r="O602" s="6">
        <v>13200</v>
      </c>
      <c r="P602" s="6">
        <v>22000</v>
      </c>
      <c r="Q602" s="6" t="s">
        <v>29</v>
      </c>
      <c r="W602">
        <f t="shared" ref="W602:W608" si="3126">N602</f>
        <v>8800</v>
      </c>
    </row>
    <row r="603" spans="1:100" ht="14.25" hidden="1" customHeight="1" x14ac:dyDescent="0.25">
      <c r="A603" s="4"/>
      <c r="B603" s="5"/>
      <c r="C603" s="4"/>
      <c r="D603" s="5"/>
      <c r="E603" s="5"/>
      <c r="F603" s="4"/>
      <c r="G603" s="4" t="s">
        <v>22</v>
      </c>
      <c r="H603" s="4" t="s">
        <v>421</v>
      </c>
      <c r="I603" s="4" t="s">
        <v>24</v>
      </c>
      <c r="J603" s="4" t="s">
        <v>329</v>
      </c>
      <c r="K603" s="4" t="s">
        <v>26</v>
      </c>
      <c r="L603" s="4" t="s">
        <v>331</v>
      </c>
      <c r="M603" s="6" t="s">
        <v>28</v>
      </c>
      <c r="N603" s="6">
        <v>16640</v>
      </c>
      <c r="O603" s="6">
        <v>24960</v>
      </c>
      <c r="P603" s="6">
        <v>41600</v>
      </c>
      <c r="Q603" s="6" t="s">
        <v>29</v>
      </c>
      <c r="W603">
        <f t="shared" si="3126"/>
        <v>16640</v>
      </c>
    </row>
    <row r="604" spans="1:100" ht="14.25" hidden="1" customHeight="1" x14ac:dyDescent="0.25">
      <c r="A604" s="4"/>
      <c r="B604" s="5"/>
      <c r="C604" s="4"/>
      <c r="D604" s="5"/>
      <c r="E604" s="5"/>
      <c r="F604" s="4"/>
      <c r="G604" s="4" t="s">
        <v>22</v>
      </c>
      <c r="H604" s="4" t="s">
        <v>421</v>
      </c>
      <c r="I604" s="4" t="s">
        <v>24</v>
      </c>
      <c r="J604" s="4" t="s">
        <v>329</v>
      </c>
      <c r="K604" s="4" t="s">
        <v>26</v>
      </c>
      <c r="L604" s="4" t="s">
        <v>332</v>
      </c>
      <c r="M604" s="6" t="s">
        <v>28</v>
      </c>
      <c r="N604" s="6">
        <v>16640</v>
      </c>
      <c r="O604" s="6">
        <v>24960</v>
      </c>
      <c r="P604" s="6">
        <v>41600</v>
      </c>
      <c r="Q604" s="6" t="s">
        <v>29</v>
      </c>
      <c r="W604">
        <f t="shared" si="3126"/>
        <v>16640</v>
      </c>
    </row>
    <row r="605" spans="1:100" ht="14.25" hidden="1" customHeight="1" x14ac:dyDescent="0.25">
      <c r="A605" s="4"/>
      <c r="B605" s="5"/>
      <c r="C605" s="4"/>
      <c r="D605" s="5"/>
      <c r="E605" s="5"/>
      <c r="F605" s="4"/>
      <c r="G605" s="4" t="s">
        <v>22</v>
      </c>
      <c r="H605" s="4" t="s">
        <v>421</v>
      </c>
      <c r="I605" s="4" t="s">
        <v>24</v>
      </c>
      <c r="J605" s="4" t="s">
        <v>329</v>
      </c>
      <c r="K605" s="4" t="s">
        <v>26</v>
      </c>
      <c r="L605" s="4" t="s">
        <v>333</v>
      </c>
      <c r="M605" s="6" t="s">
        <v>28</v>
      </c>
      <c r="N605" s="6">
        <v>8320</v>
      </c>
      <c r="O605" s="6">
        <v>12480</v>
      </c>
      <c r="P605" s="6">
        <v>20800</v>
      </c>
      <c r="Q605" s="6" t="s">
        <v>29</v>
      </c>
      <c r="W605">
        <f t="shared" si="3126"/>
        <v>8320</v>
      </c>
    </row>
    <row r="606" spans="1:100" ht="14.25" hidden="1" customHeight="1" x14ac:dyDescent="0.25">
      <c r="A606" s="4"/>
      <c r="B606" s="5"/>
      <c r="C606" s="4"/>
      <c r="D606" s="5"/>
      <c r="E606" s="5"/>
      <c r="F606" s="4"/>
      <c r="G606" s="4" t="s">
        <v>22</v>
      </c>
      <c r="H606" s="4" t="s">
        <v>421</v>
      </c>
      <c r="I606" s="4" t="s">
        <v>24</v>
      </c>
      <c r="J606" s="4" t="s">
        <v>329</v>
      </c>
      <c r="K606" s="4" t="s">
        <v>26</v>
      </c>
      <c r="L606" s="4" t="s">
        <v>334</v>
      </c>
      <c r="M606" s="6" t="s">
        <v>28</v>
      </c>
      <c r="N606" s="6">
        <v>70000</v>
      </c>
      <c r="O606" s="6">
        <v>105000</v>
      </c>
      <c r="P606" s="6">
        <v>175000</v>
      </c>
      <c r="Q606" s="6" t="s">
        <v>29</v>
      </c>
      <c r="W606">
        <f t="shared" si="3126"/>
        <v>70000</v>
      </c>
    </row>
    <row r="607" spans="1:100" ht="14.25" hidden="1" customHeight="1" x14ac:dyDescent="0.25">
      <c r="A607" s="4"/>
      <c r="B607" s="5"/>
      <c r="C607" s="4"/>
      <c r="D607" s="5"/>
      <c r="E607" s="5"/>
      <c r="F607" s="4"/>
      <c r="G607" s="4" t="s">
        <v>22</v>
      </c>
      <c r="H607" s="4" t="s">
        <v>421</v>
      </c>
      <c r="I607" s="4" t="s">
        <v>24</v>
      </c>
      <c r="J607" s="4" t="s">
        <v>329</v>
      </c>
      <c r="K607" s="4" t="s">
        <v>26</v>
      </c>
      <c r="L607" s="4" t="s">
        <v>335</v>
      </c>
      <c r="M607" s="6" t="s">
        <v>28</v>
      </c>
      <c r="N607" s="6">
        <v>12480</v>
      </c>
      <c r="O607" s="6">
        <v>18720</v>
      </c>
      <c r="P607" s="6">
        <v>31200</v>
      </c>
      <c r="Q607" s="6" t="s">
        <v>29</v>
      </c>
      <c r="W607">
        <f t="shared" si="3126"/>
        <v>12480</v>
      </c>
    </row>
    <row r="608" spans="1:100" ht="14.25" hidden="1" customHeight="1" x14ac:dyDescent="0.25">
      <c r="A608" s="4"/>
      <c r="B608" s="5"/>
      <c r="C608" s="4"/>
      <c r="D608" s="5"/>
      <c r="E608" s="5"/>
      <c r="F608" s="4"/>
      <c r="G608" s="4" t="s">
        <v>22</v>
      </c>
      <c r="H608" s="4" t="s">
        <v>421</v>
      </c>
      <c r="I608" s="4" t="s">
        <v>24</v>
      </c>
      <c r="J608" s="4" t="s">
        <v>329</v>
      </c>
      <c r="K608" s="4" t="s">
        <v>26</v>
      </c>
      <c r="L608" s="4" t="s">
        <v>336</v>
      </c>
      <c r="M608" s="6" t="s">
        <v>28</v>
      </c>
      <c r="N608" s="6">
        <v>12480</v>
      </c>
      <c r="O608" s="6">
        <v>18720</v>
      </c>
      <c r="P608" s="6">
        <v>31200</v>
      </c>
      <c r="Q608" s="6" t="s">
        <v>29</v>
      </c>
      <c r="W608">
        <f t="shared" si="3126"/>
        <v>12480</v>
      </c>
    </row>
    <row r="609" spans="1:100" s="14" customFormat="1" ht="14.25" customHeight="1" x14ac:dyDescent="0.25">
      <c r="A609" s="9" t="s">
        <v>422</v>
      </c>
      <c r="B609" s="10" t="s">
        <v>19</v>
      </c>
      <c r="C609" s="11">
        <v>44026</v>
      </c>
      <c r="D609" s="12">
        <v>44026</v>
      </c>
      <c r="E609" s="10" t="s">
        <v>174</v>
      </c>
      <c r="F609" s="9" t="s">
        <v>175</v>
      </c>
      <c r="G609" s="9" t="s">
        <v>22</v>
      </c>
      <c r="H609" s="9" t="s">
        <v>423</v>
      </c>
      <c r="I609" s="9" t="s">
        <v>24</v>
      </c>
      <c r="J609" s="9" t="s">
        <v>329</v>
      </c>
      <c r="K609" s="9" t="s">
        <v>26</v>
      </c>
      <c r="L609" s="9" t="s">
        <v>27</v>
      </c>
      <c r="M609" s="13" t="s">
        <v>28</v>
      </c>
      <c r="N609" s="13" t="s">
        <v>808</v>
      </c>
      <c r="O609" s="6">
        <v>25000</v>
      </c>
      <c r="P609" s="6">
        <v>25000</v>
      </c>
      <c r="Q609" s="6" t="s">
        <v>29</v>
      </c>
      <c r="S609" s="14">
        <v>10000</v>
      </c>
      <c r="V609" s="14">
        <v>30000</v>
      </c>
      <c r="W609" s="14">
        <f>SUM(W612:W618)</f>
        <v>75360</v>
      </c>
      <c r="AC609" s="14">
        <v>30000</v>
      </c>
      <c r="AD609" s="14">
        <v>28080</v>
      </c>
      <c r="AI609" s="14">
        <f>VLOOKUP(H609,[2]Sheet1!$A$4:$D$513,4,0)</f>
        <v>36000</v>
      </c>
      <c r="AK609" s="14">
        <f>SUM(S609:AJ609)</f>
        <v>209440</v>
      </c>
      <c r="AM609" s="14">
        <f>S609/$AK609</f>
        <v>4.7746371275783038E-2</v>
      </c>
      <c r="AN609" s="14">
        <f t="shared" ref="AN609" si="3127">T609/$AK609</f>
        <v>0</v>
      </c>
      <c r="AO609" s="14">
        <f t="shared" ref="AO609" si="3128">U609/$AK609</f>
        <v>0</v>
      </c>
      <c r="AP609" s="14">
        <f t="shared" ref="AP609" si="3129">V609/$AK609</f>
        <v>0.14323911382734913</v>
      </c>
      <c r="AQ609" s="14">
        <f t="shared" ref="AQ609" si="3130">W609/$AK609</f>
        <v>0.35981665393430101</v>
      </c>
      <c r="AR609" s="14">
        <f t="shared" ref="AR609" si="3131">X609/$AK609</f>
        <v>0</v>
      </c>
      <c r="AS609" s="14">
        <f t="shared" ref="AS609" si="3132">Y609/$AK609</f>
        <v>0</v>
      </c>
      <c r="AT609" s="14">
        <f t="shared" ref="AT609" si="3133">Z609/$AK609</f>
        <v>0</v>
      </c>
      <c r="AU609" s="14">
        <f t="shared" ref="AU609" si="3134">AA609/$AK609</f>
        <v>0</v>
      </c>
      <c r="AV609" s="14">
        <f t="shared" ref="AV609" si="3135">AB609/$AK609</f>
        <v>0</v>
      </c>
      <c r="AW609" s="14">
        <f t="shared" ref="AW609" si="3136">AC609/$AK609</f>
        <v>0.14323911382734913</v>
      </c>
      <c r="AX609" s="14">
        <f t="shared" ref="AX609" si="3137">AD609/$AK609</f>
        <v>0.13407181054239878</v>
      </c>
      <c r="AY609" s="14">
        <f t="shared" ref="AY609" si="3138">AE609/$AK609</f>
        <v>0</v>
      </c>
      <c r="AZ609" s="14">
        <f t="shared" ref="AZ609" si="3139">AF609/$AK609</f>
        <v>0</v>
      </c>
      <c r="BA609" s="14">
        <f t="shared" ref="BA609" si="3140">AG609/$AK609</f>
        <v>0</v>
      </c>
      <c r="BB609" s="14">
        <f t="shared" ref="BB609" si="3141">AH609/$AK609</f>
        <v>0</v>
      </c>
      <c r="BC609" s="14">
        <f t="shared" ref="BC609" si="3142">AI609/$AK609</f>
        <v>0.17188693659281895</v>
      </c>
      <c r="BD609" s="14">
        <f t="shared" ref="BD609" si="3143">AJ609/$AK609</f>
        <v>0</v>
      </c>
      <c r="BE609" s="14">
        <f>SUM(AM609:BD609)</f>
        <v>1</v>
      </c>
      <c r="BG609" s="16">
        <f>VLOOKUP(H609,[1]Sheet1!$B$3:$C$6033,2,0)</f>
        <v>29629.599999999999</v>
      </c>
      <c r="BI609" s="17">
        <f>AM609*$BG609</f>
        <v>1414.705882352941</v>
      </c>
      <c r="BJ609" s="17">
        <f t="shared" ref="BJ609" si="3144">AN609*$BG609</f>
        <v>0</v>
      </c>
      <c r="BK609" s="17">
        <f t="shared" ref="BK609" si="3145">AO609*$BG609</f>
        <v>0</v>
      </c>
      <c r="BL609" s="17">
        <f t="shared" ref="BL609" si="3146">AP609*$BG609</f>
        <v>4244.1176470588234</v>
      </c>
      <c r="BM609" s="17">
        <f t="shared" ref="BM609" si="3147">AQ609*$BG609</f>
        <v>10661.223529411765</v>
      </c>
      <c r="BN609" s="17">
        <f t="shared" ref="BN609" si="3148">AR609*$BG609</f>
        <v>0</v>
      </c>
      <c r="BO609" s="17">
        <f t="shared" ref="BO609" si="3149">AS609*$BG609</f>
        <v>0</v>
      </c>
      <c r="BP609" s="17">
        <f t="shared" ref="BP609" si="3150">AT609*$BG609</f>
        <v>0</v>
      </c>
      <c r="BQ609" s="17">
        <f t="shared" ref="BQ609" si="3151">AU609*$BG609</f>
        <v>0</v>
      </c>
      <c r="BR609" s="17">
        <f t="shared" ref="BR609" si="3152">AV609*$BG609</f>
        <v>0</v>
      </c>
      <c r="BS609" s="17">
        <f t="shared" ref="BS609" si="3153">AW609*$BG609</f>
        <v>4244.1176470588234</v>
      </c>
      <c r="BT609" s="17">
        <f t="shared" ref="BT609" si="3154">AX609*$BG609</f>
        <v>3972.4941176470588</v>
      </c>
      <c r="BU609" s="17">
        <f t="shared" ref="BU609" si="3155">AY609*$BG609</f>
        <v>0</v>
      </c>
      <c r="BV609" s="17">
        <f t="shared" ref="BV609" si="3156">AZ609*$BG609</f>
        <v>0</v>
      </c>
      <c r="BW609" s="17">
        <f t="shared" ref="BW609" si="3157">BA609*$BG609</f>
        <v>0</v>
      </c>
      <c r="BX609" s="17">
        <f t="shared" ref="BX609" si="3158">BB609*$BG609</f>
        <v>0</v>
      </c>
      <c r="BY609" s="17">
        <f t="shared" ref="BY609" si="3159">BC609*$BG609</f>
        <v>5092.9411764705883</v>
      </c>
      <c r="BZ609" s="17">
        <f t="shared" ref="BZ609" si="3160">BD609*$BG609</f>
        <v>0</v>
      </c>
      <c r="CA609" s="16">
        <f>SUM(BI609:BZ609)</f>
        <v>29629.599999999999</v>
      </c>
      <c r="CB609" s="14" t="b">
        <f>CA609=BG609</f>
        <v>1</v>
      </c>
      <c r="CC609" s="17">
        <f>BI609</f>
        <v>1414.705882352941</v>
      </c>
      <c r="CD609" s="17">
        <f>BJ609*0.8+IF(BJ609&gt;1,$BM609*0.4,0)</f>
        <v>0</v>
      </c>
      <c r="CE609" s="17">
        <f t="shared" ref="CE609" si="3161">BK609*0.8+IF(BK609&gt;1,$BM609*0.4,0)</f>
        <v>0</v>
      </c>
      <c r="CF609" s="17">
        <f t="shared" ref="CF609" si="3162">BL609*0.8+IF(BL609&gt;1,$BM609*0.4,0)</f>
        <v>7659.7835294117649</v>
      </c>
      <c r="CG609" s="17">
        <f>SUM(BJ609:BL609)*0.2+BM609*0.6</f>
        <v>7245.5576470588239</v>
      </c>
      <c r="CH609" s="17">
        <f>$BN609*80%</f>
        <v>0</v>
      </c>
      <c r="CI609" s="17">
        <f>$BN609*20%</f>
        <v>0</v>
      </c>
      <c r="CJ609" s="17">
        <f>$BQ609*80%</f>
        <v>0</v>
      </c>
      <c r="CK609" s="17">
        <f>$BQ609*20%</f>
        <v>0</v>
      </c>
      <c r="CL609" s="17">
        <f>BR609*0.8+IF(BR609&gt;1,$BT609*0.6,0)</f>
        <v>0</v>
      </c>
      <c r="CM609" s="17">
        <f>BS609*0.8+IF(BS609&gt;1,$BT609*0.6,0)</f>
        <v>5778.7905882352943</v>
      </c>
      <c r="CN609" s="17">
        <f>SUM(BR609:BS609)*0.2+BT609*0.4</f>
        <v>2437.8211764705884</v>
      </c>
      <c r="CO609" s="17">
        <f>$BU609*80%</f>
        <v>0</v>
      </c>
      <c r="CP609" s="17">
        <f>$BU609*20%</f>
        <v>0</v>
      </c>
      <c r="CQ609" s="17">
        <f>$BW609*60%+$BX609*40%</f>
        <v>0</v>
      </c>
      <c r="CR609" s="17">
        <f>$BW609*40%+$BX609*60%</f>
        <v>0</v>
      </c>
      <c r="CS609" s="17">
        <f>$BY609*60%</f>
        <v>3055.7647058823527</v>
      </c>
      <c r="CT609" s="17">
        <f>$BY609*40%</f>
        <v>2037.1764705882354</v>
      </c>
      <c r="CU609" s="17">
        <f>SUM(CC609:CT609)</f>
        <v>29629.599999999999</v>
      </c>
      <c r="CV609" s="14" t="b">
        <f>CU609=CA609</f>
        <v>1</v>
      </c>
    </row>
    <row r="610" spans="1:100" ht="14.25" hidden="1" customHeight="1" x14ac:dyDescent="0.25">
      <c r="A610" s="4"/>
      <c r="B610" s="5"/>
      <c r="C610" s="4"/>
      <c r="D610" s="5"/>
      <c r="E610" s="5"/>
      <c r="F610" s="4"/>
      <c r="G610" s="4" t="s">
        <v>22</v>
      </c>
      <c r="H610" s="4" t="s">
        <v>423</v>
      </c>
      <c r="I610" s="4" t="s">
        <v>24</v>
      </c>
      <c r="J610" s="4" t="s">
        <v>190</v>
      </c>
      <c r="K610" s="4" t="s">
        <v>26</v>
      </c>
      <c r="L610" s="4" t="s">
        <v>27</v>
      </c>
      <c r="M610" s="6" t="s">
        <v>94</v>
      </c>
      <c r="N610" s="6">
        <v>0</v>
      </c>
      <c r="O610" s="6">
        <v>25000</v>
      </c>
      <c r="P610" s="6">
        <v>25000</v>
      </c>
      <c r="Q610" s="6" t="s">
        <v>29</v>
      </c>
      <c r="AC610">
        <f>N610</f>
        <v>0</v>
      </c>
      <c r="AD610">
        <f>N610</f>
        <v>0</v>
      </c>
    </row>
    <row r="611" spans="1:100" ht="14.25" hidden="1" customHeight="1" x14ac:dyDescent="0.25">
      <c r="A611" s="4"/>
      <c r="B611" s="5"/>
      <c r="C611" s="4"/>
      <c r="D611" s="5"/>
      <c r="E611" s="5"/>
      <c r="F611" s="4"/>
      <c r="G611" s="4" t="s">
        <v>22</v>
      </c>
      <c r="H611" s="4" t="s">
        <v>423</v>
      </c>
      <c r="I611" s="4" t="s">
        <v>24</v>
      </c>
      <c r="J611" s="4" t="s">
        <v>329</v>
      </c>
      <c r="K611" s="4" t="s">
        <v>26</v>
      </c>
      <c r="L611" s="4" t="s">
        <v>192</v>
      </c>
      <c r="M611" s="6" t="s">
        <v>28</v>
      </c>
      <c r="N611" s="6">
        <v>36000</v>
      </c>
      <c r="O611" s="6">
        <v>54000</v>
      </c>
      <c r="P611" s="6">
        <v>90000</v>
      </c>
      <c r="Q611" s="6" t="s">
        <v>29</v>
      </c>
    </row>
    <row r="612" spans="1:100" ht="14.25" hidden="1" customHeight="1" x14ac:dyDescent="0.25">
      <c r="A612" s="4"/>
      <c r="B612" s="5"/>
      <c r="C612" s="4"/>
      <c r="D612" s="5"/>
      <c r="E612" s="5"/>
      <c r="F612" s="4"/>
      <c r="G612" s="4" t="s">
        <v>22</v>
      </c>
      <c r="H612" s="4" t="s">
        <v>423</v>
      </c>
      <c r="I612" s="4" t="s">
        <v>24</v>
      </c>
      <c r="J612" s="4" t="s">
        <v>329</v>
      </c>
      <c r="K612" s="4" t="s">
        <v>26</v>
      </c>
      <c r="L612" s="4" t="s">
        <v>330</v>
      </c>
      <c r="M612" s="6" t="s">
        <v>28</v>
      </c>
      <c r="N612" s="6">
        <v>8800</v>
      </c>
      <c r="O612" s="6">
        <v>13200</v>
      </c>
      <c r="P612" s="6">
        <v>22000</v>
      </c>
      <c r="Q612" s="6" t="s">
        <v>29</v>
      </c>
      <c r="W612">
        <f t="shared" ref="W612:W613" si="3163">N612</f>
        <v>8800</v>
      </c>
    </row>
    <row r="613" spans="1:100" ht="14.25" hidden="1" customHeight="1" x14ac:dyDescent="0.25">
      <c r="A613" s="4"/>
      <c r="B613" s="5"/>
      <c r="C613" s="4"/>
      <c r="D613" s="5"/>
      <c r="E613" s="5"/>
      <c r="F613" s="4"/>
      <c r="G613" s="4" t="s">
        <v>22</v>
      </c>
      <c r="H613" s="4" t="s">
        <v>423</v>
      </c>
      <c r="I613" s="4" t="s">
        <v>24</v>
      </c>
      <c r="J613" s="4" t="s">
        <v>329</v>
      </c>
      <c r="K613" s="4" t="s">
        <v>26</v>
      </c>
      <c r="L613" s="4" t="s">
        <v>331</v>
      </c>
      <c r="M613" s="6" t="s">
        <v>28</v>
      </c>
      <c r="N613" s="6">
        <v>16640</v>
      </c>
      <c r="O613" s="6">
        <v>24960</v>
      </c>
      <c r="P613" s="6">
        <v>41600</v>
      </c>
      <c r="Q613" s="6" t="s">
        <v>29</v>
      </c>
      <c r="W613">
        <f t="shared" si="3163"/>
        <v>16640</v>
      </c>
    </row>
    <row r="614" spans="1:100" ht="14.25" hidden="1" customHeight="1" x14ac:dyDescent="0.25">
      <c r="A614" s="4"/>
      <c r="B614" s="5"/>
      <c r="C614" s="4"/>
      <c r="D614" s="5"/>
      <c r="E614" s="5"/>
      <c r="F614" s="4"/>
      <c r="G614" s="4" t="s">
        <v>22</v>
      </c>
      <c r="H614" s="4" t="s">
        <v>423</v>
      </c>
      <c r="I614" s="4" t="s">
        <v>24</v>
      </c>
      <c r="J614" s="4" t="s">
        <v>190</v>
      </c>
      <c r="K614" s="4" t="s">
        <v>26</v>
      </c>
      <c r="L614" s="4" t="s">
        <v>193</v>
      </c>
      <c r="M614" s="6" t="s">
        <v>94</v>
      </c>
      <c r="N614" s="6">
        <v>28080</v>
      </c>
      <c r="O614" s="6">
        <v>42120</v>
      </c>
      <c r="P614" s="6">
        <v>70200</v>
      </c>
      <c r="Q614" s="6" t="s">
        <v>29</v>
      </c>
      <c r="AC614">
        <f>N614</f>
        <v>28080</v>
      </c>
      <c r="AD614">
        <f>N614</f>
        <v>28080</v>
      </c>
    </row>
    <row r="615" spans="1:100" ht="14.25" hidden="1" customHeight="1" x14ac:dyDescent="0.25">
      <c r="A615" s="4"/>
      <c r="B615" s="5"/>
      <c r="C615" s="4"/>
      <c r="D615" s="5"/>
      <c r="E615" s="5"/>
      <c r="F615" s="4"/>
      <c r="G615" s="4" t="s">
        <v>22</v>
      </c>
      <c r="H615" s="4" t="s">
        <v>423</v>
      </c>
      <c r="I615" s="4" t="s">
        <v>24</v>
      </c>
      <c r="J615" s="4" t="s">
        <v>329</v>
      </c>
      <c r="K615" s="4" t="s">
        <v>26</v>
      </c>
      <c r="L615" s="4" t="s">
        <v>332</v>
      </c>
      <c r="M615" s="6" t="s">
        <v>28</v>
      </c>
      <c r="N615" s="6">
        <v>16640</v>
      </c>
      <c r="O615" s="6">
        <v>24960</v>
      </c>
      <c r="P615" s="6">
        <v>41600</v>
      </c>
      <c r="Q615" s="6" t="s">
        <v>29</v>
      </c>
      <c r="W615">
        <f t="shared" ref="W615:W618" si="3164">N615</f>
        <v>16640</v>
      </c>
    </row>
    <row r="616" spans="1:100" ht="14.25" hidden="1" customHeight="1" x14ac:dyDescent="0.25">
      <c r="A616" s="4"/>
      <c r="B616" s="5"/>
      <c r="C616" s="4"/>
      <c r="D616" s="5"/>
      <c r="E616" s="5"/>
      <c r="F616" s="4"/>
      <c r="G616" s="4" t="s">
        <v>22</v>
      </c>
      <c r="H616" s="4" t="s">
        <v>423</v>
      </c>
      <c r="I616" s="4" t="s">
        <v>24</v>
      </c>
      <c r="J616" s="4" t="s">
        <v>329</v>
      </c>
      <c r="K616" s="4" t="s">
        <v>26</v>
      </c>
      <c r="L616" s="4" t="s">
        <v>333</v>
      </c>
      <c r="M616" s="6" t="s">
        <v>28</v>
      </c>
      <c r="N616" s="6">
        <v>8320</v>
      </c>
      <c r="O616" s="6">
        <v>12480</v>
      </c>
      <c r="P616" s="6">
        <v>20800</v>
      </c>
      <c r="Q616" s="6" t="s">
        <v>29</v>
      </c>
      <c r="W616">
        <f t="shared" si="3164"/>
        <v>8320</v>
      </c>
    </row>
    <row r="617" spans="1:100" ht="14.25" hidden="1" customHeight="1" x14ac:dyDescent="0.25">
      <c r="A617" s="4"/>
      <c r="B617" s="5"/>
      <c r="C617" s="4"/>
      <c r="D617" s="5"/>
      <c r="E617" s="5"/>
      <c r="F617" s="4"/>
      <c r="G617" s="4" t="s">
        <v>22</v>
      </c>
      <c r="H617" s="4" t="s">
        <v>423</v>
      </c>
      <c r="I617" s="4" t="s">
        <v>24</v>
      </c>
      <c r="J617" s="4" t="s">
        <v>329</v>
      </c>
      <c r="K617" s="4" t="s">
        <v>26</v>
      </c>
      <c r="L617" s="4" t="s">
        <v>335</v>
      </c>
      <c r="M617" s="6" t="s">
        <v>28</v>
      </c>
      <c r="N617" s="6">
        <v>12480</v>
      </c>
      <c r="O617" s="6">
        <v>18720</v>
      </c>
      <c r="P617" s="6">
        <v>31200</v>
      </c>
      <c r="Q617" s="6" t="s">
        <v>29</v>
      </c>
      <c r="W617">
        <f t="shared" si="3164"/>
        <v>12480</v>
      </c>
    </row>
    <row r="618" spans="1:100" ht="14.25" hidden="1" customHeight="1" x14ac:dyDescent="0.25">
      <c r="A618" s="4"/>
      <c r="B618" s="5"/>
      <c r="C618" s="4"/>
      <c r="D618" s="5"/>
      <c r="E618" s="5"/>
      <c r="F618" s="4"/>
      <c r="G618" s="4" t="s">
        <v>22</v>
      </c>
      <c r="H618" s="4" t="s">
        <v>423</v>
      </c>
      <c r="I618" s="4" t="s">
        <v>24</v>
      </c>
      <c r="J618" s="4" t="s">
        <v>329</v>
      </c>
      <c r="K618" s="4" t="s">
        <v>26</v>
      </c>
      <c r="L618" s="4" t="s">
        <v>336</v>
      </c>
      <c r="M618" s="6" t="s">
        <v>28</v>
      </c>
      <c r="N618" s="6">
        <v>12480</v>
      </c>
      <c r="O618" s="6">
        <v>18720</v>
      </c>
      <c r="P618" s="6">
        <v>31200</v>
      </c>
      <c r="Q618" s="6" t="s">
        <v>29</v>
      </c>
      <c r="W618">
        <f t="shared" si="3164"/>
        <v>12480</v>
      </c>
    </row>
    <row r="619" spans="1:100" s="14" customFormat="1" ht="14.25" customHeight="1" x14ac:dyDescent="0.25">
      <c r="A619" s="9" t="s">
        <v>424</v>
      </c>
      <c r="B619" s="10" t="s">
        <v>36</v>
      </c>
      <c r="C619" s="11">
        <v>44026</v>
      </c>
      <c r="D619" s="12">
        <v>44026</v>
      </c>
      <c r="E619" s="10" t="s">
        <v>425</v>
      </c>
      <c r="F619" s="9" t="s">
        <v>426</v>
      </c>
      <c r="G619" s="9" t="s">
        <v>22</v>
      </c>
      <c r="H619" s="9" t="s">
        <v>427</v>
      </c>
      <c r="I619" s="9" t="s">
        <v>24</v>
      </c>
      <c r="J619" s="9" t="s">
        <v>329</v>
      </c>
      <c r="K619" s="9" t="s">
        <v>26</v>
      </c>
      <c r="L619" s="9" t="s">
        <v>27</v>
      </c>
      <c r="M619" s="13" t="s">
        <v>28</v>
      </c>
      <c r="N619" s="13" t="s">
        <v>808</v>
      </c>
      <c r="O619" s="6">
        <v>25000</v>
      </c>
      <c r="P619" s="6">
        <v>25000</v>
      </c>
      <c r="Q619" s="6" t="s">
        <v>29</v>
      </c>
      <c r="S619" s="14">
        <v>10000</v>
      </c>
      <c r="V619" s="14">
        <v>30000</v>
      </c>
      <c r="W619" s="14">
        <f>SUM(W620:W625)</f>
        <v>119920</v>
      </c>
      <c r="AG619" s="14">
        <v>8000</v>
      </c>
      <c r="AI619" s="14">
        <v>0</v>
      </c>
      <c r="AK619" s="14">
        <f>SUM(S619:AJ619)</f>
        <v>167920</v>
      </c>
      <c r="AM619" s="14">
        <f>S619/$AK619</f>
        <v>5.9552167698904243E-2</v>
      </c>
      <c r="AN619" s="14">
        <f t="shared" ref="AN619" si="3165">T619/$AK619</f>
        <v>0</v>
      </c>
      <c r="AO619" s="14">
        <f t="shared" ref="AO619" si="3166">U619/$AK619</f>
        <v>0</v>
      </c>
      <c r="AP619" s="14">
        <f t="shared" ref="AP619" si="3167">V619/$AK619</f>
        <v>0.17865650309671272</v>
      </c>
      <c r="AQ619" s="14">
        <f t="shared" ref="AQ619" si="3168">W619/$AK619</f>
        <v>0.71414959504525966</v>
      </c>
      <c r="AR619" s="14">
        <f t="shared" ref="AR619" si="3169">X619/$AK619</f>
        <v>0</v>
      </c>
      <c r="AS619" s="14">
        <f t="shared" ref="AS619" si="3170">Y619/$AK619</f>
        <v>0</v>
      </c>
      <c r="AT619" s="14">
        <f t="shared" ref="AT619" si="3171">Z619/$AK619</f>
        <v>0</v>
      </c>
      <c r="AU619" s="14">
        <f t="shared" ref="AU619" si="3172">AA619/$AK619</f>
        <v>0</v>
      </c>
      <c r="AV619" s="14">
        <f t="shared" ref="AV619" si="3173">AB619/$AK619</f>
        <v>0</v>
      </c>
      <c r="AW619" s="14">
        <f t="shared" ref="AW619" si="3174">AC619/$AK619</f>
        <v>0</v>
      </c>
      <c r="AX619" s="14">
        <f t="shared" ref="AX619" si="3175">AD619/$AK619</f>
        <v>0</v>
      </c>
      <c r="AY619" s="14">
        <f t="shared" ref="AY619" si="3176">AE619/$AK619</f>
        <v>0</v>
      </c>
      <c r="AZ619" s="14">
        <f t="shared" ref="AZ619" si="3177">AF619/$AK619</f>
        <v>0</v>
      </c>
      <c r="BA619" s="14">
        <f t="shared" ref="BA619" si="3178">AG619/$AK619</f>
        <v>4.7641734159123393E-2</v>
      </c>
      <c r="BB619" s="14">
        <f t="shared" ref="BB619" si="3179">AH619/$AK619</f>
        <v>0</v>
      </c>
      <c r="BC619" s="14">
        <f t="shared" ref="BC619" si="3180">AI619/$AK619</f>
        <v>0</v>
      </c>
      <c r="BD619" s="14">
        <f t="shared" ref="BD619" si="3181">AJ619/$AK619</f>
        <v>0</v>
      </c>
      <c r="BE619" s="14">
        <f>SUM(AM619:BD619)</f>
        <v>1</v>
      </c>
      <c r="BG619" s="16">
        <f>VLOOKUP(H619,[1]Sheet1!$B$3:$C$6033,2,0)</f>
        <v>67943.366399999999</v>
      </c>
      <c r="BI619" s="17">
        <f>AM619*$BG619</f>
        <v>4046.1747498808959</v>
      </c>
      <c r="BJ619" s="17">
        <f t="shared" ref="BJ619" si="3182">AN619*$BG619</f>
        <v>0</v>
      </c>
      <c r="BK619" s="17">
        <f t="shared" ref="BK619" si="3183">AO619*$BG619</f>
        <v>0</v>
      </c>
      <c r="BL619" s="17">
        <f t="shared" ref="BL619" si="3184">AP619*$BG619</f>
        <v>12138.524249642687</v>
      </c>
      <c r="BM619" s="17">
        <f t="shared" ref="BM619" si="3185">AQ619*$BG619</f>
        <v>48521.727600571699</v>
      </c>
      <c r="BN619" s="17">
        <f t="shared" ref="BN619" si="3186">AR619*$BG619</f>
        <v>0</v>
      </c>
      <c r="BO619" s="17">
        <f t="shared" ref="BO619" si="3187">AS619*$BG619</f>
        <v>0</v>
      </c>
      <c r="BP619" s="17">
        <f t="shared" ref="BP619" si="3188">AT619*$BG619</f>
        <v>0</v>
      </c>
      <c r="BQ619" s="17">
        <f t="shared" ref="BQ619" si="3189">AU619*$BG619</f>
        <v>0</v>
      </c>
      <c r="BR619" s="17">
        <f t="shared" ref="BR619" si="3190">AV619*$BG619</f>
        <v>0</v>
      </c>
      <c r="BS619" s="17">
        <f t="shared" ref="BS619" si="3191">AW619*$BG619</f>
        <v>0</v>
      </c>
      <c r="BT619" s="17">
        <f t="shared" ref="BT619" si="3192">AX619*$BG619</f>
        <v>0</v>
      </c>
      <c r="BU619" s="17">
        <f t="shared" ref="BU619" si="3193">AY619*$BG619</f>
        <v>0</v>
      </c>
      <c r="BV619" s="17">
        <f t="shared" ref="BV619" si="3194">AZ619*$BG619</f>
        <v>0</v>
      </c>
      <c r="BW619" s="17">
        <f t="shared" ref="BW619" si="3195">BA619*$BG619</f>
        <v>3236.9397999047164</v>
      </c>
      <c r="BX619" s="17">
        <f t="shared" ref="BX619" si="3196">BB619*$BG619</f>
        <v>0</v>
      </c>
      <c r="BY619" s="17">
        <f t="shared" ref="BY619" si="3197">BC619*$BG619</f>
        <v>0</v>
      </c>
      <c r="BZ619" s="17">
        <f t="shared" ref="BZ619" si="3198">BD619*$BG619</f>
        <v>0</v>
      </c>
      <c r="CA619" s="16">
        <f>SUM(BI619:BZ619)</f>
        <v>67943.366399999999</v>
      </c>
      <c r="CB619" s="14" t="b">
        <f>CA619=BG619</f>
        <v>1</v>
      </c>
      <c r="CC619" s="17">
        <f>BI619</f>
        <v>4046.1747498808959</v>
      </c>
      <c r="CD619" s="17">
        <f>BJ619*0.8+IF(BJ619&gt;1,$BM619*0.4,0)</f>
        <v>0</v>
      </c>
      <c r="CE619" s="17">
        <f t="shared" ref="CE619" si="3199">BK619*0.8+IF(BK619&gt;1,$BM619*0.4,0)</f>
        <v>0</v>
      </c>
      <c r="CF619" s="17">
        <f t="shared" ref="CF619" si="3200">BL619*0.8+IF(BL619&gt;1,$BM619*0.4,0)</f>
        <v>29119.510439942831</v>
      </c>
      <c r="CG619" s="17">
        <f>SUM(BJ619:BL619)*0.2+BM619*0.6</f>
        <v>31540.741410271556</v>
      </c>
      <c r="CH619" s="17">
        <f>$BN619*80%</f>
        <v>0</v>
      </c>
      <c r="CI619" s="17">
        <f>$BN619*20%</f>
        <v>0</v>
      </c>
      <c r="CJ619" s="17">
        <f>$BQ619*80%</f>
        <v>0</v>
      </c>
      <c r="CK619" s="17">
        <f>$BQ619*20%</f>
        <v>0</v>
      </c>
      <c r="CL619" s="17">
        <f>BR619*0.8+IF(BR619&gt;1,$BT619*0.6,0)</f>
        <v>0</v>
      </c>
      <c r="CM619" s="17">
        <f>BS619*0.8+IF(BS619&gt;1,$BT619*0.6,0)</f>
        <v>0</v>
      </c>
      <c r="CN619" s="17">
        <f>SUM(BR619:BS619)*0.2+BT619*0.4</f>
        <v>0</v>
      </c>
      <c r="CO619" s="17">
        <f>$BU619*80%</f>
        <v>0</v>
      </c>
      <c r="CP619" s="17">
        <f>$BU619*20%</f>
        <v>0</v>
      </c>
      <c r="CQ619" s="17">
        <f>$BW619*60%+$BX619*40%</f>
        <v>1942.1638799428297</v>
      </c>
      <c r="CR619" s="17">
        <f>$BW619*40%+$BX619*60%</f>
        <v>1294.7759199618868</v>
      </c>
      <c r="CS619" s="17">
        <f>$BY619*60%</f>
        <v>0</v>
      </c>
      <c r="CT619" s="17">
        <f>$BY619*40%</f>
        <v>0</v>
      </c>
      <c r="CU619" s="17">
        <f>SUM(CC619:CT619)</f>
        <v>67943.366399999999</v>
      </c>
      <c r="CV619" s="14" t="b">
        <f>CU619=CA619</f>
        <v>1</v>
      </c>
    </row>
    <row r="620" spans="1:100" ht="14.25" hidden="1" customHeight="1" x14ac:dyDescent="0.25">
      <c r="A620" s="4"/>
      <c r="B620" s="5"/>
      <c r="C620" s="4"/>
      <c r="D620" s="5"/>
      <c r="E620" s="5"/>
      <c r="F620" s="4"/>
      <c r="G620" s="4" t="s">
        <v>22</v>
      </c>
      <c r="H620" s="4" t="s">
        <v>427</v>
      </c>
      <c r="I620" s="4" t="s">
        <v>24</v>
      </c>
      <c r="J620" s="4" t="s">
        <v>40</v>
      </c>
      <c r="K620" s="4" t="s">
        <v>26</v>
      </c>
      <c r="L620" s="4" t="s">
        <v>236</v>
      </c>
      <c r="M620" s="6" t="s">
        <v>28</v>
      </c>
      <c r="N620" s="6">
        <v>8000</v>
      </c>
      <c r="O620" s="6">
        <v>22000</v>
      </c>
      <c r="P620" s="6">
        <v>30000</v>
      </c>
      <c r="Q620" s="6" t="s">
        <v>29</v>
      </c>
      <c r="AG620">
        <f>N620</f>
        <v>8000</v>
      </c>
    </row>
    <row r="621" spans="1:100" ht="14.25" hidden="1" customHeight="1" x14ac:dyDescent="0.25">
      <c r="A621" s="4"/>
      <c r="B621" s="5"/>
      <c r="C621" s="4"/>
      <c r="D621" s="5"/>
      <c r="E621" s="5"/>
      <c r="F621" s="4"/>
      <c r="G621" s="4" t="s">
        <v>22</v>
      </c>
      <c r="H621" s="4" t="s">
        <v>427</v>
      </c>
      <c r="I621" s="4" t="s">
        <v>24</v>
      </c>
      <c r="J621" s="4" t="s">
        <v>329</v>
      </c>
      <c r="K621" s="4" t="s">
        <v>26</v>
      </c>
      <c r="L621" s="4" t="s">
        <v>332</v>
      </c>
      <c r="M621" s="6" t="s">
        <v>28</v>
      </c>
      <c r="N621" s="6">
        <v>16640</v>
      </c>
      <c r="O621" s="6">
        <v>24960</v>
      </c>
      <c r="P621" s="6">
        <v>41600</v>
      </c>
      <c r="Q621" s="6" t="s">
        <v>29</v>
      </c>
      <c r="W621">
        <f t="shared" ref="W621:W625" si="3201">N621</f>
        <v>16640</v>
      </c>
    </row>
    <row r="622" spans="1:100" ht="14.25" hidden="1" customHeight="1" x14ac:dyDescent="0.25">
      <c r="A622" s="4"/>
      <c r="B622" s="5"/>
      <c r="C622" s="4"/>
      <c r="D622" s="5"/>
      <c r="E622" s="5"/>
      <c r="F622" s="4"/>
      <c r="G622" s="4" t="s">
        <v>22</v>
      </c>
      <c r="H622" s="4" t="s">
        <v>427</v>
      </c>
      <c r="I622" s="4" t="s">
        <v>24</v>
      </c>
      <c r="J622" s="4" t="s">
        <v>329</v>
      </c>
      <c r="K622" s="4" t="s">
        <v>26</v>
      </c>
      <c r="L622" s="4" t="s">
        <v>333</v>
      </c>
      <c r="M622" s="6" t="s">
        <v>28</v>
      </c>
      <c r="N622" s="6">
        <v>8320</v>
      </c>
      <c r="O622" s="6">
        <v>12480</v>
      </c>
      <c r="P622" s="6">
        <v>20800</v>
      </c>
      <c r="Q622" s="6" t="s">
        <v>29</v>
      </c>
      <c r="W622">
        <f t="shared" si="3201"/>
        <v>8320</v>
      </c>
    </row>
    <row r="623" spans="1:100" ht="14.25" hidden="1" customHeight="1" x14ac:dyDescent="0.25">
      <c r="A623" s="4"/>
      <c r="B623" s="5"/>
      <c r="C623" s="4"/>
      <c r="D623" s="5"/>
      <c r="E623" s="5"/>
      <c r="F623" s="4"/>
      <c r="G623" s="4" t="s">
        <v>22</v>
      </c>
      <c r="H623" s="4" t="s">
        <v>427</v>
      </c>
      <c r="I623" s="4" t="s">
        <v>24</v>
      </c>
      <c r="J623" s="4" t="s">
        <v>329</v>
      </c>
      <c r="K623" s="4" t="s">
        <v>26</v>
      </c>
      <c r="L623" s="4" t="s">
        <v>334</v>
      </c>
      <c r="M623" s="6" t="s">
        <v>28</v>
      </c>
      <c r="N623" s="6">
        <v>70000</v>
      </c>
      <c r="O623" s="6">
        <v>105000</v>
      </c>
      <c r="P623" s="6">
        <v>175000</v>
      </c>
      <c r="Q623" s="6" t="s">
        <v>29</v>
      </c>
      <c r="W623">
        <f t="shared" si="3201"/>
        <v>70000</v>
      </c>
    </row>
    <row r="624" spans="1:100" ht="14.25" hidden="1" customHeight="1" x14ac:dyDescent="0.25">
      <c r="A624" s="4"/>
      <c r="B624" s="5"/>
      <c r="C624" s="4"/>
      <c r="D624" s="5"/>
      <c r="E624" s="5"/>
      <c r="F624" s="4"/>
      <c r="G624" s="4" t="s">
        <v>22</v>
      </c>
      <c r="H624" s="4" t="s">
        <v>427</v>
      </c>
      <c r="I624" s="4" t="s">
        <v>24</v>
      </c>
      <c r="J624" s="4" t="s">
        <v>329</v>
      </c>
      <c r="K624" s="4" t="s">
        <v>26</v>
      </c>
      <c r="L624" s="4" t="s">
        <v>335</v>
      </c>
      <c r="M624" s="6" t="s">
        <v>28</v>
      </c>
      <c r="N624" s="6">
        <v>12480</v>
      </c>
      <c r="O624" s="6">
        <v>18720</v>
      </c>
      <c r="P624" s="6">
        <v>31200</v>
      </c>
      <c r="Q624" s="6" t="s">
        <v>29</v>
      </c>
      <c r="W624">
        <f t="shared" si="3201"/>
        <v>12480</v>
      </c>
    </row>
    <row r="625" spans="1:100" ht="14.25" hidden="1" customHeight="1" x14ac:dyDescent="0.25">
      <c r="A625" s="4"/>
      <c r="B625" s="5"/>
      <c r="C625" s="4"/>
      <c r="D625" s="5"/>
      <c r="E625" s="5"/>
      <c r="F625" s="4"/>
      <c r="G625" s="4" t="s">
        <v>22</v>
      </c>
      <c r="H625" s="4" t="s">
        <v>427</v>
      </c>
      <c r="I625" s="4" t="s">
        <v>24</v>
      </c>
      <c r="J625" s="4" t="s">
        <v>329</v>
      </c>
      <c r="K625" s="4" t="s">
        <v>26</v>
      </c>
      <c r="L625" s="4" t="s">
        <v>336</v>
      </c>
      <c r="M625" s="6" t="s">
        <v>28</v>
      </c>
      <c r="N625" s="6">
        <v>12480</v>
      </c>
      <c r="O625" s="6">
        <v>18720</v>
      </c>
      <c r="P625" s="6">
        <v>31200</v>
      </c>
      <c r="Q625" s="6" t="s">
        <v>29</v>
      </c>
      <c r="W625">
        <f t="shared" si="3201"/>
        <v>12480</v>
      </c>
    </row>
    <row r="626" spans="1:100" s="14" customFormat="1" ht="14.25" customHeight="1" x14ac:dyDescent="0.25">
      <c r="A626" s="9" t="s">
        <v>428</v>
      </c>
      <c r="B626" s="10" t="s">
        <v>19</v>
      </c>
      <c r="C626" s="11">
        <v>44026</v>
      </c>
      <c r="D626" s="12">
        <v>44026</v>
      </c>
      <c r="E626" s="10" t="s">
        <v>120</v>
      </c>
      <c r="F626" s="9" t="s">
        <v>121</v>
      </c>
      <c r="G626" s="9" t="s">
        <v>22</v>
      </c>
      <c r="H626" s="9" t="s">
        <v>429</v>
      </c>
      <c r="I626" s="9" t="s">
        <v>24</v>
      </c>
      <c r="J626" s="9" t="s">
        <v>329</v>
      </c>
      <c r="K626" s="9" t="s">
        <v>26</v>
      </c>
      <c r="L626" s="9" t="s">
        <v>27</v>
      </c>
      <c r="M626" s="13" t="s">
        <v>28</v>
      </c>
      <c r="N626" s="13" t="s">
        <v>808</v>
      </c>
      <c r="O626" s="6">
        <v>25000</v>
      </c>
      <c r="P626" s="6">
        <v>25000</v>
      </c>
      <c r="Q626" s="6" t="s">
        <v>29</v>
      </c>
      <c r="S626" s="14">
        <v>10000</v>
      </c>
      <c r="V626" s="14">
        <v>30000</v>
      </c>
      <c r="W626" s="14">
        <f>SUM(W627:W630)</f>
        <v>49920</v>
      </c>
      <c r="AI626" s="14">
        <v>0</v>
      </c>
      <c r="AK626" s="14">
        <f>SUM(S626:AJ626)</f>
        <v>89920</v>
      </c>
      <c r="AM626" s="14">
        <f>S626/$AK626</f>
        <v>0.11120996441281139</v>
      </c>
      <c r="AN626" s="14">
        <f t="shared" ref="AN626" si="3202">T626/$AK626</f>
        <v>0</v>
      </c>
      <c r="AO626" s="14">
        <f t="shared" ref="AO626" si="3203">U626/$AK626</f>
        <v>0</v>
      </c>
      <c r="AP626" s="14">
        <f t="shared" ref="AP626" si="3204">V626/$AK626</f>
        <v>0.33362989323843417</v>
      </c>
      <c r="AQ626" s="14">
        <f t="shared" ref="AQ626" si="3205">W626/$AK626</f>
        <v>0.55516014234875444</v>
      </c>
      <c r="AR626" s="14">
        <f t="shared" ref="AR626" si="3206">X626/$AK626</f>
        <v>0</v>
      </c>
      <c r="AS626" s="14">
        <f t="shared" ref="AS626" si="3207">Y626/$AK626</f>
        <v>0</v>
      </c>
      <c r="AT626" s="14">
        <f t="shared" ref="AT626" si="3208">Z626/$AK626</f>
        <v>0</v>
      </c>
      <c r="AU626" s="14">
        <f t="shared" ref="AU626" si="3209">AA626/$AK626</f>
        <v>0</v>
      </c>
      <c r="AV626" s="14">
        <f t="shared" ref="AV626" si="3210">AB626/$AK626</f>
        <v>0</v>
      </c>
      <c r="AW626" s="14">
        <f t="shared" ref="AW626" si="3211">AC626/$AK626</f>
        <v>0</v>
      </c>
      <c r="AX626" s="14">
        <f t="shared" ref="AX626" si="3212">AD626/$AK626</f>
        <v>0</v>
      </c>
      <c r="AY626" s="14">
        <f t="shared" ref="AY626" si="3213">AE626/$AK626</f>
        <v>0</v>
      </c>
      <c r="AZ626" s="14">
        <f t="shared" ref="AZ626" si="3214">AF626/$AK626</f>
        <v>0</v>
      </c>
      <c r="BA626" s="14">
        <f t="shared" ref="BA626" si="3215">AG626/$AK626</f>
        <v>0</v>
      </c>
      <c r="BB626" s="14">
        <f t="shared" ref="BB626" si="3216">AH626/$AK626</f>
        <v>0</v>
      </c>
      <c r="BC626" s="14">
        <f t="shared" ref="BC626" si="3217">AI626/$AK626</f>
        <v>0</v>
      </c>
      <c r="BD626" s="14">
        <f t="shared" ref="BD626" si="3218">AJ626/$AK626</f>
        <v>0</v>
      </c>
      <c r="BE626" s="14">
        <f>SUM(AM626:BD626)</f>
        <v>1</v>
      </c>
      <c r="BG626" s="16">
        <f>VLOOKUP(H626,[1]Sheet1!$B$3:$C$6033,2,0)</f>
        <v>20255.871999999999</v>
      </c>
      <c r="BI626" s="17">
        <f>AM626*$BG626</f>
        <v>2252.6548042704626</v>
      </c>
      <c r="BJ626" s="17">
        <f t="shared" ref="BJ626" si="3219">AN626*$BG626</f>
        <v>0</v>
      </c>
      <c r="BK626" s="17">
        <f t="shared" ref="BK626" si="3220">AO626*$BG626</f>
        <v>0</v>
      </c>
      <c r="BL626" s="17">
        <f t="shared" ref="BL626" si="3221">AP626*$BG626</f>
        <v>6757.9644128113878</v>
      </c>
      <c r="BM626" s="17">
        <f t="shared" ref="BM626" si="3222">AQ626*$BG626</f>
        <v>11245.252782918149</v>
      </c>
      <c r="BN626" s="17">
        <f t="shared" ref="BN626" si="3223">AR626*$BG626</f>
        <v>0</v>
      </c>
      <c r="BO626" s="17">
        <f t="shared" ref="BO626" si="3224">AS626*$BG626</f>
        <v>0</v>
      </c>
      <c r="BP626" s="17">
        <f t="shared" ref="BP626" si="3225">AT626*$BG626</f>
        <v>0</v>
      </c>
      <c r="BQ626" s="17">
        <f t="shared" ref="BQ626" si="3226">AU626*$BG626</f>
        <v>0</v>
      </c>
      <c r="BR626" s="17">
        <f t="shared" ref="BR626" si="3227">AV626*$BG626</f>
        <v>0</v>
      </c>
      <c r="BS626" s="17">
        <f t="shared" ref="BS626" si="3228">AW626*$BG626</f>
        <v>0</v>
      </c>
      <c r="BT626" s="17">
        <f t="shared" ref="BT626" si="3229">AX626*$BG626</f>
        <v>0</v>
      </c>
      <c r="BU626" s="17">
        <f t="shared" ref="BU626" si="3230">AY626*$BG626</f>
        <v>0</v>
      </c>
      <c r="BV626" s="17">
        <f t="shared" ref="BV626" si="3231">AZ626*$BG626</f>
        <v>0</v>
      </c>
      <c r="BW626" s="17">
        <f t="shared" ref="BW626" si="3232">BA626*$BG626</f>
        <v>0</v>
      </c>
      <c r="BX626" s="17">
        <f t="shared" ref="BX626" si="3233">BB626*$BG626</f>
        <v>0</v>
      </c>
      <c r="BY626" s="17">
        <f t="shared" ref="BY626" si="3234">BC626*$BG626</f>
        <v>0</v>
      </c>
      <c r="BZ626" s="17">
        <f t="shared" ref="BZ626" si="3235">BD626*$BG626</f>
        <v>0</v>
      </c>
      <c r="CA626" s="16">
        <f>SUM(BI626:BZ626)</f>
        <v>20255.871999999999</v>
      </c>
      <c r="CB626" s="14" t="b">
        <f>CA626=BG626</f>
        <v>1</v>
      </c>
      <c r="CC626" s="17">
        <f>BI626</f>
        <v>2252.6548042704626</v>
      </c>
      <c r="CD626" s="17">
        <f>BJ626*0.8+IF(BJ626&gt;1,$BM626*0.4,0)</f>
        <v>0</v>
      </c>
      <c r="CE626" s="17">
        <f t="shared" ref="CE626" si="3236">BK626*0.8+IF(BK626&gt;1,$BM626*0.4,0)</f>
        <v>0</v>
      </c>
      <c r="CF626" s="17">
        <f t="shared" ref="CF626" si="3237">BL626*0.8+IF(BL626&gt;1,$BM626*0.4,0)</f>
        <v>9904.4726434163713</v>
      </c>
      <c r="CG626" s="17">
        <f>SUM(BJ626:BL626)*0.2+BM626*0.6</f>
        <v>8098.7445523131673</v>
      </c>
      <c r="CH626" s="17">
        <f>$BN626*80%</f>
        <v>0</v>
      </c>
      <c r="CI626" s="17">
        <f>$BN626*20%</f>
        <v>0</v>
      </c>
      <c r="CJ626" s="17">
        <f>$BQ626*80%</f>
        <v>0</v>
      </c>
      <c r="CK626" s="17">
        <f>$BQ626*20%</f>
        <v>0</v>
      </c>
      <c r="CL626" s="17">
        <f>BR626*0.8+IF(BR626&gt;1,$BT626*0.6,0)</f>
        <v>0</v>
      </c>
      <c r="CM626" s="17">
        <f>BS626*0.8+IF(BS626&gt;1,$BT626*0.6,0)</f>
        <v>0</v>
      </c>
      <c r="CN626" s="17">
        <f>SUM(BR626:BS626)*0.2+BT626*0.4</f>
        <v>0</v>
      </c>
      <c r="CO626" s="17">
        <f>$BU626*80%</f>
        <v>0</v>
      </c>
      <c r="CP626" s="17">
        <f>$BU626*20%</f>
        <v>0</v>
      </c>
      <c r="CQ626" s="17">
        <f>$BW626*60%+$BX626*40%</f>
        <v>0</v>
      </c>
      <c r="CR626" s="17">
        <f>$BW626*40%+$BX626*60%</f>
        <v>0</v>
      </c>
      <c r="CS626" s="17">
        <f>$BY626*60%</f>
        <v>0</v>
      </c>
      <c r="CT626" s="17">
        <f>$BY626*40%</f>
        <v>0</v>
      </c>
      <c r="CU626" s="17">
        <f>SUM(CC626:CT626)</f>
        <v>20255.872000000003</v>
      </c>
      <c r="CV626" s="14" t="b">
        <f>CU626=CA626</f>
        <v>1</v>
      </c>
    </row>
    <row r="627" spans="1:100" ht="14.25" hidden="1" customHeight="1" x14ac:dyDescent="0.25">
      <c r="A627" s="4"/>
      <c r="B627" s="5"/>
      <c r="C627" s="4"/>
      <c r="D627" s="5"/>
      <c r="E627" s="5"/>
      <c r="F627" s="4"/>
      <c r="G627" s="4" t="s">
        <v>22</v>
      </c>
      <c r="H627" s="4" t="s">
        <v>429</v>
      </c>
      <c r="I627" s="4" t="s">
        <v>24</v>
      </c>
      <c r="J627" s="4" t="s">
        <v>329</v>
      </c>
      <c r="K627" s="4" t="s">
        <v>26</v>
      </c>
      <c r="L627" s="4" t="s">
        <v>332</v>
      </c>
      <c r="M627" s="6" t="s">
        <v>28</v>
      </c>
      <c r="N627" s="6">
        <v>16640</v>
      </c>
      <c r="O627" s="6">
        <v>24960</v>
      </c>
      <c r="P627" s="6">
        <v>41600</v>
      </c>
      <c r="Q627" s="6" t="s">
        <v>29</v>
      </c>
      <c r="W627">
        <f t="shared" ref="W627:W630" si="3238">N627</f>
        <v>16640</v>
      </c>
    </row>
    <row r="628" spans="1:100" ht="14.25" hidden="1" customHeight="1" x14ac:dyDescent="0.25">
      <c r="A628" s="4"/>
      <c r="B628" s="5"/>
      <c r="C628" s="4"/>
      <c r="D628" s="5"/>
      <c r="E628" s="5"/>
      <c r="F628" s="4"/>
      <c r="G628" s="4" t="s">
        <v>22</v>
      </c>
      <c r="H628" s="4" t="s">
        <v>429</v>
      </c>
      <c r="I628" s="4" t="s">
        <v>24</v>
      </c>
      <c r="J628" s="4" t="s">
        <v>329</v>
      </c>
      <c r="K628" s="4" t="s">
        <v>26</v>
      </c>
      <c r="L628" s="4" t="s">
        <v>333</v>
      </c>
      <c r="M628" s="6" t="s">
        <v>28</v>
      </c>
      <c r="N628" s="6">
        <v>8320</v>
      </c>
      <c r="O628" s="6">
        <v>12480</v>
      </c>
      <c r="P628" s="6">
        <v>20800</v>
      </c>
      <c r="Q628" s="6" t="s">
        <v>29</v>
      </c>
      <c r="W628">
        <f t="shared" si="3238"/>
        <v>8320</v>
      </c>
    </row>
    <row r="629" spans="1:100" ht="14.25" hidden="1" customHeight="1" x14ac:dyDescent="0.25">
      <c r="A629" s="4"/>
      <c r="B629" s="5"/>
      <c r="C629" s="4"/>
      <c r="D629" s="5"/>
      <c r="E629" s="5"/>
      <c r="F629" s="4"/>
      <c r="G629" s="4" t="s">
        <v>22</v>
      </c>
      <c r="H629" s="4" t="s">
        <v>429</v>
      </c>
      <c r="I629" s="4" t="s">
        <v>24</v>
      </c>
      <c r="J629" s="4" t="s">
        <v>329</v>
      </c>
      <c r="K629" s="4" t="s">
        <v>26</v>
      </c>
      <c r="L629" s="4" t="s">
        <v>335</v>
      </c>
      <c r="M629" s="6" t="s">
        <v>28</v>
      </c>
      <c r="N629" s="6">
        <v>12480</v>
      </c>
      <c r="O629" s="6">
        <v>18720</v>
      </c>
      <c r="P629" s="6">
        <v>31200</v>
      </c>
      <c r="Q629" s="6" t="s">
        <v>29</v>
      </c>
      <c r="W629">
        <f t="shared" si="3238"/>
        <v>12480</v>
      </c>
    </row>
    <row r="630" spans="1:100" ht="14.25" hidden="1" customHeight="1" x14ac:dyDescent="0.25">
      <c r="A630" s="4"/>
      <c r="B630" s="5"/>
      <c r="C630" s="4"/>
      <c r="D630" s="5"/>
      <c r="E630" s="5"/>
      <c r="F630" s="4"/>
      <c r="G630" s="4" t="s">
        <v>22</v>
      </c>
      <c r="H630" s="4" t="s">
        <v>429</v>
      </c>
      <c r="I630" s="4" t="s">
        <v>24</v>
      </c>
      <c r="J630" s="4" t="s">
        <v>329</v>
      </c>
      <c r="K630" s="4" t="s">
        <v>26</v>
      </c>
      <c r="L630" s="4" t="s">
        <v>336</v>
      </c>
      <c r="M630" s="6" t="s">
        <v>28</v>
      </c>
      <c r="N630" s="6">
        <v>12480</v>
      </c>
      <c r="O630" s="6">
        <v>18720</v>
      </c>
      <c r="P630" s="6">
        <v>31200</v>
      </c>
      <c r="Q630" s="6" t="s">
        <v>29</v>
      </c>
      <c r="W630">
        <f t="shared" si="3238"/>
        <v>12480</v>
      </c>
    </row>
    <row r="631" spans="1:100" s="14" customFormat="1" ht="14.25" customHeight="1" x14ac:dyDescent="0.25">
      <c r="A631" s="9" t="s">
        <v>430</v>
      </c>
      <c r="B631" s="10" t="s">
        <v>36</v>
      </c>
      <c r="C631" s="11">
        <v>44026</v>
      </c>
      <c r="D631" s="12">
        <v>44026</v>
      </c>
      <c r="E631" s="10" t="s">
        <v>431</v>
      </c>
      <c r="F631" s="9" t="s">
        <v>432</v>
      </c>
      <c r="G631" s="9" t="s">
        <v>22</v>
      </c>
      <c r="H631" s="9" t="s">
        <v>433</v>
      </c>
      <c r="I631" s="9" t="s">
        <v>24</v>
      </c>
      <c r="J631" s="9" t="s">
        <v>329</v>
      </c>
      <c r="K631" s="9" t="s">
        <v>26</v>
      </c>
      <c r="L631" s="9" t="s">
        <v>27</v>
      </c>
      <c r="M631" s="13" t="s">
        <v>28</v>
      </c>
      <c r="N631" s="13" t="s">
        <v>808</v>
      </c>
      <c r="O631" s="6">
        <v>25000</v>
      </c>
      <c r="P631" s="6">
        <v>25000</v>
      </c>
      <c r="Q631" s="6" t="s">
        <v>29</v>
      </c>
      <c r="S631" s="14">
        <v>10000</v>
      </c>
      <c r="V631" s="14">
        <v>30000</v>
      </c>
      <c r="W631" s="14">
        <f>SUM(W632:W638)</f>
        <v>145360</v>
      </c>
      <c r="AI631" s="14">
        <v>0</v>
      </c>
      <c r="AK631" s="14">
        <f>SUM(S631:AJ631)</f>
        <v>185360</v>
      </c>
      <c r="AM631" s="14">
        <f>S631/$AK631</f>
        <v>5.3949072075960294E-2</v>
      </c>
      <c r="AN631" s="14">
        <f t="shared" ref="AN631" si="3239">T631/$AK631</f>
        <v>0</v>
      </c>
      <c r="AO631" s="14">
        <f t="shared" ref="AO631" si="3240">U631/$AK631</f>
        <v>0</v>
      </c>
      <c r="AP631" s="14">
        <f t="shared" ref="AP631" si="3241">V631/$AK631</f>
        <v>0.16184721622788087</v>
      </c>
      <c r="AQ631" s="14">
        <f t="shared" ref="AQ631" si="3242">W631/$AK631</f>
        <v>0.78420371169615888</v>
      </c>
      <c r="AR631" s="14">
        <f t="shared" ref="AR631" si="3243">X631/$AK631</f>
        <v>0</v>
      </c>
      <c r="AS631" s="14">
        <f t="shared" ref="AS631" si="3244">Y631/$AK631</f>
        <v>0</v>
      </c>
      <c r="AT631" s="14">
        <f t="shared" ref="AT631" si="3245">Z631/$AK631</f>
        <v>0</v>
      </c>
      <c r="AU631" s="14">
        <f t="shared" ref="AU631" si="3246">AA631/$AK631</f>
        <v>0</v>
      </c>
      <c r="AV631" s="14">
        <f t="shared" ref="AV631" si="3247">AB631/$AK631</f>
        <v>0</v>
      </c>
      <c r="AW631" s="14">
        <f t="shared" ref="AW631" si="3248">AC631/$AK631</f>
        <v>0</v>
      </c>
      <c r="AX631" s="14">
        <f t="shared" ref="AX631" si="3249">AD631/$AK631</f>
        <v>0</v>
      </c>
      <c r="AY631" s="14">
        <f t="shared" ref="AY631" si="3250">AE631/$AK631</f>
        <v>0</v>
      </c>
      <c r="AZ631" s="14">
        <f t="shared" ref="AZ631" si="3251">AF631/$AK631</f>
        <v>0</v>
      </c>
      <c r="BA631" s="14">
        <f t="shared" ref="BA631" si="3252">AG631/$AK631</f>
        <v>0</v>
      </c>
      <c r="BB631" s="14">
        <f t="shared" ref="BB631" si="3253">AH631/$AK631</f>
        <v>0</v>
      </c>
      <c r="BC631" s="14">
        <f t="shared" ref="BC631" si="3254">AI631/$AK631</f>
        <v>0</v>
      </c>
      <c r="BD631" s="14">
        <f t="shared" ref="BD631" si="3255">AJ631/$AK631</f>
        <v>0</v>
      </c>
      <c r="BE631" s="14">
        <f>SUM(AM631:BD631)</f>
        <v>1</v>
      </c>
      <c r="BG631" s="16">
        <f>VLOOKUP(H631,[1]Sheet1!$B$3:$C$6033,2,0)</f>
        <v>67943.366399999999</v>
      </c>
      <c r="BI631" s="17">
        <f>AM631*$BG631</f>
        <v>3665.4815709969789</v>
      </c>
      <c r="BJ631" s="17">
        <f t="shared" ref="BJ631" si="3256">AN631*$BG631</f>
        <v>0</v>
      </c>
      <c r="BK631" s="17">
        <f t="shared" ref="BK631" si="3257">AO631*$BG631</f>
        <v>0</v>
      </c>
      <c r="BL631" s="17">
        <f t="shared" ref="BL631" si="3258">AP631*$BG631</f>
        <v>10996.444712990935</v>
      </c>
      <c r="BM631" s="17">
        <f t="shared" ref="BM631" si="3259">AQ631*$BG631</f>
        <v>53281.440116012091</v>
      </c>
      <c r="BN631" s="17">
        <f t="shared" ref="BN631" si="3260">AR631*$BG631</f>
        <v>0</v>
      </c>
      <c r="BO631" s="17">
        <f t="shared" ref="BO631" si="3261">AS631*$BG631</f>
        <v>0</v>
      </c>
      <c r="BP631" s="17">
        <f t="shared" ref="BP631" si="3262">AT631*$BG631</f>
        <v>0</v>
      </c>
      <c r="BQ631" s="17">
        <f t="shared" ref="BQ631" si="3263">AU631*$BG631</f>
        <v>0</v>
      </c>
      <c r="BR631" s="17">
        <f t="shared" ref="BR631" si="3264">AV631*$BG631</f>
        <v>0</v>
      </c>
      <c r="BS631" s="17">
        <f t="shared" ref="BS631" si="3265">AW631*$BG631</f>
        <v>0</v>
      </c>
      <c r="BT631" s="17">
        <f t="shared" ref="BT631" si="3266">AX631*$BG631</f>
        <v>0</v>
      </c>
      <c r="BU631" s="17">
        <f t="shared" ref="BU631" si="3267">AY631*$BG631</f>
        <v>0</v>
      </c>
      <c r="BV631" s="17">
        <f t="shared" ref="BV631" si="3268">AZ631*$BG631</f>
        <v>0</v>
      </c>
      <c r="BW631" s="17">
        <f t="shared" ref="BW631" si="3269">BA631*$BG631</f>
        <v>0</v>
      </c>
      <c r="BX631" s="17">
        <f t="shared" ref="BX631" si="3270">BB631*$BG631</f>
        <v>0</v>
      </c>
      <c r="BY631" s="17">
        <f t="shared" ref="BY631" si="3271">BC631*$BG631</f>
        <v>0</v>
      </c>
      <c r="BZ631" s="17">
        <f t="shared" ref="BZ631" si="3272">BD631*$BG631</f>
        <v>0</v>
      </c>
      <c r="CA631" s="16">
        <f>SUM(BI631:BZ631)</f>
        <v>67943.366399999999</v>
      </c>
      <c r="CB631" s="14" t="b">
        <f>CA631=BG631</f>
        <v>1</v>
      </c>
      <c r="CC631" s="17">
        <f>BI631</f>
        <v>3665.4815709969789</v>
      </c>
      <c r="CD631" s="17">
        <f>BJ631*0.8+IF(BJ631&gt;1,$BM631*0.4,0)</f>
        <v>0</v>
      </c>
      <c r="CE631" s="17">
        <f t="shared" ref="CE631" si="3273">BK631*0.8+IF(BK631&gt;1,$BM631*0.4,0)</f>
        <v>0</v>
      </c>
      <c r="CF631" s="17">
        <f t="shared" ref="CF631" si="3274">BL631*0.8+IF(BL631&gt;1,$BM631*0.4,0)</f>
        <v>30109.731816797583</v>
      </c>
      <c r="CG631" s="17">
        <f>SUM(BJ631:BL631)*0.2+BM631*0.6</f>
        <v>34168.153012205439</v>
      </c>
      <c r="CH631" s="17">
        <f>$BN631*80%</f>
        <v>0</v>
      </c>
      <c r="CI631" s="17">
        <f>$BN631*20%</f>
        <v>0</v>
      </c>
      <c r="CJ631" s="17">
        <f>$BQ631*80%</f>
        <v>0</v>
      </c>
      <c r="CK631" s="17">
        <f>$BQ631*20%</f>
        <v>0</v>
      </c>
      <c r="CL631" s="17">
        <f>BR631*0.8+IF(BR631&gt;1,$BT631*0.6,0)</f>
        <v>0</v>
      </c>
      <c r="CM631" s="17">
        <f>BS631*0.8+IF(BS631&gt;1,$BT631*0.6,0)</f>
        <v>0</v>
      </c>
      <c r="CN631" s="17">
        <f>SUM(BR631:BS631)*0.2+BT631*0.4</f>
        <v>0</v>
      </c>
      <c r="CO631" s="17">
        <f>$BU631*80%</f>
        <v>0</v>
      </c>
      <c r="CP631" s="17">
        <f>$BU631*20%</f>
        <v>0</v>
      </c>
      <c r="CQ631" s="17">
        <f>$BW631*60%+$BX631*40%</f>
        <v>0</v>
      </c>
      <c r="CR631" s="17">
        <f>$BW631*40%+$BX631*60%</f>
        <v>0</v>
      </c>
      <c r="CS631" s="17">
        <f>$BY631*60%</f>
        <v>0</v>
      </c>
      <c r="CT631" s="17">
        <f>$BY631*40%</f>
        <v>0</v>
      </c>
      <c r="CU631" s="17">
        <f>SUM(CC631:CT631)</f>
        <v>67943.366399999999</v>
      </c>
      <c r="CV631" s="14" t="b">
        <f>CU631=CA631</f>
        <v>1</v>
      </c>
    </row>
    <row r="632" spans="1:100" ht="14.25" hidden="1" customHeight="1" x14ac:dyDescent="0.25">
      <c r="A632" s="4"/>
      <c r="B632" s="5"/>
      <c r="C632" s="4"/>
      <c r="D632" s="5"/>
      <c r="E632" s="5"/>
      <c r="F632" s="4"/>
      <c r="G632" s="4" t="s">
        <v>22</v>
      </c>
      <c r="H632" s="4" t="s">
        <v>433</v>
      </c>
      <c r="I632" s="4" t="s">
        <v>24</v>
      </c>
      <c r="J632" s="4" t="s">
        <v>329</v>
      </c>
      <c r="K632" s="4" t="s">
        <v>26</v>
      </c>
      <c r="L632" s="4" t="s">
        <v>330</v>
      </c>
      <c r="M632" s="6" t="s">
        <v>28</v>
      </c>
      <c r="N632" s="6">
        <v>8800</v>
      </c>
      <c r="O632" s="6">
        <v>13200</v>
      </c>
      <c r="P632" s="6">
        <v>22000</v>
      </c>
      <c r="Q632" s="6" t="s">
        <v>29</v>
      </c>
      <c r="W632">
        <f t="shared" ref="W632:W638" si="3275">N632</f>
        <v>8800</v>
      </c>
    </row>
    <row r="633" spans="1:100" ht="14.25" hidden="1" customHeight="1" x14ac:dyDescent="0.25">
      <c r="A633" s="4"/>
      <c r="B633" s="5"/>
      <c r="C633" s="4"/>
      <c r="D633" s="5"/>
      <c r="E633" s="5"/>
      <c r="F633" s="4"/>
      <c r="G633" s="4" t="s">
        <v>22</v>
      </c>
      <c r="H633" s="4" t="s">
        <v>433</v>
      </c>
      <c r="I633" s="4" t="s">
        <v>24</v>
      </c>
      <c r="J633" s="4" t="s">
        <v>329</v>
      </c>
      <c r="K633" s="4" t="s">
        <v>26</v>
      </c>
      <c r="L633" s="4" t="s">
        <v>331</v>
      </c>
      <c r="M633" s="6" t="s">
        <v>28</v>
      </c>
      <c r="N633" s="6">
        <v>16640</v>
      </c>
      <c r="O633" s="6">
        <v>24960</v>
      </c>
      <c r="P633" s="6">
        <v>41600</v>
      </c>
      <c r="Q633" s="6" t="s">
        <v>29</v>
      </c>
      <c r="W633">
        <f t="shared" si="3275"/>
        <v>16640</v>
      </c>
    </row>
    <row r="634" spans="1:100" ht="14.25" hidden="1" customHeight="1" x14ac:dyDescent="0.25">
      <c r="A634" s="4"/>
      <c r="B634" s="5"/>
      <c r="C634" s="4"/>
      <c r="D634" s="5"/>
      <c r="E634" s="5"/>
      <c r="F634" s="4"/>
      <c r="G634" s="4" t="s">
        <v>22</v>
      </c>
      <c r="H634" s="4" t="s">
        <v>433</v>
      </c>
      <c r="I634" s="4" t="s">
        <v>24</v>
      </c>
      <c r="J634" s="4" t="s">
        <v>329</v>
      </c>
      <c r="K634" s="4" t="s">
        <v>26</v>
      </c>
      <c r="L634" s="4" t="s">
        <v>332</v>
      </c>
      <c r="M634" s="6" t="s">
        <v>28</v>
      </c>
      <c r="N634" s="6">
        <v>16640</v>
      </c>
      <c r="O634" s="6">
        <v>24960</v>
      </c>
      <c r="P634" s="6">
        <v>41600</v>
      </c>
      <c r="Q634" s="6" t="s">
        <v>29</v>
      </c>
      <c r="W634">
        <f t="shared" si="3275"/>
        <v>16640</v>
      </c>
    </row>
    <row r="635" spans="1:100" ht="14.25" hidden="1" customHeight="1" x14ac:dyDescent="0.25">
      <c r="A635" s="4"/>
      <c r="B635" s="5"/>
      <c r="C635" s="4"/>
      <c r="D635" s="5"/>
      <c r="E635" s="5"/>
      <c r="F635" s="4"/>
      <c r="G635" s="4" t="s">
        <v>22</v>
      </c>
      <c r="H635" s="4" t="s">
        <v>433</v>
      </c>
      <c r="I635" s="4" t="s">
        <v>24</v>
      </c>
      <c r="J635" s="4" t="s">
        <v>329</v>
      </c>
      <c r="K635" s="4" t="s">
        <v>26</v>
      </c>
      <c r="L635" s="4" t="s">
        <v>333</v>
      </c>
      <c r="M635" s="6" t="s">
        <v>28</v>
      </c>
      <c r="N635" s="6">
        <v>8320</v>
      </c>
      <c r="O635" s="6">
        <v>12480</v>
      </c>
      <c r="P635" s="6">
        <v>20800</v>
      </c>
      <c r="Q635" s="6" t="s">
        <v>29</v>
      </c>
      <c r="W635">
        <f t="shared" si="3275"/>
        <v>8320</v>
      </c>
    </row>
    <row r="636" spans="1:100" ht="14.25" hidden="1" customHeight="1" x14ac:dyDescent="0.25">
      <c r="A636" s="4"/>
      <c r="B636" s="5"/>
      <c r="C636" s="4"/>
      <c r="D636" s="5"/>
      <c r="E636" s="5"/>
      <c r="F636" s="4"/>
      <c r="G636" s="4" t="s">
        <v>22</v>
      </c>
      <c r="H636" s="4" t="s">
        <v>433</v>
      </c>
      <c r="I636" s="4" t="s">
        <v>24</v>
      </c>
      <c r="J636" s="4" t="s">
        <v>329</v>
      </c>
      <c r="K636" s="4" t="s">
        <v>26</v>
      </c>
      <c r="L636" s="4" t="s">
        <v>334</v>
      </c>
      <c r="M636" s="6" t="s">
        <v>28</v>
      </c>
      <c r="N636" s="6">
        <v>70000</v>
      </c>
      <c r="O636" s="6">
        <v>105000</v>
      </c>
      <c r="P636" s="6">
        <v>175000</v>
      </c>
      <c r="Q636" s="6" t="s">
        <v>29</v>
      </c>
      <c r="W636">
        <f t="shared" si="3275"/>
        <v>70000</v>
      </c>
    </row>
    <row r="637" spans="1:100" ht="14.25" hidden="1" customHeight="1" x14ac:dyDescent="0.25">
      <c r="A637" s="4"/>
      <c r="B637" s="5"/>
      <c r="C637" s="4"/>
      <c r="D637" s="5"/>
      <c r="E637" s="5"/>
      <c r="F637" s="4"/>
      <c r="G637" s="4" t="s">
        <v>22</v>
      </c>
      <c r="H637" s="4" t="s">
        <v>433</v>
      </c>
      <c r="I637" s="4" t="s">
        <v>24</v>
      </c>
      <c r="J637" s="4" t="s">
        <v>329</v>
      </c>
      <c r="K637" s="4" t="s">
        <v>26</v>
      </c>
      <c r="L637" s="4" t="s">
        <v>335</v>
      </c>
      <c r="M637" s="6" t="s">
        <v>28</v>
      </c>
      <c r="N637" s="6">
        <v>12480</v>
      </c>
      <c r="O637" s="6">
        <v>18720</v>
      </c>
      <c r="P637" s="6">
        <v>31200</v>
      </c>
      <c r="Q637" s="6" t="s">
        <v>29</v>
      </c>
      <c r="W637">
        <f t="shared" si="3275"/>
        <v>12480</v>
      </c>
    </row>
    <row r="638" spans="1:100" ht="14.25" hidden="1" customHeight="1" x14ac:dyDescent="0.25">
      <c r="A638" s="4"/>
      <c r="B638" s="5"/>
      <c r="C638" s="4"/>
      <c r="D638" s="5"/>
      <c r="E638" s="5"/>
      <c r="F638" s="4"/>
      <c r="G638" s="4" t="s">
        <v>22</v>
      </c>
      <c r="H638" s="4" t="s">
        <v>433</v>
      </c>
      <c r="I638" s="4" t="s">
        <v>24</v>
      </c>
      <c r="J638" s="4" t="s">
        <v>329</v>
      </c>
      <c r="K638" s="4" t="s">
        <v>26</v>
      </c>
      <c r="L638" s="4" t="s">
        <v>336</v>
      </c>
      <c r="M638" s="6" t="s">
        <v>28</v>
      </c>
      <c r="N638" s="6">
        <v>12480</v>
      </c>
      <c r="O638" s="6">
        <v>18720</v>
      </c>
      <c r="P638" s="6">
        <v>31200</v>
      </c>
      <c r="Q638" s="6" t="s">
        <v>29</v>
      </c>
      <c r="W638">
        <f t="shared" si="3275"/>
        <v>12480</v>
      </c>
    </row>
    <row r="639" spans="1:100" s="14" customFormat="1" ht="14.25" customHeight="1" x14ac:dyDescent="0.25">
      <c r="A639" s="9" t="s">
        <v>434</v>
      </c>
      <c r="B639" s="10" t="s">
        <v>36</v>
      </c>
      <c r="C639" s="11">
        <v>44026</v>
      </c>
      <c r="D639" s="12">
        <v>44026</v>
      </c>
      <c r="E639" s="10" t="s">
        <v>435</v>
      </c>
      <c r="F639" s="9" t="s">
        <v>436</v>
      </c>
      <c r="G639" s="9" t="s">
        <v>22</v>
      </c>
      <c r="H639" s="9" t="s">
        <v>437</v>
      </c>
      <c r="I639" s="9" t="s">
        <v>24</v>
      </c>
      <c r="J639" s="9" t="s">
        <v>329</v>
      </c>
      <c r="K639" s="9" t="s">
        <v>26</v>
      </c>
      <c r="L639" s="9" t="s">
        <v>27</v>
      </c>
      <c r="M639" s="13" t="s">
        <v>28</v>
      </c>
      <c r="N639" s="13" t="s">
        <v>808</v>
      </c>
      <c r="O639" s="6">
        <v>25000</v>
      </c>
      <c r="P639" s="6">
        <v>25000</v>
      </c>
      <c r="Q639" s="6" t="s">
        <v>29</v>
      </c>
      <c r="S639" s="14">
        <v>10000</v>
      </c>
      <c r="V639" s="14">
        <v>30000</v>
      </c>
      <c r="W639" s="14">
        <f>SUM(W640:W646)</f>
        <v>145360</v>
      </c>
      <c r="AI639" s="14">
        <v>0</v>
      </c>
      <c r="AK639" s="14">
        <f>SUM(S639:AJ639)</f>
        <v>185360</v>
      </c>
      <c r="AM639" s="14">
        <f>S639/$AK639</f>
        <v>5.3949072075960294E-2</v>
      </c>
      <c r="AN639" s="14">
        <f t="shared" ref="AN639" si="3276">T639/$AK639</f>
        <v>0</v>
      </c>
      <c r="AO639" s="14">
        <f t="shared" ref="AO639" si="3277">U639/$AK639</f>
        <v>0</v>
      </c>
      <c r="AP639" s="14">
        <f t="shared" ref="AP639" si="3278">V639/$AK639</f>
        <v>0.16184721622788087</v>
      </c>
      <c r="AQ639" s="14">
        <f t="shared" ref="AQ639" si="3279">W639/$AK639</f>
        <v>0.78420371169615888</v>
      </c>
      <c r="AR639" s="14">
        <f t="shared" ref="AR639" si="3280">X639/$AK639</f>
        <v>0</v>
      </c>
      <c r="AS639" s="14">
        <f t="shared" ref="AS639" si="3281">Y639/$AK639</f>
        <v>0</v>
      </c>
      <c r="AT639" s="14">
        <f t="shared" ref="AT639" si="3282">Z639/$AK639</f>
        <v>0</v>
      </c>
      <c r="AU639" s="14">
        <f t="shared" ref="AU639" si="3283">AA639/$AK639</f>
        <v>0</v>
      </c>
      <c r="AV639" s="14">
        <f t="shared" ref="AV639" si="3284">AB639/$AK639</f>
        <v>0</v>
      </c>
      <c r="AW639" s="14">
        <f t="shared" ref="AW639" si="3285">AC639/$AK639</f>
        <v>0</v>
      </c>
      <c r="AX639" s="14">
        <f t="shared" ref="AX639" si="3286">AD639/$AK639</f>
        <v>0</v>
      </c>
      <c r="AY639" s="14">
        <f t="shared" ref="AY639" si="3287">AE639/$AK639</f>
        <v>0</v>
      </c>
      <c r="AZ639" s="14">
        <f t="shared" ref="AZ639" si="3288">AF639/$AK639</f>
        <v>0</v>
      </c>
      <c r="BA639" s="14">
        <f t="shared" ref="BA639" si="3289">AG639/$AK639</f>
        <v>0</v>
      </c>
      <c r="BB639" s="14">
        <f t="shared" ref="BB639" si="3290">AH639/$AK639</f>
        <v>0</v>
      </c>
      <c r="BC639" s="14">
        <f t="shared" ref="BC639" si="3291">AI639/$AK639</f>
        <v>0</v>
      </c>
      <c r="BD639" s="14">
        <f t="shared" ref="BD639" si="3292">AJ639/$AK639</f>
        <v>0</v>
      </c>
      <c r="BE639" s="14">
        <f>SUM(AM639:BD639)</f>
        <v>1</v>
      </c>
      <c r="BG639" s="16">
        <f>VLOOKUP(H639,[1]Sheet1!$B$3:$C$6033,2,0)</f>
        <v>67943.366399999999</v>
      </c>
      <c r="BI639" s="17">
        <f>AM639*$BG639</f>
        <v>3665.4815709969789</v>
      </c>
      <c r="BJ639" s="17">
        <f t="shared" ref="BJ639" si="3293">AN639*$BG639</f>
        <v>0</v>
      </c>
      <c r="BK639" s="17">
        <f t="shared" ref="BK639" si="3294">AO639*$BG639</f>
        <v>0</v>
      </c>
      <c r="BL639" s="17">
        <f t="shared" ref="BL639" si="3295">AP639*$BG639</f>
        <v>10996.444712990935</v>
      </c>
      <c r="BM639" s="17">
        <f t="shared" ref="BM639" si="3296">AQ639*$BG639</f>
        <v>53281.440116012091</v>
      </c>
      <c r="BN639" s="17">
        <f t="shared" ref="BN639" si="3297">AR639*$BG639</f>
        <v>0</v>
      </c>
      <c r="BO639" s="17">
        <f t="shared" ref="BO639" si="3298">AS639*$BG639</f>
        <v>0</v>
      </c>
      <c r="BP639" s="17">
        <f t="shared" ref="BP639" si="3299">AT639*$BG639</f>
        <v>0</v>
      </c>
      <c r="BQ639" s="17">
        <f t="shared" ref="BQ639" si="3300">AU639*$BG639</f>
        <v>0</v>
      </c>
      <c r="BR639" s="17">
        <f t="shared" ref="BR639" si="3301">AV639*$BG639</f>
        <v>0</v>
      </c>
      <c r="BS639" s="17">
        <f t="shared" ref="BS639" si="3302">AW639*$BG639</f>
        <v>0</v>
      </c>
      <c r="BT639" s="17">
        <f t="shared" ref="BT639" si="3303">AX639*$BG639</f>
        <v>0</v>
      </c>
      <c r="BU639" s="17">
        <f t="shared" ref="BU639" si="3304">AY639*$BG639</f>
        <v>0</v>
      </c>
      <c r="BV639" s="17">
        <f t="shared" ref="BV639" si="3305">AZ639*$BG639</f>
        <v>0</v>
      </c>
      <c r="BW639" s="17">
        <f t="shared" ref="BW639" si="3306">BA639*$BG639</f>
        <v>0</v>
      </c>
      <c r="BX639" s="17">
        <f t="shared" ref="BX639" si="3307">BB639*$BG639</f>
        <v>0</v>
      </c>
      <c r="BY639" s="17">
        <f t="shared" ref="BY639" si="3308">BC639*$BG639</f>
        <v>0</v>
      </c>
      <c r="BZ639" s="17">
        <f t="shared" ref="BZ639" si="3309">BD639*$BG639</f>
        <v>0</v>
      </c>
      <c r="CA639" s="16">
        <f>SUM(BI639:BZ639)</f>
        <v>67943.366399999999</v>
      </c>
      <c r="CB639" s="14" t="b">
        <f>CA639=BG639</f>
        <v>1</v>
      </c>
      <c r="CC639" s="17">
        <f>BI639</f>
        <v>3665.4815709969789</v>
      </c>
      <c r="CD639" s="17">
        <f>BJ639*0.8+IF(BJ639&gt;1,$BM639*0.4,0)</f>
        <v>0</v>
      </c>
      <c r="CE639" s="17">
        <f t="shared" ref="CE639" si="3310">BK639*0.8+IF(BK639&gt;1,$BM639*0.4,0)</f>
        <v>0</v>
      </c>
      <c r="CF639" s="17">
        <f t="shared" ref="CF639" si="3311">BL639*0.8+IF(BL639&gt;1,$BM639*0.4,0)</f>
        <v>30109.731816797583</v>
      </c>
      <c r="CG639" s="17">
        <f>SUM(BJ639:BL639)*0.2+BM639*0.6</f>
        <v>34168.153012205439</v>
      </c>
      <c r="CH639" s="17">
        <f>$BN639*80%</f>
        <v>0</v>
      </c>
      <c r="CI639" s="17">
        <f>$BN639*20%</f>
        <v>0</v>
      </c>
      <c r="CJ639" s="17">
        <f>$BQ639*80%</f>
        <v>0</v>
      </c>
      <c r="CK639" s="17">
        <f>$BQ639*20%</f>
        <v>0</v>
      </c>
      <c r="CL639" s="17">
        <f>BR639*0.8+IF(BR639&gt;1,$BT639*0.6,0)</f>
        <v>0</v>
      </c>
      <c r="CM639" s="17">
        <f>BS639*0.8+IF(BS639&gt;1,$BT639*0.6,0)</f>
        <v>0</v>
      </c>
      <c r="CN639" s="17">
        <f>SUM(BR639:BS639)*0.2+BT639*0.4</f>
        <v>0</v>
      </c>
      <c r="CO639" s="17">
        <f>$BU639*80%</f>
        <v>0</v>
      </c>
      <c r="CP639" s="17">
        <f>$BU639*20%</f>
        <v>0</v>
      </c>
      <c r="CQ639" s="17">
        <f>$BW639*60%+$BX639*40%</f>
        <v>0</v>
      </c>
      <c r="CR639" s="17">
        <f>$BW639*40%+$BX639*60%</f>
        <v>0</v>
      </c>
      <c r="CS639" s="17">
        <f>$BY639*60%</f>
        <v>0</v>
      </c>
      <c r="CT639" s="17">
        <f>$BY639*40%</f>
        <v>0</v>
      </c>
      <c r="CU639" s="17">
        <f>SUM(CC639:CT639)</f>
        <v>67943.366399999999</v>
      </c>
      <c r="CV639" s="14" t="b">
        <f>CU639=CA639</f>
        <v>1</v>
      </c>
    </row>
    <row r="640" spans="1:100" ht="14.25" hidden="1" customHeight="1" x14ac:dyDescent="0.25">
      <c r="A640" s="4"/>
      <c r="B640" s="5"/>
      <c r="C640" s="4"/>
      <c r="D640" s="5"/>
      <c r="E640" s="5"/>
      <c r="F640" s="4"/>
      <c r="G640" s="4" t="s">
        <v>22</v>
      </c>
      <c r="H640" s="4" t="s">
        <v>437</v>
      </c>
      <c r="I640" s="4" t="s">
        <v>24</v>
      </c>
      <c r="J640" s="4" t="s">
        <v>329</v>
      </c>
      <c r="K640" s="4" t="s">
        <v>26</v>
      </c>
      <c r="L640" s="4" t="s">
        <v>330</v>
      </c>
      <c r="M640" s="6" t="s">
        <v>28</v>
      </c>
      <c r="N640" s="6">
        <v>8800</v>
      </c>
      <c r="O640" s="6">
        <v>13200</v>
      </c>
      <c r="P640" s="6">
        <v>22000</v>
      </c>
      <c r="Q640" s="6" t="s">
        <v>29</v>
      </c>
      <c r="W640">
        <f t="shared" ref="W640:W646" si="3312">N640</f>
        <v>8800</v>
      </c>
    </row>
    <row r="641" spans="1:100" ht="14.25" hidden="1" customHeight="1" x14ac:dyDescent="0.25">
      <c r="A641" s="4"/>
      <c r="B641" s="5"/>
      <c r="C641" s="4"/>
      <c r="D641" s="5"/>
      <c r="E641" s="5"/>
      <c r="F641" s="4"/>
      <c r="G641" s="4" t="s">
        <v>22</v>
      </c>
      <c r="H641" s="4" t="s">
        <v>437</v>
      </c>
      <c r="I641" s="4" t="s">
        <v>24</v>
      </c>
      <c r="J641" s="4" t="s">
        <v>329</v>
      </c>
      <c r="K641" s="4" t="s">
        <v>26</v>
      </c>
      <c r="L641" s="4" t="s">
        <v>331</v>
      </c>
      <c r="M641" s="6" t="s">
        <v>28</v>
      </c>
      <c r="N641" s="6">
        <v>16640</v>
      </c>
      <c r="O641" s="6">
        <v>24960</v>
      </c>
      <c r="P641" s="6">
        <v>41600</v>
      </c>
      <c r="Q641" s="6" t="s">
        <v>29</v>
      </c>
      <c r="W641">
        <f t="shared" si="3312"/>
        <v>16640</v>
      </c>
    </row>
    <row r="642" spans="1:100" ht="14.25" hidden="1" customHeight="1" x14ac:dyDescent="0.25">
      <c r="A642" s="4"/>
      <c r="B642" s="5"/>
      <c r="C642" s="4"/>
      <c r="D642" s="5"/>
      <c r="E642" s="5"/>
      <c r="F642" s="4"/>
      <c r="G642" s="4" t="s">
        <v>22</v>
      </c>
      <c r="H642" s="4" t="s">
        <v>437</v>
      </c>
      <c r="I642" s="4" t="s">
        <v>24</v>
      </c>
      <c r="J642" s="4" t="s">
        <v>329</v>
      </c>
      <c r="K642" s="4" t="s">
        <v>26</v>
      </c>
      <c r="L642" s="4" t="s">
        <v>332</v>
      </c>
      <c r="M642" s="6" t="s">
        <v>28</v>
      </c>
      <c r="N642" s="6">
        <v>16640</v>
      </c>
      <c r="O642" s="6">
        <v>24960</v>
      </c>
      <c r="P642" s="6">
        <v>41600</v>
      </c>
      <c r="Q642" s="6" t="s">
        <v>29</v>
      </c>
      <c r="W642">
        <f t="shared" si="3312"/>
        <v>16640</v>
      </c>
    </row>
    <row r="643" spans="1:100" ht="14.25" hidden="1" customHeight="1" x14ac:dyDescent="0.25">
      <c r="A643" s="4"/>
      <c r="B643" s="5"/>
      <c r="C643" s="4"/>
      <c r="D643" s="5"/>
      <c r="E643" s="5"/>
      <c r="F643" s="4"/>
      <c r="G643" s="4" t="s">
        <v>22</v>
      </c>
      <c r="H643" s="4" t="s">
        <v>437</v>
      </c>
      <c r="I643" s="4" t="s">
        <v>24</v>
      </c>
      <c r="J643" s="4" t="s">
        <v>329</v>
      </c>
      <c r="K643" s="4" t="s">
        <v>26</v>
      </c>
      <c r="L643" s="4" t="s">
        <v>333</v>
      </c>
      <c r="M643" s="6" t="s">
        <v>28</v>
      </c>
      <c r="N643" s="6">
        <v>8320</v>
      </c>
      <c r="O643" s="6">
        <v>12480</v>
      </c>
      <c r="P643" s="6">
        <v>20800</v>
      </c>
      <c r="Q643" s="6" t="s">
        <v>29</v>
      </c>
      <c r="W643">
        <f t="shared" si="3312"/>
        <v>8320</v>
      </c>
    </row>
    <row r="644" spans="1:100" ht="14.25" hidden="1" customHeight="1" x14ac:dyDescent="0.25">
      <c r="A644" s="4"/>
      <c r="B644" s="5"/>
      <c r="C644" s="4"/>
      <c r="D644" s="5"/>
      <c r="E644" s="5"/>
      <c r="F644" s="4"/>
      <c r="G644" s="4" t="s">
        <v>22</v>
      </c>
      <c r="H644" s="4" t="s">
        <v>437</v>
      </c>
      <c r="I644" s="4" t="s">
        <v>24</v>
      </c>
      <c r="J644" s="4" t="s">
        <v>329</v>
      </c>
      <c r="K644" s="4" t="s">
        <v>26</v>
      </c>
      <c r="L644" s="4" t="s">
        <v>334</v>
      </c>
      <c r="M644" s="6" t="s">
        <v>28</v>
      </c>
      <c r="N644" s="6">
        <v>70000</v>
      </c>
      <c r="O644" s="6">
        <v>105000</v>
      </c>
      <c r="P644" s="6">
        <v>175000</v>
      </c>
      <c r="Q644" s="6" t="s">
        <v>29</v>
      </c>
      <c r="W644">
        <f t="shared" si="3312"/>
        <v>70000</v>
      </c>
    </row>
    <row r="645" spans="1:100" ht="14.25" hidden="1" customHeight="1" x14ac:dyDescent="0.25">
      <c r="A645" s="4"/>
      <c r="B645" s="5"/>
      <c r="C645" s="4"/>
      <c r="D645" s="5"/>
      <c r="E645" s="5"/>
      <c r="F645" s="4"/>
      <c r="G645" s="4" t="s">
        <v>22</v>
      </c>
      <c r="H645" s="4" t="s">
        <v>437</v>
      </c>
      <c r="I645" s="4" t="s">
        <v>24</v>
      </c>
      <c r="J645" s="4" t="s">
        <v>329</v>
      </c>
      <c r="K645" s="4" t="s">
        <v>26</v>
      </c>
      <c r="L645" s="4" t="s">
        <v>335</v>
      </c>
      <c r="M645" s="6" t="s">
        <v>28</v>
      </c>
      <c r="N645" s="6">
        <v>12480</v>
      </c>
      <c r="O645" s="6">
        <v>18720</v>
      </c>
      <c r="P645" s="6">
        <v>31200</v>
      </c>
      <c r="Q645" s="6" t="s">
        <v>29</v>
      </c>
      <c r="W645">
        <f t="shared" si="3312"/>
        <v>12480</v>
      </c>
    </row>
    <row r="646" spans="1:100" ht="14.25" hidden="1" customHeight="1" x14ac:dyDescent="0.25">
      <c r="A646" s="4"/>
      <c r="B646" s="5"/>
      <c r="C646" s="4"/>
      <c r="D646" s="5"/>
      <c r="E646" s="5"/>
      <c r="F646" s="4"/>
      <c r="G646" s="4" t="s">
        <v>22</v>
      </c>
      <c r="H646" s="4" t="s">
        <v>437</v>
      </c>
      <c r="I646" s="4" t="s">
        <v>24</v>
      </c>
      <c r="J646" s="4" t="s">
        <v>329</v>
      </c>
      <c r="K646" s="4" t="s">
        <v>26</v>
      </c>
      <c r="L646" s="4" t="s">
        <v>336</v>
      </c>
      <c r="M646" s="6" t="s">
        <v>28</v>
      </c>
      <c r="N646" s="6">
        <v>12480</v>
      </c>
      <c r="O646" s="6">
        <v>18720</v>
      </c>
      <c r="P646" s="6">
        <v>31200</v>
      </c>
      <c r="Q646" s="6" t="s">
        <v>29</v>
      </c>
      <c r="W646">
        <f t="shared" si="3312"/>
        <v>12480</v>
      </c>
    </row>
    <row r="647" spans="1:100" s="14" customFormat="1" ht="14.25" customHeight="1" x14ac:dyDescent="0.25">
      <c r="A647" s="9" t="s">
        <v>438</v>
      </c>
      <c r="B647" s="10" t="s">
        <v>80</v>
      </c>
      <c r="C647" s="11">
        <v>44026</v>
      </c>
      <c r="D647" s="12">
        <v>44026</v>
      </c>
      <c r="E647" s="10" t="s">
        <v>439</v>
      </c>
      <c r="F647" s="9" t="s">
        <v>440</v>
      </c>
      <c r="G647" s="9" t="s">
        <v>22</v>
      </c>
      <c r="H647" s="9" t="s">
        <v>441</v>
      </c>
      <c r="I647" s="9" t="s">
        <v>24</v>
      </c>
      <c r="J647" s="9" t="s">
        <v>329</v>
      </c>
      <c r="K647" s="9" t="s">
        <v>26</v>
      </c>
      <c r="L647" s="9" t="s">
        <v>27</v>
      </c>
      <c r="M647" s="13" t="s">
        <v>28</v>
      </c>
      <c r="N647" s="13" t="s">
        <v>808</v>
      </c>
      <c r="O647" s="6">
        <v>25000</v>
      </c>
      <c r="P647" s="6">
        <v>25000</v>
      </c>
      <c r="Q647" s="6" t="s">
        <v>29</v>
      </c>
      <c r="S647" s="14">
        <v>10000</v>
      </c>
      <c r="V647" s="14">
        <v>30000</v>
      </c>
      <c r="W647" s="14">
        <f>SUM(W648:W653)</f>
        <v>94640</v>
      </c>
      <c r="AI647" s="14">
        <v>0</v>
      </c>
      <c r="AK647" s="14">
        <f>SUM(S647:AJ647)</f>
        <v>134640</v>
      </c>
      <c r="AM647" s="14">
        <f>S647/$AK647</f>
        <v>7.427213309566251E-2</v>
      </c>
      <c r="AN647" s="14">
        <f t="shared" ref="AN647" si="3313">T647/$AK647</f>
        <v>0</v>
      </c>
      <c r="AO647" s="14">
        <f t="shared" ref="AO647" si="3314">U647/$AK647</f>
        <v>0</v>
      </c>
      <c r="AP647" s="14">
        <f t="shared" ref="AP647" si="3315">V647/$AK647</f>
        <v>0.22281639928698752</v>
      </c>
      <c r="AQ647" s="14">
        <f t="shared" ref="AQ647" si="3316">W647/$AK647</f>
        <v>0.70291146761735002</v>
      </c>
      <c r="AR647" s="14">
        <f t="shared" ref="AR647" si="3317">X647/$AK647</f>
        <v>0</v>
      </c>
      <c r="AS647" s="14">
        <f t="shared" ref="AS647" si="3318">Y647/$AK647</f>
        <v>0</v>
      </c>
      <c r="AT647" s="14">
        <f t="shared" ref="AT647" si="3319">Z647/$AK647</f>
        <v>0</v>
      </c>
      <c r="AU647" s="14">
        <f t="shared" ref="AU647" si="3320">AA647/$AK647</f>
        <v>0</v>
      </c>
      <c r="AV647" s="14">
        <f t="shared" ref="AV647" si="3321">AB647/$AK647</f>
        <v>0</v>
      </c>
      <c r="AW647" s="14">
        <f t="shared" ref="AW647" si="3322">AC647/$AK647</f>
        <v>0</v>
      </c>
      <c r="AX647" s="14">
        <f t="shared" ref="AX647" si="3323">AD647/$AK647</f>
        <v>0</v>
      </c>
      <c r="AY647" s="14">
        <f t="shared" ref="AY647" si="3324">AE647/$AK647</f>
        <v>0</v>
      </c>
      <c r="AZ647" s="14">
        <f t="shared" ref="AZ647" si="3325">AF647/$AK647</f>
        <v>0</v>
      </c>
      <c r="BA647" s="14">
        <f t="shared" ref="BA647" si="3326">AG647/$AK647</f>
        <v>0</v>
      </c>
      <c r="BB647" s="14">
        <f t="shared" ref="BB647" si="3327">AH647/$AK647</f>
        <v>0</v>
      </c>
      <c r="BC647" s="14">
        <f t="shared" ref="BC647" si="3328">AI647/$AK647</f>
        <v>0</v>
      </c>
      <c r="BD647" s="14">
        <f t="shared" ref="BD647" si="3329">AJ647/$AK647</f>
        <v>0</v>
      </c>
      <c r="BE647" s="14">
        <f>SUM(AM647:BD647)</f>
        <v>1</v>
      </c>
      <c r="BG647" s="16">
        <f>VLOOKUP(H647,[1]Sheet1!$B$3:$C$6033,2,0)</f>
        <v>42860.563199999997</v>
      </c>
      <c r="BI647" s="17">
        <f>AM647*$BG647</f>
        <v>3183.3454545454542</v>
      </c>
      <c r="BJ647" s="17">
        <f t="shared" ref="BJ647" si="3330">AN647*$BG647</f>
        <v>0</v>
      </c>
      <c r="BK647" s="17">
        <f t="shared" ref="BK647" si="3331">AO647*$BG647</f>
        <v>0</v>
      </c>
      <c r="BL647" s="17">
        <f t="shared" ref="BL647" si="3332">AP647*$BG647</f>
        <v>9550.0363636363618</v>
      </c>
      <c r="BM647" s="17">
        <f t="shared" ref="BM647" si="3333">AQ647*$BG647</f>
        <v>30127.18138181818</v>
      </c>
      <c r="BN647" s="17">
        <f t="shared" ref="BN647" si="3334">AR647*$BG647</f>
        <v>0</v>
      </c>
      <c r="BO647" s="17">
        <f t="shared" ref="BO647" si="3335">AS647*$BG647</f>
        <v>0</v>
      </c>
      <c r="BP647" s="17">
        <f t="shared" ref="BP647" si="3336">AT647*$BG647</f>
        <v>0</v>
      </c>
      <c r="BQ647" s="17">
        <f t="shared" ref="BQ647" si="3337">AU647*$BG647</f>
        <v>0</v>
      </c>
      <c r="BR647" s="17">
        <f t="shared" ref="BR647" si="3338">AV647*$BG647</f>
        <v>0</v>
      </c>
      <c r="BS647" s="17">
        <f t="shared" ref="BS647" si="3339">AW647*$BG647</f>
        <v>0</v>
      </c>
      <c r="BT647" s="17">
        <f t="shared" ref="BT647" si="3340">AX647*$BG647</f>
        <v>0</v>
      </c>
      <c r="BU647" s="17">
        <f t="shared" ref="BU647" si="3341">AY647*$BG647</f>
        <v>0</v>
      </c>
      <c r="BV647" s="17">
        <f t="shared" ref="BV647" si="3342">AZ647*$BG647</f>
        <v>0</v>
      </c>
      <c r="BW647" s="17">
        <f t="shared" ref="BW647" si="3343">BA647*$BG647</f>
        <v>0</v>
      </c>
      <c r="BX647" s="17">
        <f t="shared" ref="BX647" si="3344">BB647*$BG647</f>
        <v>0</v>
      </c>
      <c r="BY647" s="17">
        <f t="shared" ref="BY647" si="3345">BC647*$BG647</f>
        <v>0</v>
      </c>
      <c r="BZ647" s="17">
        <f t="shared" ref="BZ647" si="3346">BD647*$BG647</f>
        <v>0</v>
      </c>
      <c r="CA647" s="16">
        <f>SUM(BI647:BZ647)</f>
        <v>42860.563199999997</v>
      </c>
      <c r="CB647" s="14" t="b">
        <f>CA647=BG647</f>
        <v>1</v>
      </c>
      <c r="CC647" s="17">
        <f>BI647</f>
        <v>3183.3454545454542</v>
      </c>
      <c r="CD647" s="17">
        <f>BJ647*0.8+IF(BJ647&gt;1,$BM647*0.4,0)</f>
        <v>0</v>
      </c>
      <c r="CE647" s="17">
        <f t="shared" ref="CE647" si="3347">BK647*0.8+IF(BK647&gt;1,$BM647*0.4,0)</f>
        <v>0</v>
      </c>
      <c r="CF647" s="17">
        <f t="shared" ref="CF647" si="3348">BL647*0.8+IF(BL647&gt;1,$BM647*0.4,0)</f>
        <v>19690.901643636364</v>
      </c>
      <c r="CG647" s="17">
        <f>SUM(BJ647:BL647)*0.2+BM647*0.6</f>
        <v>19986.316101818178</v>
      </c>
      <c r="CH647" s="17">
        <f>$BN647*80%</f>
        <v>0</v>
      </c>
      <c r="CI647" s="17">
        <f>$BN647*20%</f>
        <v>0</v>
      </c>
      <c r="CJ647" s="17">
        <f>$BQ647*80%</f>
        <v>0</v>
      </c>
      <c r="CK647" s="17">
        <f>$BQ647*20%</f>
        <v>0</v>
      </c>
      <c r="CL647" s="17">
        <f>BR647*0.8+IF(BR647&gt;1,$BT647*0.6,0)</f>
        <v>0</v>
      </c>
      <c r="CM647" s="17">
        <f>BS647*0.8+IF(BS647&gt;1,$BT647*0.6,0)</f>
        <v>0</v>
      </c>
      <c r="CN647" s="17">
        <f>SUM(BR647:BS647)*0.2+BT647*0.4</f>
        <v>0</v>
      </c>
      <c r="CO647" s="17">
        <f>$BU647*80%</f>
        <v>0</v>
      </c>
      <c r="CP647" s="17">
        <f>$BU647*20%</f>
        <v>0</v>
      </c>
      <c r="CQ647" s="17">
        <f>$BW647*60%+$BX647*40%</f>
        <v>0</v>
      </c>
      <c r="CR647" s="17">
        <f>$BW647*40%+$BX647*60%</f>
        <v>0</v>
      </c>
      <c r="CS647" s="17">
        <f>$BY647*60%</f>
        <v>0</v>
      </c>
      <c r="CT647" s="17">
        <f>$BY647*40%</f>
        <v>0</v>
      </c>
      <c r="CU647" s="17">
        <f>SUM(CC647:CT647)</f>
        <v>42860.563199999997</v>
      </c>
      <c r="CV647" s="14" t="b">
        <f>CU647=CA647</f>
        <v>1</v>
      </c>
    </row>
    <row r="648" spans="1:100" ht="14.25" hidden="1" customHeight="1" x14ac:dyDescent="0.25">
      <c r="A648" s="4"/>
      <c r="B648" s="5"/>
      <c r="C648" s="4"/>
      <c r="D648" s="5"/>
      <c r="E648" s="5"/>
      <c r="F648" s="4"/>
      <c r="G648" s="4" t="s">
        <v>22</v>
      </c>
      <c r="H648" s="4" t="s">
        <v>441</v>
      </c>
      <c r="I648" s="4" t="s">
        <v>24</v>
      </c>
      <c r="J648" s="4" t="s">
        <v>329</v>
      </c>
      <c r="K648" s="4" t="s">
        <v>26</v>
      </c>
      <c r="L648" s="4" t="s">
        <v>332</v>
      </c>
      <c r="M648" s="6" t="s">
        <v>28</v>
      </c>
      <c r="N648" s="6">
        <v>16640</v>
      </c>
      <c r="O648" s="6">
        <v>24960</v>
      </c>
      <c r="P648" s="6">
        <v>41600</v>
      </c>
      <c r="Q648" s="6" t="s">
        <v>29</v>
      </c>
      <c r="W648">
        <f t="shared" ref="W648:W653" si="3349">N648</f>
        <v>16640</v>
      </c>
    </row>
    <row r="649" spans="1:100" ht="14.25" hidden="1" customHeight="1" x14ac:dyDescent="0.25">
      <c r="A649" s="4"/>
      <c r="B649" s="5"/>
      <c r="C649" s="4"/>
      <c r="D649" s="5"/>
      <c r="E649" s="5"/>
      <c r="F649" s="4"/>
      <c r="G649" s="4" t="s">
        <v>22</v>
      </c>
      <c r="H649" s="4" t="s">
        <v>441</v>
      </c>
      <c r="I649" s="4" t="s">
        <v>24</v>
      </c>
      <c r="J649" s="4" t="s">
        <v>329</v>
      </c>
      <c r="K649" s="4" t="s">
        <v>26</v>
      </c>
      <c r="L649" s="4" t="s">
        <v>333</v>
      </c>
      <c r="M649" s="6" t="s">
        <v>28</v>
      </c>
      <c r="N649" s="6">
        <v>8320</v>
      </c>
      <c r="O649" s="6">
        <v>12480</v>
      </c>
      <c r="P649" s="6">
        <v>20800</v>
      </c>
      <c r="Q649" s="6" t="s">
        <v>29</v>
      </c>
      <c r="W649">
        <f t="shared" si="3349"/>
        <v>8320</v>
      </c>
    </row>
    <row r="650" spans="1:100" ht="14.25" hidden="1" customHeight="1" x14ac:dyDescent="0.25">
      <c r="A650" s="4"/>
      <c r="B650" s="5"/>
      <c r="C650" s="4"/>
      <c r="D650" s="5"/>
      <c r="E650" s="5"/>
      <c r="F650" s="4"/>
      <c r="G650" s="4" t="s">
        <v>22</v>
      </c>
      <c r="H650" s="4" t="s">
        <v>441</v>
      </c>
      <c r="I650" s="4" t="s">
        <v>24</v>
      </c>
      <c r="J650" s="4" t="s">
        <v>329</v>
      </c>
      <c r="K650" s="4" t="s">
        <v>26</v>
      </c>
      <c r="L650" s="4" t="s">
        <v>343</v>
      </c>
      <c r="M650" s="6" t="s">
        <v>28</v>
      </c>
      <c r="N650" s="6">
        <v>16640</v>
      </c>
      <c r="O650" s="6">
        <v>24960</v>
      </c>
      <c r="P650" s="6">
        <v>41600</v>
      </c>
      <c r="Q650" s="6" t="s">
        <v>29</v>
      </c>
      <c r="W650">
        <f t="shared" si="3349"/>
        <v>16640</v>
      </c>
    </row>
    <row r="651" spans="1:100" ht="14.25" hidden="1" customHeight="1" x14ac:dyDescent="0.25">
      <c r="A651" s="4"/>
      <c r="B651" s="5"/>
      <c r="C651" s="4"/>
      <c r="D651" s="5"/>
      <c r="E651" s="5"/>
      <c r="F651" s="4"/>
      <c r="G651" s="4" t="s">
        <v>22</v>
      </c>
      <c r="H651" s="4" t="s">
        <v>441</v>
      </c>
      <c r="I651" s="4" t="s">
        <v>24</v>
      </c>
      <c r="J651" s="4" t="s">
        <v>329</v>
      </c>
      <c r="K651" s="4" t="s">
        <v>26</v>
      </c>
      <c r="L651" s="4" t="s">
        <v>344</v>
      </c>
      <c r="M651" s="6" t="s">
        <v>28</v>
      </c>
      <c r="N651" s="6">
        <v>28080</v>
      </c>
      <c r="O651" s="6">
        <v>42120</v>
      </c>
      <c r="P651" s="6">
        <v>70200</v>
      </c>
      <c r="Q651" s="6" t="s">
        <v>29</v>
      </c>
      <c r="W651">
        <f t="shared" si="3349"/>
        <v>28080</v>
      </c>
    </row>
    <row r="652" spans="1:100" ht="14.25" hidden="1" customHeight="1" x14ac:dyDescent="0.25">
      <c r="A652" s="4"/>
      <c r="B652" s="5"/>
      <c r="C652" s="4"/>
      <c r="D652" s="5"/>
      <c r="E652" s="5"/>
      <c r="F652" s="4"/>
      <c r="G652" s="4" t="s">
        <v>22</v>
      </c>
      <c r="H652" s="4" t="s">
        <v>441</v>
      </c>
      <c r="I652" s="4" t="s">
        <v>24</v>
      </c>
      <c r="J652" s="4" t="s">
        <v>329</v>
      </c>
      <c r="K652" s="4" t="s">
        <v>26</v>
      </c>
      <c r="L652" s="4" t="s">
        <v>335</v>
      </c>
      <c r="M652" s="6" t="s">
        <v>28</v>
      </c>
      <c r="N652" s="6">
        <v>12480</v>
      </c>
      <c r="O652" s="6">
        <v>18720</v>
      </c>
      <c r="P652" s="6">
        <v>31200</v>
      </c>
      <c r="Q652" s="6" t="s">
        <v>29</v>
      </c>
      <c r="W652">
        <f t="shared" si="3349"/>
        <v>12480</v>
      </c>
    </row>
    <row r="653" spans="1:100" ht="14.25" hidden="1" customHeight="1" x14ac:dyDescent="0.25">
      <c r="A653" s="4"/>
      <c r="B653" s="5"/>
      <c r="C653" s="4"/>
      <c r="D653" s="5"/>
      <c r="E653" s="5"/>
      <c r="F653" s="4"/>
      <c r="G653" s="4" t="s">
        <v>22</v>
      </c>
      <c r="H653" s="4" t="s">
        <v>441</v>
      </c>
      <c r="I653" s="4" t="s">
        <v>24</v>
      </c>
      <c r="J653" s="4" t="s">
        <v>329</v>
      </c>
      <c r="K653" s="4" t="s">
        <v>26</v>
      </c>
      <c r="L653" s="4" t="s">
        <v>336</v>
      </c>
      <c r="M653" s="6" t="s">
        <v>28</v>
      </c>
      <c r="N653" s="6">
        <v>12480</v>
      </c>
      <c r="O653" s="6">
        <v>18720</v>
      </c>
      <c r="P653" s="6">
        <v>31200</v>
      </c>
      <c r="Q653" s="6" t="s">
        <v>29</v>
      </c>
      <c r="W653">
        <f t="shared" si="3349"/>
        <v>12480</v>
      </c>
    </row>
    <row r="654" spans="1:100" s="14" customFormat="1" ht="14.25" customHeight="1" x14ac:dyDescent="0.25">
      <c r="A654" s="9" t="s">
        <v>442</v>
      </c>
      <c r="B654" s="10" t="s">
        <v>166</v>
      </c>
      <c r="C654" s="11">
        <v>44026</v>
      </c>
      <c r="D654" s="12">
        <v>44026</v>
      </c>
      <c r="E654" s="10" t="s">
        <v>443</v>
      </c>
      <c r="F654" s="9" t="s">
        <v>444</v>
      </c>
      <c r="G654" s="9" t="s">
        <v>22</v>
      </c>
      <c r="H654" s="9" t="s">
        <v>445</v>
      </c>
      <c r="I654" s="9" t="s">
        <v>24</v>
      </c>
      <c r="J654" s="9" t="s">
        <v>329</v>
      </c>
      <c r="K654" s="9" t="s">
        <v>26</v>
      </c>
      <c r="L654" s="9" t="s">
        <v>27</v>
      </c>
      <c r="M654" s="13" t="s">
        <v>28</v>
      </c>
      <c r="N654" s="13" t="s">
        <v>808</v>
      </c>
      <c r="O654" s="6">
        <v>25000</v>
      </c>
      <c r="P654" s="6">
        <v>25000</v>
      </c>
      <c r="Q654" s="6" t="s">
        <v>29</v>
      </c>
      <c r="S654" s="14">
        <v>10000</v>
      </c>
      <c r="V654" s="14">
        <v>30000</v>
      </c>
      <c r="W654" s="14">
        <f>SUM(W655:W661)</f>
        <v>145360</v>
      </c>
      <c r="AI654" s="14">
        <v>0</v>
      </c>
      <c r="AK654" s="14">
        <f>SUM(S654:AJ654)</f>
        <v>185360</v>
      </c>
      <c r="AM654" s="14">
        <f>S654/$AK654</f>
        <v>5.3949072075960294E-2</v>
      </c>
      <c r="AN654" s="14">
        <f t="shared" ref="AN654" si="3350">T654/$AK654</f>
        <v>0</v>
      </c>
      <c r="AO654" s="14">
        <f t="shared" ref="AO654" si="3351">U654/$AK654</f>
        <v>0</v>
      </c>
      <c r="AP654" s="14">
        <f t="shared" ref="AP654" si="3352">V654/$AK654</f>
        <v>0.16184721622788087</v>
      </c>
      <c r="AQ654" s="14">
        <f t="shared" ref="AQ654" si="3353">W654/$AK654</f>
        <v>0.78420371169615888</v>
      </c>
      <c r="AR654" s="14">
        <f t="shared" ref="AR654" si="3354">X654/$AK654</f>
        <v>0</v>
      </c>
      <c r="AS654" s="14">
        <f t="shared" ref="AS654" si="3355">Y654/$AK654</f>
        <v>0</v>
      </c>
      <c r="AT654" s="14">
        <f t="shared" ref="AT654" si="3356">Z654/$AK654</f>
        <v>0</v>
      </c>
      <c r="AU654" s="14">
        <f t="shared" ref="AU654" si="3357">AA654/$AK654</f>
        <v>0</v>
      </c>
      <c r="AV654" s="14">
        <f t="shared" ref="AV654" si="3358">AB654/$AK654</f>
        <v>0</v>
      </c>
      <c r="AW654" s="14">
        <f t="shared" ref="AW654" si="3359">AC654/$AK654</f>
        <v>0</v>
      </c>
      <c r="AX654" s="14">
        <f t="shared" ref="AX654" si="3360">AD654/$AK654</f>
        <v>0</v>
      </c>
      <c r="AY654" s="14">
        <f t="shared" ref="AY654" si="3361">AE654/$AK654</f>
        <v>0</v>
      </c>
      <c r="AZ654" s="14">
        <f t="shared" ref="AZ654" si="3362">AF654/$AK654</f>
        <v>0</v>
      </c>
      <c r="BA654" s="14">
        <f t="shared" ref="BA654" si="3363">AG654/$AK654</f>
        <v>0</v>
      </c>
      <c r="BB654" s="14">
        <f t="shared" ref="BB654" si="3364">AH654/$AK654</f>
        <v>0</v>
      </c>
      <c r="BC654" s="14">
        <f t="shared" ref="BC654" si="3365">AI654/$AK654</f>
        <v>0</v>
      </c>
      <c r="BD654" s="14">
        <f t="shared" ref="BD654" si="3366">AJ654/$AK654</f>
        <v>0</v>
      </c>
      <c r="BE654" s="14">
        <f>SUM(AM654:BD654)</f>
        <v>1</v>
      </c>
      <c r="BG654" s="16">
        <f>VLOOKUP(H654,[1]Sheet1!$B$3:$C$6033,2,0)</f>
        <v>67943.366399999999</v>
      </c>
      <c r="BI654" s="17">
        <f>AM654*$BG654</f>
        <v>3665.4815709969789</v>
      </c>
      <c r="BJ654" s="17">
        <f t="shared" ref="BJ654" si="3367">AN654*$BG654</f>
        <v>0</v>
      </c>
      <c r="BK654" s="17">
        <f t="shared" ref="BK654" si="3368">AO654*$BG654</f>
        <v>0</v>
      </c>
      <c r="BL654" s="17">
        <f t="shared" ref="BL654" si="3369">AP654*$BG654</f>
        <v>10996.444712990935</v>
      </c>
      <c r="BM654" s="17">
        <f t="shared" ref="BM654" si="3370">AQ654*$BG654</f>
        <v>53281.440116012091</v>
      </c>
      <c r="BN654" s="17">
        <f t="shared" ref="BN654" si="3371">AR654*$BG654</f>
        <v>0</v>
      </c>
      <c r="BO654" s="17">
        <f t="shared" ref="BO654" si="3372">AS654*$BG654</f>
        <v>0</v>
      </c>
      <c r="BP654" s="17">
        <f t="shared" ref="BP654" si="3373">AT654*$BG654</f>
        <v>0</v>
      </c>
      <c r="BQ654" s="17">
        <f t="shared" ref="BQ654" si="3374">AU654*$BG654</f>
        <v>0</v>
      </c>
      <c r="BR654" s="17">
        <f t="shared" ref="BR654" si="3375">AV654*$BG654</f>
        <v>0</v>
      </c>
      <c r="BS654" s="17">
        <f t="shared" ref="BS654" si="3376">AW654*$BG654</f>
        <v>0</v>
      </c>
      <c r="BT654" s="17">
        <f t="shared" ref="BT654" si="3377">AX654*$BG654</f>
        <v>0</v>
      </c>
      <c r="BU654" s="17">
        <f t="shared" ref="BU654" si="3378">AY654*$BG654</f>
        <v>0</v>
      </c>
      <c r="BV654" s="17">
        <f t="shared" ref="BV654" si="3379">AZ654*$BG654</f>
        <v>0</v>
      </c>
      <c r="BW654" s="17">
        <f t="shared" ref="BW654" si="3380">BA654*$BG654</f>
        <v>0</v>
      </c>
      <c r="BX654" s="17">
        <f t="shared" ref="BX654" si="3381">BB654*$BG654</f>
        <v>0</v>
      </c>
      <c r="BY654" s="17">
        <f t="shared" ref="BY654" si="3382">BC654*$BG654</f>
        <v>0</v>
      </c>
      <c r="BZ654" s="17">
        <f t="shared" ref="BZ654" si="3383">BD654*$BG654</f>
        <v>0</v>
      </c>
      <c r="CA654" s="16">
        <f>SUM(BI654:BZ654)</f>
        <v>67943.366399999999</v>
      </c>
      <c r="CB654" s="14" t="b">
        <f>CA654=BG654</f>
        <v>1</v>
      </c>
      <c r="CC654" s="17">
        <f>BI654</f>
        <v>3665.4815709969789</v>
      </c>
      <c r="CD654" s="17">
        <f>BJ654*0.8+IF(BJ654&gt;1,$BM654*0.4,0)</f>
        <v>0</v>
      </c>
      <c r="CE654" s="17">
        <f t="shared" ref="CE654" si="3384">BK654*0.8+IF(BK654&gt;1,$BM654*0.4,0)</f>
        <v>0</v>
      </c>
      <c r="CF654" s="17">
        <f t="shared" ref="CF654" si="3385">BL654*0.8+IF(BL654&gt;1,$BM654*0.4,0)</f>
        <v>30109.731816797583</v>
      </c>
      <c r="CG654" s="17">
        <f>SUM(BJ654:BL654)*0.2+BM654*0.6</f>
        <v>34168.153012205439</v>
      </c>
      <c r="CH654" s="17">
        <f>$BN654*80%</f>
        <v>0</v>
      </c>
      <c r="CI654" s="17">
        <f>$BN654*20%</f>
        <v>0</v>
      </c>
      <c r="CJ654" s="17">
        <f>$BQ654*80%</f>
        <v>0</v>
      </c>
      <c r="CK654" s="17">
        <f>$BQ654*20%</f>
        <v>0</v>
      </c>
      <c r="CL654" s="17">
        <f>BR654*0.8+IF(BR654&gt;1,$BT654*0.6,0)</f>
        <v>0</v>
      </c>
      <c r="CM654" s="17">
        <f>BS654*0.8+IF(BS654&gt;1,$BT654*0.6,0)</f>
        <v>0</v>
      </c>
      <c r="CN654" s="17">
        <f>SUM(BR654:BS654)*0.2+BT654*0.4</f>
        <v>0</v>
      </c>
      <c r="CO654" s="17">
        <f>$BU654*80%</f>
        <v>0</v>
      </c>
      <c r="CP654" s="17">
        <f>$BU654*20%</f>
        <v>0</v>
      </c>
      <c r="CQ654" s="17">
        <f>$BW654*60%+$BX654*40%</f>
        <v>0</v>
      </c>
      <c r="CR654" s="17">
        <f>$BW654*40%+$BX654*60%</f>
        <v>0</v>
      </c>
      <c r="CS654" s="17">
        <f>$BY654*60%</f>
        <v>0</v>
      </c>
      <c r="CT654" s="17">
        <f>$BY654*40%</f>
        <v>0</v>
      </c>
      <c r="CU654" s="17">
        <f>SUM(CC654:CT654)</f>
        <v>67943.366399999999</v>
      </c>
      <c r="CV654" s="14" t="b">
        <f>CU654=CA654</f>
        <v>1</v>
      </c>
    </row>
    <row r="655" spans="1:100" ht="14.25" hidden="1" customHeight="1" x14ac:dyDescent="0.25">
      <c r="A655" s="4"/>
      <c r="B655" s="5"/>
      <c r="C655" s="4"/>
      <c r="D655" s="5"/>
      <c r="E655" s="5"/>
      <c r="F655" s="4"/>
      <c r="G655" s="4" t="s">
        <v>22</v>
      </c>
      <c r="H655" s="4" t="s">
        <v>445</v>
      </c>
      <c r="I655" s="4" t="s">
        <v>24</v>
      </c>
      <c r="J655" s="4" t="s">
        <v>329</v>
      </c>
      <c r="K655" s="4" t="s">
        <v>26</v>
      </c>
      <c r="L655" s="4" t="s">
        <v>330</v>
      </c>
      <c r="M655" s="6" t="s">
        <v>28</v>
      </c>
      <c r="N655" s="6">
        <v>8800</v>
      </c>
      <c r="O655" s="6">
        <v>13200</v>
      </c>
      <c r="P655" s="6">
        <v>22000</v>
      </c>
      <c r="Q655" s="6" t="s">
        <v>29</v>
      </c>
      <c r="W655">
        <f t="shared" ref="W655:W661" si="3386">N655</f>
        <v>8800</v>
      </c>
    </row>
    <row r="656" spans="1:100" ht="14.25" hidden="1" customHeight="1" x14ac:dyDescent="0.25">
      <c r="A656" s="4"/>
      <c r="B656" s="5"/>
      <c r="C656" s="4"/>
      <c r="D656" s="5"/>
      <c r="E656" s="5"/>
      <c r="F656" s="4"/>
      <c r="G656" s="4" t="s">
        <v>22</v>
      </c>
      <c r="H656" s="4" t="s">
        <v>445</v>
      </c>
      <c r="I656" s="4" t="s">
        <v>24</v>
      </c>
      <c r="J656" s="4" t="s">
        <v>329</v>
      </c>
      <c r="K656" s="4" t="s">
        <v>26</v>
      </c>
      <c r="L656" s="4" t="s">
        <v>331</v>
      </c>
      <c r="M656" s="6" t="s">
        <v>28</v>
      </c>
      <c r="N656" s="6">
        <v>16640</v>
      </c>
      <c r="O656" s="6">
        <v>24960</v>
      </c>
      <c r="P656" s="6">
        <v>41600</v>
      </c>
      <c r="Q656" s="6" t="s">
        <v>29</v>
      </c>
      <c r="W656">
        <f t="shared" si="3386"/>
        <v>16640</v>
      </c>
    </row>
    <row r="657" spans="1:100" ht="14.25" hidden="1" customHeight="1" x14ac:dyDescent="0.25">
      <c r="A657" s="4"/>
      <c r="B657" s="5"/>
      <c r="C657" s="4"/>
      <c r="D657" s="5"/>
      <c r="E657" s="5"/>
      <c r="F657" s="4"/>
      <c r="G657" s="4" t="s">
        <v>22</v>
      </c>
      <c r="H657" s="4" t="s">
        <v>445</v>
      </c>
      <c r="I657" s="4" t="s">
        <v>24</v>
      </c>
      <c r="J657" s="4" t="s">
        <v>329</v>
      </c>
      <c r="K657" s="4" t="s">
        <v>26</v>
      </c>
      <c r="L657" s="4" t="s">
        <v>332</v>
      </c>
      <c r="M657" s="6" t="s">
        <v>28</v>
      </c>
      <c r="N657" s="6">
        <v>16640</v>
      </c>
      <c r="O657" s="6">
        <v>24960</v>
      </c>
      <c r="P657" s="6">
        <v>41600</v>
      </c>
      <c r="Q657" s="6" t="s">
        <v>29</v>
      </c>
      <c r="W657">
        <f t="shared" si="3386"/>
        <v>16640</v>
      </c>
    </row>
    <row r="658" spans="1:100" ht="14.25" hidden="1" customHeight="1" x14ac:dyDescent="0.25">
      <c r="A658" s="4"/>
      <c r="B658" s="5"/>
      <c r="C658" s="4"/>
      <c r="D658" s="5"/>
      <c r="E658" s="5"/>
      <c r="F658" s="4"/>
      <c r="G658" s="4" t="s">
        <v>22</v>
      </c>
      <c r="H658" s="4" t="s">
        <v>445</v>
      </c>
      <c r="I658" s="4" t="s">
        <v>24</v>
      </c>
      <c r="J658" s="4" t="s">
        <v>329</v>
      </c>
      <c r="K658" s="4" t="s">
        <v>26</v>
      </c>
      <c r="L658" s="4" t="s">
        <v>333</v>
      </c>
      <c r="M658" s="6" t="s">
        <v>28</v>
      </c>
      <c r="N658" s="6">
        <v>8320</v>
      </c>
      <c r="O658" s="6">
        <v>12480</v>
      </c>
      <c r="P658" s="6">
        <v>20800</v>
      </c>
      <c r="Q658" s="6" t="s">
        <v>29</v>
      </c>
      <c r="W658">
        <f t="shared" si="3386"/>
        <v>8320</v>
      </c>
    </row>
    <row r="659" spans="1:100" ht="14.25" hidden="1" customHeight="1" x14ac:dyDescent="0.25">
      <c r="A659" s="4"/>
      <c r="B659" s="5"/>
      <c r="C659" s="4"/>
      <c r="D659" s="5"/>
      <c r="E659" s="5"/>
      <c r="F659" s="4"/>
      <c r="G659" s="4" t="s">
        <v>22</v>
      </c>
      <c r="H659" s="4" t="s">
        <v>445</v>
      </c>
      <c r="I659" s="4" t="s">
        <v>24</v>
      </c>
      <c r="J659" s="4" t="s">
        <v>329</v>
      </c>
      <c r="K659" s="4" t="s">
        <v>26</v>
      </c>
      <c r="L659" s="4" t="s">
        <v>334</v>
      </c>
      <c r="M659" s="6" t="s">
        <v>28</v>
      </c>
      <c r="N659" s="6">
        <v>70000</v>
      </c>
      <c r="O659" s="6">
        <v>105000</v>
      </c>
      <c r="P659" s="6">
        <v>175000</v>
      </c>
      <c r="Q659" s="6" t="s">
        <v>29</v>
      </c>
      <c r="W659">
        <f t="shared" si="3386"/>
        <v>70000</v>
      </c>
    </row>
    <row r="660" spans="1:100" ht="14.25" hidden="1" customHeight="1" x14ac:dyDescent="0.25">
      <c r="A660" s="4"/>
      <c r="B660" s="5"/>
      <c r="C660" s="4"/>
      <c r="D660" s="5"/>
      <c r="E660" s="5"/>
      <c r="F660" s="4"/>
      <c r="G660" s="4" t="s">
        <v>22</v>
      </c>
      <c r="H660" s="4" t="s">
        <v>445</v>
      </c>
      <c r="I660" s="4" t="s">
        <v>24</v>
      </c>
      <c r="J660" s="4" t="s">
        <v>329</v>
      </c>
      <c r="K660" s="4" t="s">
        <v>26</v>
      </c>
      <c r="L660" s="4" t="s">
        <v>335</v>
      </c>
      <c r="M660" s="6" t="s">
        <v>28</v>
      </c>
      <c r="N660" s="6">
        <v>12480</v>
      </c>
      <c r="O660" s="6">
        <v>18720</v>
      </c>
      <c r="P660" s="6">
        <v>31200</v>
      </c>
      <c r="Q660" s="6" t="s">
        <v>29</v>
      </c>
      <c r="W660">
        <f t="shared" si="3386"/>
        <v>12480</v>
      </c>
    </row>
    <row r="661" spans="1:100" ht="14.25" hidden="1" customHeight="1" x14ac:dyDescent="0.25">
      <c r="A661" s="4"/>
      <c r="B661" s="5"/>
      <c r="C661" s="4"/>
      <c r="D661" s="5"/>
      <c r="E661" s="5"/>
      <c r="F661" s="4"/>
      <c r="G661" s="4" t="s">
        <v>22</v>
      </c>
      <c r="H661" s="4" t="s">
        <v>445</v>
      </c>
      <c r="I661" s="4" t="s">
        <v>24</v>
      </c>
      <c r="J661" s="4" t="s">
        <v>329</v>
      </c>
      <c r="K661" s="4" t="s">
        <v>26</v>
      </c>
      <c r="L661" s="4" t="s">
        <v>336</v>
      </c>
      <c r="M661" s="6" t="s">
        <v>28</v>
      </c>
      <c r="N661" s="6">
        <v>12480</v>
      </c>
      <c r="O661" s="6">
        <v>18720</v>
      </c>
      <c r="P661" s="6">
        <v>31200</v>
      </c>
      <c r="Q661" s="6" t="s">
        <v>29</v>
      </c>
      <c r="W661">
        <f t="shared" si="3386"/>
        <v>12480</v>
      </c>
    </row>
    <row r="662" spans="1:100" s="14" customFormat="1" ht="14.25" customHeight="1" x14ac:dyDescent="0.25">
      <c r="A662" s="9" t="s">
        <v>446</v>
      </c>
      <c r="B662" s="10" t="s">
        <v>55</v>
      </c>
      <c r="C662" s="11">
        <v>44026</v>
      </c>
      <c r="D662" s="12">
        <v>44026</v>
      </c>
      <c r="E662" s="10" t="s">
        <v>447</v>
      </c>
      <c r="F662" s="9" t="s">
        <v>448</v>
      </c>
      <c r="G662" s="9" t="s">
        <v>22</v>
      </c>
      <c r="H662" s="9" t="s">
        <v>449</v>
      </c>
      <c r="I662" s="9" t="s">
        <v>24</v>
      </c>
      <c r="J662" s="9" t="s">
        <v>329</v>
      </c>
      <c r="K662" s="9" t="s">
        <v>26</v>
      </c>
      <c r="L662" s="9" t="s">
        <v>27</v>
      </c>
      <c r="M662" s="13" t="s">
        <v>28</v>
      </c>
      <c r="N662" s="13" t="s">
        <v>808</v>
      </c>
      <c r="O662" s="6">
        <v>25000</v>
      </c>
      <c r="P662" s="6">
        <v>25000</v>
      </c>
      <c r="Q662" s="6" t="s">
        <v>29</v>
      </c>
      <c r="S662" s="14">
        <v>10000</v>
      </c>
      <c r="V662" s="14">
        <v>30000</v>
      </c>
      <c r="W662" s="14">
        <f>SUM(W663:W667)</f>
        <v>119920</v>
      </c>
      <c r="AI662" s="14">
        <v>0</v>
      </c>
      <c r="AK662" s="14">
        <f>SUM(S662:AJ662)</f>
        <v>159920</v>
      </c>
      <c r="AM662" s="14">
        <f>S662/$AK662</f>
        <v>6.2531265632816413E-2</v>
      </c>
      <c r="AN662" s="14">
        <f t="shared" ref="AN662" si="3387">T662/$AK662</f>
        <v>0</v>
      </c>
      <c r="AO662" s="14">
        <f t="shared" ref="AO662" si="3388">U662/$AK662</f>
        <v>0</v>
      </c>
      <c r="AP662" s="14">
        <f t="shared" ref="AP662" si="3389">V662/$AK662</f>
        <v>0.18759379689844921</v>
      </c>
      <c r="AQ662" s="14">
        <f t="shared" ref="AQ662" si="3390">W662/$AK662</f>
        <v>0.74987493746873435</v>
      </c>
      <c r="AR662" s="14">
        <f t="shared" ref="AR662" si="3391">X662/$AK662</f>
        <v>0</v>
      </c>
      <c r="AS662" s="14">
        <f t="shared" ref="AS662" si="3392">Y662/$AK662</f>
        <v>0</v>
      </c>
      <c r="AT662" s="14">
        <f t="shared" ref="AT662" si="3393">Z662/$AK662</f>
        <v>0</v>
      </c>
      <c r="AU662" s="14">
        <f t="shared" ref="AU662" si="3394">AA662/$AK662</f>
        <v>0</v>
      </c>
      <c r="AV662" s="14">
        <f t="shared" ref="AV662" si="3395">AB662/$AK662</f>
        <v>0</v>
      </c>
      <c r="AW662" s="14">
        <f t="shared" ref="AW662" si="3396">AC662/$AK662</f>
        <v>0</v>
      </c>
      <c r="AX662" s="14">
        <f t="shared" ref="AX662" si="3397">AD662/$AK662</f>
        <v>0</v>
      </c>
      <c r="AY662" s="14">
        <f t="shared" ref="AY662" si="3398">AE662/$AK662</f>
        <v>0</v>
      </c>
      <c r="AZ662" s="14">
        <f t="shared" ref="AZ662" si="3399">AF662/$AK662</f>
        <v>0</v>
      </c>
      <c r="BA662" s="14">
        <f t="shared" ref="BA662" si="3400">AG662/$AK662</f>
        <v>0</v>
      </c>
      <c r="BB662" s="14">
        <f t="shared" ref="BB662" si="3401">AH662/$AK662</f>
        <v>0</v>
      </c>
      <c r="BC662" s="14">
        <f t="shared" ref="BC662" si="3402">AI662/$AK662</f>
        <v>0</v>
      </c>
      <c r="BD662" s="14">
        <f t="shared" ref="BD662" si="3403">AJ662/$AK662</f>
        <v>0</v>
      </c>
      <c r="BE662" s="14">
        <f>SUM(AM662:BD662)</f>
        <v>1</v>
      </c>
      <c r="BG662" s="16">
        <f>VLOOKUP(H662,[1]Sheet1!$B$3:$C$6033,2,0)</f>
        <v>59970.310399999995</v>
      </c>
      <c r="BI662" s="17">
        <f>AM662*$BG662</f>
        <v>3750.0194097048525</v>
      </c>
      <c r="BJ662" s="17">
        <f t="shared" ref="BJ662" si="3404">AN662*$BG662</f>
        <v>0</v>
      </c>
      <c r="BK662" s="17">
        <f t="shared" ref="BK662" si="3405">AO662*$BG662</f>
        <v>0</v>
      </c>
      <c r="BL662" s="17">
        <f t="shared" ref="BL662" si="3406">AP662*$BG662</f>
        <v>11250.058229114555</v>
      </c>
      <c r="BM662" s="17">
        <f t="shared" ref="BM662" si="3407">AQ662*$BG662</f>
        <v>44970.232761180589</v>
      </c>
      <c r="BN662" s="17">
        <f t="shared" ref="BN662" si="3408">AR662*$BG662</f>
        <v>0</v>
      </c>
      <c r="BO662" s="17">
        <f t="shared" ref="BO662" si="3409">AS662*$BG662</f>
        <v>0</v>
      </c>
      <c r="BP662" s="17">
        <f t="shared" ref="BP662" si="3410">AT662*$BG662</f>
        <v>0</v>
      </c>
      <c r="BQ662" s="17">
        <f t="shared" ref="BQ662" si="3411">AU662*$BG662</f>
        <v>0</v>
      </c>
      <c r="BR662" s="17">
        <f t="shared" ref="BR662" si="3412">AV662*$BG662</f>
        <v>0</v>
      </c>
      <c r="BS662" s="17">
        <f t="shared" ref="BS662" si="3413">AW662*$BG662</f>
        <v>0</v>
      </c>
      <c r="BT662" s="17">
        <f t="shared" ref="BT662" si="3414">AX662*$BG662</f>
        <v>0</v>
      </c>
      <c r="BU662" s="17">
        <f t="shared" ref="BU662" si="3415">AY662*$BG662</f>
        <v>0</v>
      </c>
      <c r="BV662" s="17">
        <f t="shared" ref="BV662" si="3416">AZ662*$BG662</f>
        <v>0</v>
      </c>
      <c r="BW662" s="17">
        <f t="shared" ref="BW662" si="3417">BA662*$BG662</f>
        <v>0</v>
      </c>
      <c r="BX662" s="17">
        <f t="shared" ref="BX662" si="3418">BB662*$BG662</f>
        <v>0</v>
      </c>
      <c r="BY662" s="17">
        <f t="shared" ref="BY662" si="3419">BC662*$BG662</f>
        <v>0</v>
      </c>
      <c r="BZ662" s="17">
        <f t="shared" ref="BZ662" si="3420">BD662*$BG662</f>
        <v>0</v>
      </c>
      <c r="CA662" s="16">
        <f>SUM(BI662:BZ662)</f>
        <v>59970.310399999995</v>
      </c>
      <c r="CB662" s="14" t="b">
        <f>CA662=BG662</f>
        <v>1</v>
      </c>
      <c r="CC662" s="17">
        <f>BI662</f>
        <v>3750.0194097048525</v>
      </c>
      <c r="CD662" s="17">
        <f>BJ662*0.8+IF(BJ662&gt;1,$BM662*0.4,0)</f>
        <v>0</v>
      </c>
      <c r="CE662" s="17">
        <f t="shared" ref="CE662" si="3421">BK662*0.8+IF(BK662&gt;1,$BM662*0.4,0)</f>
        <v>0</v>
      </c>
      <c r="CF662" s="17">
        <f t="shared" ref="CF662" si="3422">BL662*0.8+IF(BL662&gt;1,$BM662*0.4,0)</f>
        <v>26988.139687763876</v>
      </c>
      <c r="CG662" s="17">
        <f>SUM(BJ662:BL662)*0.2+BM662*0.6</f>
        <v>29232.151302531263</v>
      </c>
      <c r="CH662" s="17">
        <f>$BN662*80%</f>
        <v>0</v>
      </c>
      <c r="CI662" s="17">
        <f>$BN662*20%</f>
        <v>0</v>
      </c>
      <c r="CJ662" s="17">
        <f>$BQ662*80%</f>
        <v>0</v>
      </c>
      <c r="CK662" s="17">
        <f>$BQ662*20%</f>
        <v>0</v>
      </c>
      <c r="CL662" s="17">
        <f>BR662*0.8+IF(BR662&gt;1,$BT662*0.6,0)</f>
        <v>0</v>
      </c>
      <c r="CM662" s="17">
        <f>BS662*0.8+IF(BS662&gt;1,$BT662*0.6,0)</f>
        <v>0</v>
      </c>
      <c r="CN662" s="17">
        <f>SUM(BR662:BS662)*0.2+BT662*0.4</f>
        <v>0</v>
      </c>
      <c r="CO662" s="17">
        <f>$BU662*80%</f>
        <v>0</v>
      </c>
      <c r="CP662" s="17">
        <f>$BU662*20%</f>
        <v>0</v>
      </c>
      <c r="CQ662" s="17">
        <f>$BW662*60%+$BX662*40%</f>
        <v>0</v>
      </c>
      <c r="CR662" s="17">
        <f>$BW662*40%+$BX662*60%</f>
        <v>0</v>
      </c>
      <c r="CS662" s="17">
        <f>$BY662*60%</f>
        <v>0</v>
      </c>
      <c r="CT662" s="17">
        <f>$BY662*40%</f>
        <v>0</v>
      </c>
      <c r="CU662" s="17">
        <f>SUM(CC662:CT662)</f>
        <v>59970.310399999988</v>
      </c>
      <c r="CV662" s="14" t="b">
        <f>CU662=CA662</f>
        <v>1</v>
      </c>
    </row>
    <row r="663" spans="1:100" ht="14.25" hidden="1" customHeight="1" x14ac:dyDescent="0.25">
      <c r="A663" s="4"/>
      <c r="B663" s="5"/>
      <c r="C663" s="4"/>
      <c r="D663" s="5"/>
      <c r="E663" s="5"/>
      <c r="F663" s="4"/>
      <c r="G663" s="4" t="s">
        <v>22</v>
      </c>
      <c r="H663" s="4" t="s">
        <v>449</v>
      </c>
      <c r="I663" s="4" t="s">
        <v>24</v>
      </c>
      <c r="J663" s="4" t="s">
        <v>329</v>
      </c>
      <c r="K663" s="4" t="s">
        <v>26</v>
      </c>
      <c r="L663" s="4" t="s">
        <v>332</v>
      </c>
      <c r="M663" s="6" t="s">
        <v>28</v>
      </c>
      <c r="N663" s="6">
        <v>16640</v>
      </c>
      <c r="O663" s="6">
        <v>24960</v>
      </c>
      <c r="P663" s="6">
        <v>41600</v>
      </c>
      <c r="Q663" s="6" t="s">
        <v>29</v>
      </c>
      <c r="W663">
        <f t="shared" ref="W663:W667" si="3423">N663</f>
        <v>16640</v>
      </c>
    </row>
    <row r="664" spans="1:100" ht="14.25" hidden="1" customHeight="1" x14ac:dyDescent="0.25">
      <c r="A664" s="4"/>
      <c r="B664" s="5"/>
      <c r="C664" s="4"/>
      <c r="D664" s="5"/>
      <c r="E664" s="5"/>
      <c r="F664" s="4"/>
      <c r="G664" s="4" t="s">
        <v>22</v>
      </c>
      <c r="H664" s="4" t="s">
        <v>449</v>
      </c>
      <c r="I664" s="4" t="s">
        <v>24</v>
      </c>
      <c r="J664" s="4" t="s">
        <v>329</v>
      </c>
      <c r="K664" s="4" t="s">
        <v>26</v>
      </c>
      <c r="L664" s="4" t="s">
        <v>450</v>
      </c>
      <c r="M664" s="6" t="s">
        <v>28</v>
      </c>
      <c r="N664" s="6">
        <v>70000</v>
      </c>
      <c r="O664" s="6">
        <v>105000</v>
      </c>
      <c r="P664" s="6">
        <v>175000</v>
      </c>
      <c r="Q664" s="6" t="s">
        <v>29</v>
      </c>
      <c r="W664">
        <f t="shared" si="3423"/>
        <v>70000</v>
      </c>
    </row>
    <row r="665" spans="1:100" ht="14.25" hidden="1" customHeight="1" x14ac:dyDescent="0.25">
      <c r="A665" s="4"/>
      <c r="B665" s="5"/>
      <c r="C665" s="4"/>
      <c r="D665" s="5"/>
      <c r="E665" s="5"/>
      <c r="F665" s="4"/>
      <c r="G665" s="4" t="s">
        <v>22</v>
      </c>
      <c r="H665" s="4" t="s">
        <v>449</v>
      </c>
      <c r="I665" s="4" t="s">
        <v>24</v>
      </c>
      <c r="J665" s="4" t="s">
        <v>329</v>
      </c>
      <c r="K665" s="4" t="s">
        <v>26</v>
      </c>
      <c r="L665" s="4" t="s">
        <v>333</v>
      </c>
      <c r="M665" s="6" t="s">
        <v>28</v>
      </c>
      <c r="N665" s="6">
        <v>8320</v>
      </c>
      <c r="O665" s="6">
        <v>12480</v>
      </c>
      <c r="P665" s="6">
        <v>20800</v>
      </c>
      <c r="Q665" s="6" t="s">
        <v>29</v>
      </c>
      <c r="W665">
        <f t="shared" si="3423"/>
        <v>8320</v>
      </c>
    </row>
    <row r="666" spans="1:100" ht="14.25" hidden="1" customHeight="1" x14ac:dyDescent="0.25">
      <c r="A666" s="4"/>
      <c r="B666" s="5"/>
      <c r="C666" s="4"/>
      <c r="D666" s="5"/>
      <c r="E666" s="5"/>
      <c r="F666" s="4"/>
      <c r="G666" s="4" t="s">
        <v>22</v>
      </c>
      <c r="H666" s="4" t="s">
        <v>449</v>
      </c>
      <c r="I666" s="4" t="s">
        <v>24</v>
      </c>
      <c r="J666" s="4" t="s">
        <v>329</v>
      </c>
      <c r="K666" s="4" t="s">
        <v>26</v>
      </c>
      <c r="L666" s="4" t="s">
        <v>335</v>
      </c>
      <c r="M666" s="6" t="s">
        <v>28</v>
      </c>
      <c r="N666" s="6">
        <v>12480</v>
      </c>
      <c r="O666" s="6">
        <v>18720</v>
      </c>
      <c r="P666" s="6">
        <v>31200</v>
      </c>
      <c r="Q666" s="6" t="s">
        <v>29</v>
      </c>
      <c r="W666">
        <f t="shared" si="3423"/>
        <v>12480</v>
      </c>
    </row>
    <row r="667" spans="1:100" ht="14.25" hidden="1" customHeight="1" x14ac:dyDescent="0.25">
      <c r="A667" s="4"/>
      <c r="B667" s="5"/>
      <c r="C667" s="4"/>
      <c r="D667" s="5"/>
      <c r="E667" s="5"/>
      <c r="F667" s="4"/>
      <c r="G667" s="4" t="s">
        <v>22</v>
      </c>
      <c r="H667" s="4" t="s">
        <v>449</v>
      </c>
      <c r="I667" s="4" t="s">
        <v>24</v>
      </c>
      <c r="J667" s="4" t="s">
        <v>329</v>
      </c>
      <c r="K667" s="4" t="s">
        <v>26</v>
      </c>
      <c r="L667" s="4" t="s">
        <v>336</v>
      </c>
      <c r="M667" s="6" t="s">
        <v>28</v>
      </c>
      <c r="N667" s="6">
        <v>12480</v>
      </c>
      <c r="O667" s="6">
        <v>18720</v>
      </c>
      <c r="P667" s="6">
        <v>31200</v>
      </c>
      <c r="Q667" s="6" t="s">
        <v>29</v>
      </c>
      <c r="W667">
        <f t="shared" si="3423"/>
        <v>12480</v>
      </c>
    </row>
    <row r="668" spans="1:100" s="14" customFormat="1" ht="14.25" customHeight="1" x14ac:dyDescent="0.25">
      <c r="A668" s="9" t="s">
        <v>451</v>
      </c>
      <c r="B668" s="10" t="s">
        <v>156</v>
      </c>
      <c r="C668" s="11">
        <v>44026</v>
      </c>
      <c r="D668" s="12">
        <v>44026</v>
      </c>
      <c r="E668" s="10" t="s">
        <v>452</v>
      </c>
      <c r="F668" s="9" t="s">
        <v>453</v>
      </c>
      <c r="G668" s="9" t="s">
        <v>22</v>
      </c>
      <c r="H668" s="9" t="s">
        <v>454</v>
      </c>
      <c r="I668" s="9" t="s">
        <v>24</v>
      </c>
      <c r="J668" s="9" t="s">
        <v>329</v>
      </c>
      <c r="K668" s="9" t="s">
        <v>26</v>
      </c>
      <c r="L668" s="9" t="s">
        <v>27</v>
      </c>
      <c r="M668" s="13" t="s">
        <v>28</v>
      </c>
      <c r="N668" s="13" t="s">
        <v>808</v>
      </c>
      <c r="O668" s="6">
        <v>25000</v>
      </c>
      <c r="P668" s="6">
        <v>25000</v>
      </c>
      <c r="Q668" s="6" t="s">
        <v>29</v>
      </c>
      <c r="S668" s="14">
        <v>10000</v>
      </c>
      <c r="V668" s="14">
        <v>30000</v>
      </c>
      <c r="W668" s="14">
        <f>SUM(W669:W675)</f>
        <v>145360</v>
      </c>
      <c r="AI668" s="14">
        <v>0</v>
      </c>
      <c r="AK668" s="14">
        <f>SUM(S668:AJ668)</f>
        <v>185360</v>
      </c>
      <c r="AM668" s="14">
        <f>S668/$AK668</f>
        <v>5.3949072075960294E-2</v>
      </c>
      <c r="AN668" s="14">
        <f t="shared" ref="AN668" si="3424">T668/$AK668</f>
        <v>0</v>
      </c>
      <c r="AO668" s="14">
        <f t="shared" ref="AO668" si="3425">U668/$AK668</f>
        <v>0</v>
      </c>
      <c r="AP668" s="14">
        <f t="shared" ref="AP668" si="3426">V668/$AK668</f>
        <v>0.16184721622788087</v>
      </c>
      <c r="AQ668" s="14">
        <f t="shared" ref="AQ668" si="3427">W668/$AK668</f>
        <v>0.78420371169615888</v>
      </c>
      <c r="AR668" s="14">
        <f t="shared" ref="AR668" si="3428">X668/$AK668</f>
        <v>0</v>
      </c>
      <c r="AS668" s="14">
        <f t="shared" ref="AS668" si="3429">Y668/$AK668</f>
        <v>0</v>
      </c>
      <c r="AT668" s="14">
        <f t="shared" ref="AT668" si="3430">Z668/$AK668</f>
        <v>0</v>
      </c>
      <c r="AU668" s="14">
        <f t="shared" ref="AU668" si="3431">AA668/$AK668</f>
        <v>0</v>
      </c>
      <c r="AV668" s="14">
        <f t="shared" ref="AV668" si="3432">AB668/$AK668</f>
        <v>0</v>
      </c>
      <c r="AW668" s="14">
        <f t="shared" ref="AW668" si="3433">AC668/$AK668</f>
        <v>0</v>
      </c>
      <c r="AX668" s="14">
        <f t="shared" ref="AX668" si="3434">AD668/$AK668</f>
        <v>0</v>
      </c>
      <c r="AY668" s="14">
        <f t="shared" ref="AY668" si="3435">AE668/$AK668</f>
        <v>0</v>
      </c>
      <c r="AZ668" s="14">
        <f t="shared" ref="AZ668" si="3436">AF668/$AK668</f>
        <v>0</v>
      </c>
      <c r="BA668" s="14">
        <f t="shared" ref="BA668" si="3437">AG668/$AK668</f>
        <v>0</v>
      </c>
      <c r="BB668" s="14">
        <f t="shared" ref="BB668" si="3438">AH668/$AK668</f>
        <v>0</v>
      </c>
      <c r="BC668" s="14">
        <f t="shared" ref="BC668" si="3439">AI668/$AK668</f>
        <v>0</v>
      </c>
      <c r="BD668" s="14">
        <f t="shared" ref="BD668" si="3440">AJ668/$AK668</f>
        <v>0</v>
      </c>
      <c r="BE668" s="14">
        <f>SUM(AM668:BD668)</f>
        <v>1</v>
      </c>
      <c r="BG668" s="16">
        <f>VLOOKUP(H668,[1]Sheet1!$B$3:$C$6033,2,0)</f>
        <v>67943.366399999999</v>
      </c>
      <c r="BI668" s="17">
        <f>AM668*$BG668</f>
        <v>3665.4815709969789</v>
      </c>
      <c r="BJ668" s="17">
        <f t="shared" ref="BJ668" si="3441">AN668*$BG668</f>
        <v>0</v>
      </c>
      <c r="BK668" s="17">
        <f t="shared" ref="BK668" si="3442">AO668*$BG668</f>
        <v>0</v>
      </c>
      <c r="BL668" s="17">
        <f t="shared" ref="BL668" si="3443">AP668*$BG668</f>
        <v>10996.444712990935</v>
      </c>
      <c r="BM668" s="17">
        <f t="shared" ref="BM668" si="3444">AQ668*$BG668</f>
        <v>53281.440116012091</v>
      </c>
      <c r="BN668" s="17">
        <f t="shared" ref="BN668" si="3445">AR668*$BG668</f>
        <v>0</v>
      </c>
      <c r="BO668" s="17">
        <f t="shared" ref="BO668" si="3446">AS668*$BG668</f>
        <v>0</v>
      </c>
      <c r="BP668" s="17">
        <f t="shared" ref="BP668" si="3447">AT668*$BG668</f>
        <v>0</v>
      </c>
      <c r="BQ668" s="17">
        <f t="shared" ref="BQ668" si="3448">AU668*$BG668</f>
        <v>0</v>
      </c>
      <c r="BR668" s="17">
        <f t="shared" ref="BR668" si="3449">AV668*$BG668</f>
        <v>0</v>
      </c>
      <c r="BS668" s="17">
        <f t="shared" ref="BS668" si="3450">AW668*$BG668</f>
        <v>0</v>
      </c>
      <c r="BT668" s="17">
        <f t="shared" ref="BT668" si="3451">AX668*$BG668</f>
        <v>0</v>
      </c>
      <c r="BU668" s="17">
        <f t="shared" ref="BU668" si="3452">AY668*$BG668</f>
        <v>0</v>
      </c>
      <c r="BV668" s="17">
        <f t="shared" ref="BV668" si="3453">AZ668*$BG668</f>
        <v>0</v>
      </c>
      <c r="BW668" s="17">
        <f t="shared" ref="BW668" si="3454">BA668*$BG668</f>
        <v>0</v>
      </c>
      <c r="BX668" s="17">
        <f t="shared" ref="BX668" si="3455">BB668*$BG668</f>
        <v>0</v>
      </c>
      <c r="BY668" s="17">
        <f t="shared" ref="BY668" si="3456">BC668*$BG668</f>
        <v>0</v>
      </c>
      <c r="BZ668" s="17">
        <f t="shared" ref="BZ668" si="3457">BD668*$BG668</f>
        <v>0</v>
      </c>
      <c r="CA668" s="16">
        <f>SUM(BI668:BZ668)</f>
        <v>67943.366399999999</v>
      </c>
      <c r="CB668" s="14" t="b">
        <f>CA668=BG668</f>
        <v>1</v>
      </c>
      <c r="CC668" s="17">
        <f>BI668</f>
        <v>3665.4815709969789</v>
      </c>
      <c r="CD668" s="17">
        <f>BJ668*0.8+IF(BJ668&gt;1,$BM668*0.4,0)</f>
        <v>0</v>
      </c>
      <c r="CE668" s="17">
        <f t="shared" ref="CE668" si="3458">BK668*0.8+IF(BK668&gt;1,$BM668*0.4,0)</f>
        <v>0</v>
      </c>
      <c r="CF668" s="17">
        <f t="shared" ref="CF668" si="3459">BL668*0.8+IF(BL668&gt;1,$BM668*0.4,0)</f>
        <v>30109.731816797583</v>
      </c>
      <c r="CG668" s="17">
        <f>SUM(BJ668:BL668)*0.2+BM668*0.6</f>
        <v>34168.153012205439</v>
      </c>
      <c r="CH668" s="17">
        <f>$BN668*80%</f>
        <v>0</v>
      </c>
      <c r="CI668" s="17">
        <f>$BN668*20%</f>
        <v>0</v>
      </c>
      <c r="CJ668" s="17">
        <f>$BQ668*80%</f>
        <v>0</v>
      </c>
      <c r="CK668" s="17">
        <f>$BQ668*20%</f>
        <v>0</v>
      </c>
      <c r="CL668" s="17">
        <f>BR668*0.8+IF(BR668&gt;1,$BT668*0.6,0)</f>
        <v>0</v>
      </c>
      <c r="CM668" s="17">
        <f>BS668*0.8+IF(BS668&gt;1,$BT668*0.6,0)</f>
        <v>0</v>
      </c>
      <c r="CN668" s="17">
        <f>SUM(BR668:BS668)*0.2+BT668*0.4</f>
        <v>0</v>
      </c>
      <c r="CO668" s="17">
        <f>$BU668*80%</f>
        <v>0</v>
      </c>
      <c r="CP668" s="17">
        <f>$BU668*20%</f>
        <v>0</v>
      </c>
      <c r="CQ668" s="17">
        <f>$BW668*60%+$BX668*40%</f>
        <v>0</v>
      </c>
      <c r="CR668" s="17">
        <f>$BW668*40%+$BX668*60%</f>
        <v>0</v>
      </c>
      <c r="CS668" s="17">
        <f>$BY668*60%</f>
        <v>0</v>
      </c>
      <c r="CT668" s="17">
        <f>$BY668*40%</f>
        <v>0</v>
      </c>
      <c r="CU668" s="17">
        <f>SUM(CC668:CT668)</f>
        <v>67943.366399999999</v>
      </c>
      <c r="CV668" s="14" t="b">
        <f>CU668=CA668</f>
        <v>1</v>
      </c>
    </row>
    <row r="669" spans="1:100" ht="14.25" hidden="1" customHeight="1" x14ac:dyDescent="0.25">
      <c r="A669" s="4"/>
      <c r="B669" s="5"/>
      <c r="C669" s="4"/>
      <c r="D669" s="5"/>
      <c r="E669" s="5"/>
      <c r="F669" s="4"/>
      <c r="G669" s="4" t="s">
        <v>22</v>
      </c>
      <c r="H669" s="4" t="s">
        <v>454</v>
      </c>
      <c r="I669" s="4" t="s">
        <v>24</v>
      </c>
      <c r="J669" s="4" t="s">
        <v>329</v>
      </c>
      <c r="K669" s="4" t="s">
        <v>26</v>
      </c>
      <c r="L669" s="4" t="s">
        <v>330</v>
      </c>
      <c r="M669" s="6" t="s">
        <v>28</v>
      </c>
      <c r="N669" s="6">
        <v>8800</v>
      </c>
      <c r="O669" s="6">
        <v>13200</v>
      </c>
      <c r="P669" s="6">
        <v>22000</v>
      </c>
      <c r="Q669" s="6" t="s">
        <v>29</v>
      </c>
      <c r="W669">
        <f t="shared" ref="W669:W675" si="3460">N669</f>
        <v>8800</v>
      </c>
    </row>
    <row r="670" spans="1:100" ht="14.25" hidden="1" customHeight="1" x14ac:dyDescent="0.25">
      <c r="A670" s="4"/>
      <c r="B670" s="5"/>
      <c r="C670" s="4"/>
      <c r="D670" s="5"/>
      <c r="E670" s="5"/>
      <c r="F670" s="4"/>
      <c r="G670" s="4" t="s">
        <v>22</v>
      </c>
      <c r="H670" s="4" t="s">
        <v>454</v>
      </c>
      <c r="I670" s="4" t="s">
        <v>24</v>
      </c>
      <c r="J670" s="4" t="s">
        <v>329</v>
      </c>
      <c r="K670" s="4" t="s">
        <v>26</v>
      </c>
      <c r="L670" s="4" t="s">
        <v>331</v>
      </c>
      <c r="M670" s="6" t="s">
        <v>28</v>
      </c>
      <c r="N670" s="6">
        <v>16640</v>
      </c>
      <c r="O670" s="6">
        <v>24960</v>
      </c>
      <c r="P670" s="6">
        <v>41600</v>
      </c>
      <c r="Q670" s="6" t="s">
        <v>29</v>
      </c>
      <c r="W670">
        <f t="shared" si="3460"/>
        <v>16640</v>
      </c>
    </row>
    <row r="671" spans="1:100" ht="14.25" hidden="1" customHeight="1" x14ac:dyDescent="0.25">
      <c r="A671" s="4"/>
      <c r="B671" s="5"/>
      <c r="C671" s="4"/>
      <c r="D671" s="5"/>
      <c r="E671" s="5"/>
      <c r="F671" s="4"/>
      <c r="G671" s="4" t="s">
        <v>22</v>
      </c>
      <c r="H671" s="4" t="s">
        <v>454</v>
      </c>
      <c r="I671" s="4" t="s">
        <v>24</v>
      </c>
      <c r="J671" s="4" t="s">
        <v>329</v>
      </c>
      <c r="K671" s="4" t="s">
        <v>26</v>
      </c>
      <c r="L671" s="4" t="s">
        <v>332</v>
      </c>
      <c r="M671" s="6" t="s">
        <v>28</v>
      </c>
      <c r="N671" s="6">
        <v>16640</v>
      </c>
      <c r="O671" s="6">
        <v>24960</v>
      </c>
      <c r="P671" s="6">
        <v>41600</v>
      </c>
      <c r="Q671" s="6" t="s">
        <v>29</v>
      </c>
      <c r="W671">
        <f t="shared" si="3460"/>
        <v>16640</v>
      </c>
    </row>
    <row r="672" spans="1:100" ht="14.25" hidden="1" customHeight="1" x14ac:dyDescent="0.25">
      <c r="A672" s="4"/>
      <c r="B672" s="5"/>
      <c r="C672" s="4"/>
      <c r="D672" s="5"/>
      <c r="E672" s="5"/>
      <c r="F672" s="4"/>
      <c r="G672" s="4" t="s">
        <v>22</v>
      </c>
      <c r="H672" s="4" t="s">
        <v>454</v>
      </c>
      <c r="I672" s="4" t="s">
        <v>24</v>
      </c>
      <c r="J672" s="4" t="s">
        <v>329</v>
      </c>
      <c r="K672" s="4" t="s">
        <v>26</v>
      </c>
      <c r="L672" s="4" t="s">
        <v>333</v>
      </c>
      <c r="M672" s="6" t="s">
        <v>28</v>
      </c>
      <c r="N672" s="6">
        <v>8320</v>
      </c>
      <c r="O672" s="6">
        <v>12480</v>
      </c>
      <c r="P672" s="6">
        <v>20800</v>
      </c>
      <c r="Q672" s="6" t="s">
        <v>29</v>
      </c>
      <c r="W672">
        <f t="shared" si="3460"/>
        <v>8320</v>
      </c>
    </row>
    <row r="673" spans="1:100" ht="14.25" hidden="1" customHeight="1" x14ac:dyDescent="0.25">
      <c r="A673" s="4"/>
      <c r="B673" s="5"/>
      <c r="C673" s="4"/>
      <c r="D673" s="5"/>
      <c r="E673" s="5"/>
      <c r="F673" s="4"/>
      <c r="G673" s="4" t="s">
        <v>22</v>
      </c>
      <c r="H673" s="4" t="s">
        <v>454</v>
      </c>
      <c r="I673" s="4" t="s">
        <v>24</v>
      </c>
      <c r="J673" s="4" t="s">
        <v>329</v>
      </c>
      <c r="K673" s="4" t="s">
        <v>26</v>
      </c>
      <c r="L673" s="4" t="s">
        <v>334</v>
      </c>
      <c r="M673" s="6" t="s">
        <v>28</v>
      </c>
      <c r="N673" s="6">
        <v>70000</v>
      </c>
      <c r="O673" s="6">
        <v>105000</v>
      </c>
      <c r="P673" s="6">
        <v>175000</v>
      </c>
      <c r="Q673" s="6" t="s">
        <v>29</v>
      </c>
      <c r="W673">
        <f t="shared" si="3460"/>
        <v>70000</v>
      </c>
    </row>
    <row r="674" spans="1:100" ht="14.25" hidden="1" customHeight="1" x14ac:dyDescent="0.25">
      <c r="A674" s="4"/>
      <c r="B674" s="5"/>
      <c r="C674" s="4"/>
      <c r="D674" s="5"/>
      <c r="E674" s="5"/>
      <c r="F674" s="4"/>
      <c r="G674" s="4" t="s">
        <v>22</v>
      </c>
      <c r="H674" s="4" t="s">
        <v>454</v>
      </c>
      <c r="I674" s="4" t="s">
        <v>24</v>
      </c>
      <c r="J674" s="4" t="s">
        <v>329</v>
      </c>
      <c r="K674" s="4" t="s">
        <v>26</v>
      </c>
      <c r="L674" s="4" t="s">
        <v>335</v>
      </c>
      <c r="M674" s="6" t="s">
        <v>28</v>
      </c>
      <c r="N674" s="6">
        <v>12480</v>
      </c>
      <c r="O674" s="6">
        <v>18720</v>
      </c>
      <c r="P674" s="6">
        <v>31200</v>
      </c>
      <c r="Q674" s="6" t="s">
        <v>29</v>
      </c>
      <c r="W674">
        <f t="shared" si="3460"/>
        <v>12480</v>
      </c>
    </row>
    <row r="675" spans="1:100" ht="14.25" hidden="1" customHeight="1" x14ac:dyDescent="0.25">
      <c r="A675" s="4"/>
      <c r="B675" s="5"/>
      <c r="C675" s="4"/>
      <c r="D675" s="5"/>
      <c r="E675" s="5"/>
      <c r="F675" s="4"/>
      <c r="G675" s="4" t="s">
        <v>22</v>
      </c>
      <c r="H675" s="4" t="s">
        <v>454</v>
      </c>
      <c r="I675" s="4" t="s">
        <v>24</v>
      </c>
      <c r="J675" s="4" t="s">
        <v>329</v>
      </c>
      <c r="K675" s="4" t="s">
        <v>26</v>
      </c>
      <c r="L675" s="4" t="s">
        <v>336</v>
      </c>
      <c r="M675" s="6" t="s">
        <v>28</v>
      </c>
      <c r="N675" s="6">
        <v>12480</v>
      </c>
      <c r="O675" s="6">
        <v>18720</v>
      </c>
      <c r="P675" s="6">
        <v>31200</v>
      </c>
      <c r="Q675" s="6" t="s">
        <v>29</v>
      </c>
      <c r="W675">
        <f t="shared" si="3460"/>
        <v>12480</v>
      </c>
    </row>
    <row r="676" spans="1:100" s="14" customFormat="1" ht="14.25" customHeight="1" x14ac:dyDescent="0.25">
      <c r="A676" s="9" t="s">
        <v>455</v>
      </c>
      <c r="B676" s="10" t="s">
        <v>166</v>
      </c>
      <c r="C676" s="11">
        <v>44026</v>
      </c>
      <c r="D676" s="12">
        <v>44026</v>
      </c>
      <c r="E676" s="10" t="s">
        <v>456</v>
      </c>
      <c r="F676" s="9" t="s">
        <v>457</v>
      </c>
      <c r="G676" s="9" t="s">
        <v>22</v>
      </c>
      <c r="H676" s="9" t="s">
        <v>458</v>
      </c>
      <c r="I676" s="9" t="s">
        <v>24</v>
      </c>
      <c r="J676" s="9" t="s">
        <v>329</v>
      </c>
      <c r="K676" s="9" t="s">
        <v>26</v>
      </c>
      <c r="L676" s="9" t="s">
        <v>27</v>
      </c>
      <c r="M676" s="13" t="s">
        <v>28</v>
      </c>
      <c r="N676" s="13" t="s">
        <v>808</v>
      </c>
      <c r="O676" s="6">
        <v>25000</v>
      </c>
      <c r="P676" s="6">
        <v>25000</v>
      </c>
      <c r="Q676" s="6" t="s">
        <v>29</v>
      </c>
      <c r="S676" s="14">
        <v>10000</v>
      </c>
      <c r="V676" s="14">
        <v>30000</v>
      </c>
      <c r="W676" s="14">
        <f>SUM(W677:W682)</f>
        <v>79040</v>
      </c>
      <c r="AI676" s="14">
        <v>0</v>
      </c>
      <c r="AK676" s="14">
        <f>SUM(S676:AJ676)</f>
        <v>119040</v>
      </c>
      <c r="AM676" s="14">
        <f>S676/$AK676</f>
        <v>8.4005376344086016E-2</v>
      </c>
      <c r="AN676" s="14">
        <f t="shared" ref="AN676" si="3461">T676/$AK676</f>
        <v>0</v>
      </c>
      <c r="AO676" s="14">
        <f t="shared" ref="AO676" si="3462">U676/$AK676</f>
        <v>0</v>
      </c>
      <c r="AP676" s="14">
        <f t="shared" ref="AP676" si="3463">V676/$AK676</f>
        <v>0.25201612903225806</v>
      </c>
      <c r="AQ676" s="14">
        <f t="shared" ref="AQ676" si="3464">W676/$AK676</f>
        <v>0.66397849462365588</v>
      </c>
      <c r="AR676" s="14">
        <f t="shared" ref="AR676" si="3465">X676/$AK676</f>
        <v>0</v>
      </c>
      <c r="AS676" s="14">
        <f t="shared" ref="AS676" si="3466">Y676/$AK676</f>
        <v>0</v>
      </c>
      <c r="AT676" s="14">
        <f t="shared" ref="AT676" si="3467">Z676/$AK676</f>
        <v>0</v>
      </c>
      <c r="AU676" s="14">
        <f t="shared" ref="AU676" si="3468">AA676/$AK676</f>
        <v>0</v>
      </c>
      <c r="AV676" s="14">
        <f t="shared" ref="AV676" si="3469">AB676/$AK676</f>
        <v>0</v>
      </c>
      <c r="AW676" s="14">
        <f t="shared" ref="AW676" si="3470">AC676/$AK676</f>
        <v>0</v>
      </c>
      <c r="AX676" s="14">
        <f t="shared" ref="AX676" si="3471">AD676/$AK676</f>
        <v>0</v>
      </c>
      <c r="AY676" s="14">
        <f t="shared" ref="AY676" si="3472">AE676/$AK676</f>
        <v>0</v>
      </c>
      <c r="AZ676" s="14">
        <f t="shared" ref="AZ676" si="3473">AF676/$AK676</f>
        <v>0</v>
      </c>
      <c r="BA676" s="14">
        <f t="shared" ref="BA676" si="3474">AG676/$AK676</f>
        <v>0</v>
      </c>
      <c r="BB676" s="14">
        <f t="shared" ref="BB676" si="3475">AH676/$AK676</f>
        <v>0</v>
      </c>
      <c r="BC676" s="14">
        <f t="shared" ref="BC676" si="3476">AI676/$AK676</f>
        <v>0</v>
      </c>
      <c r="BD676" s="14">
        <f t="shared" ref="BD676" si="3477">AJ676/$AK676</f>
        <v>0</v>
      </c>
      <c r="BE676" s="14">
        <f>SUM(AM676:BD676)</f>
        <v>1</v>
      </c>
      <c r="BG676" s="16">
        <f>VLOOKUP(H676,[1]Sheet1!$B$3:$C$6033,2,0)</f>
        <v>42860.563199999997</v>
      </c>
      <c r="BI676" s="17">
        <f>AM676*$BG676</f>
        <v>3600.5177419354832</v>
      </c>
      <c r="BJ676" s="17">
        <f t="shared" ref="BJ676" si="3478">AN676*$BG676</f>
        <v>0</v>
      </c>
      <c r="BK676" s="17">
        <f t="shared" ref="BK676" si="3479">AO676*$BG676</f>
        <v>0</v>
      </c>
      <c r="BL676" s="17">
        <f t="shared" ref="BL676" si="3480">AP676*$BG676</f>
        <v>10801.55322580645</v>
      </c>
      <c r="BM676" s="17">
        <f t="shared" ref="BM676" si="3481">AQ676*$BG676</f>
        <v>28458.492232258061</v>
      </c>
      <c r="BN676" s="17">
        <f t="shared" ref="BN676" si="3482">AR676*$BG676</f>
        <v>0</v>
      </c>
      <c r="BO676" s="17">
        <f t="shared" ref="BO676" si="3483">AS676*$BG676</f>
        <v>0</v>
      </c>
      <c r="BP676" s="17">
        <f t="shared" ref="BP676" si="3484">AT676*$BG676</f>
        <v>0</v>
      </c>
      <c r="BQ676" s="17">
        <f t="shared" ref="BQ676" si="3485">AU676*$BG676</f>
        <v>0</v>
      </c>
      <c r="BR676" s="17">
        <f t="shared" ref="BR676" si="3486">AV676*$BG676</f>
        <v>0</v>
      </c>
      <c r="BS676" s="17">
        <f t="shared" ref="BS676" si="3487">AW676*$BG676</f>
        <v>0</v>
      </c>
      <c r="BT676" s="17">
        <f t="shared" ref="BT676" si="3488">AX676*$BG676</f>
        <v>0</v>
      </c>
      <c r="BU676" s="17">
        <f t="shared" ref="BU676" si="3489">AY676*$BG676</f>
        <v>0</v>
      </c>
      <c r="BV676" s="17">
        <f t="shared" ref="BV676" si="3490">AZ676*$BG676</f>
        <v>0</v>
      </c>
      <c r="BW676" s="17">
        <f t="shared" ref="BW676" si="3491">BA676*$BG676</f>
        <v>0</v>
      </c>
      <c r="BX676" s="17">
        <f t="shared" ref="BX676" si="3492">BB676*$BG676</f>
        <v>0</v>
      </c>
      <c r="BY676" s="17">
        <f t="shared" ref="BY676" si="3493">BC676*$BG676</f>
        <v>0</v>
      </c>
      <c r="BZ676" s="17">
        <f t="shared" ref="BZ676" si="3494">BD676*$BG676</f>
        <v>0</v>
      </c>
      <c r="CA676" s="16">
        <f>SUM(BI676:BZ676)</f>
        <v>42860.56319999999</v>
      </c>
      <c r="CB676" s="14" t="b">
        <f>CA676=BG676</f>
        <v>1</v>
      </c>
      <c r="CC676" s="17">
        <f>BI676</f>
        <v>3600.5177419354832</v>
      </c>
      <c r="CD676" s="17">
        <f>BJ676*0.8+IF(BJ676&gt;1,$BM676*0.4,0)</f>
        <v>0</v>
      </c>
      <c r="CE676" s="17">
        <f t="shared" ref="CE676" si="3495">BK676*0.8+IF(BK676&gt;1,$BM676*0.4,0)</f>
        <v>0</v>
      </c>
      <c r="CF676" s="17">
        <f t="shared" ref="CF676" si="3496">BL676*0.8+IF(BL676&gt;1,$BM676*0.4,0)</f>
        <v>20024.639473548385</v>
      </c>
      <c r="CG676" s="17">
        <f>SUM(BJ676:BL676)*0.2+BM676*0.6</f>
        <v>19235.405984516128</v>
      </c>
      <c r="CH676" s="17">
        <f>$BN676*80%</f>
        <v>0</v>
      </c>
      <c r="CI676" s="17">
        <f>$BN676*20%</f>
        <v>0</v>
      </c>
      <c r="CJ676" s="17">
        <f>$BQ676*80%</f>
        <v>0</v>
      </c>
      <c r="CK676" s="17">
        <f>$BQ676*20%</f>
        <v>0</v>
      </c>
      <c r="CL676" s="17">
        <f>BR676*0.8+IF(BR676&gt;1,$BT676*0.6,0)</f>
        <v>0</v>
      </c>
      <c r="CM676" s="17">
        <f>BS676*0.8+IF(BS676&gt;1,$BT676*0.6,0)</f>
        <v>0</v>
      </c>
      <c r="CN676" s="17">
        <f>SUM(BR676:BS676)*0.2+BT676*0.4</f>
        <v>0</v>
      </c>
      <c r="CO676" s="17">
        <f>$BU676*80%</f>
        <v>0</v>
      </c>
      <c r="CP676" s="17">
        <f>$BU676*20%</f>
        <v>0</v>
      </c>
      <c r="CQ676" s="17">
        <f>$BW676*60%+$BX676*40%</f>
        <v>0</v>
      </c>
      <c r="CR676" s="17">
        <f>$BW676*40%+$BX676*60%</f>
        <v>0</v>
      </c>
      <c r="CS676" s="17">
        <f>$BY676*60%</f>
        <v>0</v>
      </c>
      <c r="CT676" s="17">
        <f>$BY676*40%</f>
        <v>0</v>
      </c>
      <c r="CU676" s="17">
        <f>SUM(CC676:CT676)</f>
        <v>42860.563199999997</v>
      </c>
      <c r="CV676" s="14" t="b">
        <f>CU676=CA676</f>
        <v>1</v>
      </c>
    </row>
    <row r="677" spans="1:100" ht="14.25" hidden="1" customHeight="1" x14ac:dyDescent="0.25">
      <c r="A677" s="4"/>
      <c r="B677" s="5"/>
      <c r="C677" s="4"/>
      <c r="D677" s="5"/>
      <c r="E677" s="5"/>
      <c r="F677" s="4"/>
      <c r="G677" s="4" t="s">
        <v>22</v>
      </c>
      <c r="H677" s="4" t="s">
        <v>458</v>
      </c>
      <c r="I677" s="4" t="s">
        <v>24</v>
      </c>
      <c r="J677" s="4" t="s">
        <v>329</v>
      </c>
      <c r="K677" s="4" t="s">
        <v>26</v>
      </c>
      <c r="L677" s="4" t="s">
        <v>332</v>
      </c>
      <c r="M677" s="6" t="s">
        <v>28</v>
      </c>
      <c r="N677" s="6">
        <v>16640</v>
      </c>
      <c r="O677" s="6">
        <v>24960</v>
      </c>
      <c r="P677" s="6">
        <v>41600</v>
      </c>
      <c r="Q677" s="6" t="s">
        <v>29</v>
      </c>
      <c r="W677">
        <f t="shared" ref="W677:W682" si="3497">N677</f>
        <v>16640</v>
      </c>
    </row>
    <row r="678" spans="1:100" ht="14.25" hidden="1" customHeight="1" x14ac:dyDescent="0.25">
      <c r="A678" s="4"/>
      <c r="B678" s="5"/>
      <c r="C678" s="4"/>
      <c r="D678" s="5"/>
      <c r="E678" s="5"/>
      <c r="F678" s="4"/>
      <c r="G678" s="4" t="s">
        <v>22</v>
      </c>
      <c r="H678" s="4" t="s">
        <v>458</v>
      </c>
      <c r="I678" s="4" t="s">
        <v>24</v>
      </c>
      <c r="J678" s="4" t="s">
        <v>329</v>
      </c>
      <c r="K678" s="4" t="s">
        <v>26</v>
      </c>
      <c r="L678" s="4" t="s">
        <v>333</v>
      </c>
      <c r="M678" s="6" t="s">
        <v>28</v>
      </c>
      <c r="N678" s="6">
        <v>8320</v>
      </c>
      <c r="O678" s="6">
        <v>12480</v>
      </c>
      <c r="P678" s="6">
        <v>20800</v>
      </c>
      <c r="Q678" s="6" t="s">
        <v>29</v>
      </c>
      <c r="W678">
        <f t="shared" si="3497"/>
        <v>8320</v>
      </c>
    </row>
    <row r="679" spans="1:100" ht="14.25" hidden="1" customHeight="1" x14ac:dyDescent="0.25">
      <c r="A679" s="4"/>
      <c r="B679" s="5"/>
      <c r="C679" s="4"/>
      <c r="D679" s="5"/>
      <c r="E679" s="5"/>
      <c r="F679" s="4"/>
      <c r="G679" s="4" t="s">
        <v>22</v>
      </c>
      <c r="H679" s="4" t="s">
        <v>458</v>
      </c>
      <c r="I679" s="4" t="s">
        <v>24</v>
      </c>
      <c r="J679" s="4" t="s">
        <v>329</v>
      </c>
      <c r="K679" s="4" t="s">
        <v>26</v>
      </c>
      <c r="L679" s="4" t="s">
        <v>343</v>
      </c>
      <c r="M679" s="6" t="s">
        <v>28</v>
      </c>
      <c r="N679" s="6">
        <v>16640</v>
      </c>
      <c r="O679" s="6">
        <v>24960</v>
      </c>
      <c r="P679" s="6">
        <v>41600</v>
      </c>
      <c r="Q679" s="6" t="s">
        <v>29</v>
      </c>
      <c r="W679">
        <f t="shared" si="3497"/>
        <v>16640</v>
      </c>
    </row>
    <row r="680" spans="1:100" ht="14.25" hidden="1" customHeight="1" x14ac:dyDescent="0.25">
      <c r="A680" s="4"/>
      <c r="B680" s="5"/>
      <c r="C680" s="4"/>
      <c r="D680" s="5"/>
      <c r="E680" s="5"/>
      <c r="F680" s="4"/>
      <c r="G680" s="4" t="s">
        <v>22</v>
      </c>
      <c r="H680" s="4" t="s">
        <v>458</v>
      </c>
      <c r="I680" s="4" t="s">
        <v>24</v>
      </c>
      <c r="J680" s="4" t="s">
        <v>329</v>
      </c>
      <c r="K680" s="4" t="s">
        <v>26</v>
      </c>
      <c r="L680" s="4" t="s">
        <v>374</v>
      </c>
      <c r="M680" s="6" t="s">
        <v>28</v>
      </c>
      <c r="N680" s="6">
        <v>12480</v>
      </c>
      <c r="O680" s="6">
        <v>18720</v>
      </c>
      <c r="P680" s="6">
        <v>31200</v>
      </c>
      <c r="Q680" s="6" t="s">
        <v>29</v>
      </c>
      <c r="W680">
        <f t="shared" si="3497"/>
        <v>12480</v>
      </c>
    </row>
    <row r="681" spans="1:100" ht="14.25" hidden="1" customHeight="1" x14ac:dyDescent="0.25">
      <c r="A681" s="4"/>
      <c r="B681" s="5"/>
      <c r="C681" s="4"/>
      <c r="D681" s="5"/>
      <c r="E681" s="5"/>
      <c r="F681" s="4"/>
      <c r="G681" s="4" t="s">
        <v>22</v>
      </c>
      <c r="H681" s="4" t="s">
        <v>458</v>
      </c>
      <c r="I681" s="4" t="s">
        <v>24</v>
      </c>
      <c r="J681" s="4" t="s">
        <v>329</v>
      </c>
      <c r="K681" s="4" t="s">
        <v>26</v>
      </c>
      <c r="L681" s="4" t="s">
        <v>335</v>
      </c>
      <c r="M681" s="6" t="s">
        <v>28</v>
      </c>
      <c r="N681" s="6">
        <v>12480</v>
      </c>
      <c r="O681" s="6">
        <v>18720</v>
      </c>
      <c r="P681" s="6">
        <v>31200</v>
      </c>
      <c r="Q681" s="6" t="s">
        <v>29</v>
      </c>
      <c r="W681">
        <f t="shared" si="3497"/>
        <v>12480</v>
      </c>
    </row>
    <row r="682" spans="1:100" ht="14.25" hidden="1" customHeight="1" x14ac:dyDescent="0.25">
      <c r="A682" s="4"/>
      <c r="B682" s="5"/>
      <c r="C682" s="4"/>
      <c r="D682" s="5"/>
      <c r="E682" s="5"/>
      <c r="F682" s="4"/>
      <c r="G682" s="4" t="s">
        <v>22</v>
      </c>
      <c r="H682" s="4" t="s">
        <v>458</v>
      </c>
      <c r="I682" s="4" t="s">
        <v>24</v>
      </c>
      <c r="J682" s="4" t="s">
        <v>329</v>
      </c>
      <c r="K682" s="4" t="s">
        <v>26</v>
      </c>
      <c r="L682" s="4" t="s">
        <v>336</v>
      </c>
      <c r="M682" s="6" t="s">
        <v>28</v>
      </c>
      <c r="N682" s="6">
        <v>12480</v>
      </c>
      <c r="O682" s="6">
        <v>18720</v>
      </c>
      <c r="P682" s="6">
        <v>31200</v>
      </c>
      <c r="Q682" s="6" t="s">
        <v>29</v>
      </c>
      <c r="W682">
        <f t="shared" si="3497"/>
        <v>12480</v>
      </c>
    </row>
    <row r="683" spans="1:100" s="14" customFormat="1" ht="14.25" customHeight="1" x14ac:dyDescent="0.25">
      <c r="A683" s="9" t="s">
        <v>459</v>
      </c>
      <c r="B683" s="10" t="s">
        <v>55</v>
      </c>
      <c r="C683" s="11">
        <v>44026</v>
      </c>
      <c r="D683" s="12">
        <v>44026</v>
      </c>
      <c r="E683" s="10" t="s">
        <v>460</v>
      </c>
      <c r="F683" s="9" t="s">
        <v>461</v>
      </c>
      <c r="G683" s="9" t="s">
        <v>22</v>
      </c>
      <c r="H683" s="9" t="s">
        <v>462</v>
      </c>
      <c r="I683" s="9" t="s">
        <v>24</v>
      </c>
      <c r="J683" s="9" t="s">
        <v>329</v>
      </c>
      <c r="K683" s="9" t="s">
        <v>26</v>
      </c>
      <c r="L683" s="9" t="s">
        <v>27</v>
      </c>
      <c r="M683" s="13" t="s">
        <v>28</v>
      </c>
      <c r="N683" s="13" t="s">
        <v>808</v>
      </c>
      <c r="O683" s="6">
        <v>25000</v>
      </c>
      <c r="P683" s="6">
        <v>25000</v>
      </c>
      <c r="Q683" s="6" t="s">
        <v>29</v>
      </c>
      <c r="S683" s="14">
        <v>10000</v>
      </c>
      <c r="V683" s="14">
        <v>30000</v>
      </c>
      <c r="W683" s="14">
        <f>SUM(W684:W690)</f>
        <v>197360</v>
      </c>
      <c r="AI683" s="14">
        <v>0</v>
      </c>
      <c r="AK683" s="14">
        <f>SUM(S683:AJ683)</f>
        <v>237360</v>
      </c>
      <c r="AM683" s="14">
        <f>S683/$AK683</f>
        <v>4.2130097741826758E-2</v>
      </c>
      <c r="AN683" s="14">
        <f t="shared" ref="AN683" si="3498">T683/$AK683</f>
        <v>0</v>
      </c>
      <c r="AO683" s="14">
        <f t="shared" ref="AO683" si="3499">U683/$AK683</f>
        <v>0</v>
      </c>
      <c r="AP683" s="14">
        <f t="shared" ref="AP683" si="3500">V683/$AK683</f>
        <v>0.12639029322548029</v>
      </c>
      <c r="AQ683" s="14">
        <f t="shared" ref="AQ683" si="3501">W683/$AK683</f>
        <v>0.83147960903269291</v>
      </c>
      <c r="AR683" s="14">
        <f t="shared" ref="AR683" si="3502">X683/$AK683</f>
        <v>0</v>
      </c>
      <c r="AS683" s="14">
        <f t="shared" ref="AS683" si="3503">Y683/$AK683</f>
        <v>0</v>
      </c>
      <c r="AT683" s="14">
        <f t="shared" ref="AT683" si="3504">Z683/$AK683</f>
        <v>0</v>
      </c>
      <c r="AU683" s="14">
        <f t="shared" ref="AU683" si="3505">AA683/$AK683</f>
        <v>0</v>
      </c>
      <c r="AV683" s="14">
        <f t="shared" ref="AV683" si="3506">AB683/$AK683</f>
        <v>0</v>
      </c>
      <c r="AW683" s="14">
        <f t="shared" ref="AW683" si="3507">AC683/$AK683</f>
        <v>0</v>
      </c>
      <c r="AX683" s="14">
        <f t="shared" ref="AX683" si="3508">AD683/$AK683</f>
        <v>0</v>
      </c>
      <c r="AY683" s="14">
        <f t="shared" ref="AY683" si="3509">AE683/$AK683</f>
        <v>0</v>
      </c>
      <c r="AZ683" s="14">
        <f t="shared" ref="AZ683" si="3510">AF683/$AK683</f>
        <v>0</v>
      </c>
      <c r="BA683" s="14">
        <f t="shared" ref="BA683" si="3511">AG683/$AK683</f>
        <v>0</v>
      </c>
      <c r="BB683" s="14">
        <f t="shared" ref="BB683" si="3512">AH683/$AK683</f>
        <v>0</v>
      </c>
      <c r="BC683" s="14">
        <f t="shared" ref="BC683" si="3513">AI683/$AK683</f>
        <v>0</v>
      </c>
      <c r="BD683" s="14">
        <f t="shared" ref="BD683" si="3514">AJ683/$AK683</f>
        <v>0</v>
      </c>
      <c r="BE683" s="14">
        <f>SUM(AM683:BD683)</f>
        <v>1</v>
      </c>
      <c r="BG683" s="16">
        <f>VLOOKUP(H683,[1]Sheet1!$B$3:$C$6033,2,0)</f>
        <v>67943.366399999999</v>
      </c>
      <c r="BI683" s="17">
        <f>AM683*$BG683</f>
        <v>2862.4606673407479</v>
      </c>
      <c r="BJ683" s="17">
        <f t="shared" ref="BJ683" si="3515">AN683*$BG683</f>
        <v>0</v>
      </c>
      <c r="BK683" s="17">
        <f t="shared" ref="BK683" si="3516">AO683*$BG683</f>
        <v>0</v>
      </c>
      <c r="BL683" s="17">
        <f t="shared" ref="BL683" si="3517">AP683*$BG683</f>
        <v>8587.3820020222447</v>
      </c>
      <c r="BM683" s="17">
        <f t="shared" ref="BM683" si="3518">AQ683*$BG683</f>
        <v>56493.523730637004</v>
      </c>
      <c r="BN683" s="17">
        <f t="shared" ref="BN683" si="3519">AR683*$BG683</f>
        <v>0</v>
      </c>
      <c r="BO683" s="17">
        <f t="shared" ref="BO683" si="3520">AS683*$BG683</f>
        <v>0</v>
      </c>
      <c r="BP683" s="17">
        <f t="shared" ref="BP683" si="3521">AT683*$BG683</f>
        <v>0</v>
      </c>
      <c r="BQ683" s="17">
        <f t="shared" ref="BQ683" si="3522">AU683*$BG683</f>
        <v>0</v>
      </c>
      <c r="BR683" s="17">
        <f t="shared" ref="BR683" si="3523">AV683*$BG683</f>
        <v>0</v>
      </c>
      <c r="BS683" s="17">
        <f t="shared" ref="BS683" si="3524">AW683*$BG683</f>
        <v>0</v>
      </c>
      <c r="BT683" s="17">
        <f t="shared" ref="BT683" si="3525">AX683*$BG683</f>
        <v>0</v>
      </c>
      <c r="BU683" s="17">
        <f t="shared" ref="BU683" si="3526">AY683*$BG683</f>
        <v>0</v>
      </c>
      <c r="BV683" s="17">
        <f t="shared" ref="BV683" si="3527">AZ683*$BG683</f>
        <v>0</v>
      </c>
      <c r="BW683" s="17">
        <f t="shared" ref="BW683" si="3528">BA683*$BG683</f>
        <v>0</v>
      </c>
      <c r="BX683" s="17">
        <f t="shared" ref="BX683" si="3529">BB683*$BG683</f>
        <v>0</v>
      </c>
      <c r="BY683" s="17">
        <f t="shared" ref="BY683" si="3530">BC683*$BG683</f>
        <v>0</v>
      </c>
      <c r="BZ683" s="17">
        <f t="shared" ref="BZ683" si="3531">BD683*$BG683</f>
        <v>0</v>
      </c>
      <c r="CA683" s="16">
        <f>SUM(BI683:BZ683)</f>
        <v>67943.366399999999</v>
      </c>
      <c r="CB683" s="14" t="b">
        <f>CA683=BG683</f>
        <v>1</v>
      </c>
      <c r="CC683" s="17">
        <f>BI683</f>
        <v>2862.4606673407479</v>
      </c>
      <c r="CD683" s="17">
        <f>BJ683*0.8+IF(BJ683&gt;1,$BM683*0.4,0)</f>
        <v>0</v>
      </c>
      <c r="CE683" s="17">
        <f t="shared" ref="CE683" si="3532">BK683*0.8+IF(BK683&gt;1,$BM683*0.4,0)</f>
        <v>0</v>
      </c>
      <c r="CF683" s="17">
        <f t="shared" ref="CF683" si="3533">BL683*0.8+IF(BL683&gt;1,$BM683*0.4,0)</f>
        <v>29467.315093872599</v>
      </c>
      <c r="CG683" s="17">
        <f>SUM(BJ683:BL683)*0.2+BM683*0.6</f>
        <v>35613.590638786649</v>
      </c>
      <c r="CH683" s="17">
        <f>$BN683*80%</f>
        <v>0</v>
      </c>
      <c r="CI683" s="17">
        <f>$BN683*20%</f>
        <v>0</v>
      </c>
      <c r="CJ683" s="17">
        <f>$BQ683*80%</f>
        <v>0</v>
      </c>
      <c r="CK683" s="17">
        <f>$BQ683*20%</f>
        <v>0</v>
      </c>
      <c r="CL683" s="17">
        <f>BR683*0.8+IF(BR683&gt;1,$BT683*0.6,0)</f>
        <v>0</v>
      </c>
      <c r="CM683" s="17">
        <f>BS683*0.8+IF(BS683&gt;1,$BT683*0.6,0)</f>
        <v>0</v>
      </c>
      <c r="CN683" s="17">
        <f>SUM(BR683:BS683)*0.2+BT683*0.4</f>
        <v>0</v>
      </c>
      <c r="CO683" s="17">
        <f>$BU683*80%</f>
        <v>0</v>
      </c>
      <c r="CP683" s="17">
        <f>$BU683*20%</f>
        <v>0</v>
      </c>
      <c r="CQ683" s="17">
        <f>$BW683*60%+$BX683*40%</f>
        <v>0</v>
      </c>
      <c r="CR683" s="17">
        <f>$BW683*40%+$BX683*60%</f>
        <v>0</v>
      </c>
      <c r="CS683" s="17">
        <f>$BY683*60%</f>
        <v>0</v>
      </c>
      <c r="CT683" s="17">
        <f>$BY683*40%</f>
        <v>0</v>
      </c>
      <c r="CU683" s="17">
        <f>SUM(CC683:CT683)</f>
        <v>67943.366399999999</v>
      </c>
      <c r="CV683" s="14" t="b">
        <f>CU683=CA683</f>
        <v>1</v>
      </c>
    </row>
    <row r="684" spans="1:100" ht="14.25" hidden="1" customHeight="1" x14ac:dyDescent="0.25">
      <c r="A684" s="4"/>
      <c r="B684" s="5"/>
      <c r="C684" s="4"/>
      <c r="D684" s="5"/>
      <c r="E684" s="5"/>
      <c r="F684" s="4"/>
      <c r="G684" s="4" t="s">
        <v>22</v>
      </c>
      <c r="H684" s="4" t="s">
        <v>462</v>
      </c>
      <c r="I684" s="4" t="s">
        <v>24</v>
      </c>
      <c r="J684" s="4" t="s">
        <v>329</v>
      </c>
      <c r="K684" s="4" t="s">
        <v>26</v>
      </c>
      <c r="L684" s="4" t="s">
        <v>330</v>
      </c>
      <c r="M684" s="6" t="s">
        <v>28</v>
      </c>
      <c r="N684" s="6">
        <v>8800</v>
      </c>
      <c r="O684" s="6">
        <v>13200</v>
      </c>
      <c r="P684" s="6">
        <v>22000</v>
      </c>
      <c r="Q684" s="6" t="s">
        <v>29</v>
      </c>
      <c r="W684">
        <f t="shared" ref="W684:W690" si="3534">N684</f>
        <v>8800</v>
      </c>
    </row>
    <row r="685" spans="1:100" ht="14.25" hidden="1" customHeight="1" x14ac:dyDescent="0.25">
      <c r="A685" s="4"/>
      <c r="B685" s="5"/>
      <c r="C685" s="4"/>
      <c r="D685" s="5"/>
      <c r="E685" s="5"/>
      <c r="F685" s="4"/>
      <c r="G685" s="4" t="s">
        <v>22</v>
      </c>
      <c r="H685" s="4" t="s">
        <v>462</v>
      </c>
      <c r="I685" s="4" t="s">
        <v>24</v>
      </c>
      <c r="J685" s="4" t="s">
        <v>329</v>
      </c>
      <c r="K685" s="4" t="s">
        <v>26</v>
      </c>
      <c r="L685" s="4" t="s">
        <v>331</v>
      </c>
      <c r="M685" s="6" t="s">
        <v>28</v>
      </c>
      <c r="N685" s="6">
        <v>16640</v>
      </c>
      <c r="O685" s="6">
        <v>24960</v>
      </c>
      <c r="P685" s="6">
        <v>41600</v>
      </c>
      <c r="Q685" s="6" t="s">
        <v>29</v>
      </c>
      <c r="W685">
        <f t="shared" si="3534"/>
        <v>16640</v>
      </c>
    </row>
    <row r="686" spans="1:100" ht="14.25" hidden="1" customHeight="1" x14ac:dyDescent="0.25">
      <c r="A686" s="4"/>
      <c r="B686" s="5"/>
      <c r="C686" s="4"/>
      <c r="D686" s="5"/>
      <c r="E686" s="5"/>
      <c r="F686" s="4"/>
      <c r="G686" s="4" t="s">
        <v>22</v>
      </c>
      <c r="H686" s="4" t="s">
        <v>462</v>
      </c>
      <c r="I686" s="4" t="s">
        <v>24</v>
      </c>
      <c r="J686" s="4" t="s">
        <v>329</v>
      </c>
      <c r="K686" s="4" t="s">
        <v>26</v>
      </c>
      <c r="L686" s="4" t="s">
        <v>332</v>
      </c>
      <c r="M686" s="6" t="s">
        <v>28</v>
      </c>
      <c r="N686" s="6">
        <v>16640</v>
      </c>
      <c r="O686" s="6">
        <v>24960</v>
      </c>
      <c r="P686" s="6">
        <v>41600</v>
      </c>
      <c r="Q686" s="6" t="s">
        <v>29</v>
      </c>
      <c r="W686">
        <f t="shared" si="3534"/>
        <v>16640</v>
      </c>
    </row>
    <row r="687" spans="1:100" ht="14.25" hidden="1" customHeight="1" x14ac:dyDescent="0.25">
      <c r="A687" s="4"/>
      <c r="B687" s="5"/>
      <c r="C687" s="4"/>
      <c r="D687" s="5"/>
      <c r="E687" s="5"/>
      <c r="F687" s="4"/>
      <c r="G687" s="4" t="s">
        <v>22</v>
      </c>
      <c r="H687" s="4" t="s">
        <v>462</v>
      </c>
      <c r="I687" s="4" t="s">
        <v>24</v>
      </c>
      <c r="J687" s="4" t="s">
        <v>329</v>
      </c>
      <c r="K687" s="4" t="s">
        <v>26</v>
      </c>
      <c r="L687" s="4" t="s">
        <v>333</v>
      </c>
      <c r="M687" s="6" t="s">
        <v>28</v>
      </c>
      <c r="N687" s="6">
        <v>8320</v>
      </c>
      <c r="O687" s="6">
        <v>12480</v>
      </c>
      <c r="P687" s="6">
        <v>20800</v>
      </c>
      <c r="Q687" s="6" t="s">
        <v>29</v>
      </c>
      <c r="W687">
        <f t="shared" si="3534"/>
        <v>8320</v>
      </c>
    </row>
    <row r="688" spans="1:100" ht="14.25" hidden="1" customHeight="1" x14ac:dyDescent="0.25">
      <c r="A688" s="4"/>
      <c r="B688" s="5"/>
      <c r="C688" s="4"/>
      <c r="D688" s="5"/>
      <c r="E688" s="5"/>
      <c r="F688" s="4"/>
      <c r="G688" s="4" t="s">
        <v>22</v>
      </c>
      <c r="H688" s="4" t="s">
        <v>462</v>
      </c>
      <c r="I688" s="4" t="s">
        <v>24</v>
      </c>
      <c r="J688" s="4" t="s">
        <v>329</v>
      </c>
      <c r="K688" s="4" t="s">
        <v>26</v>
      </c>
      <c r="L688" s="4" t="s">
        <v>389</v>
      </c>
      <c r="M688" s="6" t="s">
        <v>28</v>
      </c>
      <c r="N688" s="6">
        <v>122000</v>
      </c>
      <c r="O688" s="6">
        <v>183000</v>
      </c>
      <c r="P688" s="6">
        <v>305000</v>
      </c>
      <c r="Q688" s="6" t="s">
        <v>29</v>
      </c>
      <c r="W688">
        <f t="shared" si="3534"/>
        <v>122000</v>
      </c>
    </row>
    <row r="689" spans="1:100" ht="14.25" hidden="1" customHeight="1" x14ac:dyDescent="0.25">
      <c r="A689" s="4"/>
      <c r="B689" s="5"/>
      <c r="C689" s="4"/>
      <c r="D689" s="5"/>
      <c r="E689" s="5"/>
      <c r="F689" s="4"/>
      <c r="G689" s="4" t="s">
        <v>22</v>
      </c>
      <c r="H689" s="4" t="s">
        <v>462</v>
      </c>
      <c r="I689" s="4" t="s">
        <v>24</v>
      </c>
      <c r="J689" s="4" t="s">
        <v>329</v>
      </c>
      <c r="K689" s="4" t="s">
        <v>26</v>
      </c>
      <c r="L689" s="4" t="s">
        <v>335</v>
      </c>
      <c r="M689" s="6" t="s">
        <v>28</v>
      </c>
      <c r="N689" s="6">
        <v>12480</v>
      </c>
      <c r="O689" s="6">
        <v>18720</v>
      </c>
      <c r="P689" s="6">
        <v>31200</v>
      </c>
      <c r="Q689" s="6" t="s">
        <v>29</v>
      </c>
      <c r="W689">
        <f t="shared" si="3534"/>
        <v>12480</v>
      </c>
    </row>
    <row r="690" spans="1:100" ht="14.25" hidden="1" customHeight="1" x14ac:dyDescent="0.25">
      <c r="A690" s="4"/>
      <c r="B690" s="5"/>
      <c r="C690" s="4"/>
      <c r="D690" s="5"/>
      <c r="E690" s="5"/>
      <c r="F690" s="4"/>
      <c r="G690" s="4" t="s">
        <v>22</v>
      </c>
      <c r="H690" s="4" t="s">
        <v>462</v>
      </c>
      <c r="I690" s="4" t="s">
        <v>24</v>
      </c>
      <c r="J690" s="4" t="s">
        <v>329</v>
      </c>
      <c r="K690" s="4" t="s">
        <v>26</v>
      </c>
      <c r="L690" s="4" t="s">
        <v>336</v>
      </c>
      <c r="M690" s="6" t="s">
        <v>28</v>
      </c>
      <c r="N690" s="6">
        <v>12480</v>
      </c>
      <c r="O690" s="6">
        <v>18720</v>
      </c>
      <c r="P690" s="6">
        <v>31200</v>
      </c>
      <c r="Q690" s="6" t="s">
        <v>29</v>
      </c>
      <c r="W690">
        <f t="shared" si="3534"/>
        <v>12480</v>
      </c>
    </row>
    <row r="691" spans="1:100" s="14" customFormat="1" ht="14.25" customHeight="1" x14ac:dyDescent="0.25">
      <c r="A691" s="9" t="s">
        <v>463</v>
      </c>
      <c r="B691" s="10" t="s">
        <v>36</v>
      </c>
      <c r="C691" s="11">
        <v>44026</v>
      </c>
      <c r="D691" s="12">
        <v>44026</v>
      </c>
      <c r="E691" s="10" t="s">
        <v>380</v>
      </c>
      <c r="F691" s="9" t="s">
        <v>381</v>
      </c>
      <c r="G691" s="9" t="s">
        <v>22</v>
      </c>
      <c r="H691" s="9" t="s">
        <v>464</v>
      </c>
      <c r="I691" s="9" t="s">
        <v>24</v>
      </c>
      <c r="J691" s="9" t="s">
        <v>329</v>
      </c>
      <c r="K691" s="9" t="s">
        <v>26</v>
      </c>
      <c r="L691" s="9" t="s">
        <v>27</v>
      </c>
      <c r="M691" s="13" t="s">
        <v>28</v>
      </c>
      <c r="N691" s="13" t="s">
        <v>808</v>
      </c>
      <c r="O691" s="6">
        <v>25000</v>
      </c>
      <c r="P691" s="6">
        <v>25000</v>
      </c>
      <c r="Q691" s="6" t="s">
        <v>29</v>
      </c>
      <c r="S691" s="14">
        <v>10000</v>
      </c>
      <c r="V691" s="14">
        <v>30000</v>
      </c>
      <c r="W691" s="14">
        <f>SUM(W692:W697)</f>
        <v>75360</v>
      </c>
      <c r="AI691" s="14">
        <f>VLOOKUP(H691,[2]Sheet1!$A$4:$D$513,4,0)</f>
        <v>36000</v>
      </c>
      <c r="AK691" s="14">
        <f>SUM(S691:AJ691)</f>
        <v>151360</v>
      </c>
      <c r="AM691" s="14">
        <f>S691/$AK691</f>
        <v>6.6067653276955601E-2</v>
      </c>
      <c r="AN691" s="14">
        <f t="shared" ref="AN691" si="3535">T691/$AK691</f>
        <v>0</v>
      </c>
      <c r="AO691" s="14">
        <f t="shared" ref="AO691" si="3536">U691/$AK691</f>
        <v>0</v>
      </c>
      <c r="AP691" s="14">
        <f t="shared" ref="AP691" si="3537">V691/$AK691</f>
        <v>0.1982029598308668</v>
      </c>
      <c r="AQ691" s="14">
        <f t="shared" ref="AQ691" si="3538">W691/$AK691</f>
        <v>0.4978858350951374</v>
      </c>
      <c r="AR691" s="14">
        <f t="shared" ref="AR691" si="3539">X691/$AK691</f>
        <v>0</v>
      </c>
      <c r="AS691" s="14">
        <f t="shared" ref="AS691" si="3540">Y691/$AK691</f>
        <v>0</v>
      </c>
      <c r="AT691" s="14">
        <f t="shared" ref="AT691" si="3541">Z691/$AK691</f>
        <v>0</v>
      </c>
      <c r="AU691" s="14">
        <f t="shared" ref="AU691" si="3542">AA691/$AK691</f>
        <v>0</v>
      </c>
      <c r="AV691" s="14">
        <f t="shared" ref="AV691" si="3543">AB691/$AK691</f>
        <v>0</v>
      </c>
      <c r="AW691" s="14">
        <f t="shared" ref="AW691" si="3544">AC691/$AK691</f>
        <v>0</v>
      </c>
      <c r="AX691" s="14">
        <f t="shared" ref="AX691" si="3545">AD691/$AK691</f>
        <v>0</v>
      </c>
      <c r="AY691" s="14">
        <f t="shared" ref="AY691" si="3546">AE691/$AK691</f>
        <v>0</v>
      </c>
      <c r="AZ691" s="14">
        <f t="shared" ref="AZ691" si="3547">AF691/$AK691</f>
        <v>0</v>
      </c>
      <c r="BA691" s="14">
        <f t="shared" ref="BA691" si="3548">AG691/$AK691</f>
        <v>0</v>
      </c>
      <c r="BB691" s="14">
        <f t="shared" ref="BB691" si="3549">AH691/$AK691</f>
        <v>0</v>
      </c>
      <c r="BC691" s="14">
        <f t="shared" ref="BC691" si="3550">AI691/$AK691</f>
        <v>0.23784355179704017</v>
      </c>
      <c r="BD691" s="14">
        <f t="shared" ref="BD691" si="3551">AJ691/$AK691</f>
        <v>0</v>
      </c>
      <c r="BE691" s="14">
        <f>SUM(AM691:BD691)</f>
        <v>1</v>
      </c>
      <c r="BG691" s="16">
        <f>VLOOKUP(H691,[1]Sheet1!$B$3:$C$6033,2,0)</f>
        <v>29629.599999999999</v>
      </c>
      <c r="BI691" s="17">
        <f>AM691*$BG691</f>
        <v>1957.5581395348836</v>
      </c>
      <c r="BJ691" s="17">
        <f t="shared" ref="BJ691" si="3552">AN691*$BG691</f>
        <v>0</v>
      </c>
      <c r="BK691" s="17">
        <f t="shared" ref="BK691" si="3553">AO691*$BG691</f>
        <v>0</v>
      </c>
      <c r="BL691" s="17">
        <f t="shared" ref="BL691" si="3554">AP691*$BG691</f>
        <v>5872.6744186046508</v>
      </c>
      <c r="BM691" s="17">
        <f t="shared" ref="BM691" si="3555">AQ691*$BG691</f>
        <v>14752.158139534882</v>
      </c>
      <c r="BN691" s="17">
        <f t="shared" ref="BN691" si="3556">AR691*$BG691</f>
        <v>0</v>
      </c>
      <c r="BO691" s="17">
        <f t="shared" ref="BO691" si="3557">AS691*$BG691</f>
        <v>0</v>
      </c>
      <c r="BP691" s="17">
        <f t="shared" ref="BP691" si="3558">AT691*$BG691</f>
        <v>0</v>
      </c>
      <c r="BQ691" s="17">
        <f t="shared" ref="BQ691" si="3559">AU691*$BG691</f>
        <v>0</v>
      </c>
      <c r="BR691" s="17">
        <f t="shared" ref="BR691" si="3560">AV691*$BG691</f>
        <v>0</v>
      </c>
      <c r="BS691" s="17">
        <f t="shared" ref="BS691" si="3561">AW691*$BG691</f>
        <v>0</v>
      </c>
      <c r="BT691" s="17">
        <f t="shared" ref="BT691" si="3562">AX691*$BG691</f>
        <v>0</v>
      </c>
      <c r="BU691" s="17">
        <f t="shared" ref="BU691" si="3563">AY691*$BG691</f>
        <v>0</v>
      </c>
      <c r="BV691" s="17">
        <f t="shared" ref="BV691" si="3564">AZ691*$BG691</f>
        <v>0</v>
      </c>
      <c r="BW691" s="17">
        <f t="shared" ref="BW691" si="3565">BA691*$BG691</f>
        <v>0</v>
      </c>
      <c r="BX691" s="17">
        <f t="shared" ref="BX691" si="3566">BB691*$BG691</f>
        <v>0</v>
      </c>
      <c r="BY691" s="17">
        <f t="shared" ref="BY691" si="3567">BC691*$BG691</f>
        <v>7047.2093023255811</v>
      </c>
      <c r="BZ691" s="17">
        <f t="shared" ref="BZ691" si="3568">BD691*$BG691</f>
        <v>0</v>
      </c>
      <c r="CA691" s="16">
        <f>SUM(BI691:BZ691)</f>
        <v>29629.599999999999</v>
      </c>
      <c r="CB691" s="14" t="b">
        <f>CA691=BG691</f>
        <v>1</v>
      </c>
      <c r="CC691" s="17">
        <f>BI691</f>
        <v>1957.5581395348836</v>
      </c>
      <c r="CD691" s="17">
        <f>BJ691*0.8+IF(BJ691&gt;1,$BM691*0.4,0)</f>
        <v>0</v>
      </c>
      <c r="CE691" s="17">
        <f t="shared" ref="CE691" si="3569">BK691*0.8+IF(BK691&gt;1,$BM691*0.4,0)</f>
        <v>0</v>
      </c>
      <c r="CF691" s="17">
        <f t="shared" ref="CF691" si="3570">BL691*0.8+IF(BL691&gt;1,$BM691*0.4,0)</f>
        <v>10599.002790697674</v>
      </c>
      <c r="CG691" s="17">
        <f>SUM(BJ691:BL691)*0.2+BM691*0.6</f>
        <v>10025.829767441859</v>
      </c>
      <c r="CH691" s="17">
        <f>$BN691*80%</f>
        <v>0</v>
      </c>
      <c r="CI691" s="17">
        <f>$BN691*20%</f>
        <v>0</v>
      </c>
      <c r="CJ691" s="17">
        <f>$BQ691*80%</f>
        <v>0</v>
      </c>
      <c r="CK691" s="17">
        <f>$BQ691*20%</f>
        <v>0</v>
      </c>
      <c r="CL691" s="17">
        <f>BR691*0.8+IF(BR691&gt;1,$BT691*0.6,0)</f>
        <v>0</v>
      </c>
      <c r="CM691" s="17">
        <f>BS691*0.8+IF(BS691&gt;1,$BT691*0.6,0)</f>
        <v>0</v>
      </c>
      <c r="CN691" s="17">
        <f>SUM(BR691:BS691)*0.2+BT691*0.4</f>
        <v>0</v>
      </c>
      <c r="CO691" s="17">
        <f>$BU691*80%</f>
        <v>0</v>
      </c>
      <c r="CP691" s="17">
        <f>$BU691*20%</f>
        <v>0</v>
      </c>
      <c r="CQ691" s="17">
        <f>$BW691*60%+$BX691*40%</f>
        <v>0</v>
      </c>
      <c r="CR691" s="17">
        <f>$BW691*40%+$BX691*60%</f>
        <v>0</v>
      </c>
      <c r="CS691" s="17">
        <f>$BY691*60%</f>
        <v>4228.3255813953483</v>
      </c>
      <c r="CT691" s="17">
        <f>$BY691*40%</f>
        <v>2818.8837209302328</v>
      </c>
      <c r="CU691" s="17">
        <f>SUM(CC691:CT691)</f>
        <v>29629.599999999999</v>
      </c>
      <c r="CV691" s="14" t="b">
        <f>CU691=CA691</f>
        <v>1</v>
      </c>
    </row>
    <row r="692" spans="1:100" ht="14.25" hidden="1" customHeight="1" x14ac:dyDescent="0.25">
      <c r="A692" s="4"/>
      <c r="B692" s="5"/>
      <c r="C692" s="4"/>
      <c r="D692" s="5"/>
      <c r="E692" s="5"/>
      <c r="F692" s="4"/>
      <c r="G692" s="4" t="s">
        <v>22</v>
      </c>
      <c r="H692" s="4" t="s">
        <v>464</v>
      </c>
      <c r="I692" s="4" t="s">
        <v>24</v>
      </c>
      <c r="J692" s="4" t="s">
        <v>329</v>
      </c>
      <c r="K692" s="4" t="s">
        <v>26</v>
      </c>
      <c r="L692" s="4" t="s">
        <v>330</v>
      </c>
      <c r="M692" s="6" t="s">
        <v>28</v>
      </c>
      <c r="N692" s="6">
        <v>8800</v>
      </c>
      <c r="O692" s="6">
        <v>13200</v>
      </c>
      <c r="P692" s="6">
        <v>22000</v>
      </c>
      <c r="Q692" s="6" t="s">
        <v>29</v>
      </c>
      <c r="W692">
        <f t="shared" ref="W692:W697" si="3571">N692</f>
        <v>8800</v>
      </c>
    </row>
    <row r="693" spans="1:100" ht="14.25" hidden="1" customHeight="1" x14ac:dyDescent="0.25">
      <c r="A693" s="4"/>
      <c r="B693" s="5"/>
      <c r="C693" s="4"/>
      <c r="D693" s="5"/>
      <c r="E693" s="5"/>
      <c r="F693" s="4"/>
      <c r="G693" s="4" t="s">
        <v>22</v>
      </c>
      <c r="H693" s="4" t="s">
        <v>464</v>
      </c>
      <c r="I693" s="4" t="s">
        <v>24</v>
      </c>
      <c r="J693" s="4" t="s">
        <v>329</v>
      </c>
      <c r="K693" s="4" t="s">
        <v>26</v>
      </c>
      <c r="L693" s="4" t="s">
        <v>331</v>
      </c>
      <c r="M693" s="6" t="s">
        <v>28</v>
      </c>
      <c r="N693" s="6">
        <v>16640</v>
      </c>
      <c r="O693" s="6">
        <v>24960</v>
      </c>
      <c r="P693" s="6">
        <v>41600</v>
      </c>
      <c r="Q693" s="6" t="s">
        <v>29</v>
      </c>
      <c r="W693">
        <f t="shared" si="3571"/>
        <v>16640</v>
      </c>
    </row>
    <row r="694" spans="1:100" ht="14.25" hidden="1" customHeight="1" x14ac:dyDescent="0.25">
      <c r="A694" s="4"/>
      <c r="B694" s="5"/>
      <c r="C694" s="4"/>
      <c r="D694" s="5"/>
      <c r="E694" s="5"/>
      <c r="F694" s="4"/>
      <c r="G694" s="4" t="s">
        <v>22</v>
      </c>
      <c r="H694" s="4" t="s">
        <v>464</v>
      </c>
      <c r="I694" s="4" t="s">
        <v>24</v>
      </c>
      <c r="J694" s="4" t="s">
        <v>329</v>
      </c>
      <c r="K694" s="4" t="s">
        <v>26</v>
      </c>
      <c r="L694" s="4" t="s">
        <v>332</v>
      </c>
      <c r="M694" s="6" t="s">
        <v>28</v>
      </c>
      <c r="N694" s="6">
        <v>16640</v>
      </c>
      <c r="O694" s="6">
        <v>24960</v>
      </c>
      <c r="P694" s="6">
        <v>41600</v>
      </c>
      <c r="Q694" s="6" t="s">
        <v>29</v>
      </c>
      <c r="W694">
        <f t="shared" si="3571"/>
        <v>16640</v>
      </c>
    </row>
    <row r="695" spans="1:100" ht="14.25" hidden="1" customHeight="1" x14ac:dyDescent="0.25">
      <c r="A695" s="4"/>
      <c r="B695" s="5"/>
      <c r="C695" s="4"/>
      <c r="D695" s="5"/>
      <c r="E695" s="5"/>
      <c r="F695" s="4"/>
      <c r="G695" s="4" t="s">
        <v>22</v>
      </c>
      <c r="H695" s="4" t="s">
        <v>464</v>
      </c>
      <c r="I695" s="4" t="s">
        <v>24</v>
      </c>
      <c r="J695" s="4" t="s">
        <v>329</v>
      </c>
      <c r="K695" s="4" t="s">
        <v>26</v>
      </c>
      <c r="L695" s="4" t="s">
        <v>333</v>
      </c>
      <c r="M695" s="6" t="s">
        <v>28</v>
      </c>
      <c r="N695" s="6">
        <v>8320</v>
      </c>
      <c r="O695" s="6">
        <v>12480</v>
      </c>
      <c r="P695" s="6">
        <v>20800</v>
      </c>
      <c r="Q695" s="6" t="s">
        <v>29</v>
      </c>
      <c r="W695">
        <f t="shared" si="3571"/>
        <v>8320</v>
      </c>
    </row>
    <row r="696" spans="1:100" ht="14.25" hidden="1" customHeight="1" x14ac:dyDescent="0.25">
      <c r="A696" s="4"/>
      <c r="B696" s="5"/>
      <c r="C696" s="4"/>
      <c r="D696" s="5"/>
      <c r="E696" s="5"/>
      <c r="F696" s="4"/>
      <c r="G696" s="4" t="s">
        <v>22</v>
      </c>
      <c r="H696" s="4" t="s">
        <v>464</v>
      </c>
      <c r="I696" s="4" t="s">
        <v>24</v>
      </c>
      <c r="J696" s="4" t="s">
        <v>329</v>
      </c>
      <c r="K696" s="4" t="s">
        <v>26</v>
      </c>
      <c r="L696" s="4" t="s">
        <v>335</v>
      </c>
      <c r="M696" s="6" t="s">
        <v>28</v>
      </c>
      <c r="N696" s="6">
        <v>12480</v>
      </c>
      <c r="O696" s="6">
        <v>18720</v>
      </c>
      <c r="P696" s="6">
        <v>31200</v>
      </c>
      <c r="Q696" s="6" t="s">
        <v>29</v>
      </c>
      <c r="W696">
        <f t="shared" si="3571"/>
        <v>12480</v>
      </c>
    </row>
    <row r="697" spans="1:100" ht="14.25" hidden="1" customHeight="1" x14ac:dyDescent="0.25">
      <c r="A697" s="4"/>
      <c r="B697" s="5"/>
      <c r="C697" s="4"/>
      <c r="D697" s="5"/>
      <c r="E697" s="5"/>
      <c r="F697" s="4"/>
      <c r="G697" s="4" t="s">
        <v>22</v>
      </c>
      <c r="H697" s="4" t="s">
        <v>464</v>
      </c>
      <c r="I697" s="4" t="s">
        <v>24</v>
      </c>
      <c r="J697" s="4" t="s">
        <v>329</v>
      </c>
      <c r="K697" s="4" t="s">
        <v>26</v>
      </c>
      <c r="L697" s="4" t="s">
        <v>336</v>
      </c>
      <c r="M697" s="6" t="s">
        <v>28</v>
      </c>
      <c r="N697" s="6">
        <v>12480</v>
      </c>
      <c r="O697" s="6">
        <v>18720</v>
      </c>
      <c r="P697" s="6">
        <v>31200</v>
      </c>
      <c r="Q697" s="6" t="s">
        <v>29</v>
      </c>
      <c r="W697">
        <f t="shared" si="3571"/>
        <v>12480</v>
      </c>
    </row>
    <row r="698" spans="1:100" s="14" customFormat="1" ht="14.25" customHeight="1" x14ac:dyDescent="0.25">
      <c r="A698" s="9" t="s">
        <v>465</v>
      </c>
      <c r="B698" s="10" t="s">
        <v>36</v>
      </c>
      <c r="C698" s="11">
        <v>44026</v>
      </c>
      <c r="D698" s="12">
        <v>44026</v>
      </c>
      <c r="E698" s="10" t="s">
        <v>466</v>
      </c>
      <c r="F698" s="9" t="s">
        <v>467</v>
      </c>
      <c r="G698" s="9" t="s">
        <v>22</v>
      </c>
      <c r="H698" s="9" t="s">
        <v>468</v>
      </c>
      <c r="I698" s="9" t="s">
        <v>24</v>
      </c>
      <c r="J698" s="9" t="s">
        <v>329</v>
      </c>
      <c r="K698" s="9" t="s">
        <v>26</v>
      </c>
      <c r="L698" s="9" t="s">
        <v>27</v>
      </c>
      <c r="M698" s="13" t="s">
        <v>28</v>
      </c>
      <c r="N698" s="13" t="s">
        <v>808</v>
      </c>
      <c r="O698" s="6">
        <v>25000</v>
      </c>
      <c r="P698" s="6">
        <v>25000</v>
      </c>
      <c r="Q698" s="6" t="s">
        <v>29</v>
      </c>
      <c r="S698" s="14">
        <v>10000</v>
      </c>
      <c r="V698" s="14">
        <v>30000</v>
      </c>
      <c r="W698" s="14">
        <f>SUM(W701:W707)</f>
        <v>145360</v>
      </c>
      <c r="AG698" s="14">
        <v>13000</v>
      </c>
      <c r="AI698" s="14">
        <v>0</v>
      </c>
      <c r="AK698" s="14">
        <f>SUM(S698:AJ698)</f>
        <v>198360</v>
      </c>
      <c r="AM698" s="14">
        <f>S698/$AK698</f>
        <v>5.0413389796329908E-2</v>
      </c>
      <c r="AN698" s="14">
        <f t="shared" ref="AN698" si="3572">T698/$AK698</f>
        <v>0</v>
      </c>
      <c r="AO698" s="14">
        <f t="shared" ref="AO698" si="3573">U698/$AK698</f>
        <v>0</v>
      </c>
      <c r="AP698" s="14">
        <f t="shared" ref="AP698" si="3574">V698/$AK698</f>
        <v>0.15124016938898971</v>
      </c>
      <c r="AQ698" s="14">
        <f t="shared" ref="AQ698" si="3575">W698/$AK698</f>
        <v>0.73280903407945153</v>
      </c>
      <c r="AR698" s="14">
        <f t="shared" ref="AR698" si="3576">X698/$AK698</f>
        <v>0</v>
      </c>
      <c r="AS698" s="14">
        <f t="shared" ref="AS698" si="3577">Y698/$AK698</f>
        <v>0</v>
      </c>
      <c r="AT698" s="14">
        <f t="shared" ref="AT698" si="3578">Z698/$AK698</f>
        <v>0</v>
      </c>
      <c r="AU698" s="14">
        <f t="shared" ref="AU698" si="3579">AA698/$AK698</f>
        <v>0</v>
      </c>
      <c r="AV698" s="14">
        <f t="shared" ref="AV698" si="3580">AB698/$AK698</f>
        <v>0</v>
      </c>
      <c r="AW698" s="14">
        <f t="shared" ref="AW698" si="3581">AC698/$AK698</f>
        <v>0</v>
      </c>
      <c r="AX698" s="14">
        <f t="shared" ref="AX698" si="3582">AD698/$AK698</f>
        <v>0</v>
      </c>
      <c r="AY698" s="14">
        <f t="shared" ref="AY698" si="3583">AE698/$AK698</f>
        <v>0</v>
      </c>
      <c r="AZ698" s="14">
        <f t="shared" ref="AZ698" si="3584">AF698/$AK698</f>
        <v>0</v>
      </c>
      <c r="BA698" s="14">
        <f t="shared" ref="BA698" si="3585">AG698/$AK698</f>
        <v>6.553740673522887E-2</v>
      </c>
      <c r="BB698" s="14">
        <f t="shared" ref="BB698" si="3586">AH698/$AK698</f>
        <v>0</v>
      </c>
      <c r="BC698" s="14">
        <f t="shared" ref="BC698" si="3587">AI698/$AK698</f>
        <v>0</v>
      </c>
      <c r="BD698" s="14">
        <f t="shared" ref="BD698" si="3588">AJ698/$AK698</f>
        <v>0</v>
      </c>
      <c r="BE698" s="14">
        <f>SUM(AM698:BD698)</f>
        <v>1</v>
      </c>
      <c r="BG698" s="16">
        <f>VLOOKUP(H698,[1]Sheet1!$B$3:$C$6033,2,0)</f>
        <v>67943.366399999999</v>
      </c>
      <c r="BI698" s="17">
        <f>AM698*$BG698</f>
        <v>3425.2554143980642</v>
      </c>
      <c r="BJ698" s="17">
        <f t="shared" ref="BJ698" si="3589">AN698*$BG698</f>
        <v>0</v>
      </c>
      <c r="BK698" s="17">
        <f t="shared" ref="BK698" si="3590">AO698*$BG698</f>
        <v>0</v>
      </c>
      <c r="BL698" s="17">
        <f t="shared" ref="BL698" si="3591">AP698*$BG698</f>
        <v>10275.766243194192</v>
      </c>
      <c r="BM698" s="17">
        <f t="shared" ref="BM698" si="3592">AQ698*$BG698</f>
        <v>49789.512703690263</v>
      </c>
      <c r="BN698" s="17">
        <f t="shared" ref="BN698" si="3593">AR698*$BG698</f>
        <v>0</v>
      </c>
      <c r="BO698" s="17">
        <f t="shared" ref="BO698" si="3594">AS698*$BG698</f>
        <v>0</v>
      </c>
      <c r="BP698" s="17">
        <f t="shared" ref="BP698" si="3595">AT698*$BG698</f>
        <v>0</v>
      </c>
      <c r="BQ698" s="17">
        <f t="shared" ref="BQ698" si="3596">AU698*$BG698</f>
        <v>0</v>
      </c>
      <c r="BR698" s="17">
        <f t="shared" ref="BR698" si="3597">AV698*$BG698</f>
        <v>0</v>
      </c>
      <c r="BS698" s="17">
        <f t="shared" ref="BS698" si="3598">AW698*$BG698</f>
        <v>0</v>
      </c>
      <c r="BT698" s="17">
        <f t="shared" ref="BT698" si="3599">AX698*$BG698</f>
        <v>0</v>
      </c>
      <c r="BU698" s="17">
        <f t="shared" ref="BU698" si="3600">AY698*$BG698</f>
        <v>0</v>
      </c>
      <c r="BV698" s="17">
        <f t="shared" ref="BV698" si="3601">AZ698*$BG698</f>
        <v>0</v>
      </c>
      <c r="BW698" s="17">
        <f t="shared" ref="BW698" si="3602">BA698*$BG698</f>
        <v>4452.8320387174826</v>
      </c>
      <c r="BX698" s="17">
        <f t="shared" ref="BX698" si="3603">BB698*$BG698</f>
        <v>0</v>
      </c>
      <c r="BY698" s="17">
        <f t="shared" ref="BY698" si="3604">BC698*$BG698</f>
        <v>0</v>
      </c>
      <c r="BZ698" s="17">
        <f t="shared" ref="BZ698" si="3605">BD698*$BG698</f>
        <v>0</v>
      </c>
      <c r="CA698" s="16">
        <f>SUM(BI698:BZ698)</f>
        <v>67943.366399999999</v>
      </c>
      <c r="CB698" s="14" t="b">
        <f>CA698=BG698</f>
        <v>1</v>
      </c>
      <c r="CC698" s="17">
        <f>BI698</f>
        <v>3425.2554143980642</v>
      </c>
      <c r="CD698" s="17">
        <f>BJ698*0.8+IF(BJ698&gt;1,$BM698*0.4,0)</f>
        <v>0</v>
      </c>
      <c r="CE698" s="17">
        <f t="shared" ref="CE698" si="3606">BK698*0.8+IF(BK698&gt;1,$BM698*0.4,0)</f>
        <v>0</v>
      </c>
      <c r="CF698" s="17">
        <f t="shared" ref="CF698" si="3607">BL698*0.8+IF(BL698&gt;1,$BM698*0.4,0)</f>
        <v>28136.418076031463</v>
      </c>
      <c r="CG698" s="17">
        <f>SUM(BJ698:BL698)*0.2+BM698*0.6</f>
        <v>31928.860870852994</v>
      </c>
      <c r="CH698" s="17">
        <f>$BN698*80%</f>
        <v>0</v>
      </c>
      <c r="CI698" s="17">
        <f>$BN698*20%</f>
        <v>0</v>
      </c>
      <c r="CJ698" s="17">
        <f>$BQ698*80%</f>
        <v>0</v>
      </c>
      <c r="CK698" s="17">
        <f>$BQ698*20%</f>
        <v>0</v>
      </c>
      <c r="CL698" s="17">
        <f>BR698*0.8+IF(BR698&gt;1,$BT698*0.6,0)</f>
        <v>0</v>
      </c>
      <c r="CM698" s="17">
        <f>BS698*0.8+IF(BS698&gt;1,$BT698*0.6,0)</f>
        <v>0</v>
      </c>
      <c r="CN698" s="17">
        <f>SUM(BR698:BS698)*0.2+BT698*0.4</f>
        <v>0</v>
      </c>
      <c r="CO698" s="17">
        <f>$BU698*80%</f>
        <v>0</v>
      </c>
      <c r="CP698" s="17">
        <f>$BU698*20%</f>
        <v>0</v>
      </c>
      <c r="CQ698" s="17">
        <f>$BW698*60%+$BX698*40%</f>
        <v>2671.6992232304897</v>
      </c>
      <c r="CR698" s="17">
        <f>$BW698*40%+$BX698*60%</f>
        <v>1781.1328154869932</v>
      </c>
      <c r="CS698" s="17">
        <f>$BY698*60%</f>
        <v>0</v>
      </c>
      <c r="CT698" s="17">
        <f>$BY698*40%</f>
        <v>0</v>
      </c>
      <c r="CU698" s="17">
        <f>SUM(CC698:CT698)</f>
        <v>67943.366400000014</v>
      </c>
      <c r="CV698" s="14" t="b">
        <f>CU698=CA698</f>
        <v>1</v>
      </c>
    </row>
    <row r="699" spans="1:100" ht="14.25" hidden="1" customHeight="1" x14ac:dyDescent="0.25">
      <c r="A699" s="4"/>
      <c r="B699" s="5"/>
      <c r="C699" s="4"/>
      <c r="D699" s="5"/>
      <c r="E699" s="5"/>
      <c r="F699" s="4"/>
      <c r="G699" s="4" t="s">
        <v>22</v>
      </c>
      <c r="H699" s="4" t="s">
        <v>468</v>
      </c>
      <c r="I699" s="4" t="s">
        <v>24</v>
      </c>
      <c r="J699" s="4" t="s">
        <v>40</v>
      </c>
      <c r="K699" s="4" t="s">
        <v>26</v>
      </c>
      <c r="L699" s="4" t="s">
        <v>469</v>
      </c>
      <c r="M699" s="6" t="s">
        <v>28</v>
      </c>
      <c r="N699" s="6">
        <v>6500</v>
      </c>
      <c r="O699" s="6">
        <v>13500</v>
      </c>
      <c r="P699" s="6">
        <v>20000</v>
      </c>
      <c r="Q699" s="6" t="s">
        <v>29</v>
      </c>
      <c r="AG699">
        <f t="shared" ref="AG699:AG700" si="3608">N699</f>
        <v>6500</v>
      </c>
    </row>
    <row r="700" spans="1:100" ht="14.25" hidden="1" customHeight="1" x14ac:dyDescent="0.25">
      <c r="A700" s="4"/>
      <c r="B700" s="5"/>
      <c r="C700" s="4"/>
      <c r="D700" s="5"/>
      <c r="E700" s="5"/>
      <c r="F700" s="4"/>
      <c r="G700" s="4" t="s">
        <v>22</v>
      </c>
      <c r="H700" s="4" t="s">
        <v>468</v>
      </c>
      <c r="I700" s="4" t="s">
        <v>24</v>
      </c>
      <c r="J700" s="4" t="s">
        <v>40</v>
      </c>
      <c r="K700" s="4" t="s">
        <v>26</v>
      </c>
      <c r="L700" s="4" t="s">
        <v>60</v>
      </c>
      <c r="M700" s="6" t="s">
        <v>61</v>
      </c>
      <c r="N700" s="6">
        <v>6500</v>
      </c>
      <c r="O700" s="6">
        <v>13500</v>
      </c>
      <c r="P700" s="6">
        <v>20000</v>
      </c>
      <c r="Q700" s="6" t="s">
        <v>29</v>
      </c>
      <c r="AG700">
        <f t="shared" si="3608"/>
        <v>6500</v>
      </c>
    </row>
    <row r="701" spans="1:100" ht="14.25" hidden="1" customHeight="1" x14ac:dyDescent="0.25">
      <c r="A701" s="4"/>
      <c r="B701" s="5"/>
      <c r="C701" s="4"/>
      <c r="D701" s="5"/>
      <c r="E701" s="5"/>
      <c r="F701" s="4"/>
      <c r="G701" s="4" t="s">
        <v>22</v>
      </c>
      <c r="H701" s="4" t="s">
        <v>468</v>
      </c>
      <c r="I701" s="4" t="s">
        <v>24</v>
      </c>
      <c r="J701" s="4" t="s">
        <v>329</v>
      </c>
      <c r="K701" s="4" t="s">
        <v>26</v>
      </c>
      <c r="L701" s="4" t="s">
        <v>330</v>
      </c>
      <c r="M701" s="6" t="s">
        <v>28</v>
      </c>
      <c r="N701" s="6">
        <v>8800</v>
      </c>
      <c r="O701" s="6">
        <v>13200</v>
      </c>
      <c r="P701" s="6">
        <v>22000</v>
      </c>
      <c r="Q701" s="6" t="s">
        <v>29</v>
      </c>
      <c r="W701">
        <f t="shared" ref="W701:W707" si="3609">N701</f>
        <v>8800</v>
      </c>
    </row>
    <row r="702" spans="1:100" ht="14.25" hidden="1" customHeight="1" x14ac:dyDescent="0.25">
      <c r="A702" s="4"/>
      <c r="B702" s="5"/>
      <c r="C702" s="4"/>
      <c r="D702" s="5"/>
      <c r="E702" s="5"/>
      <c r="F702" s="4"/>
      <c r="G702" s="4" t="s">
        <v>22</v>
      </c>
      <c r="H702" s="4" t="s">
        <v>468</v>
      </c>
      <c r="I702" s="4" t="s">
        <v>24</v>
      </c>
      <c r="J702" s="4" t="s">
        <v>329</v>
      </c>
      <c r="K702" s="4" t="s">
        <v>26</v>
      </c>
      <c r="L702" s="4" t="s">
        <v>331</v>
      </c>
      <c r="M702" s="6" t="s">
        <v>28</v>
      </c>
      <c r="N702" s="6">
        <v>16640</v>
      </c>
      <c r="O702" s="6">
        <v>24960</v>
      </c>
      <c r="P702" s="6">
        <v>41600</v>
      </c>
      <c r="Q702" s="6" t="s">
        <v>29</v>
      </c>
      <c r="W702">
        <f t="shared" si="3609"/>
        <v>16640</v>
      </c>
    </row>
    <row r="703" spans="1:100" ht="14.25" hidden="1" customHeight="1" x14ac:dyDescent="0.25">
      <c r="A703" s="4"/>
      <c r="B703" s="5"/>
      <c r="C703" s="4"/>
      <c r="D703" s="5"/>
      <c r="E703" s="5"/>
      <c r="F703" s="4"/>
      <c r="G703" s="4" t="s">
        <v>22</v>
      </c>
      <c r="H703" s="4" t="s">
        <v>468</v>
      </c>
      <c r="I703" s="4" t="s">
        <v>24</v>
      </c>
      <c r="J703" s="4" t="s">
        <v>329</v>
      </c>
      <c r="K703" s="4" t="s">
        <v>26</v>
      </c>
      <c r="L703" s="4" t="s">
        <v>332</v>
      </c>
      <c r="M703" s="6" t="s">
        <v>28</v>
      </c>
      <c r="N703" s="6">
        <v>16640</v>
      </c>
      <c r="O703" s="6">
        <v>24960</v>
      </c>
      <c r="P703" s="6">
        <v>41600</v>
      </c>
      <c r="Q703" s="6" t="s">
        <v>29</v>
      </c>
      <c r="W703">
        <f t="shared" si="3609"/>
        <v>16640</v>
      </c>
    </row>
    <row r="704" spans="1:100" ht="14.25" hidden="1" customHeight="1" x14ac:dyDescent="0.25">
      <c r="A704" s="4"/>
      <c r="B704" s="5"/>
      <c r="C704" s="4"/>
      <c r="D704" s="5"/>
      <c r="E704" s="5"/>
      <c r="F704" s="4"/>
      <c r="G704" s="4" t="s">
        <v>22</v>
      </c>
      <c r="H704" s="4" t="s">
        <v>468</v>
      </c>
      <c r="I704" s="4" t="s">
        <v>24</v>
      </c>
      <c r="J704" s="4" t="s">
        <v>329</v>
      </c>
      <c r="K704" s="4" t="s">
        <v>26</v>
      </c>
      <c r="L704" s="4" t="s">
        <v>333</v>
      </c>
      <c r="M704" s="6" t="s">
        <v>28</v>
      </c>
      <c r="N704" s="6">
        <v>8320</v>
      </c>
      <c r="O704" s="6">
        <v>12480</v>
      </c>
      <c r="P704" s="6">
        <v>20800</v>
      </c>
      <c r="Q704" s="6" t="s">
        <v>29</v>
      </c>
      <c r="W704">
        <f t="shared" si="3609"/>
        <v>8320</v>
      </c>
    </row>
    <row r="705" spans="1:100" ht="14.25" hidden="1" customHeight="1" x14ac:dyDescent="0.25">
      <c r="A705" s="4"/>
      <c r="B705" s="5"/>
      <c r="C705" s="4"/>
      <c r="D705" s="5"/>
      <c r="E705" s="5"/>
      <c r="F705" s="4"/>
      <c r="G705" s="4" t="s">
        <v>22</v>
      </c>
      <c r="H705" s="4" t="s">
        <v>468</v>
      </c>
      <c r="I705" s="4" t="s">
        <v>24</v>
      </c>
      <c r="J705" s="4" t="s">
        <v>329</v>
      </c>
      <c r="K705" s="4" t="s">
        <v>26</v>
      </c>
      <c r="L705" s="4" t="s">
        <v>334</v>
      </c>
      <c r="M705" s="6" t="s">
        <v>28</v>
      </c>
      <c r="N705" s="6">
        <v>70000</v>
      </c>
      <c r="O705" s="6">
        <v>105000</v>
      </c>
      <c r="P705" s="6">
        <v>175000</v>
      </c>
      <c r="Q705" s="6" t="s">
        <v>29</v>
      </c>
      <c r="W705">
        <f t="shared" si="3609"/>
        <v>70000</v>
      </c>
    </row>
    <row r="706" spans="1:100" ht="14.25" hidden="1" customHeight="1" x14ac:dyDescent="0.25">
      <c r="A706" s="4"/>
      <c r="B706" s="5"/>
      <c r="C706" s="4"/>
      <c r="D706" s="5"/>
      <c r="E706" s="5"/>
      <c r="F706" s="4"/>
      <c r="G706" s="4" t="s">
        <v>22</v>
      </c>
      <c r="H706" s="4" t="s">
        <v>468</v>
      </c>
      <c r="I706" s="4" t="s">
        <v>24</v>
      </c>
      <c r="J706" s="4" t="s">
        <v>329</v>
      </c>
      <c r="K706" s="4" t="s">
        <v>26</v>
      </c>
      <c r="L706" s="4" t="s">
        <v>335</v>
      </c>
      <c r="M706" s="6" t="s">
        <v>28</v>
      </c>
      <c r="N706" s="6">
        <v>12480</v>
      </c>
      <c r="O706" s="6">
        <v>18720</v>
      </c>
      <c r="P706" s="6">
        <v>31200</v>
      </c>
      <c r="Q706" s="6" t="s">
        <v>29</v>
      </c>
      <c r="W706">
        <f t="shared" si="3609"/>
        <v>12480</v>
      </c>
    </row>
    <row r="707" spans="1:100" ht="14.25" hidden="1" customHeight="1" x14ac:dyDescent="0.25">
      <c r="A707" s="4"/>
      <c r="B707" s="5"/>
      <c r="C707" s="4"/>
      <c r="D707" s="5"/>
      <c r="E707" s="5"/>
      <c r="F707" s="4"/>
      <c r="G707" s="4" t="s">
        <v>22</v>
      </c>
      <c r="H707" s="4" t="s">
        <v>468</v>
      </c>
      <c r="I707" s="4" t="s">
        <v>24</v>
      </c>
      <c r="J707" s="4" t="s">
        <v>329</v>
      </c>
      <c r="K707" s="4" t="s">
        <v>26</v>
      </c>
      <c r="L707" s="4" t="s">
        <v>336</v>
      </c>
      <c r="M707" s="6" t="s">
        <v>28</v>
      </c>
      <c r="N707" s="6">
        <v>12480</v>
      </c>
      <c r="O707" s="6">
        <v>18720</v>
      </c>
      <c r="P707" s="6">
        <v>31200</v>
      </c>
      <c r="Q707" s="6" t="s">
        <v>29</v>
      </c>
      <c r="W707">
        <f t="shared" si="3609"/>
        <v>12480</v>
      </c>
    </row>
    <row r="708" spans="1:100" s="14" customFormat="1" ht="14.25" customHeight="1" x14ac:dyDescent="0.25">
      <c r="A708" s="9" t="s">
        <v>470</v>
      </c>
      <c r="B708" s="10" t="s">
        <v>166</v>
      </c>
      <c r="C708" s="11">
        <v>44026</v>
      </c>
      <c r="D708" s="12">
        <v>44026</v>
      </c>
      <c r="E708" s="10" t="s">
        <v>144</v>
      </c>
      <c r="F708" s="9" t="s">
        <v>145</v>
      </c>
      <c r="G708" s="9" t="s">
        <v>22</v>
      </c>
      <c r="H708" s="9" t="s">
        <v>471</v>
      </c>
      <c r="I708" s="9" t="s">
        <v>24</v>
      </c>
      <c r="J708" s="9" t="s">
        <v>329</v>
      </c>
      <c r="K708" s="9" t="s">
        <v>26</v>
      </c>
      <c r="L708" s="9" t="s">
        <v>27</v>
      </c>
      <c r="M708" s="13" t="s">
        <v>28</v>
      </c>
      <c r="N708" s="13" t="s">
        <v>808</v>
      </c>
      <c r="O708" s="6">
        <v>25000</v>
      </c>
      <c r="P708" s="6">
        <v>25000</v>
      </c>
      <c r="Q708" s="6" t="s">
        <v>29</v>
      </c>
      <c r="S708" s="14">
        <v>10000</v>
      </c>
      <c r="V708" s="14">
        <v>30000</v>
      </c>
      <c r="W708" s="14">
        <f>SUM(W709:W713)</f>
        <v>66560</v>
      </c>
      <c r="AI708" s="14">
        <v>0</v>
      </c>
      <c r="AK708" s="14">
        <f>SUM(S708:AJ708)</f>
        <v>106560</v>
      </c>
      <c r="AM708" s="14">
        <f>S708/$AK708</f>
        <v>9.3843843843843838E-2</v>
      </c>
      <c r="AN708" s="14">
        <f t="shared" ref="AN708" si="3610">T708/$AK708</f>
        <v>0</v>
      </c>
      <c r="AO708" s="14">
        <f t="shared" ref="AO708" si="3611">U708/$AK708</f>
        <v>0</v>
      </c>
      <c r="AP708" s="14">
        <f t="shared" ref="AP708" si="3612">V708/$AK708</f>
        <v>0.28153153153153154</v>
      </c>
      <c r="AQ708" s="14">
        <f t="shared" ref="AQ708" si="3613">W708/$AK708</f>
        <v>0.62462462462462465</v>
      </c>
      <c r="AR708" s="14">
        <f t="shared" ref="AR708" si="3614">X708/$AK708</f>
        <v>0</v>
      </c>
      <c r="AS708" s="14">
        <f t="shared" ref="AS708" si="3615">Y708/$AK708</f>
        <v>0</v>
      </c>
      <c r="AT708" s="14">
        <f t="shared" ref="AT708" si="3616">Z708/$AK708</f>
        <v>0</v>
      </c>
      <c r="AU708" s="14">
        <f t="shared" ref="AU708" si="3617">AA708/$AK708</f>
        <v>0</v>
      </c>
      <c r="AV708" s="14">
        <f t="shared" ref="AV708" si="3618">AB708/$AK708</f>
        <v>0</v>
      </c>
      <c r="AW708" s="14">
        <f t="shared" ref="AW708" si="3619">AC708/$AK708</f>
        <v>0</v>
      </c>
      <c r="AX708" s="14">
        <f t="shared" ref="AX708" si="3620">AD708/$AK708</f>
        <v>0</v>
      </c>
      <c r="AY708" s="14">
        <f t="shared" ref="AY708" si="3621">AE708/$AK708</f>
        <v>0</v>
      </c>
      <c r="AZ708" s="14">
        <f t="shared" ref="AZ708" si="3622">AF708/$AK708</f>
        <v>0</v>
      </c>
      <c r="BA708" s="14">
        <f t="shared" ref="BA708" si="3623">AG708/$AK708</f>
        <v>0</v>
      </c>
      <c r="BB708" s="14">
        <f t="shared" ref="BB708" si="3624">AH708/$AK708</f>
        <v>0</v>
      </c>
      <c r="BC708" s="14">
        <f t="shared" ref="BC708" si="3625">AI708/$AK708</f>
        <v>0</v>
      </c>
      <c r="BD708" s="14">
        <f t="shared" ref="BD708" si="3626">AJ708/$AK708</f>
        <v>0</v>
      </c>
      <c r="BE708" s="14">
        <f>SUM(AM708:BD708)</f>
        <v>1</v>
      </c>
      <c r="BG708" s="16">
        <f>VLOOKUP(H708,[1]Sheet1!$B$3:$C$6033,2,0)</f>
        <v>59970.310399999995</v>
      </c>
      <c r="BI708" s="17">
        <f>AM708*$BG708</f>
        <v>5627.844444444444</v>
      </c>
      <c r="BJ708" s="17">
        <f t="shared" ref="BJ708" si="3627">AN708*$BG708</f>
        <v>0</v>
      </c>
      <c r="BK708" s="17">
        <f t="shared" ref="BK708" si="3628">AO708*$BG708</f>
        <v>0</v>
      </c>
      <c r="BL708" s="17">
        <f t="shared" ref="BL708" si="3629">AP708*$BG708</f>
        <v>16883.533333333333</v>
      </c>
      <c r="BM708" s="17">
        <f t="shared" ref="BM708" si="3630">AQ708*$BG708</f>
        <v>37458.932622222223</v>
      </c>
      <c r="BN708" s="17">
        <f t="shared" ref="BN708" si="3631">AR708*$BG708</f>
        <v>0</v>
      </c>
      <c r="BO708" s="17">
        <f t="shared" ref="BO708" si="3632">AS708*$BG708</f>
        <v>0</v>
      </c>
      <c r="BP708" s="17">
        <f t="shared" ref="BP708" si="3633">AT708*$BG708</f>
        <v>0</v>
      </c>
      <c r="BQ708" s="17">
        <f t="shared" ref="BQ708" si="3634">AU708*$BG708</f>
        <v>0</v>
      </c>
      <c r="BR708" s="17">
        <f t="shared" ref="BR708" si="3635">AV708*$BG708</f>
        <v>0</v>
      </c>
      <c r="BS708" s="17">
        <f t="shared" ref="BS708" si="3636">AW708*$BG708</f>
        <v>0</v>
      </c>
      <c r="BT708" s="17">
        <f t="shared" ref="BT708" si="3637">AX708*$BG708</f>
        <v>0</v>
      </c>
      <c r="BU708" s="17">
        <f t="shared" ref="BU708" si="3638">AY708*$BG708</f>
        <v>0</v>
      </c>
      <c r="BV708" s="17">
        <f t="shared" ref="BV708" si="3639">AZ708*$BG708</f>
        <v>0</v>
      </c>
      <c r="BW708" s="17">
        <f t="shared" ref="BW708" si="3640">BA708*$BG708</f>
        <v>0</v>
      </c>
      <c r="BX708" s="17">
        <f t="shared" ref="BX708" si="3641">BB708*$BG708</f>
        <v>0</v>
      </c>
      <c r="BY708" s="17">
        <f t="shared" ref="BY708" si="3642">BC708*$BG708</f>
        <v>0</v>
      </c>
      <c r="BZ708" s="17">
        <f t="shared" ref="BZ708" si="3643">BD708*$BG708</f>
        <v>0</v>
      </c>
      <c r="CA708" s="16">
        <f>SUM(BI708:BZ708)</f>
        <v>59970.310400000002</v>
      </c>
      <c r="CB708" s="14" t="b">
        <f>CA708=BG708</f>
        <v>1</v>
      </c>
      <c r="CC708" s="17">
        <f>BI708</f>
        <v>5627.844444444444</v>
      </c>
      <c r="CD708" s="17">
        <f>BJ708*0.8+IF(BJ708&gt;1,$BM708*0.4,0)</f>
        <v>0</v>
      </c>
      <c r="CE708" s="17">
        <f t="shared" ref="CE708" si="3644">BK708*0.8+IF(BK708&gt;1,$BM708*0.4,0)</f>
        <v>0</v>
      </c>
      <c r="CF708" s="17">
        <f t="shared" ref="CF708" si="3645">BL708*0.8+IF(BL708&gt;1,$BM708*0.4,0)</f>
        <v>28490.399715555555</v>
      </c>
      <c r="CG708" s="17">
        <f>SUM(BJ708:BL708)*0.2+BM708*0.6</f>
        <v>25852.06624</v>
      </c>
      <c r="CH708" s="17">
        <f>$BN708*80%</f>
        <v>0</v>
      </c>
      <c r="CI708" s="17">
        <f>$BN708*20%</f>
        <v>0</v>
      </c>
      <c r="CJ708" s="17">
        <f>$BQ708*80%</f>
        <v>0</v>
      </c>
      <c r="CK708" s="17">
        <f>$BQ708*20%</f>
        <v>0</v>
      </c>
      <c r="CL708" s="17">
        <f>BR708*0.8+IF(BR708&gt;1,$BT708*0.6,0)</f>
        <v>0</v>
      </c>
      <c r="CM708" s="17">
        <f>BS708*0.8+IF(BS708&gt;1,$BT708*0.6,0)</f>
        <v>0</v>
      </c>
      <c r="CN708" s="17">
        <f>SUM(BR708:BS708)*0.2+BT708*0.4</f>
        <v>0</v>
      </c>
      <c r="CO708" s="17">
        <f>$BU708*80%</f>
        <v>0</v>
      </c>
      <c r="CP708" s="17">
        <f>$BU708*20%</f>
        <v>0</v>
      </c>
      <c r="CQ708" s="17">
        <f>$BW708*60%+$BX708*40%</f>
        <v>0</v>
      </c>
      <c r="CR708" s="17">
        <f>$BW708*40%+$BX708*60%</f>
        <v>0</v>
      </c>
      <c r="CS708" s="17">
        <f>$BY708*60%</f>
        <v>0</v>
      </c>
      <c r="CT708" s="17">
        <f>$BY708*40%</f>
        <v>0</v>
      </c>
      <c r="CU708" s="17">
        <f>SUM(CC708:CT708)</f>
        <v>59970.310400000002</v>
      </c>
      <c r="CV708" s="14" t="b">
        <f>CU708=CA708</f>
        <v>1</v>
      </c>
    </row>
    <row r="709" spans="1:100" ht="14.25" hidden="1" customHeight="1" x14ac:dyDescent="0.25">
      <c r="A709" s="4"/>
      <c r="B709" s="5"/>
      <c r="C709" s="4"/>
      <c r="D709" s="5"/>
      <c r="E709" s="5"/>
      <c r="F709" s="4"/>
      <c r="G709" s="4" t="s">
        <v>22</v>
      </c>
      <c r="H709" s="4" t="s">
        <v>471</v>
      </c>
      <c r="I709" s="4" t="s">
        <v>24</v>
      </c>
      <c r="J709" s="4" t="s">
        <v>329</v>
      </c>
      <c r="K709" s="4" t="s">
        <v>26</v>
      </c>
      <c r="L709" s="4" t="s">
        <v>472</v>
      </c>
      <c r="M709" s="6" t="s">
        <v>28</v>
      </c>
      <c r="N709" s="6">
        <v>16640</v>
      </c>
      <c r="O709" s="6">
        <v>24960</v>
      </c>
      <c r="P709" s="6">
        <v>41600</v>
      </c>
      <c r="Q709" s="6" t="s">
        <v>29</v>
      </c>
      <c r="W709">
        <f t="shared" ref="W709:W713" si="3646">N709</f>
        <v>16640</v>
      </c>
    </row>
    <row r="710" spans="1:100" ht="14.25" hidden="1" customHeight="1" x14ac:dyDescent="0.25">
      <c r="A710" s="4"/>
      <c r="B710" s="5"/>
      <c r="C710" s="4"/>
      <c r="D710" s="5"/>
      <c r="E710" s="5"/>
      <c r="F710" s="4"/>
      <c r="G710" s="4" t="s">
        <v>22</v>
      </c>
      <c r="H710" s="4" t="s">
        <v>471</v>
      </c>
      <c r="I710" s="4" t="s">
        <v>24</v>
      </c>
      <c r="J710" s="4" t="s">
        <v>329</v>
      </c>
      <c r="K710" s="4" t="s">
        <v>26</v>
      </c>
      <c r="L710" s="4" t="s">
        <v>332</v>
      </c>
      <c r="M710" s="6" t="s">
        <v>28</v>
      </c>
      <c r="N710" s="6">
        <v>16640</v>
      </c>
      <c r="O710" s="6">
        <v>24960</v>
      </c>
      <c r="P710" s="6">
        <v>41600</v>
      </c>
      <c r="Q710" s="6" t="s">
        <v>29</v>
      </c>
      <c r="W710">
        <f t="shared" si="3646"/>
        <v>16640</v>
      </c>
    </row>
    <row r="711" spans="1:100" ht="14.25" hidden="1" customHeight="1" x14ac:dyDescent="0.25">
      <c r="A711" s="4"/>
      <c r="B711" s="5"/>
      <c r="C711" s="4"/>
      <c r="D711" s="5"/>
      <c r="E711" s="5"/>
      <c r="F711" s="4"/>
      <c r="G711" s="4" t="s">
        <v>22</v>
      </c>
      <c r="H711" s="4" t="s">
        <v>471</v>
      </c>
      <c r="I711" s="4" t="s">
        <v>24</v>
      </c>
      <c r="J711" s="4" t="s">
        <v>329</v>
      </c>
      <c r="K711" s="4" t="s">
        <v>26</v>
      </c>
      <c r="L711" s="4" t="s">
        <v>333</v>
      </c>
      <c r="M711" s="6" t="s">
        <v>28</v>
      </c>
      <c r="N711" s="6">
        <v>8320</v>
      </c>
      <c r="O711" s="6">
        <v>12480</v>
      </c>
      <c r="P711" s="6">
        <v>20800</v>
      </c>
      <c r="Q711" s="6" t="s">
        <v>29</v>
      </c>
      <c r="W711">
        <f t="shared" si="3646"/>
        <v>8320</v>
      </c>
    </row>
    <row r="712" spans="1:100" ht="14.25" hidden="1" customHeight="1" x14ac:dyDescent="0.25">
      <c r="A712" s="4"/>
      <c r="B712" s="5"/>
      <c r="C712" s="4"/>
      <c r="D712" s="5"/>
      <c r="E712" s="5"/>
      <c r="F712" s="4"/>
      <c r="G712" s="4" t="s">
        <v>22</v>
      </c>
      <c r="H712" s="4" t="s">
        <v>471</v>
      </c>
      <c r="I712" s="4" t="s">
        <v>24</v>
      </c>
      <c r="J712" s="4" t="s">
        <v>329</v>
      </c>
      <c r="K712" s="4" t="s">
        <v>26</v>
      </c>
      <c r="L712" s="4" t="s">
        <v>335</v>
      </c>
      <c r="M712" s="6" t="s">
        <v>28</v>
      </c>
      <c r="N712" s="6">
        <v>12480</v>
      </c>
      <c r="O712" s="6">
        <v>18720</v>
      </c>
      <c r="P712" s="6">
        <v>31200</v>
      </c>
      <c r="Q712" s="6" t="s">
        <v>29</v>
      </c>
      <c r="W712">
        <f t="shared" si="3646"/>
        <v>12480</v>
      </c>
    </row>
    <row r="713" spans="1:100" ht="14.25" hidden="1" customHeight="1" x14ac:dyDescent="0.25">
      <c r="A713" s="4"/>
      <c r="B713" s="5"/>
      <c r="C713" s="4"/>
      <c r="D713" s="5"/>
      <c r="E713" s="5"/>
      <c r="F713" s="4"/>
      <c r="G713" s="4" t="s">
        <v>22</v>
      </c>
      <c r="H713" s="4" t="s">
        <v>471</v>
      </c>
      <c r="I713" s="4" t="s">
        <v>24</v>
      </c>
      <c r="J713" s="4" t="s">
        <v>329</v>
      </c>
      <c r="K713" s="4" t="s">
        <v>26</v>
      </c>
      <c r="L713" s="4" t="s">
        <v>336</v>
      </c>
      <c r="M713" s="6" t="s">
        <v>28</v>
      </c>
      <c r="N713" s="6">
        <v>12480</v>
      </c>
      <c r="O713" s="6">
        <v>18720</v>
      </c>
      <c r="P713" s="6">
        <v>31200</v>
      </c>
      <c r="Q713" s="6" t="s">
        <v>29</v>
      </c>
      <c r="W713">
        <f t="shared" si="3646"/>
        <v>12480</v>
      </c>
    </row>
    <row r="714" spans="1:100" s="14" customFormat="1" ht="14.25" customHeight="1" x14ac:dyDescent="0.25">
      <c r="A714" s="9" t="s">
        <v>473</v>
      </c>
      <c r="B714" s="10" t="s">
        <v>49</v>
      </c>
      <c r="C714" s="11">
        <v>44026</v>
      </c>
      <c r="D714" s="12">
        <v>44026</v>
      </c>
      <c r="E714" s="10" t="s">
        <v>291</v>
      </c>
      <c r="F714" s="9" t="s">
        <v>292</v>
      </c>
      <c r="G714" s="9" t="s">
        <v>22</v>
      </c>
      <c r="H714" s="9" t="s">
        <v>474</v>
      </c>
      <c r="I714" s="9" t="s">
        <v>24</v>
      </c>
      <c r="J714" s="9" t="s">
        <v>329</v>
      </c>
      <c r="K714" s="9" t="s">
        <v>26</v>
      </c>
      <c r="L714" s="9" t="s">
        <v>27</v>
      </c>
      <c r="M714" s="13" t="s">
        <v>28</v>
      </c>
      <c r="N714" s="13" t="s">
        <v>808</v>
      </c>
      <c r="O714" s="6">
        <v>25000</v>
      </c>
      <c r="P714" s="6">
        <v>25000</v>
      </c>
      <c r="Q714" s="6" t="s">
        <v>29</v>
      </c>
      <c r="S714" s="14">
        <v>10000</v>
      </c>
      <c r="V714" s="14">
        <v>30000</v>
      </c>
      <c r="W714" s="14">
        <f>SUM(W715:W719)</f>
        <v>66560</v>
      </c>
      <c r="AI714" s="14">
        <v>0</v>
      </c>
      <c r="AK714" s="14">
        <f>SUM(S714:AJ714)</f>
        <v>106560</v>
      </c>
      <c r="AM714" s="14">
        <f>S714/$AK714</f>
        <v>9.3843843843843838E-2</v>
      </c>
      <c r="AN714" s="14">
        <f t="shared" ref="AN714" si="3647">T714/$AK714</f>
        <v>0</v>
      </c>
      <c r="AO714" s="14">
        <f t="shared" ref="AO714" si="3648">U714/$AK714</f>
        <v>0</v>
      </c>
      <c r="AP714" s="14">
        <f t="shared" ref="AP714" si="3649">V714/$AK714</f>
        <v>0.28153153153153154</v>
      </c>
      <c r="AQ714" s="14">
        <f t="shared" ref="AQ714" si="3650">W714/$AK714</f>
        <v>0.62462462462462465</v>
      </c>
      <c r="AR714" s="14">
        <f t="shared" ref="AR714" si="3651">X714/$AK714</f>
        <v>0</v>
      </c>
      <c r="AS714" s="14">
        <f t="shared" ref="AS714" si="3652">Y714/$AK714</f>
        <v>0</v>
      </c>
      <c r="AT714" s="14">
        <f t="shared" ref="AT714" si="3653">Z714/$AK714</f>
        <v>0</v>
      </c>
      <c r="AU714" s="14">
        <f t="shared" ref="AU714" si="3654">AA714/$AK714</f>
        <v>0</v>
      </c>
      <c r="AV714" s="14">
        <f t="shared" ref="AV714" si="3655">AB714/$AK714</f>
        <v>0</v>
      </c>
      <c r="AW714" s="14">
        <f t="shared" ref="AW714" si="3656">AC714/$AK714</f>
        <v>0</v>
      </c>
      <c r="AX714" s="14">
        <f t="shared" ref="AX714" si="3657">AD714/$AK714</f>
        <v>0</v>
      </c>
      <c r="AY714" s="14">
        <f t="shared" ref="AY714" si="3658">AE714/$AK714</f>
        <v>0</v>
      </c>
      <c r="AZ714" s="14">
        <f t="shared" ref="AZ714" si="3659">AF714/$AK714</f>
        <v>0</v>
      </c>
      <c r="BA714" s="14">
        <f t="shared" ref="BA714" si="3660">AG714/$AK714</f>
        <v>0</v>
      </c>
      <c r="BB714" s="14">
        <f t="shared" ref="BB714" si="3661">AH714/$AK714</f>
        <v>0</v>
      </c>
      <c r="BC714" s="14">
        <f t="shared" ref="BC714" si="3662">AI714/$AK714</f>
        <v>0</v>
      </c>
      <c r="BD714" s="14">
        <f t="shared" ref="BD714" si="3663">AJ714/$AK714</f>
        <v>0</v>
      </c>
      <c r="BE714" s="14">
        <f>SUM(AM714:BD714)</f>
        <v>1</v>
      </c>
      <c r="BG714" s="16">
        <f>VLOOKUP(H714,[1]Sheet1!$B$3:$C$6033,2,0)</f>
        <v>59970.310399999995</v>
      </c>
      <c r="BI714" s="17">
        <f>AM714*$BG714</f>
        <v>5627.844444444444</v>
      </c>
      <c r="BJ714" s="17">
        <f t="shared" ref="BJ714" si="3664">AN714*$BG714</f>
        <v>0</v>
      </c>
      <c r="BK714" s="17">
        <f t="shared" ref="BK714" si="3665">AO714*$BG714</f>
        <v>0</v>
      </c>
      <c r="BL714" s="17">
        <f t="shared" ref="BL714" si="3666">AP714*$BG714</f>
        <v>16883.533333333333</v>
      </c>
      <c r="BM714" s="17">
        <f t="shared" ref="BM714" si="3667">AQ714*$BG714</f>
        <v>37458.932622222223</v>
      </c>
      <c r="BN714" s="17">
        <f t="shared" ref="BN714" si="3668">AR714*$BG714</f>
        <v>0</v>
      </c>
      <c r="BO714" s="17">
        <f t="shared" ref="BO714" si="3669">AS714*$BG714</f>
        <v>0</v>
      </c>
      <c r="BP714" s="17">
        <f t="shared" ref="BP714" si="3670">AT714*$BG714</f>
        <v>0</v>
      </c>
      <c r="BQ714" s="17">
        <f t="shared" ref="BQ714" si="3671">AU714*$BG714</f>
        <v>0</v>
      </c>
      <c r="BR714" s="17">
        <f t="shared" ref="BR714" si="3672">AV714*$BG714</f>
        <v>0</v>
      </c>
      <c r="BS714" s="17">
        <f t="shared" ref="BS714" si="3673">AW714*$BG714</f>
        <v>0</v>
      </c>
      <c r="BT714" s="17">
        <f t="shared" ref="BT714" si="3674">AX714*$BG714</f>
        <v>0</v>
      </c>
      <c r="BU714" s="17">
        <f t="shared" ref="BU714" si="3675">AY714*$BG714</f>
        <v>0</v>
      </c>
      <c r="BV714" s="17">
        <f t="shared" ref="BV714" si="3676">AZ714*$BG714</f>
        <v>0</v>
      </c>
      <c r="BW714" s="17">
        <f t="shared" ref="BW714" si="3677">BA714*$BG714</f>
        <v>0</v>
      </c>
      <c r="BX714" s="17">
        <f t="shared" ref="BX714" si="3678">BB714*$BG714</f>
        <v>0</v>
      </c>
      <c r="BY714" s="17">
        <f t="shared" ref="BY714" si="3679">BC714*$BG714</f>
        <v>0</v>
      </c>
      <c r="BZ714" s="17">
        <f t="shared" ref="BZ714" si="3680">BD714*$BG714</f>
        <v>0</v>
      </c>
      <c r="CA714" s="16">
        <f>SUM(BI714:BZ714)</f>
        <v>59970.310400000002</v>
      </c>
      <c r="CB714" s="14" t="b">
        <f>CA714=BG714</f>
        <v>1</v>
      </c>
      <c r="CC714" s="17">
        <f>BI714</f>
        <v>5627.844444444444</v>
      </c>
      <c r="CD714" s="17">
        <f>BJ714*0.8+IF(BJ714&gt;1,$BM714*0.4,0)</f>
        <v>0</v>
      </c>
      <c r="CE714" s="17">
        <f t="shared" ref="CE714" si="3681">BK714*0.8+IF(BK714&gt;1,$BM714*0.4,0)</f>
        <v>0</v>
      </c>
      <c r="CF714" s="17">
        <f t="shared" ref="CF714" si="3682">BL714*0.8+IF(BL714&gt;1,$BM714*0.4,0)</f>
        <v>28490.399715555555</v>
      </c>
      <c r="CG714" s="17">
        <f>SUM(BJ714:BL714)*0.2+BM714*0.6</f>
        <v>25852.06624</v>
      </c>
      <c r="CH714" s="17">
        <f>$BN714*80%</f>
        <v>0</v>
      </c>
      <c r="CI714" s="17">
        <f>$BN714*20%</f>
        <v>0</v>
      </c>
      <c r="CJ714" s="17">
        <f>$BQ714*80%</f>
        <v>0</v>
      </c>
      <c r="CK714" s="17">
        <f>$BQ714*20%</f>
        <v>0</v>
      </c>
      <c r="CL714" s="17">
        <f>BR714*0.8+IF(BR714&gt;1,$BT714*0.6,0)</f>
        <v>0</v>
      </c>
      <c r="CM714" s="17">
        <f>BS714*0.8+IF(BS714&gt;1,$BT714*0.6,0)</f>
        <v>0</v>
      </c>
      <c r="CN714" s="17">
        <f>SUM(BR714:BS714)*0.2+BT714*0.4</f>
        <v>0</v>
      </c>
      <c r="CO714" s="17">
        <f>$BU714*80%</f>
        <v>0</v>
      </c>
      <c r="CP714" s="17">
        <f>$BU714*20%</f>
        <v>0</v>
      </c>
      <c r="CQ714" s="17">
        <f>$BW714*60%+$BX714*40%</f>
        <v>0</v>
      </c>
      <c r="CR714" s="17">
        <f>$BW714*40%+$BX714*60%</f>
        <v>0</v>
      </c>
      <c r="CS714" s="17">
        <f>$BY714*60%</f>
        <v>0</v>
      </c>
      <c r="CT714" s="17">
        <f>$BY714*40%</f>
        <v>0</v>
      </c>
      <c r="CU714" s="17">
        <f>SUM(CC714:CT714)</f>
        <v>59970.310400000002</v>
      </c>
      <c r="CV714" s="14" t="b">
        <f>CU714=CA714</f>
        <v>1</v>
      </c>
    </row>
    <row r="715" spans="1:100" ht="14.25" hidden="1" customHeight="1" x14ac:dyDescent="0.25">
      <c r="A715" s="4"/>
      <c r="B715" s="5"/>
      <c r="C715" s="4"/>
      <c r="D715" s="5"/>
      <c r="E715" s="5"/>
      <c r="F715" s="4"/>
      <c r="G715" s="4" t="s">
        <v>22</v>
      </c>
      <c r="H715" s="4" t="s">
        <v>474</v>
      </c>
      <c r="I715" s="4" t="s">
        <v>24</v>
      </c>
      <c r="J715" s="4" t="s">
        <v>329</v>
      </c>
      <c r="K715" s="4" t="s">
        <v>26</v>
      </c>
      <c r="L715" s="4" t="s">
        <v>332</v>
      </c>
      <c r="M715" s="6" t="s">
        <v>28</v>
      </c>
      <c r="N715" s="6">
        <v>16640</v>
      </c>
      <c r="O715" s="6">
        <v>24960</v>
      </c>
      <c r="P715" s="6">
        <v>41600</v>
      </c>
      <c r="Q715" s="6" t="s">
        <v>29</v>
      </c>
      <c r="W715">
        <f t="shared" ref="W715:W719" si="3683">N715</f>
        <v>16640</v>
      </c>
    </row>
    <row r="716" spans="1:100" ht="14.25" hidden="1" customHeight="1" x14ac:dyDescent="0.25">
      <c r="A716" s="4"/>
      <c r="B716" s="5"/>
      <c r="C716" s="4"/>
      <c r="D716" s="5"/>
      <c r="E716" s="5"/>
      <c r="F716" s="4"/>
      <c r="G716" s="4" t="s">
        <v>22</v>
      </c>
      <c r="H716" s="4" t="s">
        <v>474</v>
      </c>
      <c r="I716" s="4" t="s">
        <v>24</v>
      </c>
      <c r="J716" s="4" t="s">
        <v>329</v>
      </c>
      <c r="K716" s="4" t="s">
        <v>26</v>
      </c>
      <c r="L716" s="4" t="s">
        <v>347</v>
      </c>
      <c r="M716" s="6" t="s">
        <v>28</v>
      </c>
      <c r="N716" s="6">
        <v>16640</v>
      </c>
      <c r="O716" s="6">
        <v>24960</v>
      </c>
      <c r="P716" s="6">
        <v>41600</v>
      </c>
      <c r="Q716" s="6" t="s">
        <v>29</v>
      </c>
      <c r="W716">
        <f t="shared" si="3683"/>
        <v>16640</v>
      </c>
    </row>
    <row r="717" spans="1:100" ht="14.25" hidden="1" customHeight="1" x14ac:dyDescent="0.25">
      <c r="A717" s="4"/>
      <c r="B717" s="5"/>
      <c r="C717" s="4"/>
      <c r="D717" s="5"/>
      <c r="E717" s="5"/>
      <c r="F717" s="4"/>
      <c r="G717" s="4" t="s">
        <v>22</v>
      </c>
      <c r="H717" s="4" t="s">
        <v>474</v>
      </c>
      <c r="I717" s="4" t="s">
        <v>24</v>
      </c>
      <c r="J717" s="4" t="s">
        <v>329</v>
      </c>
      <c r="K717" s="4" t="s">
        <v>26</v>
      </c>
      <c r="L717" s="4" t="s">
        <v>333</v>
      </c>
      <c r="M717" s="6" t="s">
        <v>28</v>
      </c>
      <c r="N717" s="6">
        <v>8320</v>
      </c>
      <c r="O717" s="6">
        <v>12480</v>
      </c>
      <c r="P717" s="6">
        <v>20800</v>
      </c>
      <c r="Q717" s="6" t="s">
        <v>29</v>
      </c>
      <c r="W717">
        <f t="shared" si="3683"/>
        <v>8320</v>
      </c>
    </row>
    <row r="718" spans="1:100" ht="14.25" hidden="1" customHeight="1" x14ac:dyDescent="0.25">
      <c r="A718" s="4"/>
      <c r="B718" s="5"/>
      <c r="C718" s="4"/>
      <c r="D718" s="5"/>
      <c r="E718" s="5"/>
      <c r="F718" s="4"/>
      <c r="G718" s="4" t="s">
        <v>22</v>
      </c>
      <c r="H718" s="4" t="s">
        <v>474</v>
      </c>
      <c r="I718" s="4" t="s">
        <v>24</v>
      </c>
      <c r="J718" s="4" t="s">
        <v>329</v>
      </c>
      <c r="K718" s="4" t="s">
        <v>26</v>
      </c>
      <c r="L718" s="4" t="s">
        <v>335</v>
      </c>
      <c r="M718" s="6" t="s">
        <v>28</v>
      </c>
      <c r="N718" s="6">
        <v>12480</v>
      </c>
      <c r="O718" s="6">
        <v>18720</v>
      </c>
      <c r="P718" s="6">
        <v>31200</v>
      </c>
      <c r="Q718" s="6" t="s">
        <v>29</v>
      </c>
      <c r="W718">
        <f t="shared" si="3683"/>
        <v>12480</v>
      </c>
    </row>
    <row r="719" spans="1:100" ht="14.25" hidden="1" customHeight="1" x14ac:dyDescent="0.25">
      <c r="A719" s="4"/>
      <c r="B719" s="5"/>
      <c r="C719" s="4"/>
      <c r="D719" s="5"/>
      <c r="E719" s="5"/>
      <c r="F719" s="4"/>
      <c r="G719" s="4" t="s">
        <v>22</v>
      </c>
      <c r="H719" s="4" t="s">
        <v>474</v>
      </c>
      <c r="I719" s="4" t="s">
        <v>24</v>
      </c>
      <c r="J719" s="4" t="s">
        <v>329</v>
      </c>
      <c r="K719" s="4" t="s">
        <v>26</v>
      </c>
      <c r="L719" s="4" t="s">
        <v>336</v>
      </c>
      <c r="M719" s="6" t="s">
        <v>28</v>
      </c>
      <c r="N719" s="6">
        <v>12480</v>
      </c>
      <c r="O719" s="6">
        <v>18720</v>
      </c>
      <c r="P719" s="6">
        <v>31200</v>
      </c>
      <c r="Q719" s="6" t="s">
        <v>29</v>
      </c>
      <c r="W719">
        <f t="shared" si="3683"/>
        <v>12480</v>
      </c>
    </row>
    <row r="720" spans="1:100" s="14" customFormat="1" ht="14.25" customHeight="1" x14ac:dyDescent="0.25">
      <c r="A720" s="9" t="s">
        <v>475</v>
      </c>
      <c r="B720" s="10" t="s">
        <v>166</v>
      </c>
      <c r="C720" s="11">
        <v>44026</v>
      </c>
      <c r="D720" s="12">
        <v>44026</v>
      </c>
      <c r="E720" s="10" t="s">
        <v>476</v>
      </c>
      <c r="F720" s="9" t="s">
        <v>477</v>
      </c>
      <c r="G720" s="9" t="s">
        <v>22</v>
      </c>
      <c r="H720" s="9" t="s">
        <v>478</v>
      </c>
      <c r="I720" s="9" t="s">
        <v>24</v>
      </c>
      <c r="J720" s="9" t="s">
        <v>329</v>
      </c>
      <c r="K720" s="9" t="s">
        <v>26</v>
      </c>
      <c r="L720" s="9" t="s">
        <v>27</v>
      </c>
      <c r="M720" s="13" t="s">
        <v>28</v>
      </c>
      <c r="N720" s="13" t="s">
        <v>808</v>
      </c>
      <c r="O720" s="6">
        <v>25000</v>
      </c>
      <c r="P720" s="6">
        <v>25000</v>
      </c>
      <c r="Q720" s="6" t="s">
        <v>29</v>
      </c>
      <c r="S720" s="14">
        <v>10000</v>
      </c>
      <c r="V720" s="14">
        <v>30000</v>
      </c>
      <c r="W720" s="14">
        <f>SUM(W721:W726)</f>
        <v>94640</v>
      </c>
      <c r="AI720" s="14">
        <v>0</v>
      </c>
      <c r="AK720" s="14">
        <f>SUM(S720:AJ720)</f>
        <v>134640</v>
      </c>
      <c r="AM720" s="14">
        <f>S720/$AK720</f>
        <v>7.427213309566251E-2</v>
      </c>
      <c r="AN720" s="14">
        <f t="shared" ref="AN720" si="3684">T720/$AK720</f>
        <v>0</v>
      </c>
      <c r="AO720" s="14">
        <f t="shared" ref="AO720" si="3685">U720/$AK720</f>
        <v>0</v>
      </c>
      <c r="AP720" s="14">
        <f t="shared" ref="AP720" si="3686">V720/$AK720</f>
        <v>0.22281639928698752</v>
      </c>
      <c r="AQ720" s="14">
        <f t="shared" ref="AQ720" si="3687">W720/$AK720</f>
        <v>0.70291146761735002</v>
      </c>
      <c r="AR720" s="14">
        <f t="shared" ref="AR720" si="3688">X720/$AK720</f>
        <v>0</v>
      </c>
      <c r="AS720" s="14">
        <f t="shared" ref="AS720" si="3689">Y720/$AK720</f>
        <v>0</v>
      </c>
      <c r="AT720" s="14">
        <f t="shared" ref="AT720" si="3690">Z720/$AK720</f>
        <v>0</v>
      </c>
      <c r="AU720" s="14">
        <f t="shared" ref="AU720" si="3691">AA720/$AK720</f>
        <v>0</v>
      </c>
      <c r="AV720" s="14">
        <f t="shared" ref="AV720" si="3692">AB720/$AK720</f>
        <v>0</v>
      </c>
      <c r="AW720" s="14">
        <f t="shared" ref="AW720" si="3693">AC720/$AK720</f>
        <v>0</v>
      </c>
      <c r="AX720" s="14">
        <f t="shared" ref="AX720" si="3694">AD720/$AK720</f>
        <v>0</v>
      </c>
      <c r="AY720" s="14">
        <f t="shared" ref="AY720" si="3695">AE720/$AK720</f>
        <v>0</v>
      </c>
      <c r="AZ720" s="14">
        <f t="shared" ref="AZ720" si="3696">AF720/$AK720</f>
        <v>0</v>
      </c>
      <c r="BA720" s="14">
        <f t="shared" ref="BA720" si="3697">AG720/$AK720</f>
        <v>0</v>
      </c>
      <c r="BB720" s="14">
        <f t="shared" ref="BB720" si="3698">AH720/$AK720</f>
        <v>0</v>
      </c>
      <c r="BC720" s="14">
        <f t="shared" ref="BC720" si="3699">AI720/$AK720</f>
        <v>0</v>
      </c>
      <c r="BD720" s="14">
        <f t="shared" ref="BD720" si="3700">AJ720/$AK720</f>
        <v>0</v>
      </c>
      <c r="BE720" s="14">
        <f>SUM(AM720:BD720)</f>
        <v>1</v>
      </c>
      <c r="BG720" s="16">
        <f>VLOOKUP(H720,[1]Sheet1!$B$3:$C$6033,2,0)</f>
        <v>42860.563199999997</v>
      </c>
      <c r="BI720" s="17">
        <f>AM720*$BG720</f>
        <v>3183.3454545454542</v>
      </c>
      <c r="BJ720" s="17">
        <f t="shared" ref="BJ720" si="3701">AN720*$BG720</f>
        <v>0</v>
      </c>
      <c r="BK720" s="17">
        <f t="shared" ref="BK720" si="3702">AO720*$BG720</f>
        <v>0</v>
      </c>
      <c r="BL720" s="17">
        <f t="shared" ref="BL720" si="3703">AP720*$BG720</f>
        <v>9550.0363636363618</v>
      </c>
      <c r="BM720" s="17">
        <f t="shared" ref="BM720" si="3704">AQ720*$BG720</f>
        <v>30127.18138181818</v>
      </c>
      <c r="BN720" s="17">
        <f t="shared" ref="BN720" si="3705">AR720*$BG720</f>
        <v>0</v>
      </c>
      <c r="BO720" s="17">
        <f t="shared" ref="BO720" si="3706">AS720*$BG720</f>
        <v>0</v>
      </c>
      <c r="BP720" s="17">
        <f t="shared" ref="BP720" si="3707">AT720*$BG720</f>
        <v>0</v>
      </c>
      <c r="BQ720" s="17">
        <f t="shared" ref="BQ720" si="3708">AU720*$BG720</f>
        <v>0</v>
      </c>
      <c r="BR720" s="17">
        <f t="shared" ref="BR720" si="3709">AV720*$BG720</f>
        <v>0</v>
      </c>
      <c r="BS720" s="17">
        <f t="shared" ref="BS720" si="3710">AW720*$BG720</f>
        <v>0</v>
      </c>
      <c r="BT720" s="17">
        <f t="shared" ref="BT720" si="3711">AX720*$BG720</f>
        <v>0</v>
      </c>
      <c r="BU720" s="17">
        <f t="shared" ref="BU720" si="3712">AY720*$BG720</f>
        <v>0</v>
      </c>
      <c r="BV720" s="17">
        <f t="shared" ref="BV720" si="3713">AZ720*$BG720</f>
        <v>0</v>
      </c>
      <c r="BW720" s="17">
        <f t="shared" ref="BW720" si="3714">BA720*$BG720</f>
        <v>0</v>
      </c>
      <c r="BX720" s="17">
        <f t="shared" ref="BX720" si="3715">BB720*$BG720</f>
        <v>0</v>
      </c>
      <c r="BY720" s="17">
        <f t="shared" ref="BY720" si="3716">BC720*$BG720</f>
        <v>0</v>
      </c>
      <c r="BZ720" s="17">
        <f t="shared" ref="BZ720" si="3717">BD720*$BG720</f>
        <v>0</v>
      </c>
      <c r="CA720" s="16">
        <f>SUM(BI720:BZ720)</f>
        <v>42860.563199999997</v>
      </c>
      <c r="CB720" s="14" t="b">
        <f>CA720=BG720</f>
        <v>1</v>
      </c>
      <c r="CC720" s="17">
        <f>BI720</f>
        <v>3183.3454545454542</v>
      </c>
      <c r="CD720" s="17">
        <f>BJ720*0.8+IF(BJ720&gt;1,$BM720*0.4,0)</f>
        <v>0</v>
      </c>
      <c r="CE720" s="17">
        <f t="shared" ref="CE720" si="3718">BK720*0.8+IF(BK720&gt;1,$BM720*0.4,0)</f>
        <v>0</v>
      </c>
      <c r="CF720" s="17">
        <f t="shared" ref="CF720" si="3719">BL720*0.8+IF(BL720&gt;1,$BM720*0.4,0)</f>
        <v>19690.901643636364</v>
      </c>
      <c r="CG720" s="17">
        <f>SUM(BJ720:BL720)*0.2+BM720*0.6</f>
        <v>19986.316101818178</v>
      </c>
      <c r="CH720" s="17">
        <f>$BN720*80%</f>
        <v>0</v>
      </c>
      <c r="CI720" s="17">
        <f>$BN720*20%</f>
        <v>0</v>
      </c>
      <c r="CJ720" s="17">
        <f>$BQ720*80%</f>
        <v>0</v>
      </c>
      <c r="CK720" s="17">
        <f>$BQ720*20%</f>
        <v>0</v>
      </c>
      <c r="CL720" s="17">
        <f>BR720*0.8+IF(BR720&gt;1,$BT720*0.6,0)</f>
        <v>0</v>
      </c>
      <c r="CM720" s="17">
        <f>BS720*0.8+IF(BS720&gt;1,$BT720*0.6,0)</f>
        <v>0</v>
      </c>
      <c r="CN720" s="17">
        <f>SUM(BR720:BS720)*0.2+BT720*0.4</f>
        <v>0</v>
      </c>
      <c r="CO720" s="17">
        <f>$BU720*80%</f>
        <v>0</v>
      </c>
      <c r="CP720" s="17">
        <f>$BU720*20%</f>
        <v>0</v>
      </c>
      <c r="CQ720" s="17">
        <f>$BW720*60%+$BX720*40%</f>
        <v>0</v>
      </c>
      <c r="CR720" s="17">
        <f>$BW720*40%+$BX720*60%</f>
        <v>0</v>
      </c>
      <c r="CS720" s="17">
        <f>$BY720*60%</f>
        <v>0</v>
      </c>
      <c r="CT720" s="17">
        <f>$BY720*40%</f>
        <v>0</v>
      </c>
      <c r="CU720" s="17">
        <f>SUM(CC720:CT720)</f>
        <v>42860.563199999997</v>
      </c>
      <c r="CV720" s="14" t="b">
        <f>CU720=CA720</f>
        <v>1</v>
      </c>
    </row>
    <row r="721" spans="1:100" ht="14.25" hidden="1" customHeight="1" x14ac:dyDescent="0.25">
      <c r="A721" s="4"/>
      <c r="B721" s="5"/>
      <c r="C721" s="4"/>
      <c r="D721" s="5"/>
      <c r="E721" s="5"/>
      <c r="F721" s="4"/>
      <c r="G721" s="4" t="s">
        <v>22</v>
      </c>
      <c r="H721" s="4" t="s">
        <v>478</v>
      </c>
      <c r="I721" s="4" t="s">
        <v>24</v>
      </c>
      <c r="J721" s="4" t="s">
        <v>329</v>
      </c>
      <c r="K721" s="4" t="s">
        <v>26</v>
      </c>
      <c r="L721" s="4" t="s">
        <v>332</v>
      </c>
      <c r="M721" s="6" t="s">
        <v>28</v>
      </c>
      <c r="N721" s="6">
        <v>16640</v>
      </c>
      <c r="O721" s="6">
        <v>24960</v>
      </c>
      <c r="P721" s="6">
        <v>41600</v>
      </c>
      <c r="Q721" s="6" t="s">
        <v>29</v>
      </c>
      <c r="W721">
        <f t="shared" ref="W721:W726" si="3720">N721</f>
        <v>16640</v>
      </c>
    </row>
    <row r="722" spans="1:100" ht="14.25" hidden="1" customHeight="1" x14ac:dyDescent="0.25">
      <c r="A722" s="4"/>
      <c r="B722" s="5"/>
      <c r="C722" s="4"/>
      <c r="D722" s="5"/>
      <c r="E722" s="5"/>
      <c r="F722" s="4"/>
      <c r="G722" s="4" t="s">
        <v>22</v>
      </c>
      <c r="H722" s="4" t="s">
        <v>478</v>
      </c>
      <c r="I722" s="4" t="s">
        <v>24</v>
      </c>
      <c r="J722" s="4" t="s">
        <v>329</v>
      </c>
      <c r="K722" s="4" t="s">
        <v>26</v>
      </c>
      <c r="L722" s="4" t="s">
        <v>333</v>
      </c>
      <c r="M722" s="6" t="s">
        <v>28</v>
      </c>
      <c r="N722" s="6">
        <v>8320</v>
      </c>
      <c r="O722" s="6">
        <v>12480</v>
      </c>
      <c r="P722" s="6">
        <v>20800</v>
      </c>
      <c r="Q722" s="6" t="s">
        <v>29</v>
      </c>
      <c r="W722">
        <f t="shared" si="3720"/>
        <v>8320</v>
      </c>
    </row>
    <row r="723" spans="1:100" ht="14.25" hidden="1" customHeight="1" x14ac:dyDescent="0.25">
      <c r="A723" s="4"/>
      <c r="B723" s="5"/>
      <c r="C723" s="4"/>
      <c r="D723" s="5"/>
      <c r="E723" s="5"/>
      <c r="F723" s="4"/>
      <c r="G723" s="4" t="s">
        <v>22</v>
      </c>
      <c r="H723" s="4" t="s">
        <v>478</v>
      </c>
      <c r="I723" s="4" t="s">
        <v>24</v>
      </c>
      <c r="J723" s="4" t="s">
        <v>329</v>
      </c>
      <c r="K723" s="4" t="s">
        <v>26</v>
      </c>
      <c r="L723" s="4" t="s">
        <v>343</v>
      </c>
      <c r="M723" s="6" t="s">
        <v>28</v>
      </c>
      <c r="N723" s="6">
        <v>16640</v>
      </c>
      <c r="O723" s="6">
        <v>24960</v>
      </c>
      <c r="P723" s="6">
        <v>41600</v>
      </c>
      <c r="Q723" s="6" t="s">
        <v>29</v>
      </c>
      <c r="W723">
        <f t="shared" si="3720"/>
        <v>16640</v>
      </c>
    </row>
    <row r="724" spans="1:100" ht="14.25" hidden="1" customHeight="1" x14ac:dyDescent="0.25">
      <c r="A724" s="4"/>
      <c r="B724" s="5"/>
      <c r="C724" s="4"/>
      <c r="D724" s="5"/>
      <c r="E724" s="5"/>
      <c r="F724" s="4"/>
      <c r="G724" s="4" t="s">
        <v>22</v>
      </c>
      <c r="H724" s="4" t="s">
        <v>478</v>
      </c>
      <c r="I724" s="4" t="s">
        <v>24</v>
      </c>
      <c r="J724" s="4" t="s">
        <v>329</v>
      </c>
      <c r="K724" s="4" t="s">
        <v>26</v>
      </c>
      <c r="L724" s="4" t="s">
        <v>344</v>
      </c>
      <c r="M724" s="6" t="s">
        <v>28</v>
      </c>
      <c r="N724" s="6">
        <v>28080</v>
      </c>
      <c r="O724" s="6">
        <v>42120</v>
      </c>
      <c r="P724" s="6">
        <v>70200</v>
      </c>
      <c r="Q724" s="6" t="s">
        <v>29</v>
      </c>
      <c r="W724">
        <f t="shared" si="3720"/>
        <v>28080</v>
      </c>
    </row>
    <row r="725" spans="1:100" ht="14.25" hidden="1" customHeight="1" x14ac:dyDescent="0.25">
      <c r="A725" s="4"/>
      <c r="B725" s="5"/>
      <c r="C725" s="4"/>
      <c r="D725" s="5"/>
      <c r="E725" s="5"/>
      <c r="F725" s="4"/>
      <c r="G725" s="4" t="s">
        <v>22</v>
      </c>
      <c r="H725" s="4" t="s">
        <v>478</v>
      </c>
      <c r="I725" s="4" t="s">
        <v>24</v>
      </c>
      <c r="J725" s="4" t="s">
        <v>329</v>
      </c>
      <c r="K725" s="4" t="s">
        <v>26</v>
      </c>
      <c r="L725" s="4" t="s">
        <v>335</v>
      </c>
      <c r="M725" s="6" t="s">
        <v>28</v>
      </c>
      <c r="N725" s="6">
        <v>12480</v>
      </c>
      <c r="O725" s="6">
        <v>18720</v>
      </c>
      <c r="P725" s="6">
        <v>31200</v>
      </c>
      <c r="Q725" s="6" t="s">
        <v>29</v>
      </c>
      <c r="W725">
        <f t="shared" si="3720"/>
        <v>12480</v>
      </c>
    </row>
    <row r="726" spans="1:100" ht="14.25" hidden="1" customHeight="1" x14ac:dyDescent="0.25">
      <c r="A726" s="4"/>
      <c r="B726" s="5"/>
      <c r="C726" s="4"/>
      <c r="D726" s="5"/>
      <c r="E726" s="5"/>
      <c r="F726" s="4"/>
      <c r="G726" s="4" t="s">
        <v>22</v>
      </c>
      <c r="H726" s="4" t="s">
        <v>478</v>
      </c>
      <c r="I726" s="4" t="s">
        <v>24</v>
      </c>
      <c r="J726" s="4" t="s">
        <v>329</v>
      </c>
      <c r="K726" s="4" t="s">
        <v>26</v>
      </c>
      <c r="L726" s="4" t="s">
        <v>336</v>
      </c>
      <c r="M726" s="6" t="s">
        <v>28</v>
      </c>
      <c r="N726" s="6">
        <v>12480</v>
      </c>
      <c r="O726" s="6">
        <v>18720</v>
      </c>
      <c r="P726" s="6">
        <v>31200</v>
      </c>
      <c r="Q726" s="6" t="s">
        <v>29</v>
      </c>
      <c r="W726">
        <f t="shared" si="3720"/>
        <v>12480</v>
      </c>
    </row>
    <row r="727" spans="1:100" s="14" customFormat="1" ht="14.25" customHeight="1" x14ac:dyDescent="0.25">
      <c r="A727" s="9" t="s">
        <v>479</v>
      </c>
      <c r="B727" s="10" t="s">
        <v>55</v>
      </c>
      <c r="C727" s="11">
        <v>44026</v>
      </c>
      <c r="D727" s="12">
        <v>44026</v>
      </c>
      <c r="E727" s="10" t="s">
        <v>480</v>
      </c>
      <c r="F727" s="9" t="s">
        <v>481</v>
      </c>
      <c r="G727" s="9" t="s">
        <v>22</v>
      </c>
      <c r="H727" s="9" t="s">
        <v>482</v>
      </c>
      <c r="I727" s="9" t="s">
        <v>24</v>
      </c>
      <c r="J727" s="9" t="s">
        <v>329</v>
      </c>
      <c r="K727" s="9" t="s">
        <v>26</v>
      </c>
      <c r="L727" s="9" t="s">
        <v>27</v>
      </c>
      <c r="M727" s="13" t="s">
        <v>28</v>
      </c>
      <c r="N727" s="13" t="s">
        <v>808</v>
      </c>
      <c r="O727" s="6">
        <v>25000</v>
      </c>
      <c r="P727" s="6">
        <v>25000</v>
      </c>
      <c r="Q727" s="6" t="s">
        <v>29</v>
      </c>
      <c r="S727" s="14">
        <v>10000</v>
      </c>
      <c r="V727" s="14">
        <v>30000</v>
      </c>
      <c r="W727" s="14">
        <f>SUM(W728:W734)</f>
        <v>145360</v>
      </c>
      <c r="AI727" s="14">
        <v>0</v>
      </c>
      <c r="AK727" s="14">
        <f>SUM(S727:AJ727)</f>
        <v>185360</v>
      </c>
      <c r="AM727" s="14">
        <f>S727/$AK727</f>
        <v>5.3949072075960294E-2</v>
      </c>
      <c r="AN727" s="14">
        <f t="shared" ref="AN727" si="3721">T727/$AK727</f>
        <v>0</v>
      </c>
      <c r="AO727" s="14">
        <f t="shared" ref="AO727" si="3722">U727/$AK727</f>
        <v>0</v>
      </c>
      <c r="AP727" s="14">
        <f t="shared" ref="AP727" si="3723">V727/$AK727</f>
        <v>0.16184721622788087</v>
      </c>
      <c r="AQ727" s="14">
        <f t="shared" ref="AQ727" si="3724">W727/$AK727</f>
        <v>0.78420371169615888</v>
      </c>
      <c r="AR727" s="14">
        <f t="shared" ref="AR727" si="3725">X727/$AK727</f>
        <v>0</v>
      </c>
      <c r="AS727" s="14">
        <f t="shared" ref="AS727" si="3726">Y727/$AK727</f>
        <v>0</v>
      </c>
      <c r="AT727" s="14">
        <f t="shared" ref="AT727" si="3727">Z727/$AK727</f>
        <v>0</v>
      </c>
      <c r="AU727" s="14">
        <f t="shared" ref="AU727" si="3728">AA727/$AK727</f>
        <v>0</v>
      </c>
      <c r="AV727" s="14">
        <f t="shared" ref="AV727" si="3729">AB727/$AK727</f>
        <v>0</v>
      </c>
      <c r="AW727" s="14">
        <f t="shared" ref="AW727" si="3730">AC727/$AK727</f>
        <v>0</v>
      </c>
      <c r="AX727" s="14">
        <f t="shared" ref="AX727" si="3731">AD727/$AK727</f>
        <v>0</v>
      </c>
      <c r="AY727" s="14">
        <f t="shared" ref="AY727" si="3732">AE727/$AK727</f>
        <v>0</v>
      </c>
      <c r="AZ727" s="14">
        <f t="shared" ref="AZ727" si="3733">AF727/$AK727</f>
        <v>0</v>
      </c>
      <c r="BA727" s="14">
        <f t="shared" ref="BA727" si="3734">AG727/$AK727</f>
        <v>0</v>
      </c>
      <c r="BB727" s="14">
        <f t="shared" ref="BB727" si="3735">AH727/$AK727</f>
        <v>0</v>
      </c>
      <c r="BC727" s="14">
        <f t="shared" ref="BC727" si="3736">AI727/$AK727</f>
        <v>0</v>
      </c>
      <c r="BD727" s="14">
        <f t="shared" ref="BD727" si="3737">AJ727/$AK727</f>
        <v>0</v>
      </c>
      <c r="BE727" s="14">
        <f>SUM(AM727:BD727)</f>
        <v>1</v>
      </c>
      <c r="BG727" s="16">
        <f>VLOOKUP(H727,[1]Sheet1!$B$3:$C$6033,2,0)</f>
        <v>67943.366399999999</v>
      </c>
      <c r="BI727" s="17">
        <f>AM727*$BG727</f>
        <v>3665.4815709969789</v>
      </c>
      <c r="BJ727" s="17">
        <f t="shared" ref="BJ727" si="3738">AN727*$BG727</f>
        <v>0</v>
      </c>
      <c r="BK727" s="17">
        <f t="shared" ref="BK727" si="3739">AO727*$BG727</f>
        <v>0</v>
      </c>
      <c r="BL727" s="17">
        <f t="shared" ref="BL727" si="3740">AP727*$BG727</f>
        <v>10996.444712990935</v>
      </c>
      <c r="BM727" s="17">
        <f t="shared" ref="BM727" si="3741">AQ727*$BG727</f>
        <v>53281.440116012091</v>
      </c>
      <c r="BN727" s="17">
        <f t="shared" ref="BN727" si="3742">AR727*$BG727</f>
        <v>0</v>
      </c>
      <c r="BO727" s="17">
        <f t="shared" ref="BO727" si="3743">AS727*$BG727</f>
        <v>0</v>
      </c>
      <c r="BP727" s="17">
        <f t="shared" ref="BP727" si="3744">AT727*$BG727</f>
        <v>0</v>
      </c>
      <c r="BQ727" s="17">
        <f t="shared" ref="BQ727" si="3745">AU727*$BG727</f>
        <v>0</v>
      </c>
      <c r="BR727" s="17">
        <f t="shared" ref="BR727" si="3746">AV727*$BG727</f>
        <v>0</v>
      </c>
      <c r="BS727" s="17">
        <f t="shared" ref="BS727" si="3747">AW727*$BG727</f>
        <v>0</v>
      </c>
      <c r="BT727" s="17">
        <f t="shared" ref="BT727" si="3748">AX727*$BG727</f>
        <v>0</v>
      </c>
      <c r="BU727" s="17">
        <f t="shared" ref="BU727" si="3749">AY727*$BG727</f>
        <v>0</v>
      </c>
      <c r="BV727" s="17">
        <f t="shared" ref="BV727" si="3750">AZ727*$BG727</f>
        <v>0</v>
      </c>
      <c r="BW727" s="17">
        <f t="shared" ref="BW727" si="3751">BA727*$BG727</f>
        <v>0</v>
      </c>
      <c r="BX727" s="17">
        <f t="shared" ref="BX727" si="3752">BB727*$BG727</f>
        <v>0</v>
      </c>
      <c r="BY727" s="17">
        <f t="shared" ref="BY727" si="3753">BC727*$BG727</f>
        <v>0</v>
      </c>
      <c r="BZ727" s="17">
        <f t="shared" ref="BZ727" si="3754">BD727*$BG727</f>
        <v>0</v>
      </c>
      <c r="CA727" s="16">
        <f>SUM(BI727:BZ727)</f>
        <v>67943.366399999999</v>
      </c>
      <c r="CB727" s="14" t="b">
        <f>CA727=BG727</f>
        <v>1</v>
      </c>
      <c r="CC727" s="17">
        <f>BI727</f>
        <v>3665.4815709969789</v>
      </c>
      <c r="CD727" s="17">
        <f>BJ727*0.8+IF(BJ727&gt;1,$BM727*0.4,0)</f>
        <v>0</v>
      </c>
      <c r="CE727" s="17">
        <f t="shared" ref="CE727" si="3755">BK727*0.8+IF(BK727&gt;1,$BM727*0.4,0)</f>
        <v>0</v>
      </c>
      <c r="CF727" s="17">
        <f t="shared" ref="CF727" si="3756">BL727*0.8+IF(BL727&gt;1,$BM727*0.4,0)</f>
        <v>30109.731816797583</v>
      </c>
      <c r="CG727" s="17">
        <f>SUM(BJ727:BL727)*0.2+BM727*0.6</f>
        <v>34168.153012205439</v>
      </c>
      <c r="CH727" s="17">
        <f>$BN727*80%</f>
        <v>0</v>
      </c>
      <c r="CI727" s="17">
        <f>$BN727*20%</f>
        <v>0</v>
      </c>
      <c r="CJ727" s="17">
        <f>$BQ727*80%</f>
        <v>0</v>
      </c>
      <c r="CK727" s="17">
        <f>$BQ727*20%</f>
        <v>0</v>
      </c>
      <c r="CL727" s="17">
        <f>BR727*0.8+IF(BR727&gt;1,$BT727*0.6,0)</f>
        <v>0</v>
      </c>
      <c r="CM727" s="17">
        <f>BS727*0.8+IF(BS727&gt;1,$BT727*0.6,0)</f>
        <v>0</v>
      </c>
      <c r="CN727" s="17">
        <f>SUM(BR727:BS727)*0.2+BT727*0.4</f>
        <v>0</v>
      </c>
      <c r="CO727" s="17">
        <f>$BU727*80%</f>
        <v>0</v>
      </c>
      <c r="CP727" s="17">
        <f>$BU727*20%</f>
        <v>0</v>
      </c>
      <c r="CQ727" s="17">
        <f>$BW727*60%+$BX727*40%</f>
        <v>0</v>
      </c>
      <c r="CR727" s="17">
        <f>$BW727*40%+$BX727*60%</f>
        <v>0</v>
      </c>
      <c r="CS727" s="17">
        <f>$BY727*60%</f>
        <v>0</v>
      </c>
      <c r="CT727" s="17">
        <f>$BY727*40%</f>
        <v>0</v>
      </c>
      <c r="CU727" s="17">
        <f>SUM(CC727:CT727)</f>
        <v>67943.366399999999</v>
      </c>
      <c r="CV727" s="14" t="b">
        <f>CU727=CA727</f>
        <v>1</v>
      </c>
    </row>
    <row r="728" spans="1:100" ht="14.25" hidden="1" customHeight="1" x14ac:dyDescent="0.25">
      <c r="A728" s="4"/>
      <c r="B728" s="5"/>
      <c r="C728" s="4"/>
      <c r="D728" s="5"/>
      <c r="E728" s="5"/>
      <c r="F728" s="4"/>
      <c r="G728" s="4" t="s">
        <v>22</v>
      </c>
      <c r="H728" s="4" t="s">
        <v>482</v>
      </c>
      <c r="I728" s="4" t="s">
        <v>24</v>
      </c>
      <c r="J728" s="4" t="s">
        <v>329</v>
      </c>
      <c r="K728" s="4" t="s">
        <v>26</v>
      </c>
      <c r="L728" s="4" t="s">
        <v>330</v>
      </c>
      <c r="M728" s="6" t="s">
        <v>28</v>
      </c>
      <c r="N728" s="6">
        <v>8800</v>
      </c>
      <c r="O728" s="6">
        <v>13200</v>
      </c>
      <c r="P728" s="6">
        <v>22000</v>
      </c>
      <c r="Q728" s="6" t="s">
        <v>29</v>
      </c>
      <c r="W728">
        <f t="shared" ref="W728:W734" si="3757">N728</f>
        <v>8800</v>
      </c>
    </row>
    <row r="729" spans="1:100" ht="14.25" hidden="1" customHeight="1" x14ac:dyDescent="0.25">
      <c r="A729" s="4"/>
      <c r="B729" s="5"/>
      <c r="C729" s="4"/>
      <c r="D729" s="5"/>
      <c r="E729" s="5"/>
      <c r="F729" s="4"/>
      <c r="G729" s="4" t="s">
        <v>22</v>
      </c>
      <c r="H729" s="4" t="s">
        <v>482</v>
      </c>
      <c r="I729" s="4" t="s">
        <v>24</v>
      </c>
      <c r="J729" s="4" t="s">
        <v>329</v>
      </c>
      <c r="K729" s="4" t="s">
        <v>26</v>
      </c>
      <c r="L729" s="4" t="s">
        <v>331</v>
      </c>
      <c r="M729" s="6" t="s">
        <v>28</v>
      </c>
      <c r="N729" s="6">
        <v>16640</v>
      </c>
      <c r="O729" s="6">
        <v>24960</v>
      </c>
      <c r="P729" s="6">
        <v>41600</v>
      </c>
      <c r="Q729" s="6" t="s">
        <v>29</v>
      </c>
      <c r="W729">
        <f t="shared" si="3757"/>
        <v>16640</v>
      </c>
    </row>
    <row r="730" spans="1:100" ht="14.25" hidden="1" customHeight="1" x14ac:dyDescent="0.25">
      <c r="A730" s="4"/>
      <c r="B730" s="5"/>
      <c r="C730" s="4"/>
      <c r="D730" s="5"/>
      <c r="E730" s="5"/>
      <c r="F730" s="4"/>
      <c r="G730" s="4" t="s">
        <v>22</v>
      </c>
      <c r="H730" s="4" t="s">
        <v>482</v>
      </c>
      <c r="I730" s="4" t="s">
        <v>24</v>
      </c>
      <c r="J730" s="4" t="s">
        <v>329</v>
      </c>
      <c r="K730" s="4" t="s">
        <v>26</v>
      </c>
      <c r="L730" s="4" t="s">
        <v>332</v>
      </c>
      <c r="M730" s="6" t="s">
        <v>28</v>
      </c>
      <c r="N730" s="6">
        <v>16640</v>
      </c>
      <c r="O730" s="6">
        <v>24960</v>
      </c>
      <c r="P730" s="6">
        <v>41600</v>
      </c>
      <c r="Q730" s="6" t="s">
        <v>29</v>
      </c>
      <c r="W730">
        <f t="shared" si="3757"/>
        <v>16640</v>
      </c>
    </row>
    <row r="731" spans="1:100" ht="14.25" hidden="1" customHeight="1" x14ac:dyDescent="0.25">
      <c r="A731" s="4"/>
      <c r="B731" s="5"/>
      <c r="C731" s="4"/>
      <c r="D731" s="5"/>
      <c r="E731" s="5"/>
      <c r="F731" s="4"/>
      <c r="G731" s="4" t="s">
        <v>22</v>
      </c>
      <c r="H731" s="4" t="s">
        <v>482</v>
      </c>
      <c r="I731" s="4" t="s">
        <v>24</v>
      </c>
      <c r="J731" s="4" t="s">
        <v>329</v>
      </c>
      <c r="K731" s="4" t="s">
        <v>26</v>
      </c>
      <c r="L731" s="4" t="s">
        <v>333</v>
      </c>
      <c r="M731" s="6" t="s">
        <v>28</v>
      </c>
      <c r="N731" s="6">
        <v>8320</v>
      </c>
      <c r="O731" s="6">
        <v>12480</v>
      </c>
      <c r="P731" s="6">
        <v>20800</v>
      </c>
      <c r="Q731" s="6" t="s">
        <v>29</v>
      </c>
      <c r="W731">
        <f t="shared" si="3757"/>
        <v>8320</v>
      </c>
    </row>
    <row r="732" spans="1:100" ht="14.25" hidden="1" customHeight="1" x14ac:dyDescent="0.25">
      <c r="A732" s="4"/>
      <c r="B732" s="5"/>
      <c r="C732" s="4"/>
      <c r="D732" s="5"/>
      <c r="E732" s="5"/>
      <c r="F732" s="4"/>
      <c r="G732" s="4" t="s">
        <v>22</v>
      </c>
      <c r="H732" s="4" t="s">
        <v>482</v>
      </c>
      <c r="I732" s="4" t="s">
        <v>24</v>
      </c>
      <c r="J732" s="4" t="s">
        <v>329</v>
      </c>
      <c r="K732" s="4" t="s">
        <v>26</v>
      </c>
      <c r="L732" s="4" t="s">
        <v>334</v>
      </c>
      <c r="M732" s="6" t="s">
        <v>28</v>
      </c>
      <c r="N732" s="6">
        <v>70000</v>
      </c>
      <c r="O732" s="6">
        <v>105000</v>
      </c>
      <c r="P732" s="6">
        <v>175000</v>
      </c>
      <c r="Q732" s="6" t="s">
        <v>29</v>
      </c>
      <c r="W732">
        <f t="shared" si="3757"/>
        <v>70000</v>
      </c>
    </row>
    <row r="733" spans="1:100" ht="14.25" hidden="1" customHeight="1" x14ac:dyDescent="0.25">
      <c r="A733" s="4"/>
      <c r="B733" s="5"/>
      <c r="C733" s="4"/>
      <c r="D733" s="5"/>
      <c r="E733" s="5"/>
      <c r="F733" s="4"/>
      <c r="G733" s="4" t="s">
        <v>22</v>
      </c>
      <c r="H733" s="4" t="s">
        <v>482</v>
      </c>
      <c r="I733" s="4" t="s">
        <v>24</v>
      </c>
      <c r="J733" s="4" t="s">
        <v>329</v>
      </c>
      <c r="K733" s="4" t="s">
        <v>26</v>
      </c>
      <c r="L733" s="4" t="s">
        <v>335</v>
      </c>
      <c r="M733" s="6" t="s">
        <v>28</v>
      </c>
      <c r="N733" s="6">
        <v>12480</v>
      </c>
      <c r="O733" s="6">
        <v>18720</v>
      </c>
      <c r="P733" s="6">
        <v>31200</v>
      </c>
      <c r="Q733" s="6" t="s">
        <v>29</v>
      </c>
      <c r="W733">
        <f t="shared" si="3757"/>
        <v>12480</v>
      </c>
    </row>
    <row r="734" spans="1:100" ht="14.25" hidden="1" customHeight="1" x14ac:dyDescent="0.25">
      <c r="A734" s="4"/>
      <c r="B734" s="5"/>
      <c r="C734" s="4"/>
      <c r="D734" s="5"/>
      <c r="E734" s="5"/>
      <c r="F734" s="4"/>
      <c r="G734" s="4" t="s">
        <v>22</v>
      </c>
      <c r="H734" s="4" t="s">
        <v>482</v>
      </c>
      <c r="I734" s="4" t="s">
        <v>24</v>
      </c>
      <c r="J734" s="4" t="s">
        <v>329</v>
      </c>
      <c r="K734" s="4" t="s">
        <v>26</v>
      </c>
      <c r="L734" s="4" t="s">
        <v>336</v>
      </c>
      <c r="M734" s="6" t="s">
        <v>28</v>
      </c>
      <c r="N734" s="6">
        <v>12480</v>
      </c>
      <c r="O734" s="6">
        <v>18720</v>
      </c>
      <c r="P734" s="6">
        <v>31200</v>
      </c>
      <c r="Q734" s="6" t="s">
        <v>29</v>
      </c>
      <c r="W734">
        <f t="shared" si="3757"/>
        <v>12480</v>
      </c>
    </row>
    <row r="735" spans="1:100" s="14" customFormat="1" ht="14.25" customHeight="1" x14ac:dyDescent="0.25">
      <c r="A735" s="9" t="s">
        <v>483</v>
      </c>
      <c r="B735" s="10" t="s">
        <v>19</v>
      </c>
      <c r="C735" s="11">
        <v>44026</v>
      </c>
      <c r="D735" s="12">
        <v>44026</v>
      </c>
      <c r="E735" s="10" t="s">
        <v>199</v>
      </c>
      <c r="F735" s="9" t="s">
        <v>200</v>
      </c>
      <c r="G735" s="9" t="s">
        <v>22</v>
      </c>
      <c r="H735" s="9" t="s">
        <v>484</v>
      </c>
      <c r="I735" s="9" t="s">
        <v>24</v>
      </c>
      <c r="J735" s="9" t="s">
        <v>329</v>
      </c>
      <c r="K735" s="9" t="s">
        <v>26</v>
      </c>
      <c r="L735" s="9" t="s">
        <v>27</v>
      </c>
      <c r="M735" s="13" t="s">
        <v>28</v>
      </c>
      <c r="N735" s="13" t="s">
        <v>808</v>
      </c>
      <c r="O735" s="6">
        <v>25000</v>
      </c>
      <c r="P735" s="6">
        <v>25000</v>
      </c>
      <c r="Q735" s="6" t="s">
        <v>29</v>
      </c>
      <c r="S735" s="14">
        <v>10000</v>
      </c>
      <c r="V735" s="14">
        <v>30000</v>
      </c>
      <c r="W735" s="14">
        <f>SUM(W736:W741)</f>
        <v>75360</v>
      </c>
      <c r="AI735" s="14">
        <v>0</v>
      </c>
      <c r="AK735" s="14">
        <f>SUM(S735:AJ735)</f>
        <v>115360</v>
      </c>
      <c r="AM735" s="14">
        <f>S735/$AK735</f>
        <v>8.6685159500693484E-2</v>
      </c>
      <c r="AN735" s="14">
        <f t="shared" ref="AN735" si="3758">T735/$AK735</f>
        <v>0</v>
      </c>
      <c r="AO735" s="14">
        <f t="shared" ref="AO735" si="3759">U735/$AK735</f>
        <v>0</v>
      </c>
      <c r="AP735" s="14">
        <f t="shared" ref="AP735" si="3760">V735/$AK735</f>
        <v>0.26005547850208044</v>
      </c>
      <c r="AQ735" s="14">
        <f t="shared" ref="AQ735" si="3761">W735/$AK735</f>
        <v>0.65325936199722612</v>
      </c>
      <c r="AR735" s="14">
        <f t="shared" ref="AR735" si="3762">X735/$AK735</f>
        <v>0</v>
      </c>
      <c r="AS735" s="14">
        <f t="shared" ref="AS735" si="3763">Y735/$AK735</f>
        <v>0</v>
      </c>
      <c r="AT735" s="14">
        <f t="shared" ref="AT735" si="3764">Z735/$AK735</f>
        <v>0</v>
      </c>
      <c r="AU735" s="14">
        <f t="shared" ref="AU735" si="3765">AA735/$AK735</f>
        <v>0</v>
      </c>
      <c r="AV735" s="14">
        <f t="shared" ref="AV735" si="3766">AB735/$AK735</f>
        <v>0</v>
      </c>
      <c r="AW735" s="14">
        <f t="shared" ref="AW735" si="3767">AC735/$AK735</f>
        <v>0</v>
      </c>
      <c r="AX735" s="14">
        <f t="shared" ref="AX735" si="3768">AD735/$AK735</f>
        <v>0</v>
      </c>
      <c r="AY735" s="14">
        <f t="shared" ref="AY735" si="3769">AE735/$AK735</f>
        <v>0</v>
      </c>
      <c r="AZ735" s="14">
        <f t="shared" ref="AZ735" si="3770">AF735/$AK735</f>
        <v>0</v>
      </c>
      <c r="BA735" s="14">
        <f t="shared" ref="BA735" si="3771">AG735/$AK735</f>
        <v>0</v>
      </c>
      <c r="BB735" s="14">
        <f t="shared" ref="BB735" si="3772">AH735/$AK735</f>
        <v>0</v>
      </c>
      <c r="BC735" s="14">
        <f t="shared" ref="BC735" si="3773">AI735/$AK735</f>
        <v>0</v>
      </c>
      <c r="BD735" s="14">
        <f t="shared" ref="BD735" si="3774">AJ735/$AK735</f>
        <v>0</v>
      </c>
      <c r="BE735" s="14">
        <f>SUM(AM735:BD735)</f>
        <v>1</v>
      </c>
      <c r="BG735" s="16">
        <f>VLOOKUP(H735,[1]Sheet1!$B$3:$C$6033,2,0)</f>
        <v>67943.366399999999</v>
      </c>
      <c r="BI735" s="17">
        <f>AM735*$BG735</f>
        <v>5889.681553398058</v>
      </c>
      <c r="BJ735" s="17">
        <f t="shared" ref="BJ735" si="3775">AN735*$BG735</f>
        <v>0</v>
      </c>
      <c r="BK735" s="17">
        <f t="shared" ref="BK735" si="3776">AO735*$BG735</f>
        <v>0</v>
      </c>
      <c r="BL735" s="17">
        <f t="shared" ref="BL735" si="3777">AP735*$BG735</f>
        <v>17669.044660194173</v>
      </c>
      <c r="BM735" s="17">
        <f t="shared" ref="BM735" si="3778">AQ735*$BG735</f>
        <v>44384.640186407771</v>
      </c>
      <c r="BN735" s="17">
        <f t="shared" ref="BN735" si="3779">AR735*$BG735</f>
        <v>0</v>
      </c>
      <c r="BO735" s="17">
        <f t="shared" ref="BO735" si="3780">AS735*$BG735</f>
        <v>0</v>
      </c>
      <c r="BP735" s="17">
        <f t="shared" ref="BP735" si="3781">AT735*$BG735</f>
        <v>0</v>
      </c>
      <c r="BQ735" s="17">
        <f t="shared" ref="BQ735" si="3782">AU735*$BG735</f>
        <v>0</v>
      </c>
      <c r="BR735" s="17">
        <f t="shared" ref="BR735" si="3783">AV735*$BG735</f>
        <v>0</v>
      </c>
      <c r="BS735" s="17">
        <f t="shared" ref="BS735" si="3784">AW735*$BG735</f>
        <v>0</v>
      </c>
      <c r="BT735" s="17">
        <f t="shared" ref="BT735" si="3785">AX735*$BG735</f>
        <v>0</v>
      </c>
      <c r="BU735" s="17">
        <f t="shared" ref="BU735" si="3786">AY735*$BG735</f>
        <v>0</v>
      </c>
      <c r="BV735" s="17">
        <f t="shared" ref="BV735" si="3787">AZ735*$BG735</f>
        <v>0</v>
      </c>
      <c r="BW735" s="17">
        <f t="shared" ref="BW735" si="3788">BA735*$BG735</f>
        <v>0</v>
      </c>
      <c r="BX735" s="17">
        <f t="shared" ref="BX735" si="3789">BB735*$BG735</f>
        <v>0</v>
      </c>
      <c r="BY735" s="17">
        <f t="shared" ref="BY735" si="3790">BC735*$BG735</f>
        <v>0</v>
      </c>
      <c r="BZ735" s="17">
        <f t="shared" ref="BZ735" si="3791">BD735*$BG735</f>
        <v>0</v>
      </c>
      <c r="CA735" s="16">
        <f>SUM(BI735:BZ735)</f>
        <v>67943.366399999999</v>
      </c>
      <c r="CB735" s="14" t="b">
        <f>CA735=BG735</f>
        <v>1</v>
      </c>
      <c r="CC735" s="17">
        <f>BI735</f>
        <v>5889.681553398058</v>
      </c>
      <c r="CD735" s="17">
        <f>BJ735*0.8+IF(BJ735&gt;1,$BM735*0.4,0)</f>
        <v>0</v>
      </c>
      <c r="CE735" s="17">
        <f t="shared" ref="CE735" si="3792">BK735*0.8+IF(BK735&gt;1,$BM735*0.4,0)</f>
        <v>0</v>
      </c>
      <c r="CF735" s="17">
        <f t="shared" ref="CF735" si="3793">BL735*0.8+IF(BL735&gt;1,$BM735*0.4,0)</f>
        <v>31889.091802718445</v>
      </c>
      <c r="CG735" s="17">
        <f>SUM(BJ735:BL735)*0.2+BM735*0.6</f>
        <v>30164.593043883498</v>
      </c>
      <c r="CH735" s="17">
        <f>$BN735*80%</f>
        <v>0</v>
      </c>
      <c r="CI735" s="17">
        <f>$BN735*20%</f>
        <v>0</v>
      </c>
      <c r="CJ735" s="17">
        <f>$BQ735*80%</f>
        <v>0</v>
      </c>
      <c r="CK735" s="17">
        <f>$BQ735*20%</f>
        <v>0</v>
      </c>
      <c r="CL735" s="17">
        <f>BR735*0.8+IF(BR735&gt;1,$BT735*0.6,0)</f>
        <v>0</v>
      </c>
      <c r="CM735" s="17">
        <f>BS735*0.8+IF(BS735&gt;1,$BT735*0.6,0)</f>
        <v>0</v>
      </c>
      <c r="CN735" s="17">
        <f>SUM(BR735:BS735)*0.2+BT735*0.4</f>
        <v>0</v>
      </c>
      <c r="CO735" s="17">
        <f>$BU735*80%</f>
        <v>0</v>
      </c>
      <c r="CP735" s="17">
        <f>$BU735*20%</f>
        <v>0</v>
      </c>
      <c r="CQ735" s="17">
        <f>$BW735*60%+$BX735*40%</f>
        <v>0</v>
      </c>
      <c r="CR735" s="17">
        <f>$BW735*40%+$BX735*60%</f>
        <v>0</v>
      </c>
      <c r="CS735" s="17">
        <f>$BY735*60%</f>
        <v>0</v>
      </c>
      <c r="CT735" s="17">
        <f>$BY735*40%</f>
        <v>0</v>
      </c>
      <c r="CU735" s="17">
        <f>SUM(CC735:CT735)</f>
        <v>67943.366399999999</v>
      </c>
      <c r="CV735" s="14" t="b">
        <f>CU735=CA735</f>
        <v>1</v>
      </c>
    </row>
    <row r="736" spans="1:100" ht="14.25" hidden="1" customHeight="1" x14ac:dyDescent="0.25">
      <c r="A736" s="4"/>
      <c r="B736" s="5"/>
      <c r="C736" s="4"/>
      <c r="D736" s="5"/>
      <c r="E736" s="5"/>
      <c r="F736" s="4"/>
      <c r="G736" s="4" t="s">
        <v>22</v>
      </c>
      <c r="H736" s="4" t="s">
        <v>484</v>
      </c>
      <c r="I736" s="4" t="s">
        <v>24</v>
      </c>
      <c r="J736" s="4" t="s">
        <v>329</v>
      </c>
      <c r="K736" s="4" t="s">
        <v>26</v>
      </c>
      <c r="L736" s="4" t="s">
        <v>330</v>
      </c>
      <c r="M736" s="6" t="s">
        <v>28</v>
      </c>
      <c r="N736" s="6">
        <v>8800</v>
      </c>
      <c r="O736" s="6">
        <v>13200</v>
      </c>
      <c r="P736" s="6">
        <v>22000</v>
      </c>
      <c r="Q736" s="6" t="s">
        <v>29</v>
      </c>
      <c r="W736">
        <f t="shared" ref="W736:W741" si="3794">N736</f>
        <v>8800</v>
      </c>
    </row>
    <row r="737" spans="1:100" ht="14.25" hidden="1" customHeight="1" x14ac:dyDescent="0.25">
      <c r="A737" s="4"/>
      <c r="B737" s="5"/>
      <c r="C737" s="4"/>
      <c r="D737" s="5"/>
      <c r="E737" s="5"/>
      <c r="F737" s="4"/>
      <c r="G737" s="4" t="s">
        <v>22</v>
      </c>
      <c r="H737" s="4" t="s">
        <v>484</v>
      </c>
      <c r="I737" s="4" t="s">
        <v>24</v>
      </c>
      <c r="J737" s="4" t="s">
        <v>329</v>
      </c>
      <c r="K737" s="4" t="s">
        <v>26</v>
      </c>
      <c r="L737" s="4" t="s">
        <v>331</v>
      </c>
      <c r="M737" s="6" t="s">
        <v>28</v>
      </c>
      <c r="N737" s="6">
        <v>16640</v>
      </c>
      <c r="O737" s="6">
        <v>24960</v>
      </c>
      <c r="P737" s="6">
        <v>41600</v>
      </c>
      <c r="Q737" s="6" t="s">
        <v>29</v>
      </c>
      <c r="W737">
        <f t="shared" si="3794"/>
        <v>16640</v>
      </c>
    </row>
    <row r="738" spans="1:100" ht="14.25" hidden="1" customHeight="1" x14ac:dyDescent="0.25">
      <c r="A738" s="4"/>
      <c r="B738" s="5"/>
      <c r="C738" s="4"/>
      <c r="D738" s="5"/>
      <c r="E738" s="5"/>
      <c r="F738" s="4"/>
      <c r="G738" s="4" t="s">
        <v>22</v>
      </c>
      <c r="H738" s="4" t="s">
        <v>484</v>
      </c>
      <c r="I738" s="4" t="s">
        <v>24</v>
      </c>
      <c r="J738" s="4" t="s">
        <v>329</v>
      </c>
      <c r="K738" s="4" t="s">
        <v>26</v>
      </c>
      <c r="L738" s="4" t="s">
        <v>332</v>
      </c>
      <c r="M738" s="6" t="s">
        <v>28</v>
      </c>
      <c r="N738" s="6">
        <v>16640</v>
      </c>
      <c r="O738" s="6">
        <v>24960</v>
      </c>
      <c r="P738" s="6">
        <v>41600</v>
      </c>
      <c r="Q738" s="6" t="s">
        <v>29</v>
      </c>
      <c r="W738">
        <f t="shared" si="3794"/>
        <v>16640</v>
      </c>
    </row>
    <row r="739" spans="1:100" ht="14.25" hidden="1" customHeight="1" x14ac:dyDescent="0.25">
      <c r="A739" s="4"/>
      <c r="B739" s="5"/>
      <c r="C739" s="4"/>
      <c r="D739" s="5"/>
      <c r="E739" s="5"/>
      <c r="F739" s="4"/>
      <c r="G739" s="4" t="s">
        <v>22</v>
      </c>
      <c r="H739" s="4" t="s">
        <v>484</v>
      </c>
      <c r="I739" s="4" t="s">
        <v>24</v>
      </c>
      <c r="J739" s="4" t="s">
        <v>329</v>
      </c>
      <c r="K739" s="4" t="s">
        <v>26</v>
      </c>
      <c r="L739" s="4" t="s">
        <v>333</v>
      </c>
      <c r="M739" s="6" t="s">
        <v>28</v>
      </c>
      <c r="N739" s="6">
        <v>8320</v>
      </c>
      <c r="O739" s="6">
        <v>12480</v>
      </c>
      <c r="P739" s="6">
        <v>20800</v>
      </c>
      <c r="Q739" s="6" t="s">
        <v>29</v>
      </c>
      <c r="W739">
        <f t="shared" si="3794"/>
        <v>8320</v>
      </c>
    </row>
    <row r="740" spans="1:100" ht="14.25" hidden="1" customHeight="1" x14ac:dyDescent="0.25">
      <c r="A740" s="4"/>
      <c r="B740" s="5"/>
      <c r="C740" s="4"/>
      <c r="D740" s="5"/>
      <c r="E740" s="5"/>
      <c r="F740" s="4"/>
      <c r="G740" s="4" t="s">
        <v>22</v>
      </c>
      <c r="H740" s="4" t="s">
        <v>484</v>
      </c>
      <c r="I740" s="4" t="s">
        <v>24</v>
      </c>
      <c r="J740" s="4" t="s">
        <v>329</v>
      </c>
      <c r="K740" s="4" t="s">
        <v>26</v>
      </c>
      <c r="L740" s="4" t="s">
        <v>335</v>
      </c>
      <c r="M740" s="6" t="s">
        <v>28</v>
      </c>
      <c r="N740" s="6">
        <v>12480</v>
      </c>
      <c r="O740" s="6">
        <v>18720</v>
      </c>
      <c r="P740" s="6">
        <v>31200</v>
      </c>
      <c r="Q740" s="6" t="s">
        <v>29</v>
      </c>
      <c r="W740">
        <f t="shared" si="3794"/>
        <v>12480</v>
      </c>
    </row>
    <row r="741" spans="1:100" ht="14.25" hidden="1" customHeight="1" x14ac:dyDescent="0.25">
      <c r="A741" s="4"/>
      <c r="B741" s="5"/>
      <c r="C741" s="4"/>
      <c r="D741" s="5"/>
      <c r="E741" s="5"/>
      <c r="F741" s="4"/>
      <c r="G741" s="4" t="s">
        <v>22</v>
      </c>
      <c r="H741" s="4" t="s">
        <v>484</v>
      </c>
      <c r="I741" s="4" t="s">
        <v>24</v>
      </c>
      <c r="J741" s="4" t="s">
        <v>329</v>
      </c>
      <c r="K741" s="4" t="s">
        <v>26</v>
      </c>
      <c r="L741" s="4" t="s">
        <v>336</v>
      </c>
      <c r="M741" s="6" t="s">
        <v>28</v>
      </c>
      <c r="N741" s="6">
        <v>12480</v>
      </c>
      <c r="O741" s="6">
        <v>18720</v>
      </c>
      <c r="P741" s="6">
        <v>31200</v>
      </c>
      <c r="Q741" s="6" t="s">
        <v>29</v>
      </c>
      <c r="W741">
        <f t="shared" si="3794"/>
        <v>12480</v>
      </c>
    </row>
    <row r="742" spans="1:100" s="14" customFormat="1" ht="14.25" customHeight="1" x14ac:dyDescent="0.25">
      <c r="A742" s="9" t="s">
        <v>485</v>
      </c>
      <c r="B742" s="10" t="s">
        <v>19</v>
      </c>
      <c r="C742" s="11">
        <v>44026</v>
      </c>
      <c r="D742" s="12">
        <v>44026</v>
      </c>
      <c r="E742" s="10" t="s">
        <v>486</v>
      </c>
      <c r="F742" s="9" t="s">
        <v>487</v>
      </c>
      <c r="G742" s="9" t="s">
        <v>22</v>
      </c>
      <c r="H742" s="9" t="s">
        <v>488</v>
      </c>
      <c r="I742" s="9" t="s">
        <v>24</v>
      </c>
      <c r="J742" s="9" t="s">
        <v>329</v>
      </c>
      <c r="K742" s="9" t="s">
        <v>26</v>
      </c>
      <c r="L742" s="9" t="s">
        <v>27</v>
      </c>
      <c r="M742" s="13" t="s">
        <v>28</v>
      </c>
      <c r="N742" s="13" t="s">
        <v>808</v>
      </c>
      <c r="O742" s="6">
        <v>25000</v>
      </c>
      <c r="P742" s="6">
        <v>25000</v>
      </c>
      <c r="Q742" s="6" t="s">
        <v>29</v>
      </c>
      <c r="S742" s="14">
        <v>10000</v>
      </c>
      <c r="V742" s="14">
        <v>30000</v>
      </c>
      <c r="W742" s="14">
        <f>SUM(W743:W747)</f>
        <v>119920</v>
      </c>
      <c r="AI742" s="14">
        <v>0</v>
      </c>
      <c r="AK742" s="14">
        <f>SUM(S742:AJ742)</f>
        <v>159920</v>
      </c>
      <c r="AM742" s="14">
        <f>S742/$AK742</f>
        <v>6.2531265632816413E-2</v>
      </c>
      <c r="AN742" s="14">
        <f t="shared" ref="AN742" si="3795">T742/$AK742</f>
        <v>0</v>
      </c>
      <c r="AO742" s="14">
        <f t="shared" ref="AO742" si="3796">U742/$AK742</f>
        <v>0</v>
      </c>
      <c r="AP742" s="14">
        <f t="shared" ref="AP742" si="3797">V742/$AK742</f>
        <v>0.18759379689844921</v>
      </c>
      <c r="AQ742" s="14">
        <f t="shared" ref="AQ742" si="3798">W742/$AK742</f>
        <v>0.74987493746873435</v>
      </c>
      <c r="AR742" s="14">
        <f t="shared" ref="AR742" si="3799">X742/$AK742</f>
        <v>0</v>
      </c>
      <c r="AS742" s="14">
        <f t="shared" ref="AS742" si="3800">Y742/$AK742</f>
        <v>0</v>
      </c>
      <c r="AT742" s="14">
        <f t="shared" ref="AT742" si="3801">Z742/$AK742</f>
        <v>0</v>
      </c>
      <c r="AU742" s="14">
        <f t="shared" ref="AU742" si="3802">AA742/$AK742</f>
        <v>0</v>
      </c>
      <c r="AV742" s="14">
        <f t="shared" ref="AV742" si="3803">AB742/$AK742</f>
        <v>0</v>
      </c>
      <c r="AW742" s="14">
        <f t="shared" ref="AW742" si="3804">AC742/$AK742</f>
        <v>0</v>
      </c>
      <c r="AX742" s="14">
        <f t="shared" ref="AX742" si="3805">AD742/$AK742</f>
        <v>0</v>
      </c>
      <c r="AY742" s="14">
        <f t="shared" ref="AY742" si="3806">AE742/$AK742</f>
        <v>0</v>
      </c>
      <c r="AZ742" s="14">
        <f t="shared" ref="AZ742" si="3807">AF742/$AK742</f>
        <v>0</v>
      </c>
      <c r="BA742" s="14">
        <f t="shared" ref="BA742" si="3808">AG742/$AK742</f>
        <v>0</v>
      </c>
      <c r="BB742" s="14">
        <f t="shared" ref="BB742" si="3809">AH742/$AK742</f>
        <v>0</v>
      </c>
      <c r="BC742" s="14">
        <f t="shared" ref="BC742" si="3810">AI742/$AK742</f>
        <v>0</v>
      </c>
      <c r="BD742" s="14">
        <f t="shared" ref="BD742" si="3811">AJ742/$AK742</f>
        <v>0</v>
      </c>
      <c r="BE742" s="14">
        <f>SUM(AM742:BD742)</f>
        <v>1</v>
      </c>
      <c r="BG742" s="16">
        <f>VLOOKUP(H742,[1]Sheet1!$B$3:$C$6033,2,0)</f>
        <v>67943.366399999999</v>
      </c>
      <c r="BI742" s="17">
        <f>AM742*$BG742</f>
        <v>4248.5846923461731</v>
      </c>
      <c r="BJ742" s="17">
        <f t="shared" ref="BJ742" si="3812">AN742*$BG742</f>
        <v>0</v>
      </c>
      <c r="BK742" s="17">
        <f t="shared" ref="BK742" si="3813">AO742*$BG742</f>
        <v>0</v>
      </c>
      <c r="BL742" s="17">
        <f t="shared" ref="BL742" si="3814">AP742*$BG742</f>
        <v>12745.754077038519</v>
      </c>
      <c r="BM742" s="17">
        <f t="shared" ref="BM742" si="3815">AQ742*$BG742</f>
        <v>50949.027630615303</v>
      </c>
      <c r="BN742" s="17">
        <f t="shared" ref="BN742" si="3816">AR742*$BG742</f>
        <v>0</v>
      </c>
      <c r="BO742" s="17">
        <f t="shared" ref="BO742" si="3817">AS742*$BG742</f>
        <v>0</v>
      </c>
      <c r="BP742" s="17">
        <f t="shared" ref="BP742" si="3818">AT742*$BG742</f>
        <v>0</v>
      </c>
      <c r="BQ742" s="17">
        <f t="shared" ref="BQ742" si="3819">AU742*$BG742</f>
        <v>0</v>
      </c>
      <c r="BR742" s="17">
        <f t="shared" ref="BR742" si="3820">AV742*$BG742</f>
        <v>0</v>
      </c>
      <c r="BS742" s="17">
        <f t="shared" ref="BS742" si="3821">AW742*$BG742</f>
        <v>0</v>
      </c>
      <c r="BT742" s="17">
        <f t="shared" ref="BT742" si="3822">AX742*$BG742</f>
        <v>0</v>
      </c>
      <c r="BU742" s="17">
        <f t="shared" ref="BU742" si="3823">AY742*$BG742</f>
        <v>0</v>
      </c>
      <c r="BV742" s="17">
        <f t="shared" ref="BV742" si="3824">AZ742*$BG742</f>
        <v>0</v>
      </c>
      <c r="BW742" s="17">
        <f t="shared" ref="BW742" si="3825">BA742*$BG742</f>
        <v>0</v>
      </c>
      <c r="BX742" s="17">
        <f t="shared" ref="BX742" si="3826">BB742*$BG742</f>
        <v>0</v>
      </c>
      <c r="BY742" s="17">
        <f t="shared" ref="BY742" si="3827">BC742*$BG742</f>
        <v>0</v>
      </c>
      <c r="BZ742" s="17">
        <f t="shared" ref="BZ742" si="3828">BD742*$BG742</f>
        <v>0</v>
      </c>
      <c r="CA742" s="16">
        <f>SUM(BI742:BZ742)</f>
        <v>67943.366399999999</v>
      </c>
      <c r="CB742" s="14" t="b">
        <f>CA742=BG742</f>
        <v>1</v>
      </c>
      <c r="CC742" s="17">
        <f>BI742</f>
        <v>4248.5846923461731</v>
      </c>
      <c r="CD742" s="17">
        <f>BJ742*0.8+IF(BJ742&gt;1,$BM742*0.4,0)</f>
        <v>0</v>
      </c>
      <c r="CE742" s="17">
        <f t="shared" ref="CE742" si="3829">BK742*0.8+IF(BK742&gt;1,$BM742*0.4,0)</f>
        <v>0</v>
      </c>
      <c r="CF742" s="17">
        <f t="shared" ref="CF742" si="3830">BL742*0.8+IF(BL742&gt;1,$BM742*0.4,0)</f>
        <v>30576.214313876939</v>
      </c>
      <c r="CG742" s="17">
        <f>SUM(BJ742:BL742)*0.2+BM742*0.6</f>
        <v>33118.567393776881</v>
      </c>
      <c r="CH742" s="17">
        <f>$BN742*80%</f>
        <v>0</v>
      </c>
      <c r="CI742" s="17">
        <f>$BN742*20%</f>
        <v>0</v>
      </c>
      <c r="CJ742" s="17">
        <f>$BQ742*80%</f>
        <v>0</v>
      </c>
      <c r="CK742" s="17">
        <f>$BQ742*20%</f>
        <v>0</v>
      </c>
      <c r="CL742" s="17">
        <f>BR742*0.8+IF(BR742&gt;1,$BT742*0.6,0)</f>
        <v>0</v>
      </c>
      <c r="CM742" s="17">
        <f>BS742*0.8+IF(BS742&gt;1,$BT742*0.6,0)</f>
        <v>0</v>
      </c>
      <c r="CN742" s="17">
        <f>SUM(BR742:BS742)*0.2+BT742*0.4</f>
        <v>0</v>
      </c>
      <c r="CO742" s="17">
        <f>$BU742*80%</f>
        <v>0</v>
      </c>
      <c r="CP742" s="17">
        <f>$BU742*20%</f>
        <v>0</v>
      </c>
      <c r="CQ742" s="17">
        <f>$BW742*60%+$BX742*40%</f>
        <v>0</v>
      </c>
      <c r="CR742" s="17">
        <f>$BW742*40%+$BX742*60%</f>
        <v>0</v>
      </c>
      <c r="CS742" s="17">
        <f>$BY742*60%</f>
        <v>0</v>
      </c>
      <c r="CT742" s="17">
        <f>$BY742*40%</f>
        <v>0</v>
      </c>
      <c r="CU742" s="17">
        <f>SUM(CC742:CT742)</f>
        <v>67943.366399999999</v>
      </c>
      <c r="CV742" s="14" t="b">
        <f>CU742=CA742</f>
        <v>1</v>
      </c>
    </row>
    <row r="743" spans="1:100" ht="14.25" hidden="1" customHeight="1" x14ac:dyDescent="0.25">
      <c r="A743" s="4"/>
      <c r="B743" s="5"/>
      <c r="C743" s="4"/>
      <c r="D743" s="5"/>
      <c r="E743" s="5"/>
      <c r="F743" s="4"/>
      <c r="G743" s="4" t="s">
        <v>22</v>
      </c>
      <c r="H743" s="4" t="s">
        <v>488</v>
      </c>
      <c r="I743" s="4" t="s">
        <v>24</v>
      </c>
      <c r="J743" s="4" t="s">
        <v>329</v>
      </c>
      <c r="K743" s="4" t="s">
        <v>26</v>
      </c>
      <c r="L743" s="4" t="s">
        <v>332</v>
      </c>
      <c r="M743" s="6" t="s">
        <v>28</v>
      </c>
      <c r="N743" s="6">
        <v>16640</v>
      </c>
      <c r="O743" s="6">
        <v>24960</v>
      </c>
      <c r="P743" s="6">
        <v>41600</v>
      </c>
      <c r="Q743" s="6" t="s">
        <v>29</v>
      </c>
      <c r="W743">
        <f t="shared" ref="W743:W747" si="3831">N743</f>
        <v>16640</v>
      </c>
    </row>
    <row r="744" spans="1:100" ht="14.25" hidden="1" customHeight="1" x14ac:dyDescent="0.25">
      <c r="A744" s="4"/>
      <c r="B744" s="5"/>
      <c r="C744" s="4"/>
      <c r="D744" s="5"/>
      <c r="E744" s="5"/>
      <c r="F744" s="4"/>
      <c r="G744" s="4" t="s">
        <v>22</v>
      </c>
      <c r="H744" s="4" t="s">
        <v>488</v>
      </c>
      <c r="I744" s="4" t="s">
        <v>24</v>
      </c>
      <c r="J744" s="4" t="s">
        <v>329</v>
      </c>
      <c r="K744" s="4" t="s">
        <v>26</v>
      </c>
      <c r="L744" s="4" t="s">
        <v>333</v>
      </c>
      <c r="M744" s="6" t="s">
        <v>28</v>
      </c>
      <c r="N744" s="6">
        <v>8320</v>
      </c>
      <c r="O744" s="6">
        <v>12480</v>
      </c>
      <c r="P744" s="6">
        <v>20800</v>
      </c>
      <c r="Q744" s="6" t="s">
        <v>29</v>
      </c>
      <c r="W744">
        <f t="shared" si="3831"/>
        <v>8320</v>
      </c>
    </row>
    <row r="745" spans="1:100" ht="14.25" hidden="1" customHeight="1" x14ac:dyDescent="0.25">
      <c r="A745" s="4"/>
      <c r="B745" s="5"/>
      <c r="C745" s="4"/>
      <c r="D745" s="5"/>
      <c r="E745" s="5"/>
      <c r="F745" s="4"/>
      <c r="G745" s="4" t="s">
        <v>22</v>
      </c>
      <c r="H745" s="4" t="s">
        <v>488</v>
      </c>
      <c r="I745" s="4" t="s">
        <v>24</v>
      </c>
      <c r="J745" s="4" t="s">
        <v>329</v>
      </c>
      <c r="K745" s="4" t="s">
        <v>26</v>
      </c>
      <c r="L745" s="4" t="s">
        <v>334</v>
      </c>
      <c r="M745" s="6" t="s">
        <v>28</v>
      </c>
      <c r="N745" s="6">
        <v>70000</v>
      </c>
      <c r="O745" s="6">
        <v>105000</v>
      </c>
      <c r="P745" s="6">
        <v>175000</v>
      </c>
      <c r="Q745" s="6" t="s">
        <v>29</v>
      </c>
      <c r="W745">
        <f t="shared" si="3831"/>
        <v>70000</v>
      </c>
    </row>
    <row r="746" spans="1:100" ht="14.25" hidden="1" customHeight="1" x14ac:dyDescent="0.25">
      <c r="A746" s="4"/>
      <c r="B746" s="5"/>
      <c r="C746" s="4"/>
      <c r="D746" s="5"/>
      <c r="E746" s="5"/>
      <c r="F746" s="4"/>
      <c r="G746" s="4" t="s">
        <v>22</v>
      </c>
      <c r="H746" s="4" t="s">
        <v>488</v>
      </c>
      <c r="I746" s="4" t="s">
        <v>24</v>
      </c>
      <c r="J746" s="4" t="s">
        <v>329</v>
      </c>
      <c r="K746" s="4" t="s">
        <v>26</v>
      </c>
      <c r="L746" s="4" t="s">
        <v>335</v>
      </c>
      <c r="M746" s="6" t="s">
        <v>28</v>
      </c>
      <c r="N746" s="6">
        <v>12480</v>
      </c>
      <c r="O746" s="6">
        <v>18720</v>
      </c>
      <c r="P746" s="6">
        <v>31200</v>
      </c>
      <c r="Q746" s="6" t="s">
        <v>29</v>
      </c>
      <c r="W746">
        <f t="shared" si="3831"/>
        <v>12480</v>
      </c>
    </row>
    <row r="747" spans="1:100" ht="14.25" hidden="1" customHeight="1" x14ac:dyDescent="0.25">
      <c r="A747" s="4"/>
      <c r="B747" s="5"/>
      <c r="C747" s="4"/>
      <c r="D747" s="5"/>
      <c r="E747" s="5"/>
      <c r="F747" s="4"/>
      <c r="G747" s="4" t="s">
        <v>22</v>
      </c>
      <c r="H747" s="4" t="s">
        <v>488</v>
      </c>
      <c r="I747" s="4" t="s">
        <v>24</v>
      </c>
      <c r="J747" s="4" t="s">
        <v>329</v>
      </c>
      <c r="K747" s="4" t="s">
        <v>26</v>
      </c>
      <c r="L747" s="4" t="s">
        <v>336</v>
      </c>
      <c r="M747" s="6" t="s">
        <v>28</v>
      </c>
      <c r="N747" s="6">
        <v>12480</v>
      </c>
      <c r="O747" s="6">
        <v>18720</v>
      </c>
      <c r="P747" s="6">
        <v>31200</v>
      </c>
      <c r="Q747" s="6" t="s">
        <v>29</v>
      </c>
      <c r="W747">
        <f t="shared" si="3831"/>
        <v>12480</v>
      </c>
    </row>
    <row r="748" spans="1:100" s="14" customFormat="1" ht="14.25" customHeight="1" x14ac:dyDescent="0.25">
      <c r="A748" s="9" t="s">
        <v>489</v>
      </c>
      <c r="B748" s="10" t="s">
        <v>71</v>
      </c>
      <c r="C748" s="11">
        <v>44026</v>
      </c>
      <c r="D748" s="12">
        <v>44026</v>
      </c>
      <c r="E748" s="10" t="s">
        <v>490</v>
      </c>
      <c r="F748" s="9" t="s">
        <v>491</v>
      </c>
      <c r="G748" s="9" t="s">
        <v>22</v>
      </c>
      <c r="H748" s="9" t="s">
        <v>492</v>
      </c>
      <c r="I748" s="9" t="s">
        <v>24</v>
      </c>
      <c r="J748" s="9" t="s">
        <v>329</v>
      </c>
      <c r="K748" s="9" t="s">
        <v>26</v>
      </c>
      <c r="L748" s="9" t="s">
        <v>27</v>
      </c>
      <c r="M748" s="13" t="s">
        <v>28</v>
      </c>
      <c r="N748" s="13" t="s">
        <v>808</v>
      </c>
      <c r="O748" s="6">
        <v>25000</v>
      </c>
      <c r="P748" s="6">
        <v>25000</v>
      </c>
      <c r="Q748" s="6" t="s">
        <v>29</v>
      </c>
      <c r="S748" s="14">
        <v>10000</v>
      </c>
      <c r="V748" s="14">
        <v>30000</v>
      </c>
      <c r="W748" s="14">
        <f>SUM(W749:W754)</f>
        <v>94640</v>
      </c>
      <c r="AI748" s="14">
        <v>0</v>
      </c>
      <c r="AK748" s="14">
        <f>SUM(S748:AJ748)</f>
        <v>134640</v>
      </c>
      <c r="AM748" s="14">
        <f>S748/$AK748</f>
        <v>7.427213309566251E-2</v>
      </c>
      <c r="AN748" s="14">
        <f t="shared" ref="AN748" si="3832">T748/$AK748</f>
        <v>0</v>
      </c>
      <c r="AO748" s="14">
        <f t="shared" ref="AO748" si="3833">U748/$AK748</f>
        <v>0</v>
      </c>
      <c r="AP748" s="14">
        <f t="shared" ref="AP748" si="3834">V748/$AK748</f>
        <v>0.22281639928698752</v>
      </c>
      <c r="AQ748" s="14">
        <f t="shared" ref="AQ748" si="3835">W748/$AK748</f>
        <v>0.70291146761735002</v>
      </c>
      <c r="AR748" s="14">
        <f t="shared" ref="AR748" si="3836">X748/$AK748</f>
        <v>0</v>
      </c>
      <c r="AS748" s="14">
        <f t="shared" ref="AS748" si="3837">Y748/$AK748</f>
        <v>0</v>
      </c>
      <c r="AT748" s="14">
        <f t="shared" ref="AT748" si="3838">Z748/$AK748</f>
        <v>0</v>
      </c>
      <c r="AU748" s="14">
        <f t="shared" ref="AU748" si="3839">AA748/$AK748</f>
        <v>0</v>
      </c>
      <c r="AV748" s="14">
        <f t="shared" ref="AV748" si="3840">AB748/$AK748</f>
        <v>0</v>
      </c>
      <c r="AW748" s="14">
        <f t="shared" ref="AW748" si="3841">AC748/$AK748</f>
        <v>0</v>
      </c>
      <c r="AX748" s="14">
        <f t="shared" ref="AX748" si="3842">AD748/$AK748</f>
        <v>0</v>
      </c>
      <c r="AY748" s="14">
        <f t="shared" ref="AY748" si="3843">AE748/$AK748</f>
        <v>0</v>
      </c>
      <c r="AZ748" s="14">
        <f t="shared" ref="AZ748" si="3844">AF748/$AK748</f>
        <v>0</v>
      </c>
      <c r="BA748" s="14">
        <f t="shared" ref="BA748" si="3845">AG748/$AK748</f>
        <v>0</v>
      </c>
      <c r="BB748" s="14">
        <f t="shared" ref="BB748" si="3846">AH748/$AK748</f>
        <v>0</v>
      </c>
      <c r="BC748" s="14">
        <f t="shared" ref="BC748" si="3847">AI748/$AK748</f>
        <v>0</v>
      </c>
      <c r="BD748" s="14">
        <f t="shared" ref="BD748" si="3848">AJ748/$AK748</f>
        <v>0</v>
      </c>
      <c r="BE748" s="14">
        <f>SUM(AM748:BD748)</f>
        <v>1</v>
      </c>
      <c r="BG748" s="16">
        <f>VLOOKUP(H748,[1]Sheet1!$B$3:$C$6033,2,0)</f>
        <v>42860.563199999997</v>
      </c>
      <c r="BI748" s="17">
        <f>AM748*$BG748</f>
        <v>3183.3454545454542</v>
      </c>
      <c r="BJ748" s="17">
        <f t="shared" ref="BJ748" si="3849">AN748*$BG748</f>
        <v>0</v>
      </c>
      <c r="BK748" s="17">
        <f t="shared" ref="BK748" si="3850">AO748*$BG748</f>
        <v>0</v>
      </c>
      <c r="BL748" s="17">
        <f t="shared" ref="BL748" si="3851">AP748*$BG748</f>
        <v>9550.0363636363618</v>
      </c>
      <c r="BM748" s="17">
        <f t="shared" ref="BM748" si="3852">AQ748*$BG748</f>
        <v>30127.18138181818</v>
      </c>
      <c r="BN748" s="17">
        <f t="shared" ref="BN748" si="3853">AR748*$BG748</f>
        <v>0</v>
      </c>
      <c r="BO748" s="17">
        <f t="shared" ref="BO748" si="3854">AS748*$BG748</f>
        <v>0</v>
      </c>
      <c r="BP748" s="17">
        <f t="shared" ref="BP748" si="3855">AT748*$BG748</f>
        <v>0</v>
      </c>
      <c r="BQ748" s="17">
        <f t="shared" ref="BQ748" si="3856">AU748*$BG748</f>
        <v>0</v>
      </c>
      <c r="BR748" s="17">
        <f t="shared" ref="BR748" si="3857">AV748*$BG748</f>
        <v>0</v>
      </c>
      <c r="BS748" s="17">
        <f t="shared" ref="BS748" si="3858">AW748*$BG748</f>
        <v>0</v>
      </c>
      <c r="BT748" s="17">
        <f t="shared" ref="BT748" si="3859">AX748*$BG748</f>
        <v>0</v>
      </c>
      <c r="BU748" s="17">
        <f t="shared" ref="BU748" si="3860">AY748*$BG748</f>
        <v>0</v>
      </c>
      <c r="BV748" s="17">
        <f t="shared" ref="BV748" si="3861">AZ748*$BG748</f>
        <v>0</v>
      </c>
      <c r="BW748" s="17">
        <f t="shared" ref="BW748" si="3862">BA748*$BG748</f>
        <v>0</v>
      </c>
      <c r="BX748" s="17">
        <f t="shared" ref="BX748" si="3863">BB748*$BG748</f>
        <v>0</v>
      </c>
      <c r="BY748" s="17">
        <f t="shared" ref="BY748" si="3864">BC748*$BG748</f>
        <v>0</v>
      </c>
      <c r="BZ748" s="17">
        <f t="shared" ref="BZ748" si="3865">BD748*$BG748</f>
        <v>0</v>
      </c>
      <c r="CA748" s="16">
        <f>SUM(BI748:BZ748)</f>
        <v>42860.563199999997</v>
      </c>
      <c r="CB748" s="14" t="b">
        <f>CA748=BG748</f>
        <v>1</v>
      </c>
      <c r="CC748" s="17">
        <f>BI748</f>
        <v>3183.3454545454542</v>
      </c>
      <c r="CD748" s="17">
        <f>BJ748*0.8+IF(BJ748&gt;1,$BM748*0.4,0)</f>
        <v>0</v>
      </c>
      <c r="CE748" s="17">
        <f t="shared" ref="CE748" si="3866">BK748*0.8+IF(BK748&gt;1,$BM748*0.4,0)</f>
        <v>0</v>
      </c>
      <c r="CF748" s="17">
        <f t="shared" ref="CF748" si="3867">BL748*0.8+IF(BL748&gt;1,$BM748*0.4,0)</f>
        <v>19690.901643636364</v>
      </c>
      <c r="CG748" s="17">
        <f>SUM(BJ748:BL748)*0.2+BM748*0.6</f>
        <v>19986.316101818178</v>
      </c>
      <c r="CH748" s="17">
        <f>$BN748*80%</f>
        <v>0</v>
      </c>
      <c r="CI748" s="17">
        <f>$BN748*20%</f>
        <v>0</v>
      </c>
      <c r="CJ748" s="17">
        <f>$BQ748*80%</f>
        <v>0</v>
      </c>
      <c r="CK748" s="17">
        <f>$BQ748*20%</f>
        <v>0</v>
      </c>
      <c r="CL748" s="17">
        <f>BR748*0.8+IF(BR748&gt;1,$BT748*0.6,0)</f>
        <v>0</v>
      </c>
      <c r="CM748" s="17">
        <f>BS748*0.8+IF(BS748&gt;1,$BT748*0.6,0)</f>
        <v>0</v>
      </c>
      <c r="CN748" s="17">
        <f>SUM(BR748:BS748)*0.2+BT748*0.4</f>
        <v>0</v>
      </c>
      <c r="CO748" s="17">
        <f>$BU748*80%</f>
        <v>0</v>
      </c>
      <c r="CP748" s="17">
        <f>$BU748*20%</f>
        <v>0</v>
      </c>
      <c r="CQ748" s="17">
        <f>$BW748*60%+$BX748*40%</f>
        <v>0</v>
      </c>
      <c r="CR748" s="17">
        <f>$BW748*40%+$BX748*60%</f>
        <v>0</v>
      </c>
      <c r="CS748" s="17">
        <f>$BY748*60%</f>
        <v>0</v>
      </c>
      <c r="CT748" s="17">
        <f>$BY748*40%</f>
        <v>0</v>
      </c>
      <c r="CU748" s="17">
        <f>SUM(CC748:CT748)</f>
        <v>42860.563199999997</v>
      </c>
      <c r="CV748" s="14" t="b">
        <f>CU748=CA748</f>
        <v>1</v>
      </c>
    </row>
    <row r="749" spans="1:100" ht="14.25" hidden="1" customHeight="1" x14ac:dyDescent="0.25">
      <c r="A749" s="4"/>
      <c r="B749" s="5"/>
      <c r="C749" s="4"/>
      <c r="D749" s="5"/>
      <c r="E749" s="5"/>
      <c r="F749" s="4"/>
      <c r="G749" s="4" t="s">
        <v>22</v>
      </c>
      <c r="H749" s="4" t="s">
        <v>492</v>
      </c>
      <c r="I749" s="4" t="s">
        <v>24</v>
      </c>
      <c r="J749" s="4" t="s">
        <v>329</v>
      </c>
      <c r="K749" s="4" t="s">
        <v>26</v>
      </c>
      <c r="L749" s="4" t="s">
        <v>332</v>
      </c>
      <c r="M749" s="6" t="s">
        <v>28</v>
      </c>
      <c r="N749" s="6">
        <v>16640</v>
      </c>
      <c r="O749" s="6">
        <v>24960</v>
      </c>
      <c r="P749" s="6">
        <v>41600</v>
      </c>
      <c r="Q749" s="6" t="s">
        <v>29</v>
      </c>
      <c r="W749">
        <f t="shared" ref="W749:W754" si="3868">N749</f>
        <v>16640</v>
      </c>
    </row>
    <row r="750" spans="1:100" ht="14.25" hidden="1" customHeight="1" x14ac:dyDescent="0.25">
      <c r="A750" s="4"/>
      <c r="B750" s="5"/>
      <c r="C750" s="4"/>
      <c r="D750" s="5"/>
      <c r="E750" s="5"/>
      <c r="F750" s="4"/>
      <c r="G750" s="4" t="s">
        <v>22</v>
      </c>
      <c r="H750" s="4" t="s">
        <v>492</v>
      </c>
      <c r="I750" s="4" t="s">
        <v>24</v>
      </c>
      <c r="J750" s="4" t="s">
        <v>329</v>
      </c>
      <c r="K750" s="4" t="s">
        <v>26</v>
      </c>
      <c r="L750" s="4" t="s">
        <v>333</v>
      </c>
      <c r="M750" s="6" t="s">
        <v>28</v>
      </c>
      <c r="N750" s="6">
        <v>8320</v>
      </c>
      <c r="O750" s="6">
        <v>12480</v>
      </c>
      <c r="P750" s="6">
        <v>20800</v>
      </c>
      <c r="Q750" s="6" t="s">
        <v>29</v>
      </c>
      <c r="W750">
        <f t="shared" si="3868"/>
        <v>8320</v>
      </c>
    </row>
    <row r="751" spans="1:100" ht="14.25" hidden="1" customHeight="1" x14ac:dyDescent="0.25">
      <c r="A751" s="4"/>
      <c r="B751" s="5"/>
      <c r="C751" s="4"/>
      <c r="D751" s="5"/>
      <c r="E751" s="5"/>
      <c r="F751" s="4"/>
      <c r="G751" s="4" t="s">
        <v>22</v>
      </c>
      <c r="H751" s="4" t="s">
        <v>492</v>
      </c>
      <c r="I751" s="4" t="s">
        <v>24</v>
      </c>
      <c r="J751" s="4" t="s">
        <v>329</v>
      </c>
      <c r="K751" s="4" t="s">
        <v>26</v>
      </c>
      <c r="L751" s="4" t="s">
        <v>343</v>
      </c>
      <c r="M751" s="6" t="s">
        <v>28</v>
      </c>
      <c r="N751" s="6">
        <v>16640</v>
      </c>
      <c r="O751" s="6">
        <v>24960</v>
      </c>
      <c r="P751" s="6">
        <v>41600</v>
      </c>
      <c r="Q751" s="6" t="s">
        <v>29</v>
      </c>
      <c r="W751">
        <f t="shared" si="3868"/>
        <v>16640</v>
      </c>
    </row>
    <row r="752" spans="1:100" ht="14.25" hidden="1" customHeight="1" x14ac:dyDescent="0.25">
      <c r="A752" s="4"/>
      <c r="B752" s="5"/>
      <c r="C752" s="4"/>
      <c r="D752" s="5"/>
      <c r="E752" s="5"/>
      <c r="F752" s="4"/>
      <c r="G752" s="4" t="s">
        <v>22</v>
      </c>
      <c r="H752" s="4" t="s">
        <v>492</v>
      </c>
      <c r="I752" s="4" t="s">
        <v>24</v>
      </c>
      <c r="J752" s="4" t="s">
        <v>329</v>
      </c>
      <c r="K752" s="4" t="s">
        <v>26</v>
      </c>
      <c r="L752" s="4" t="s">
        <v>344</v>
      </c>
      <c r="M752" s="6" t="s">
        <v>28</v>
      </c>
      <c r="N752" s="6">
        <v>28080</v>
      </c>
      <c r="O752" s="6">
        <v>42120</v>
      </c>
      <c r="P752" s="6">
        <v>70200</v>
      </c>
      <c r="Q752" s="6" t="s">
        <v>29</v>
      </c>
      <c r="W752">
        <f t="shared" si="3868"/>
        <v>28080</v>
      </c>
    </row>
    <row r="753" spans="1:100" ht="14.25" hidden="1" customHeight="1" x14ac:dyDescent="0.25">
      <c r="A753" s="4"/>
      <c r="B753" s="5"/>
      <c r="C753" s="4"/>
      <c r="D753" s="5"/>
      <c r="E753" s="5"/>
      <c r="F753" s="4"/>
      <c r="G753" s="4" t="s">
        <v>22</v>
      </c>
      <c r="H753" s="4" t="s">
        <v>492</v>
      </c>
      <c r="I753" s="4" t="s">
        <v>24</v>
      </c>
      <c r="J753" s="4" t="s">
        <v>329</v>
      </c>
      <c r="K753" s="4" t="s">
        <v>26</v>
      </c>
      <c r="L753" s="4" t="s">
        <v>335</v>
      </c>
      <c r="M753" s="6" t="s">
        <v>28</v>
      </c>
      <c r="N753" s="6">
        <v>12480</v>
      </c>
      <c r="O753" s="6">
        <v>18720</v>
      </c>
      <c r="P753" s="6">
        <v>31200</v>
      </c>
      <c r="Q753" s="6" t="s">
        <v>29</v>
      </c>
      <c r="W753">
        <f t="shared" si="3868"/>
        <v>12480</v>
      </c>
    </row>
    <row r="754" spans="1:100" ht="14.25" hidden="1" customHeight="1" x14ac:dyDescent="0.25">
      <c r="A754" s="4"/>
      <c r="B754" s="5"/>
      <c r="C754" s="4"/>
      <c r="D754" s="5"/>
      <c r="E754" s="5"/>
      <c r="F754" s="4"/>
      <c r="G754" s="4" t="s">
        <v>22</v>
      </c>
      <c r="H754" s="4" t="s">
        <v>492</v>
      </c>
      <c r="I754" s="4" t="s">
        <v>24</v>
      </c>
      <c r="J754" s="4" t="s">
        <v>329</v>
      </c>
      <c r="K754" s="4" t="s">
        <v>26</v>
      </c>
      <c r="L754" s="4" t="s">
        <v>336</v>
      </c>
      <c r="M754" s="6" t="s">
        <v>28</v>
      </c>
      <c r="N754" s="6">
        <v>12480</v>
      </c>
      <c r="O754" s="6">
        <v>18720</v>
      </c>
      <c r="P754" s="6">
        <v>31200</v>
      </c>
      <c r="Q754" s="6" t="s">
        <v>29</v>
      </c>
      <c r="W754">
        <f t="shared" si="3868"/>
        <v>12480</v>
      </c>
    </row>
    <row r="755" spans="1:100" s="14" customFormat="1" ht="14.25" customHeight="1" x14ac:dyDescent="0.25">
      <c r="A755" s="9" t="s">
        <v>493</v>
      </c>
      <c r="B755" s="10" t="s">
        <v>36</v>
      </c>
      <c r="C755" s="11">
        <v>44028</v>
      </c>
      <c r="D755" s="12">
        <v>44028</v>
      </c>
      <c r="E755" s="10" t="s">
        <v>494</v>
      </c>
      <c r="F755" s="9" t="s">
        <v>495</v>
      </c>
      <c r="G755" s="9" t="s">
        <v>22</v>
      </c>
      <c r="H755" s="9" t="s">
        <v>496</v>
      </c>
      <c r="I755" s="9" t="s">
        <v>24</v>
      </c>
      <c r="J755" s="9" t="s">
        <v>329</v>
      </c>
      <c r="K755" s="9" t="s">
        <v>26</v>
      </c>
      <c r="L755" s="9" t="s">
        <v>27</v>
      </c>
      <c r="M755" s="13" t="s">
        <v>28</v>
      </c>
      <c r="N755" s="13" t="s">
        <v>808</v>
      </c>
      <c r="O755" s="6">
        <v>25000</v>
      </c>
      <c r="P755" s="6">
        <v>25000</v>
      </c>
      <c r="Q755" s="6" t="s">
        <v>29</v>
      </c>
      <c r="S755" s="14">
        <v>10000</v>
      </c>
      <c r="V755" s="14">
        <v>30000</v>
      </c>
      <c r="W755" s="14">
        <f>SUM(W756:W759)</f>
        <v>49920</v>
      </c>
      <c r="AI755" s="14">
        <v>0</v>
      </c>
      <c r="AK755" s="14">
        <f>SUM(S755:AJ755)</f>
        <v>89920</v>
      </c>
      <c r="AM755" s="14">
        <f>S755/$AK755</f>
        <v>0.11120996441281139</v>
      </c>
      <c r="AN755" s="14">
        <f t="shared" ref="AN755" si="3869">T755/$AK755</f>
        <v>0</v>
      </c>
      <c r="AO755" s="14">
        <f t="shared" ref="AO755" si="3870">U755/$AK755</f>
        <v>0</v>
      </c>
      <c r="AP755" s="14">
        <f t="shared" ref="AP755" si="3871">V755/$AK755</f>
        <v>0.33362989323843417</v>
      </c>
      <c r="AQ755" s="14">
        <f t="shared" ref="AQ755" si="3872">W755/$AK755</f>
        <v>0.55516014234875444</v>
      </c>
      <c r="AR755" s="14">
        <f t="shared" ref="AR755" si="3873">X755/$AK755</f>
        <v>0</v>
      </c>
      <c r="AS755" s="14">
        <f t="shared" ref="AS755" si="3874">Y755/$AK755</f>
        <v>0</v>
      </c>
      <c r="AT755" s="14">
        <f t="shared" ref="AT755" si="3875">Z755/$AK755</f>
        <v>0</v>
      </c>
      <c r="AU755" s="14">
        <f t="shared" ref="AU755" si="3876">AA755/$AK755</f>
        <v>0</v>
      </c>
      <c r="AV755" s="14">
        <f t="shared" ref="AV755" si="3877">AB755/$AK755</f>
        <v>0</v>
      </c>
      <c r="AW755" s="14">
        <f t="shared" ref="AW755" si="3878">AC755/$AK755</f>
        <v>0</v>
      </c>
      <c r="AX755" s="14">
        <f t="shared" ref="AX755" si="3879">AD755/$AK755</f>
        <v>0</v>
      </c>
      <c r="AY755" s="14">
        <f t="shared" ref="AY755" si="3880">AE755/$AK755</f>
        <v>0</v>
      </c>
      <c r="AZ755" s="14">
        <f t="shared" ref="AZ755" si="3881">AF755/$AK755</f>
        <v>0</v>
      </c>
      <c r="BA755" s="14">
        <f t="shared" ref="BA755" si="3882">AG755/$AK755</f>
        <v>0</v>
      </c>
      <c r="BB755" s="14">
        <f t="shared" ref="BB755" si="3883">AH755/$AK755</f>
        <v>0</v>
      </c>
      <c r="BC755" s="14">
        <f t="shared" ref="BC755" si="3884">AI755/$AK755</f>
        <v>0</v>
      </c>
      <c r="BD755" s="14">
        <f t="shared" ref="BD755" si="3885">AJ755/$AK755</f>
        <v>0</v>
      </c>
      <c r="BE755" s="14">
        <f>SUM(AM755:BD755)</f>
        <v>1</v>
      </c>
      <c r="BG755" s="16">
        <f>VLOOKUP(H755,[1]Sheet1!$B$3:$C$6033,2,0)</f>
        <v>39498.950400000002</v>
      </c>
      <c r="BI755" s="17">
        <f>AM755*$BG755</f>
        <v>4392.6768683274022</v>
      </c>
      <c r="BJ755" s="17">
        <f t="shared" ref="BJ755" si="3886">AN755*$BG755</f>
        <v>0</v>
      </c>
      <c r="BK755" s="17">
        <f t="shared" ref="BK755" si="3887">AO755*$BG755</f>
        <v>0</v>
      </c>
      <c r="BL755" s="17">
        <f t="shared" ref="BL755" si="3888">AP755*$BG755</f>
        <v>13178.030604982207</v>
      </c>
      <c r="BM755" s="17">
        <f t="shared" ref="BM755" si="3889">AQ755*$BG755</f>
        <v>21928.242926690393</v>
      </c>
      <c r="BN755" s="17">
        <f t="shared" ref="BN755" si="3890">AR755*$BG755</f>
        <v>0</v>
      </c>
      <c r="BO755" s="17">
        <f t="shared" ref="BO755" si="3891">AS755*$BG755</f>
        <v>0</v>
      </c>
      <c r="BP755" s="17">
        <f t="shared" ref="BP755" si="3892">AT755*$BG755</f>
        <v>0</v>
      </c>
      <c r="BQ755" s="17">
        <f t="shared" ref="BQ755" si="3893">AU755*$BG755</f>
        <v>0</v>
      </c>
      <c r="BR755" s="17">
        <f t="shared" ref="BR755" si="3894">AV755*$BG755</f>
        <v>0</v>
      </c>
      <c r="BS755" s="17">
        <f t="shared" ref="BS755" si="3895">AW755*$BG755</f>
        <v>0</v>
      </c>
      <c r="BT755" s="17">
        <f t="shared" ref="BT755" si="3896">AX755*$BG755</f>
        <v>0</v>
      </c>
      <c r="BU755" s="17">
        <f t="shared" ref="BU755" si="3897">AY755*$BG755</f>
        <v>0</v>
      </c>
      <c r="BV755" s="17">
        <f t="shared" ref="BV755" si="3898">AZ755*$BG755</f>
        <v>0</v>
      </c>
      <c r="BW755" s="17">
        <f t="shared" ref="BW755" si="3899">BA755*$BG755</f>
        <v>0</v>
      </c>
      <c r="BX755" s="17">
        <f t="shared" ref="BX755" si="3900">BB755*$BG755</f>
        <v>0</v>
      </c>
      <c r="BY755" s="17">
        <f t="shared" ref="BY755" si="3901">BC755*$BG755</f>
        <v>0</v>
      </c>
      <c r="BZ755" s="17">
        <f t="shared" ref="BZ755" si="3902">BD755*$BG755</f>
        <v>0</v>
      </c>
      <c r="CA755" s="16">
        <f>SUM(BI755:BZ755)</f>
        <v>39498.950400000002</v>
      </c>
      <c r="CB755" s="14" t="b">
        <f>CA755=BG755</f>
        <v>1</v>
      </c>
      <c r="CC755" s="17">
        <f>BI755</f>
        <v>4392.6768683274022</v>
      </c>
      <c r="CD755" s="17">
        <f>BJ755*0.8+IF(BJ755&gt;1,$BM755*0.4,0)</f>
        <v>0</v>
      </c>
      <c r="CE755" s="17">
        <f t="shared" ref="CE755" si="3903">BK755*0.8+IF(BK755&gt;1,$BM755*0.4,0)</f>
        <v>0</v>
      </c>
      <c r="CF755" s="17">
        <f t="shared" ref="CF755" si="3904">BL755*0.8+IF(BL755&gt;1,$BM755*0.4,0)</f>
        <v>19313.721654661924</v>
      </c>
      <c r="CG755" s="17">
        <f>SUM(BJ755:BL755)*0.2+BM755*0.6</f>
        <v>15792.551877010676</v>
      </c>
      <c r="CH755" s="17">
        <f>$BN755*80%</f>
        <v>0</v>
      </c>
      <c r="CI755" s="17">
        <f>$BN755*20%</f>
        <v>0</v>
      </c>
      <c r="CJ755" s="17">
        <f>$BQ755*80%</f>
        <v>0</v>
      </c>
      <c r="CK755" s="17">
        <f>$BQ755*20%</f>
        <v>0</v>
      </c>
      <c r="CL755" s="17">
        <f>BR755*0.8+IF(BR755&gt;1,$BT755*0.6,0)</f>
        <v>0</v>
      </c>
      <c r="CM755" s="17">
        <f>BS755*0.8+IF(BS755&gt;1,$BT755*0.6,0)</f>
        <v>0</v>
      </c>
      <c r="CN755" s="17">
        <f>SUM(BR755:BS755)*0.2+BT755*0.4</f>
        <v>0</v>
      </c>
      <c r="CO755" s="17">
        <f>$BU755*80%</f>
        <v>0</v>
      </c>
      <c r="CP755" s="17">
        <f>$BU755*20%</f>
        <v>0</v>
      </c>
      <c r="CQ755" s="17">
        <f>$BW755*60%+$BX755*40%</f>
        <v>0</v>
      </c>
      <c r="CR755" s="17">
        <f>$BW755*40%+$BX755*60%</f>
        <v>0</v>
      </c>
      <c r="CS755" s="17">
        <f>$BY755*60%</f>
        <v>0</v>
      </c>
      <c r="CT755" s="17">
        <f>$BY755*40%</f>
        <v>0</v>
      </c>
      <c r="CU755" s="17">
        <f>SUM(CC755:CT755)</f>
        <v>39498.950400000002</v>
      </c>
      <c r="CV755" s="14" t="b">
        <f>CU755=CA755</f>
        <v>1</v>
      </c>
    </row>
    <row r="756" spans="1:100" ht="14.25" hidden="1" customHeight="1" x14ac:dyDescent="0.25">
      <c r="A756" s="4"/>
      <c r="B756" s="5"/>
      <c r="C756" s="4"/>
      <c r="D756" s="5"/>
      <c r="E756" s="5"/>
      <c r="F756" s="4"/>
      <c r="G756" s="4" t="s">
        <v>22</v>
      </c>
      <c r="H756" s="4" t="s">
        <v>496</v>
      </c>
      <c r="I756" s="4" t="s">
        <v>24</v>
      </c>
      <c r="J756" s="4" t="s">
        <v>329</v>
      </c>
      <c r="K756" s="4" t="s">
        <v>26</v>
      </c>
      <c r="L756" s="4" t="s">
        <v>332</v>
      </c>
      <c r="M756" s="6" t="s">
        <v>28</v>
      </c>
      <c r="N756" s="6">
        <v>16640</v>
      </c>
      <c r="O756" s="6">
        <v>24960</v>
      </c>
      <c r="P756" s="6">
        <v>41600</v>
      </c>
      <c r="Q756" s="6" t="s">
        <v>29</v>
      </c>
      <c r="W756">
        <f t="shared" ref="W756:W759" si="3905">N756</f>
        <v>16640</v>
      </c>
    </row>
    <row r="757" spans="1:100" ht="14.25" hidden="1" customHeight="1" x14ac:dyDescent="0.25">
      <c r="A757" s="4"/>
      <c r="B757" s="5"/>
      <c r="C757" s="4"/>
      <c r="D757" s="5"/>
      <c r="E757" s="5"/>
      <c r="F757" s="4"/>
      <c r="G757" s="4" t="s">
        <v>22</v>
      </c>
      <c r="H757" s="4" t="s">
        <v>496</v>
      </c>
      <c r="I757" s="4" t="s">
        <v>24</v>
      </c>
      <c r="J757" s="4" t="s">
        <v>329</v>
      </c>
      <c r="K757" s="4" t="s">
        <v>26</v>
      </c>
      <c r="L757" s="4" t="s">
        <v>333</v>
      </c>
      <c r="M757" s="6" t="s">
        <v>28</v>
      </c>
      <c r="N757" s="6">
        <v>8320</v>
      </c>
      <c r="O757" s="6">
        <v>12480</v>
      </c>
      <c r="P757" s="6">
        <v>20800</v>
      </c>
      <c r="Q757" s="6" t="s">
        <v>29</v>
      </c>
      <c r="W757">
        <f t="shared" si="3905"/>
        <v>8320</v>
      </c>
    </row>
    <row r="758" spans="1:100" ht="14.25" hidden="1" customHeight="1" x14ac:dyDescent="0.25">
      <c r="A758" s="4"/>
      <c r="B758" s="5"/>
      <c r="C758" s="4"/>
      <c r="D758" s="5"/>
      <c r="E758" s="5"/>
      <c r="F758" s="4"/>
      <c r="G758" s="4" t="s">
        <v>22</v>
      </c>
      <c r="H758" s="4" t="s">
        <v>496</v>
      </c>
      <c r="I758" s="4" t="s">
        <v>24</v>
      </c>
      <c r="J758" s="4" t="s">
        <v>329</v>
      </c>
      <c r="K758" s="4" t="s">
        <v>26</v>
      </c>
      <c r="L758" s="4" t="s">
        <v>335</v>
      </c>
      <c r="M758" s="6" t="s">
        <v>28</v>
      </c>
      <c r="N758" s="6">
        <v>12480</v>
      </c>
      <c r="O758" s="6">
        <v>18720</v>
      </c>
      <c r="P758" s="6">
        <v>31200</v>
      </c>
      <c r="Q758" s="6" t="s">
        <v>29</v>
      </c>
      <c r="W758">
        <f t="shared" si="3905"/>
        <v>12480</v>
      </c>
    </row>
    <row r="759" spans="1:100" ht="14.25" hidden="1" customHeight="1" x14ac:dyDescent="0.25">
      <c r="A759" s="4"/>
      <c r="B759" s="5"/>
      <c r="C759" s="4"/>
      <c r="D759" s="5"/>
      <c r="E759" s="5"/>
      <c r="F759" s="4"/>
      <c r="G759" s="4" t="s">
        <v>22</v>
      </c>
      <c r="H759" s="4" t="s">
        <v>496</v>
      </c>
      <c r="I759" s="4" t="s">
        <v>24</v>
      </c>
      <c r="J759" s="4" t="s">
        <v>329</v>
      </c>
      <c r="K759" s="4" t="s">
        <v>26</v>
      </c>
      <c r="L759" s="4" t="s">
        <v>336</v>
      </c>
      <c r="M759" s="6" t="s">
        <v>28</v>
      </c>
      <c r="N759" s="6">
        <v>12480</v>
      </c>
      <c r="O759" s="6">
        <v>18720</v>
      </c>
      <c r="P759" s="6">
        <v>31200</v>
      </c>
      <c r="Q759" s="6" t="s">
        <v>29</v>
      </c>
      <c r="W759">
        <f t="shared" si="3905"/>
        <v>12480</v>
      </c>
    </row>
    <row r="760" spans="1:100" s="14" customFormat="1" ht="14.25" customHeight="1" x14ac:dyDescent="0.25">
      <c r="A760" s="9" t="s">
        <v>497</v>
      </c>
      <c r="B760" s="10" t="s">
        <v>36</v>
      </c>
      <c r="C760" s="11">
        <v>44028</v>
      </c>
      <c r="D760" s="12">
        <v>44028</v>
      </c>
      <c r="E760" s="10" t="s">
        <v>498</v>
      </c>
      <c r="F760" s="9" t="s">
        <v>499</v>
      </c>
      <c r="G760" s="9" t="s">
        <v>22</v>
      </c>
      <c r="H760" s="9" t="s">
        <v>500</v>
      </c>
      <c r="I760" s="9" t="s">
        <v>24</v>
      </c>
      <c r="J760" s="9" t="s">
        <v>329</v>
      </c>
      <c r="K760" s="9" t="s">
        <v>26</v>
      </c>
      <c r="L760" s="9" t="s">
        <v>27</v>
      </c>
      <c r="M760" s="13" t="s">
        <v>28</v>
      </c>
      <c r="N760" s="13" t="s">
        <v>808</v>
      </c>
      <c r="O760" s="6">
        <v>25000</v>
      </c>
      <c r="P760" s="6">
        <v>25000</v>
      </c>
      <c r="Q760" s="6" t="s">
        <v>29</v>
      </c>
      <c r="S760" s="14">
        <v>10000</v>
      </c>
      <c r="V760" s="14">
        <v>30000</v>
      </c>
      <c r="W760" s="14">
        <f>SUM(W761:W766)</f>
        <v>75360</v>
      </c>
      <c r="AI760" s="14">
        <v>0</v>
      </c>
      <c r="AK760" s="14">
        <f>SUM(S760:AJ760)</f>
        <v>115360</v>
      </c>
      <c r="AM760" s="14">
        <f>S760/$AK760</f>
        <v>8.6685159500693484E-2</v>
      </c>
      <c r="AN760" s="14">
        <f t="shared" ref="AN760" si="3906">T760/$AK760</f>
        <v>0</v>
      </c>
      <c r="AO760" s="14">
        <f t="shared" ref="AO760" si="3907">U760/$AK760</f>
        <v>0</v>
      </c>
      <c r="AP760" s="14">
        <f t="shared" ref="AP760" si="3908">V760/$AK760</f>
        <v>0.26005547850208044</v>
      </c>
      <c r="AQ760" s="14">
        <f t="shared" ref="AQ760" si="3909">W760/$AK760</f>
        <v>0.65325936199722612</v>
      </c>
      <c r="AR760" s="14">
        <f t="shared" ref="AR760" si="3910">X760/$AK760</f>
        <v>0</v>
      </c>
      <c r="AS760" s="14">
        <f t="shared" ref="AS760" si="3911">Y760/$AK760</f>
        <v>0</v>
      </c>
      <c r="AT760" s="14">
        <f t="shared" ref="AT760" si="3912">Z760/$AK760</f>
        <v>0</v>
      </c>
      <c r="AU760" s="14">
        <f t="shared" ref="AU760" si="3913">AA760/$AK760</f>
        <v>0</v>
      </c>
      <c r="AV760" s="14">
        <f t="shared" ref="AV760" si="3914">AB760/$AK760</f>
        <v>0</v>
      </c>
      <c r="AW760" s="14">
        <f t="shared" ref="AW760" si="3915">AC760/$AK760</f>
        <v>0</v>
      </c>
      <c r="AX760" s="14">
        <f t="shared" ref="AX760" si="3916">AD760/$AK760</f>
        <v>0</v>
      </c>
      <c r="AY760" s="14">
        <f t="shared" ref="AY760" si="3917">AE760/$AK760</f>
        <v>0</v>
      </c>
      <c r="AZ760" s="14">
        <f t="shared" ref="AZ760" si="3918">AF760/$AK760</f>
        <v>0</v>
      </c>
      <c r="BA760" s="14">
        <f t="shared" ref="BA760" si="3919">AG760/$AK760</f>
        <v>0</v>
      </c>
      <c r="BB760" s="14">
        <f t="shared" ref="BB760" si="3920">AH760/$AK760</f>
        <v>0</v>
      </c>
      <c r="BC760" s="14">
        <f t="shared" ref="BC760" si="3921">AI760/$AK760</f>
        <v>0</v>
      </c>
      <c r="BD760" s="14">
        <f t="shared" ref="BD760" si="3922">AJ760/$AK760</f>
        <v>0</v>
      </c>
      <c r="BE760" s="14">
        <f>SUM(AM760:BD760)</f>
        <v>1</v>
      </c>
      <c r="BG760" s="16">
        <f>VLOOKUP(H760,[1]Sheet1!$B$3:$C$6033,2,0)</f>
        <v>29629.599999999999</v>
      </c>
      <c r="BI760" s="17">
        <f>AM760*$BG760</f>
        <v>2568.4466019417478</v>
      </c>
      <c r="BJ760" s="17">
        <f t="shared" ref="BJ760" si="3923">AN760*$BG760</f>
        <v>0</v>
      </c>
      <c r="BK760" s="17">
        <f t="shared" ref="BK760" si="3924">AO760*$BG760</f>
        <v>0</v>
      </c>
      <c r="BL760" s="17">
        <f t="shared" ref="BL760" si="3925">AP760*$BG760</f>
        <v>7705.3398058252424</v>
      </c>
      <c r="BM760" s="17">
        <f t="shared" ref="BM760" si="3926">AQ760*$BG760</f>
        <v>19355.813592233011</v>
      </c>
      <c r="BN760" s="17">
        <f t="shared" ref="BN760" si="3927">AR760*$BG760</f>
        <v>0</v>
      </c>
      <c r="BO760" s="17">
        <f t="shared" ref="BO760" si="3928">AS760*$BG760</f>
        <v>0</v>
      </c>
      <c r="BP760" s="17">
        <f t="shared" ref="BP760" si="3929">AT760*$BG760</f>
        <v>0</v>
      </c>
      <c r="BQ760" s="17">
        <f t="shared" ref="BQ760" si="3930">AU760*$BG760</f>
        <v>0</v>
      </c>
      <c r="BR760" s="17">
        <f t="shared" ref="BR760" si="3931">AV760*$BG760</f>
        <v>0</v>
      </c>
      <c r="BS760" s="17">
        <f t="shared" ref="BS760" si="3932">AW760*$BG760</f>
        <v>0</v>
      </c>
      <c r="BT760" s="17">
        <f t="shared" ref="BT760" si="3933">AX760*$BG760</f>
        <v>0</v>
      </c>
      <c r="BU760" s="17">
        <f t="shared" ref="BU760" si="3934">AY760*$BG760</f>
        <v>0</v>
      </c>
      <c r="BV760" s="17">
        <f t="shared" ref="BV760" si="3935">AZ760*$BG760</f>
        <v>0</v>
      </c>
      <c r="BW760" s="17">
        <f t="shared" ref="BW760" si="3936">BA760*$BG760</f>
        <v>0</v>
      </c>
      <c r="BX760" s="17">
        <f t="shared" ref="BX760" si="3937">BB760*$BG760</f>
        <v>0</v>
      </c>
      <c r="BY760" s="17">
        <f t="shared" ref="BY760" si="3938">BC760*$BG760</f>
        <v>0</v>
      </c>
      <c r="BZ760" s="17">
        <f t="shared" ref="BZ760" si="3939">BD760*$BG760</f>
        <v>0</v>
      </c>
      <c r="CA760" s="16">
        <f>SUM(BI760:BZ760)</f>
        <v>29629.600000000002</v>
      </c>
      <c r="CB760" s="14" t="b">
        <f>CA760=BG760</f>
        <v>1</v>
      </c>
      <c r="CC760" s="17">
        <f>BI760</f>
        <v>2568.4466019417478</v>
      </c>
      <c r="CD760" s="17">
        <f>BJ760*0.8+IF(BJ760&gt;1,$BM760*0.4,0)</f>
        <v>0</v>
      </c>
      <c r="CE760" s="17">
        <f t="shared" ref="CE760" si="3940">BK760*0.8+IF(BK760&gt;1,$BM760*0.4,0)</f>
        <v>0</v>
      </c>
      <c r="CF760" s="17">
        <f t="shared" ref="CF760" si="3941">BL760*0.8+IF(BL760&gt;1,$BM760*0.4,0)</f>
        <v>13906.597281553399</v>
      </c>
      <c r="CG760" s="17">
        <f>SUM(BJ760:BL760)*0.2+BM760*0.6</f>
        <v>13154.556116504855</v>
      </c>
      <c r="CH760" s="17">
        <f>$BN760*80%</f>
        <v>0</v>
      </c>
      <c r="CI760" s="17">
        <f>$BN760*20%</f>
        <v>0</v>
      </c>
      <c r="CJ760" s="17">
        <f>$BQ760*80%</f>
        <v>0</v>
      </c>
      <c r="CK760" s="17">
        <f>$BQ760*20%</f>
        <v>0</v>
      </c>
      <c r="CL760" s="17">
        <f>BR760*0.8+IF(BR760&gt;1,$BT760*0.6,0)</f>
        <v>0</v>
      </c>
      <c r="CM760" s="17">
        <f>BS760*0.8+IF(BS760&gt;1,$BT760*0.6,0)</f>
        <v>0</v>
      </c>
      <c r="CN760" s="17">
        <f>SUM(BR760:BS760)*0.2+BT760*0.4</f>
        <v>0</v>
      </c>
      <c r="CO760" s="17">
        <f>$BU760*80%</f>
        <v>0</v>
      </c>
      <c r="CP760" s="17">
        <f>$BU760*20%</f>
        <v>0</v>
      </c>
      <c r="CQ760" s="17">
        <f>$BW760*60%+$BX760*40%</f>
        <v>0</v>
      </c>
      <c r="CR760" s="17">
        <f>$BW760*40%+$BX760*60%</f>
        <v>0</v>
      </c>
      <c r="CS760" s="17">
        <f>$BY760*60%</f>
        <v>0</v>
      </c>
      <c r="CT760" s="17">
        <f>$BY760*40%</f>
        <v>0</v>
      </c>
      <c r="CU760" s="17">
        <f>SUM(CC760:CT760)</f>
        <v>29629.599999999999</v>
      </c>
      <c r="CV760" s="14" t="b">
        <f>CU760=CA760</f>
        <v>1</v>
      </c>
    </row>
    <row r="761" spans="1:100" ht="14.25" hidden="1" customHeight="1" x14ac:dyDescent="0.25">
      <c r="A761" s="4"/>
      <c r="B761" s="5"/>
      <c r="C761" s="4"/>
      <c r="D761" s="5"/>
      <c r="E761" s="5"/>
      <c r="F761" s="4"/>
      <c r="G761" s="4" t="s">
        <v>22</v>
      </c>
      <c r="H761" s="4" t="s">
        <v>500</v>
      </c>
      <c r="I761" s="4" t="s">
        <v>24</v>
      </c>
      <c r="J761" s="4" t="s">
        <v>329</v>
      </c>
      <c r="K761" s="4" t="s">
        <v>26</v>
      </c>
      <c r="L761" s="4" t="s">
        <v>330</v>
      </c>
      <c r="M761" s="6" t="s">
        <v>28</v>
      </c>
      <c r="N761" s="6">
        <v>8800</v>
      </c>
      <c r="O761" s="6">
        <v>13200</v>
      </c>
      <c r="P761" s="6">
        <v>22000</v>
      </c>
      <c r="Q761" s="6" t="s">
        <v>29</v>
      </c>
      <c r="W761">
        <f t="shared" ref="W761:W766" si="3942">N761</f>
        <v>8800</v>
      </c>
    </row>
    <row r="762" spans="1:100" ht="14.25" hidden="1" customHeight="1" x14ac:dyDescent="0.25">
      <c r="A762" s="4"/>
      <c r="B762" s="5"/>
      <c r="C762" s="4"/>
      <c r="D762" s="5"/>
      <c r="E762" s="5"/>
      <c r="F762" s="4"/>
      <c r="G762" s="4" t="s">
        <v>22</v>
      </c>
      <c r="H762" s="4" t="s">
        <v>500</v>
      </c>
      <c r="I762" s="4" t="s">
        <v>24</v>
      </c>
      <c r="J762" s="4" t="s">
        <v>329</v>
      </c>
      <c r="K762" s="4" t="s">
        <v>26</v>
      </c>
      <c r="L762" s="4" t="s">
        <v>331</v>
      </c>
      <c r="M762" s="6" t="s">
        <v>28</v>
      </c>
      <c r="N762" s="6">
        <v>16640</v>
      </c>
      <c r="O762" s="6">
        <v>24960</v>
      </c>
      <c r="P762" s="6">
        <v>41600</v>
      </c>
      <c r="Q762" s="6" t="s">
        <v>29</v>
      </c>
      <c r="W762">
        <f t="shared" si="3942"/>
        <v>16640</v>
      </c>
    </row>
    <row r="763" spans="1:100" ht="14.25" hidden="1" customHeight="1" x14ac:dyDescent="0.25">
      <c r="A763" s="4"/>
      <c r="B763" s="5"/>
      <c r="C763" s="4"/>
      <c r="D763" s="5"/>
      <c r="E763" s="5"/>
      <c r="F763" s="4"/>
      <c r="G763" s="4" t="s">
        <v>22</v>
      </c>
      <c r="H763" s="4" t="s">
        <v>500</v>
      </c>
      <c r="I763" s="4" t="s">
        <v>24</v>
      </c>
      <c r="J763" s="4" t="s">
        <v>329</v>
      </c>
      <c r="K763" s="4" t="s">
        <v>26</v>
      </c>
      <c r="L763" s="4" t="s">
        <v>332</v>
      </c>
      <c r="M763" s="6" t="s">
        <v>28</v>
      </c>
      <c r="N763" s="6">
        <v>16640</v>
      </c>
      <c r="O763" s="6">
        <v>24960</v>
      </c>
      <c r="P763" s="6">
        <v>41600</v>
      </c>
      <c r="Q763" s="6" t="s">
        <v>29</v>
      </c>
      <c r="W763">
        <f t="shared" si="3942"/>
        <v>16640</v>
      </c>
    </row>
    <row r="764" spans="1:100" ht="14.25" hidden="1" customHeight="1" x14ac:dyDescent="0.25">
      <c r="A764" s="4"/>
      <c r="B764" s="5"/>
      <c r="C764" s="4"/>
      <c r="D764" s="5"/>
      <c r="E764" s="5"/>
      <c r="F764" s="4"/>
      <c r="G764" s="4" t="s">
        <v>22</v>
      </c>
      <c r="H764" s="4" t="s">
        <v>500</v>
      </c>
      <c r="I764" s="4" t="s">
        <v>24</v>
      </c>
      <c r="J764" s="4" t="s">
        <v>329</v>
      </c>
      <c r="K764" s="4" t="s">
        <v>26</v>
      </c>
      <c r="L764" s="4" t="s">
        <v>333</v>
      </c>
      <c r="M764" s="6" t="s">
        <v>28</v>
      </c>
      <c r="N764" s="6">
        <v>8320</v>
      </c>
      <c r="O764" s="6">
        <v>12480</v>
      </c>
      <c r="P764" s="6">
        <v>20800</v>
      </c>
      <c r="Q764" s="6" t="s">
        <v>29</v>
      </c>
      <c r="W764">
        <f t="shared" si="3942"/>
        <v>8320</v>
      </c>
    </row>
    <row r="765" spans="1:100" ht="14.25" hidden="1" customHeight="1" x14ac:dyDescent="0.25">
      <c r="A765" s="4"/>
      <c r="B765" s="5"/>
      <c r="C765" s="4"/>
      <c r="D765" s="5"/>
      <c r="E765" s="5"/>
      <c r="F765" s="4"/>
      <c r="G765" s="4" t="s">
        <v>22</v>
      </c>
      <c r="H765" s="4" t="s">
        <v>500</v>
      </c>
      <c r="I765" s="4" t="s">
        <v>24</v>
      </c>
      <c r="J765" s="4" t="s">
        <v>329</v>
      </c>
      <c r="K765" s="4" t="s">
        <v>26</v>
      </c>
      <c r="L765" s="4" t="s">
        <v>335</v>
      </c>
      <c r="M765" s="6" t="s">
        <v>28</v>
      </c>
      <c r="N765" s="6">
        <v>12480</v>
      </c>
      <c r="O765" s="6">
        <v>18720</v>
      </c>
      <c r="P765" s="6">
        <v>31200</v>
      </c>
      <c r="Q765" s="6" t="s">
        <v>29</v>
      </c>
      <c r="W765">
        <f t="shared" si="3942"/>
        <v>12480</v>
      </c>
    </row>
    <row r="766" spans="1:100" ht="14.25" hidden="1" customHeight="1" x14ac:dyDescent="0.25">
      <c r="A766" s="4"/>
      <c r="B766" s="5"/>
      <c r="C766" s="4"/>
      <c r="D766" s="5"/>
      <c r="E766" s="5"/>
      <c r="F766" s="4"/>
      <c r="G766" s="4" t="s">
        <v>22</v>
      </c>
      <c r="H766" s="4" t="s">
        <v>500</v>
      </c>
      <c r="I766" s="4" t="s">
        <v>24</v>
      </c>
      <c r="J766" s="4" t="s">
        <v>329</v>
      </c>
      <c r="K766" s="4" t="s">
        <v>26</v>
      </c>
      <c r="L766" s="4" t="s">
        <v>336</v>
      </c>
      <c r="M766" s="6" t="s">
        <v>28</v>
      </c>
      <c r="N766" s="6">
        <v>12480</v>
      </c>
      <c r="O766" s="6">
        <v>18720</v>
      </c>
      <c r="P766" s="6">
        <v>31200</v>
      </c>
      <c r="Q766" s="6" t="s">
        <v>29</v>
      </c>
      <c r="W766">
        <f t="shared" si="3942"/>
        <v>12480</v>
      </c>
    </row>
    <row r="767" spans="1:100" s="14" customFormat="1" ht="14.25" customHeight="1" x14ac:dyDescent="0.25">
      <c r="A767" s="9" t="s">
        <v>501</v>
      </c>
      <c r="B767" s="10" t="s">
        <v>502</v>
      </c>
      <c r="C767" s="11">
        <v>44028</v>
      </c>
      <c r="D767" s="12">
        <v>44028</v>
      </c>
      <c r="E767" s="10" t="s">
        <v>503</v>
      </c>
      <c r="F767" s="9" t="s">
        <v>504</v>
      </c>
      <c r="G767" s="9" t="s">
        <v>22</v>
      </c>
      <c r="H767" s="9" t="s">
        <v>505</v>
      </c>
      <c r="I767" s="9" t="s">
        <v>24</v>
      </c>
      <c r="J767" s="9" t="s">
        <v>329</v>
      </c>
      <c r="K767" s="9" t="s">
        <v>26</v>
      </c>
      <c r="L767" s="9" t="s">
        <v>27</v>
      </c>
      <c r="M767" s="13" t="s">
        <v>28</v>
      </c>
      <c r="N767" s="13" t="s">
        <v>808</v>
      </c>
      <c r="O767" s="6">
        <v>25000</v>
      </c>
      <c r="P767" s="6">
        <v>25000</v>
      </c>
      <c r="Q767" s="6" t="s">
        <v>29</v>
      </c>
      <c r="S767" s="14">
        <v>10000</v>
      </c>
      <c r="V767" s="14">
        <v>30000</v>
      </c>
      <c r="W767" s="14">
        <f>SUM(W768:W774)</f>
        <v>145360</v>
      </c>
      <c r="AI767" s="14">
        <v>0</v>
      </c>
      <c r="AK767" s="14">
        <f>SUM(S767:AJ767)</f>
        <v>185360</v>
      </c>
      <c r="AM767" s="14">
        <f>S767/$AK767</f>
        <v>5.3949072075960294E-2</v>
      </c>
      <c r="AN767" s="14">
        <f t="shared" ref="AN767" si="3943">T767/$AK767</f>
        <v>0</v>
      </c>
      <c r="AO767" s="14">
        <f t="shared" ref="AO767" si="3944">U767/$AK767</f>
        <v>0</v>
      </c>
      <c r="AP767" s="14">
        <f t="shared" ref="AP767" si="3945">V767/$AK767</f>
        <v>0.16184721622788087</v>
      </c>
      <c r="AQ767" s="14">
        <f t="shared" ref="AQ767" si="3946">W767/$AK767</f>
        <v>0.78420371169615888</v>
      </c>
      <c r="AR767" s="14">
        <f t="shared" ref="AR767" si="3947">X767/$AK767</f>
        <v>0</v>
      </c>
      <c r="AS767" s="14">
        <f t="shared" ref="AS767" si="3948">Y767/$AK767</f>
        <v>0</v>
      </c>
      <c r="AT767" s="14">
        <f t="shared" ref="AT767" si="3949">Z767/$AK767</f>
        <v>0</v>
      </c>
      <c r="AU767" s="14">
        <f t="shared" ref="AU767" si="3950">AA767/$AK767</f>
        <v>0</v>
      </c>
      <c r="AV767" s="14">
        <f t="shared" ref="AV767" si="3951">AB767/$AK767</f>
        <v>0</v>
      </c>
      <c r="AW767" s="14">
        <f t="shared" ref="AW767" si="3952">AC767/$AK767</f>
        <v>0</v>
      </c>
      <c r="AX767" s="14">
        <f t="shared" ref="AX767" si="3953">AD767/$AK767</f>
        <v>0</v>
      </c>
      <c r="AY767" s="14">
        <f t="shared" ref="AY767" si="3954">AE767/$AK767</f>
        <v>0</v>
      </c>
      <c r="AZ767" s="14">
        <f t="shared" ref="AZ767" si="3955">AF767/$AK767</f>
        <v>0</v>
      </c>
      <c r="BA767" s="14">
        <f t="shared" ref="BA767" si="3956">AG767/$AK767</f>
        <v>0</v>
      </c>
      <c r="BB767" s="14">
        <f t="shared" ref="BB767" si="3957">AH767/$AK767</f>
        <v>0</v>
      </c>
      <c r="BC767" s="14">
        <f t="shared" ref="BC767" si="3958">AI767/$AK767</f>
        <v>0</v>
      </c>
      <c r="BD767" s="14">
        <f t="shared" ref="BD767" si="3959">AJ767/$AK767</f>
        <v>0</v>
      </c>
      <c r="BE767" s="14">
        <f>SUM(AM767:BD767)</f>
        <v>1</v>
      </c>
      <c r="BG767" s="16">
        <f>VLOOKUP(H767,[1]Sheet1!$B$3:$C$6033,2,0)</f>
        <v>67943.366399999999</v>
      </c>
      <c r="BI767" s="17">
        <f>AM767*$BG767</f>
        <v>3665.4815709969789</v>
      </c>
      <c r="BJ767" s="17">
        <f t="shared" ref="BJ767" si="3960">AN767*$BG767</f>
        <v>0</v>
      </c>
      <c r="BK767" s="17">
        <f t="shared" ref="BK767" si="3961">AO767*$BG767</f>
        <v>0</v>
      </c>
      <c r="BL767" s="17">
        <f t="shared" ref="BL767" si="3962">AP767*$BG767</f>
        <v>10996.444712990935</v>
      </c>
      <c r="BM767" s="17">
        <f t="shared" ref="BM767" si="3963">AQ767*$BG767</f>
        <v>53281.440116012091</v>
      </c>
      <c r="BN767" s="17">
        <f t="shared" ref="BN767" si="3964">AR767*$BG767</f>
        <v>0</v>
      </c>
      <c r="BO767" s="17">
        <f t="shared" ref="BO767" si="3965">AS767*$BG767</f>
        <v>0</v>
      </c>
      <c r="BP767" s="17">
        <f t="shared" ref="BP767" si="3966">AT767*$BG767</f>
        <v>0</v>
      </c>
      <c r="BQ767" s="17">
        <f t="shared" ref="BQ767" si="3967">AU767*$BG767</f>
        <v>0</v>
      </c>
      <c r="BR767" s="17">
        <f t="shared" ref="BR767" si="3968">AV767*$BG767</f>
        <v>0</v>
      </c>
      <c r="BS767" s="17">
        <f t="shared" ref="BS767" si="3969">AW767*$BG767</f>
        <v>0</v>
      </c>
      <c r="BT767" s="17">
        <f t="shared" ref="BT767" si="3970">AX767*$BG767</f>
        <v>0</v>
      </c>
      <c r="BU767" s="17">
        <f t="shared" ref="BU767" si="3971">AY767*$BG767</f>
        <v>0</v>
      </c>
      <c r="BV767" s="17">
        <f t="shared" ref="BV767" si="3972">AZ767*$BG767</f>
        <v>0</v>
      </c>
      <c r="BW767" s="17">
        <f t="shared" ref="BW767" si="3973">BA767*$BG767</f>
        <v>0</v>
      </c>
      <c r="BX767" s="17">
        <f t="shared" ref="BX767" si="3974">BB767*$BG767</f>
        <v>0</v>
      </c>
      <c r="BY767" s="17">
        <f t="shared" ref="BY767" si="3975">BC767*$BG767</f>
        <v>0</v>
      </c>
      <c r="BZ767" s="17">
        <f t="shared" ref="BZ767" si="3976">BD767*$BG767</f>
        <v>0</v>
      </c>
      <c r="CA767" s="16">
        <f>SUM(BI767:BZ767)</f>
        <v>67943.366399999999</v>
      </c>
      <c r="CB767" s="14" t="b">
        <f>CA767=BG767</f>
        <v>1</v>
      </c>
      <c r="CC767" s="17">
        <f>BI767</f>
        <v>3665.4815709969789</v>
      </c>
      <c r="CD767" s="17">
        <f>BJ767*0.8+IF(BJ767&gt;1,$BM767*0.4,0)</f>
        <v>0</v>
      </c>
      <c r="CE767" s="17">
        <f t="shared" ref="CE767" si="3977">BK767*0.8+IF(BK767&gt;1,$BM767*0.4,0)</f>
        <v>0</v>
      </c>
      <c r="CF767" s="17">
        <f t="shared" ref="CF767" si="3978">BL767*0.8+IF(BL767&gt;1,$BM767*0.4,0)</f>
        <v>30109.731816797583</v>
      </c>
      <c r="CG767" s="17">
        <f>SUM(BJ767:BL767)*0.2+BM767*0.6</f>
        <v>34168.153012205439</v>
      </c>
      <c r="CH767" s="17">
        <f>$BN767*80%</f>
        <v>0</v>
      </c>
      <c r="CI767" s="17">
        <f>$BN767*20%</f>
        <v>0</v>
      </c>
      <c r="CJ767" s="17">
        <f>$BQ767*80%</f>
        <v>0</v>
      </c>
      <c r="CK767" s="17">
        <f>$BQ767*20%</f>
        <v>0</v>
      </c>
      <c r="CL767" s="17">
        <f>BR767*0.8+IF(BR767&gt;1,$BT767*0.6,0)</f>
        <v>0</v>
      </c>
      <c r="CM767" s="17">
        <f>BS767*0.8+IF(BS767&gt;1,$BT767*0.6,0)</f>
        <v>0</v>
      </c>
      <c r="CN767" s="17">
        <f>SUM(BR767:BS767)*0.2+BT767*0.4</f>
        <v>0</v>
      </c>
      <c r="CO767" s="17">
        <f>$BU767*80%</f>
        <v>0</v>
      </c>
      <c r="CP767" s="17">
        <f>$BU767*20%</f>
        <v>0</v>
      </c>
      <c r="CQ767" s="17">
        <f>$BW767*60%+$BX767*40%</f>
        <v>0</v>
      </c>
      <c r="CR767" s="17">
        <f>$BW767*40%+$BX767*60%</f>
        <v>0</v>
      </c>
      <c r="CS767" s="17">
        <f>$BY767*60%</f>
        <v>0</v>
      </c>
      <c r="CT767" s="17">
        <f>$BY767*40%</f>
        <v>0</v>
      </c>
      <c r="CU767" s="17">
        <f>SUM(CC767:CT767)</f>
        <v>67943.366399999999</v>
      </c>
      <c r="CV767" s="14" t="b">
        <f>CU767=CA767</f>
        <v>1</v>
      </c>
    </row>
    <row r="768" spans="1:100" ht="14.25" hidden="1" customHeight="1" x14ac:dyDescent="0.25">
      <c r="A768" s="4"/>
      <c r="B768" s="5"/>
      <c r="C768" s="4"/>
      <c r="D768" s="5"/>
      <c r="E768" s="5"/>
      <c r="F768" s="4"/>
      <c r="G768" s="4" t="s">
        <v>22</v>
      </c>
      <c r="H768" s="4" t="s">
        <v>505</v>
      </c>
      <c r="I768" s="4" t="s">
        <v>24</v>
      </c>
      <c r="J768" s="4" t="s">
        <v>329</v>
      </c>
      <c r="K768" s="4" t="s">
        <v>26</v>
      </c>
      <c r="L768" s="4" t="s">
        <v>330</v>
      </c>
      <c r="M768" s="6" t="s">
        <v>28</v>
      </c>
      <c r="N768" s="6">
        <v>8800</v>
      </c>
      <c r="O768" s="6">
        <v>13200</v>
      </c>
      <c r="P768" s="6">
        <v>22000</v>
      </c>
      <c r="Q768" s="6" t="s">
        <v>29</v>
      </c>
      <c r="W768">
        <f t="shared" ref="W768:W774" si="3979">N768</f>
        <v>8800</v>
      </c>
    </row>
    <row r="769" spans="1:100" ht="14.25" hidden="1" customHeight="1" x14ac:dyDescent="0.25">
      <c r="A769" s="4"/>
      <c r="B769" s="5"/>
      <c r="C769" s="4"/>
      <c r="D769" s="5"/>
      <c r="E769" s="5"/>
      <c r="F769" s="4"/>
      <c r="G769" s="4" t="s">
        <v>22</v>
      </c>
      <c r="H769" s="4" t="s">
        <v>505</v>
      </c>
      <c r="I769" s="4" t="s">
        <v>24</v>
      </c>
      <c r="J769" s="4" t="s">
        <v>329</v>
      </c>
      <c r="K769" s="4" t="s">
        <v>26</v>
      </c>
      <c r="L769" s="4" t="s">
        <v>331</v>
      </c>
      <c r="M769" s="6" t="s">
        <v>28</v>
      </c>
      <c r="N769" s="6">
        <v>16640</v>
      </c>
      <c r="O769" s="6">
        <v>24960</v>
      </c>
      <c r="P769" s="6">
        <v>41600</v>
      </c>
      <c r="Q769" s="6" t="s">
        <v>29</v>
      </c>
      <c r="W769">
        <f t="shared" si="3979"/>
        <v>16640</v>
      </c>
    </row>
    <row r="770" spans="1:100" ht="14.25" hidden="1" customHeight="1" x14ac:dyDescent="0.25">
      <c r="A770" s="4"/>
      <c r="B770" s="5"/>
      <c r="C770" s="4"/>
      <c r="D770" s="5"/>
      <c r="E770" s="5"/>
      <c r="F770" s="4"/>
      <c r="G770" s="4" t="s">
        <v>22</v>
      </c>
      <c r="H770" s="4" t="s">
        <v>505</v>
      </c>
      <c r="I770" s="4" t="s">
        <v>24</v>
      </c>
      <c r="J770" s="4" t="s">
        <v>329</v>
      </c>
      <c r="K770" s="4" t="s">
        <v>26</v>
      </c>
      <c r="L770" s="4" t="s">
        <v>332</v>
      </c>
      <c r="M770" s="6" t="s">
        <v>28</v>
      </c>
      <c r="N770" s="6">
        <v>16640</v>
      </c>
      <c r="O770" s="6">
        <v>24960</v>
      </c>
      <c r="P770" s="6">
        <v>41600</v>
      </c>
      <c r="Q770" s="6" t="s">
        <v>29</v>
      </c>
      <c r="W770">
        <f t="shared" si="3979"/>
        <v>16640</v>
      </c>
    </row>
    <row r="771" spans="1:100" ht="14.25" hidden="1" customHeight="1" x14ac:dyDescent="0.25">
      <c r="A771" s="4"/>
      <c r="B771" s="5"/>
      <c r="C771" s="4"/>
      <c r="D771" s="5"/>
      <c r="E771" s="5"/>
      <c r="F771" s="4"/>
      <c r="G771" s="4" t="s">
        <v>22</v>
      </c>
      <c r="H771" s="4" t="s">
        <v>505</v>
      </c>
      <c r="I771" s="4" t="s">
        <v>24</v>
      </c>
      <c r="J771" s="4" t="s">
        <v>329</v>
      </c>
      <c r="K771" s="4" t="s">
        <v>26</v>
      </c>
      <c r="L771" s="4" t="s">
        <v>333</v>
      </c>
      <c r="M771" s="6" t="s">
        <v>28</v>
      </c>
      <c r="N771" s="6">
        <v>8320</v>
      </c>
      <c r="O771" s="6">
        <v>12480</v>
      </c>
      <c r="P771" s="6">
        <v>20800</v>
      </c>
      <c r="Q771" s="6" t="s">
        <v>29</v>
      </c>
      <c r="W771">
        <f t="shared" si="3979"/>
        <v>8320</v>
      </c>
    </row>
    <row r="772" spans="1:100" ht="14.25" hidden="1" customHeight="1" x14ac:dyDescent="0.25">
      <c r="A772" s="4"/>
      <c r="B772" s="5"/>
      <c r="C772" s="4"/>
      <c r="D772" s="5"/>
      <c r="E772" s="5"/>
      <c r="F772" s="4"/>
      <c r="G772" s="4" t="s">
        <v>22</v>
      </c>
      <c r="H772" s="4" t="s">
        <v>505</v>
      </c>
      <c r="I772" s="4" t="s">
        <v>24</v>
      </c>
      <c r="J772" s="4" t="s">
        <v>329</v>
      </c>
      <c r="K772" s="4" t="s">
        <v>26</v>
      </c>
      <c r="L772" s="4" t="s">
        <v>334</v>
      </c>
      <c r="M772" s="6" t="s">
        <v>28</v>
      </c>
      <c r="N772" s="6">
        <v>70000</v>
      </c>
      <c r="O772" s="6">
        <v>105000</v>
      </c>
      <c r="P772" s="6">
        <v>175000</v>
      </c>
      <c r="Q772" s="6" t="s">
        <v>29</v>
      </c>
      <c r="W772">
        <f t="shared" si="3979"/>
        <v>70000</v>
      </c>
    </row>
    <row r="773" spans="1:100" ht="14.25" hidden="1" customHeight="1" x14ac:dyDescent="0.25">
      <c r="A773" s="4"/>
      <c r="B773" s="5"/>
      <c r="C773" s="4"/>
      <c r="D773" s="5"/>
      <c r="E773" s="5"/>
      <c r="F773" s="4"/>
      <c r="G773" s="4" t="s">
        <v>22</v>
      </c>
      <c r="H773" s="4" t="s">
        <v>505</v>
      </c>
      <c r="I773" s="4" t="s">
        <v>24</v>
      </c>
      <c r="J773" s="4" t="s">
        <v>329</v>
      </c>
      <c r="K773" s="4" t="s">
        <v>26</v>
      </c>
      <c r="L773" s="4" t="s">
        <v>335</v>
      </c>
      <c r="M773" s="6" t="s">
        <v>28</v>
      </c>
      <c r="N773" s="6">
        <v>12480</v>
      </c>
      <c r="O773" s="6">
        <v>18720</v>
      </c>
      <c r="P773" s="6">
        <v>31200</v>
      </c>
      <c r="Q773" s="6" t="s">
        <v>29</v>
      </c>
      <c r="W773">
        <f t="shared" si="3979"/>
        <v>12480</v>
      </c>
    </row>
    <row r="774" spans="1:100" ht="14.25" hidden="1" customHeight="1" x14ac:dyDescent="0.25">
      <c r="A774" s="4"/>
      <c r="B774" s="5"/>
      <c r="C774" s="4"/>
      <c r="D774" s="5"/>
      <c r="E774" s="5"/>
      <c r="F774" s="4"/>
      <c r="G774" s="4" t="s">
        <v>22</v>
      </c>
      <c r="H774" s="4" t="s">
        <v>505</v>
      </c>
      <c r="I774" s="4" t="s">
        <v>24</v>
      </c>
      <c r="J774" s="4" t="s">
        <v>329</v>
      </c>
      <c r="K774" s="4" t="s">
        <v>26</v>
      </c>
      <c r="L774" s="4" t="s">
        <v>336</v>
      </c>
      <c r="M774" s="6" t="s">
        <v>28</v>
      </c>
      <c r="N774" s="6">
        <v>12480</v>
      </c>
      <c r="O774" s="6">
        <v>18720</v>
      </c>
      <c r="P774" s="6">
        <v>31200</v>
      </c>
      <c r="Q774" s="6" t="s">
        <v>29</v>
      </c>
      <c r="W774">
        <f t="shared" si="3979"/>
        <v>12480</v>
      </c>
    </row>
    <row r="775" spans="1:100" s="14" customFormat="1" ht="14.25" customHeight="1" x14ac:dyDescent="0.25">
      <c r="A775" s="9" t="s">
        <v>506</v>
      </c>
      <c r="B775" s="10" t="s">
        <v>36</v>
      </c>
      <c r="C775" s="11">
        <v>44028</v>
      </c>
      <c r="D775" s="12">
        <v>44028</v>
      </c>
      <c r="E775" s="10" t="s">
        <v>271</v>
      </c>
      <c r="F775" s="9" t="s">
        <v>272</v>
      </c>
      <c r="G775" s="9" t="s">
        <v>22</v>
      </c>
      <c r="H775" s="9" t="s">
        <v>507</v>
      </c>
      <c r="I775" s="9" t="s">
        <v>24</v>
      </c>
      <c r="J775" s="9" t="s">
        <v>329</v>
      </c>
      <c r="K775" s="9" t="s">
        <v>26</v>
      </c>
      <c r="L775" s="9" t="s">
        <v>27</v>
      </c>
      <c r="M775" s="13" t="s">
        <v>28</v>
      </c>
      <c r="N775" s="13" t="s">
        <v>808</v>
      </c>
      <c r="O775" s="6">
        <v>25000</v>
      </c>
      <c r="P775" s="6">
        <v>25000</v>
      </c>
      <c r="Q775" s="6" t="s">
        <v>29</v>
      </c>
      <c r="S775" s="14">
        <v>10000</v>
      </c>
      <c r="V775" s="14">
        <v>30000</v>
      </c>
      <c r="W775" s="14">
        <f>SUM(W778:W784)</f>
        <v>75360</v>
      </c>
      <c r="AB775" s="14">
        <v>30000</v>
      </c>
      <c r="AD775" s="14">
        <v>28080</v>
      </c>
      <c r="AI775" s="14">
        <f>VLOOKUP(H775,[2]Sheet1!$A$4:$D$513,4,0)</f>
        <v>36000</v>
      </c>
      <c r="AK775" s="14">
        <f>SUM(S775:AJ775)</f>
        <v>209440</v>
      </c>
      <c r="AM775" s="14">
        <f>S775/$AK775</f>
        <v>4.7746371275783038E-2</v>
      </c>
      <c r="AN775" s="14">
        <f t="shared" ref="AN775" si="3980">T775/$AK775</f>
        <v>0</v>
      </c>
      <c r="AO775" s="14">
        <f t="shared" ref="AO775" si="3981">U775/$AK775</f>
        <v>0</v>
      </c>
      <c r="AP775" s="14">
        <f t="shared" ref="AP775" si="3982">V775/$AK775</f>
        <v>0.14323911382734913</v>
      </c>
      <c r="AQ775" s="14">
        <f t="shared" ref="AQ775" si="3983">W775/$AK775</f>
        <v>0.35981665393430101</v>
      </c>
      <c r="AR775" s="14">
        <f t="shared" ref="AR775" si="3984">X775/$AK775</f>
        <v>0</v>
      </c>
      <c r="AS775" s="14">
        <f t="shared" ref="AS775" si="3985">Y775/$AK775</f>
        <v>0</v>
      </c>
      <c r="AT775" s="14">
        <f t="shared" ref="AT775" si="3986">Z775/$AK775</f>
        <v>0</v>
      </c>
      <c r="AU775" s="14">
        <f t="shared" ref="AU775" si="3987">AA775/$AK775</f>
        <v>0</v>
      </c>
      <c r="AV775" s="14">
        <f t="shared" ref="AV775" si="3988">AB775/$AK775</f>
        <v>0.14323911382734913</v>
      </c>
      <c r="AW775" s="14">
        <f t="shared" ref="AW775" si="3989">AC775/$AK775</f>
        <v>0</v>
      </c>
      <c r="AX775" s="14">
        <f t="shared" ref="AX775" si="3990">AD775/$AK775</f>
        <v>0.13407181054239878</v>
      </c>
      <c r="AY775" s="14">
        <f t="shared" ref="AY775" si="3991">AE775/$AK775</f>
        <v>0</v>
      </c>
      <c r="AZ775" s="14">
        <f t="shared" ref="AZ775" si="3992">AF775/$AK775</f>
        <v>0</v>
      </c>
      <c r="BA775" s="14">
        <f t="shared" ref="BA775" si="3993">AG775/$AK775</f>
        <v>0</v>
      </c>
      <c r="BB775" s="14">
        <f t="shared" ref="BB775" si="3994">AH775/$AK775</f>
        <v>0</v>
      </c>
      <c r="BC775" s="14">
        <f t="shared" ref="BC775" si="3995">AI775/$AK775</f>
        <v>0.17188693659281895</v>
      </c>
      <c r="BD775" s="14">
        <f t="shared" ref="BD775" si="3996">AJ775/$AK775</f>
        <v>0</v>
      </c>
      <c r="BE775" s="14">
        <f>SUM(AM775:BD775)</f>
        <v>1</v>
      </c>
      <c r="BG775" s="16">
        <f>VLOOKUP(H775,[1]Sheet1!$B$3:$C$6033,2,0)</f>
        <v>29629.599999999999</v>
      </c>
      <c r="BI775" s="17">
        <f>AM775*$BG775</f>
        <v>1414.705882352941</v>
      </c>
      <c r="BJ775" s="17">
        <f t="shared" ref="BJ775" si="3997">AN775*$BG775</f>
        <v>0</v>
      </c>
      <c r="BK775" s="17">
        <f t="shared" ref="BK775" si="3998">AO775*$BG775</f>
        <v>0</v>
      </c>
      <c r="BL775" s="17">
        <f t="shared" ref="BL775" si="3999">AP775*$BG775</f>
        <v>4244.1176470588234</v>
      </c>
      <c r="BM775" s="17">
        <f t="shared" ref="BM775" si="4000">AQ775*$BG775</f>
        <v>10661.223529411765</v>
      </c>
      <c r="BN775" s="17">
        <f t="shared" ref="BN775" si="4001">AR775*$BG775</f>
        <v>0</v>
      </c>
      <c r="BO775" s="17">
        <f t="shared" ref="BO775" si="4002">AS775*$BG775</f>
        <v>0</v>
      </c>
      <c r="BP775" s="17">
        <f t="shared" ref="BP775" si="4003">AT775*$BG775</f>
        <v>0</v>
      </c>
      <c r="BQ775" s="17">
        <f t="shared" ref="BQ775" si="4004">AU775*$BG775</f>
        <v>0</v>
      </c>
      <c r="BR775" s="17">
        <f t="shared" ref="BR775" si="4005">AV775*$BG775</f>
        <v>4244.1176470588234</v>
      </c>
      <c r="BS775" s="17">
        <f t="shared" ref="BS775" si="4006">AW775*$BG775</f>
        <v>0</v>
      </c>
      <c r="BT775" s="17">
        <f t="shared" ref="BT775" si="4007">AX775*$BG775</f>
        <v>3972.4941176470588</v>
      </c>
      <c r="BU775" s="17">
        <f t="shared" ref="BU775" si="4008">AY775*$BG775</f>
        <v>0</v>
      </c>
      <c r="BV775" s="17">
        <f t="shared" ref="BV775" si="4009">AZ775*$BG775</f>
        <v>0</v>
      </c>
      <c r="BW775" s="17">
        <f t="shared" ref="BW775" si="4010">BA775*$BG775</f>
        <v>0</v>
      </c>
      <c r="BX775" s="17">
        <f t="shared" ref="BX775" si="4011">BB775*$BG775</f>
        <v>0</v>
      </c>
      <c r="BY775" s="17">
        <f t="shared" ref="BY775" si="4012">BC775*$BG775</f>
        <v>5092.9411764705883</v>
      </c>
      <c r="BZ775" s="17">
        <f t="shared" ref="BZ775" si="4013">BD775*$BG775</f>
        <v>0</v>
      </c>
      <c r="CA775" s="16">
        <f>SUM(BI775:BZ775)</f>
        <v>29629.599999999999</v>
      </c>
      <c r="CB775" s="14" t="b">
        <f>CA775=BG775</f>
        <v>1</v>
      </c>
      <c r="CC775" s="17">
        <f>BI775</f>
        <v>1414.705882352941</v>
      </c>
      <c r="CD775" s="17">
        <f>BJ775*0.8+IF(BJ775&gt;1,$BM775*0.4,0)</f>
        <v>0</v>
      </c>
      <c r="CE775" s="17">
        <f t="shared" ref="CE775" si="4014">BK775*0.8+IF(BK775&gt;1,$BM775*0.4,0)</f>
        <v>0</v>
      </c>
      <c r="CF775" s="17">
        <f t="shared" ref="CF775" si="4015">BL775*0.8+IF(BL775&gt;1,$BM775*0.4,0)</f>
        <v>7659.7835294117649</v>
      </c>
      <c r="CG775" s="17">
        <f>SUM(BJ775:BL775)*0.2+BM775*0.6</f>
        <v>7245.5576470588239</v>
      </c>
      <c r="CH775" s="17">
        <f>$BN775*80%</f>
        <v>0</v>
      </c>
      <c r="CI775" s="17">
        <f>$BN775*20%</f>
        <v>0</v>
      </c>
      <c r="CJ775" s="17">
        <f>$BQ775*80%</f>
        <v>0</v>
      </c>
      <c r="CK775" s="17">
        <f>$BQ775*20%</f>
        <v>0</v>
      </c>
      <c r="CL775" s="17">
        <f>BR775*0.8+IF(BR775&gt;1,$BT775*0.6,0)</f>
        <v>5778.7905882352943</v>
      </c>
      <c r="CM775" s="17">
        <f>BS775*0.8+IF(BS775&gt;1,$BT775*0.6,0)</f>
        <v>0</v>
      </c>
      <c r="CN775" s="17">
        <f>SUM(BR775:BS775)*0.2+BT775*0.4</f>
        <v>2437.8211764705884</v>
      </c>
      <c r="CO775" s="17">
        <f>$BU775*80%</f>
        <v>0</v>
      </c>
      <c r="CP775" s="17">
        <f>$BU775*20%</f>
        <v>0</v>
      </c>
      <c r="CQ775" s="17">
        <f>$BW775*60%+$BX775*40%</f>
        <v>0</v>
      </c>
      <c r="CR775" s="17">
        <f>$BW775*40%+$BX775*60%</f>
        <v>0</v>
      </c>
      <c r="CS775" s="17">
        <f>$BY775*60%</f>
        <v>3055.7647058823527</v>
      </c>
      <c r="CT775" s="17">
        <f>$BY775*40%</f>
        <v>2037.1764705882354</v>
      </c>
      <c r="CU775" s="17">
        <f>SUM(CC775:CT775)</f>
        <v>29629.599999999999</v>
      </c>
      <c r="CV775" s="14" t="b">
        <f>CU775=CA775</f>
        <v>1</v>
      </c>
    </row>
    <row r="776" spans="1:100" ht="14.25" hidden="1" customHeight="1" x14ac:dyDescent="0.25">
      <c r="A776" s="4"/>
      <c r="B776" s="5"/>
      <c r="C776" s="4"/>
      <c r="D776" s="5"/>
      <c r="E776" s="5"/>
      <c r="F776" s="4"/>
      <c r="G776" s="4" t="s">
        <v>22</v>
      </c>
      <c r="H776" s="4" t="s">
        <v>507</v>
      </c>
      <c r="I776" s="4" t="s">
        <v>24</v>
      </c>
      <c r="J776" s="4" t="s">
        <v>300</v>
      </c>
      <c r="K776" s="4" t="s">
        <v>26</v>
      </c>
      <c r="L776" s="4" t="s">
        <v>27</v>
      </c>
      <c r="M776" s="6" t="s">
        <v>94</v>
      </c>
      <c r="N776" s="6">
        <v>0</v>
      </c>
      <c r="O776" s="6">
        <v>25000</v>
      </c>
      <c r="P776" s="6">
        <v>25000</v>
      </c>
      <c r="Q776" s="6" t="s">
        <v>29</v>
      </c>
      <c r="AB776">
        <f>N776</f>
        <v>0</v>
      </c>
      <c r="AD776">
        <f>N776</f>
        <v>0</v>
      </c>
    </row>
    <row r="777" spans="1:100" ht="14.25" hidden="1" customHeight="1" x14ac:dyDescent="0.25">
      <c r="A777" s="4"/>
      <c r="B777" s="5"/>
      <c r="C777" s="4"/>
      <c r="D777" s="5"/>
      <c r="E777" s="5"/>
      <c r="F777" s="4"/>
      <c r="G777" s="4" t="s">
        <v>22</v>
      </c>
      <c r="H777" s="4" t="s">
        <v>507</v>
      </c>
      <c r="I777" s="4" t="s">
        <v>24</v>
      </c>
      <c r="J777" s="4" t="s">
        <v>329</v>
      </c>
      <c r="K777" s="4" t="s">
        <v>26</v>
      </c>
      <c r="L777" s="4" t="s">
        <v>192</v>
      </c>
      <c r="M777" s="6" t="s">
        <v>28</v>
      </c>
      <c r="N777" s="6">
        <v>36000</v>
      </c>
      <c r="O777" s="6">
        <v>54000</v>
      </c>
      <c r="P777" s="6">
        <v>90000</v>
      </c>
      <c r="Q777" s="6" t="s">
        <v>29</v>
      </c>
    </row>
    <row r="778" spans="1:100" ht="14.25" hidden="1" customHeight="1" x14ac:dyDescent="0.25">
      <c r="A778" s="4"/>
      <c r="B778" s="5"/>
      <c r="C778" s="4"/>
      <c r="D778" s="5"/>
      <c r="E778" s="5"/>
      <c r="F778" s="4"/>
      <c r="G778" s="4" t="s">
        <v>22</v>
      </c>
      <c r="H778" s="4" t="s">
        <v>507</v>
      </c>
      <c r="I778" s="4" t="s">
        <v>24</v>
      </c>
      <c r="J778" s="4" t="s">
        <v>329</v>
      </c>
      <c r="K778" s="4" t="s">
        <v>26</v>
      </c>
      <c r="L778" s="4" t="s">
        <v>330</v>
      </c>
      <c r="M778" s="6" t="s">
        <v>28</v>
      </c>
      <c r="N778" s="6">
        <v>8800</v>
      </c>
      <c r="O778" s="6">
        <v>13200</v>
      </c>
      <c r="P778" s="6">
        <v>22000</v>
      </c>
      <c r="Q778" s="6" t="s">
        <v>29</v>
      </c>
      <c r="W778">
        <f t="shared" ref="W778:W779" si="4016">N778</f>
        <v>8800</v>
      </c>
    </row>
    <row r="779" spans="1:100" ht="14.25" hidden="1" customHeight="1" x14ac:dyDescent="0.25">
      <c r="A779" s="4"/>
      <c r="B779" s="5"/>
      <c r="C779" s="4"/>
      <c r="D779" s="5"/>
      <c r="E779" s="5"/>
      <c r="F779" s="4"/>
      <c r="G779" s="4" t="s">
        <v>22</v>
      </c>
      <c r="H779" s="4" t="s">
        <v>507</v>
      </c>
      <c r="I779" s="4" t="s">
        <v>24</v>
      </c>
      <c r="J779" s="4" t="s">
        <v>329</v>
      </c>
      <c r="K779" s="4" t="s">
        <v>26</v>
      </c>
      <c r="L779" s="4" t="s">
        <v>331</v>
      </c>
      <c r="M779" s="6" t="s">
        <v>28</v>
      </c>
      <c r="N779" s="6">
        <v>16640</v>
      </c>
      <c r="O779" s="6">
        <v>24960</v>
      </c>
      <c r="P779" s="6">
        <v>41600</v>
      </c>
      <c r="Q779" s="6" t="s">
        <v>29</v>
      </c>
      <c r="W779">
        <f t="shared" si="4016"/>
        <v>16640</v>
      </c>
    </row>
    <row r="780" spans="1:100" ht="14.25" hidden="1" customHeight="1" x14ac:dyDescent="0.25">
      <c r="A780" s="4"/>
      <c r="B780" s="5"/>
      <c r="C780" s="4"/>
      <c r="D780" s="5"/>
      <c r="E780" s="5"/>
      <c r="F780" s="4"/>
      <c r="G780" s="4" t="s">
        <v>22</v>
      </c>
      <c r="H780" s="4" t="s">
        <v>507</v>
      </c>
      <c r="I780" s="4" t="s">
        <v>24</v>
      </c>
      <c r="J780" s="4" t="s">
        <v>300</v>
      </c>
      <c r="K780" s="4" t="s">
        <v>26</v>
      </c>
      <c r="L780" s="4" t="s">
        <v>301</v>
      </c>
      <c r="M780" s="6" t="s">
        <v>94</v>
      </c>
      <c r="N780" s="6">
        <v>28080</v>
      </c>
      <c r="O780" s="6">
        <v>42120</v>
      </c>
      <c r="P780" s="6">
        <v>70200</v>
      </c>
      <c r="Q780" s="6" t="s">
        <v>29</v>
      </c>
      <c r="AB780">
        <f>N780</f>
        <v>28080</v>
      </c>
      <c r="AD780">
        <f>N780</f>
        <v>28080</v>
      </c>
    </row>
    <row r="781" spans="1:100" ht="14.25" hidden="1" customHeight="1" x14ac:dyDescent="0.25">
      <c r="A781" s="4"/>
      <c r="B781" s="5"/>
      <c r="C781" s="4"/>
      <c r="D781" s="5"/>
      <c r="E781" s="5"/>
      <c r="F781" s="4"/>
      <c r="G781" s="4" t="s">
        <v>22</v>
      </c>
      <c r="H781" s="4" t="s">
        <v>507</v>
      </c>
      <c r="I781" s="4" t="s">
        <v>24</v>
      </c>
      <c r="J781" s="4" t="s">
        <v>329</v>
      </c>
      <c r="K781" s="4" t="s">
        <v>26</v>
      </c>
      <c r="L781" s="4" t="s">
        <v>332</v>
      </c>
      <c r="M781" s="6" t="s">
        <v>28</v>
      </c>
      <c r="N781" s="6">
        <v>16640</v>
      </c>
      <c r="O781" s="6">
        <v>24960</v>
      </c>
      <c r="P781" s="6">
        <v>41600</v>
      </c>
      <c r="Q781" s="6" t="s">
        <v>29</v>
      </c>
      <c r="W781">
        <f t="shared" ref="W781:W784" si="4017">N781</f>
        <v>16640</v>
      </c>
    </row>
    <row r="782" spans="1:100" ht="14.25" hidden="1" customHeight="1" x14ac:dyDescent="0.25">
      <c r="A782" s="4"/>
      <c r="B782" s="5"/>
      <c r="C782" s="4"/>
      <c r="D782" s="5"/>
      <c r="E782" s="5"/>
      <c r="F782" s="4"/>
      <c r="G782" s="4" t="s">
        <v>22</v>
      </c>
      <c r="H782" s="4" t="s">
        <v>507</v>
      </c>
      <c r="I782" s="4" t="s">
        <v>24</v>
      </c>
      <c r="J782" s="4" t="s">
        <v>329</v>
      </c>
      <c r="K782" s="4" t="s">
        <v>26</v>
      </c>
      <c r="L782" s="4" t="s">
        <v>333</v>
      </c>
      <c r="M782" s="6" t="s">
        <v>28</v>
      </c>
      <c r="N782" s="6">
        <v>8320</v>
      </c>
      <c r="O782" s="6">
        <v>12480</v>
      </c>
      <c r="P782" s="6">
        <v>20800</v>
      </c>
      <c r="Q782" s="6" t="s">
        <v>29</v>
      </c>
      <c r="W782">
        <f t="shared" si="4017"/>
        <v>8320</v>
      </c>
    </row>
    <row r="783" spans="1:100" ht="14.25" hidden="1" customHeight="1" x14ac:dyDescent="0.25">
      <c r="A783" s="4"/>
      <c r="B783" s="5"/>
      <c r="C783" s="4"/>
      <c r="D783" s="5"/>
      <c r="E783" s="5"/>
      <c r="F783" s="4"/>
      <c r="G783" s="4" t="s">
        <v>22</v>
      </c>
      <c r="H783" s="4" t="s">
        <v>507</v>
      </c>
      <c r="I783" s="4" t="s">
        <v>24</v>
      </c>
      <c r="J783" s="4" t="s">
        <v>329</v>
      </c>
      <c r="K783" s="4" t="s">
        <v>26</v>
      </c>
      <c r="L783" s="4" t="s">
        <v>335</v>
      </c>
      <c r="M783" s="6" t="s">
        <v>28</v>
      </c>
      <c r="N783" s="6">
        <v>12480</v>
      </c>
      <c r="O783" s="6">
        <v>18720</v>
      </c>
      <c r="P783" s="6">
        <v>31200</v>
      </c>
      <c r="Q783" s="6" t="s">
        <v>29</v>
      </c>
      <c r="W783">
        <f t="shared" si="4017"/>
        <v>12480</v>
      </c>
    </row>
    <row r="784" spans="1:100" ht="14.25" hidden="1" customHeight="1" x14ac:dyDescent="0.25">
      <c r="A784" s="4"/>
      <c r="B784" s="5"/>
      <c r="C784" s="4"/>
      <c r="D784" s="5"/>
      <c r="E784" s="5"/>
      <c r="F784" s="4"/>
      <c r="G784" s="4" t="s">
        <v>22</v>
      </c>
      <c r="H784" s="4" t="s">
        <v>507</v>
      </c>
      <c r="I784" s="4" t="s">
        <v>24</v>
      </c>
      <c r="J784" s="4" t="s">
        <v>329</v>
      </c>
      <c r="K784" s="4" t="s">
        <v>26</v>
      </c>
      <c r="L784" s="4" t="s">
        <v>336</v>
      </c>
      <c r="M784" s="6" t="s">
        <v>28</v>
      </c>
      <c r="N784" s="6">
        <v>12480</v>
      </c>
      <c r="O784" s="6">
        <v>18720</v>
      </c>
      <c r="P784" s="6">
        <v>31200</v>
      </c>
      <c r="Q784" s="6" t="s">
        <v>29</v>
      </c>
      <c r="W784">
        <f t="shared" si="4017"/>
        <v>12480</v>
      </c>
    </row>
    <row r="785" spans="1:100" s="14" customFormat="1" ht="14.25" customHeight="1" x14ac:dyDescent="0.25">
      <c r="A785" s="9" t="s">
        <v>508</v>
      </c>
      <c r="B785" s="10" t="s">
        <v>36</v>
      </c>
      <c r="C785" s="11">
        <v>44028</v>
      </c>
      <c r="D785" s="12">
        <v>44028</v>
      </c>
      <c r="E785" s="10" t="s">
        <v>509</v>
      </c>
      <c r="F785" s="9" t="s">
        <v>510</v>
      </c>
      <c r="G785" s="9" t="s">
        <v>22</v>
      </c>
      <c r="H785" s="9" t="s">
        <v>511</v>
      </c>
      <c r="I785" s="9" t="s">
        <v>24</v>
      </c>
      <c r="J785" s="9" t="s">
        <v>329</v>
      </c>
      <c r="K785" s="9" t="s">
        <v>26</v>
      </c>
      <c r="L785" s="9" t="s">
        <v>27</v>
      </c>
      <c r="M785" s="13" t="s">
        <v>28</v>
      </c>
      <c r="N785" s="13" t="s">
        <v>808</v>
      </c>
      <c r="O785" s="6">
        <v>25000</v>
      </c>
      <c r="P785" s="6">
        <v>25000</v>
      </c>
      <c r="Q785" s="6" t="s">
        <v>29</v>
      </c>
      <c r="S785" s="14">
        <v>10000</v>
      </c>
      <c r="V785" s="14">
        <v>30000</v>
      </c>
      <c r="W785" s="14">
        <f>SUM(W787:W792)</f>
        <v>75360</v>
      </c>
      <c r="AG785" s="14">
        <v>6500</v>
      </c>
      <c r="AI785" s="14">
        <v>0</v>
      </c>
      <c r="AK785" s="14">
        <f>SUM(S785:AJ785)</f>
        <v>121860</v>
      </c>
      <c r="AM785" s="14">
        <f>S785/$AK785</f>
        <v>8.2061381913671433E-2</v>
      </c>
      <c r="AN785" s="14">
        <f t="shared" ref="AN785" si="4018">T785/$AK785</f>
        <v>0</v>
      </c>
      <c r="AO785" s="14">
        <f t="shared" ref="AO785" si="4019">U785/$AK785</f>
        <v>0</v>
      </c>
      <c r="AP785" s="14">
        <f t="shared" ref="AP785" si="4020">V785/$AK785</f>
        <v>0.24618414574101427</v>
      </c>
      <c r="AQ785" s="14">
        <f t="shared" ref="AQ785" si="4021">W785/$AK785</f>
        <v>0.61841457410142786</v>
      </c>
      <c r="AR785" s="14">
        <f t="shared" ref="AR785" si="4022">X785/$AK785</f>
        <v>0</v>
      </c>
      <c r="AS785" s="14">
        <f t="shared" ref="AS785" si="4023">Y785/$AK785</f>
        <v>0</v>
      </c>
      <c r="AT785" s="14">
        <f t="shared" ref="AT785" si="4024">Z785/$AK785</f>
        <v>0</v>
      </c>
      <c r="AU785" s="14">
        <f t="shared" ref="AU785" si="4025">AA785/$AK785</f>
        <v>0</v>
      </c>
      <c r="AV785" s="14">
        <f t="shared" ref="AV785" si="4026">AB785/$AK785</f>
        <v>0</v>
      </c>
      <c r="AW785" s="14">
        <f t="shared" ref="AW785" si="4027">AC785/$AK785</f>
        <v>0</v>
      </c>
      <c r="AX785" s="14">
        <f t="shared" ref="AX785" si="4028">AD785/$AK785</f>
        <v>0</v>
      </c>
      <c r="AY785" s="14">
        <f t="shared" ref="AY785" si="4029">AE785/$AK785</f>
        <v>0</v>
      </c>
      <c r="AZ785" s="14">
        <f t="shared" ref="AZ785" si="4030">AF785/$AK785</f>
        <v>0</v>
      </c>
      <c r="BA785" s="14">
        <f t="shared" ref="BA785" si="4031">AG785/$AK785</f>
        <v>5.3339898243886429E-2</v>
      </c>
      <c r="BB785" s="14">
        <f t="shared" ref="BB785" si="4032">AH785/$AK785</f>
        <v>0</v>
      </c>
      <c r="BC785" s="14">
        <f t="shared" ref="BC785" si="4033">AI785/$AK785</f>
        <v>0</v>
      </c>
      <c r="BD785" s="14">
        <f t="shared" ref="BD785" si="4034">AJ785/$AK785</f>
        <v>0</v>
      </c>
      <c r="BE785" s="14">
        <f>SUM(AM785:BD785)</f>
        <v>1</v>
      </c>
      <c r="BG785" s="16">
        <f>VLOOKUP(H785,[1]Sheet1!$B$3:$C$6033,2,0)</f>
        <v>29629.599999999999</v>
      </c>
      <c r="BI785" s="17">
        <f>AM785*$BG785</f>
        <v>2431.4459215493189</v>
      </c>
      <c r="BJ785" s="17">
        <f t="shared" ref="BJ785" si="4035">AN785*$BG785</f>
        <v>0</v>
      </c>
      <c r="BK785" s="17">
        <f t="shared" ref="BK785" si="4036">AO785*$BG785</f>
        <v>0</v>
      </c>
      <c r="BL785" s="17">
        <f t="shared" ref="BL785" si="4037">AP785*$BG785</f>
        <v>7294.3377646479557</v>
      </c>
      <c r="BM785" s="17">
        <f t="shared" ref="BM785" si="4038">AQ785*$BG785</f>
        <v>18323.376464795667</v>
      </c>
      <c r="BN785" s="17">
        <f t="shared" ref="BN785" si="4039">AR785*$BG785</f>
        <v>0</v>
      </c>
      <c r="BO785" s="17">
        <f t="shared" ref="BO785" si="4040">AS785*$BG785</f>
        <v>0</v>
      </c>
      <c r="BP785" s="17">
        <f t="shared" ref="BP785" si="4041">AT785*$BG785</f>
        <v>0</v>
      </c>
      <c r="BQ785" s="17">
        <f t="shared" ref="BQ785" si="4042">AU785*$BG785</f>
        <v>0</v>
      </c>
      <c r="BR785" s="17">
        <f t="shared" ref="BR785" si="4043">AV785*$BG785</f>
        <v>0</v>
      </c>
      <c r="BS785" s="17">
        <f t="shared" ref="BS785" si="4044">AW785*$BG785</f>
        <v>0</v>
      </c>
      <c r="BT785" s="17">
        <f t="shared" ref="BT785" si="4045">AX785*$BG785</f>
        <v>0</v>
      </c>
      <c r="BU785" s="17">
        <f t="shared" ref="BU785" si="4046">AY785*$BG785</f>
        <v>0</v>
      </c>
      <c r="BV785" s="17">
        <f t="shared" ref="BV785" si="4047">AZ785*$BG785</f>
        <v>0</v>
      </c>
      <c r="BW785" s="17">
        <f t="shared" ref="BW785" si="4048">BA785*$BG785</f>
        <v>1580.4398490070573</v>
      </c>
      <c r="BX785" s="17">
        <f t="shared" ref="BX785" si="4049">BB785*$BG785</f>
        <v>0</v>
      </c>
      <c r="BY785" s="17">
        <f t="shared" ref="BY785" si="4050">BC785*$BG785</f>
        <v>0</v>
      </c>
      <c r="BZ785" s="17">
        <f t="shared" ref="BZ785" si="4051">BD785*$BG785</f>
        <v>0</v>
      </c>
      <c r="CA785" s="16">
        <f>SUM(BI785:BZ785)</f>
        <v>29629.599999999999</v>
      </c>
      <c r="CB785" s="14" t="b">
        <f>CA785=BG785</f>
        <v>1</v>
      </c>
      <c r="CC785" s="17">
        <f>BI785</f>
        <v>2431.4459215493189</v>
      </c>
      <c r="CD785" s="17">
        <f>BJ785*0.8+IF(BJ785&gt;1,$BM785*0.4,0)</f>
        <v>0</v>
      </c>
      <c r="CE785" s="17">
        <f t="shared" ref="CE785" si="4052">BK785*0.8+IF(BK785&gt;1,$BM785*0.4,0)</f>
        <v>0</v>
      </c>
      <c r="CF785" s="17">
        <f t="shared" ref="CF785" si="4053">BL785*0.8+IF(BL785&gt;1,$BM785*0.4,0)</f>
        <v>13164.820797636632</v>
      </c>
      <c r="CG785" s="17">
        <f>SUM(BJ785:BL785)*0.2+BM785*0.6</f>
        <v>12452.89343180699</v>
      </c>
      <c r="CH785" s="17">
        <f>$BN785*80%</f>
        <v>0</v>
      </c>
      <c r="CI785" s="17">
        <f>$BN785*20%</f>
        <v>0</v>
      </c>
      <c r="CJ785" s="17">
        <f>$BQ785*80%</f>
        <v>0</v>
      </c>
      <c r="CK785" s="17">
        <f>$BQ785*20%</f>
        <v>0</v>
      </c>
      <c r="CL785" s="17">
        <f>BR785*0.8+IF(BR785&gt;1,$BT785*0.6,0)</f>
        <v>0</v>
      </c>
      <c r="CM785" s="17">
        <f>BS785*0.8+IF(BS785&gt;1,$BT785*0.6,0)</f>
        <v>0</v>
      </c>
      <c r="CN785" s="17">
        <f>SUM(BR785:BS785)*0.2+BT785*0.4</f>
        <v>0</v>
      </c>
      <c r="CO785" s="17">
        <f>$BU785*80%</f>
        <v>0</v>
      </c>
      <c r="CP785" s="17">
        <f>$BU785*20%</f>
        <v>0</v>
      </c>
      <c r="CQ785" s="17">
        <f>$BW785*60%+$BX785*40%</f>
        <v>948.26390940423437</v>
      </c>
      <c r="CR785" s="17">
        <f>$BW785*40%+$BX785*60%</f>
        <v>632.17593960282295</v>
      </c>
      <c r="CS785" s="17">
        <f>$BY785*60%</f>
        <v>0</v>
      </c>
      <c r="CT785" s="17">
        <f>$BY785*40%</f>
        <v>0</v>
      </c>
      <c r="CU785" s="17">
        <f>SUM(CC785:CT785)</f>
        <v>29629.599999999999</v>
      </c>
      <c r="CV785" s="14" t="b">
        <f>CU785=CA785</f>
        <v>1</v>
      </c>
    </row>
    <row r="786" spans="1:100" ht="14.25" hidden="1" customHeight="1" x14ac:dyDescent="0.25">
      <c r="A786" s="4"/>
      <c r="B786" s="5"/>
      <c r="C786" s="4"/>
      <c r="D786" s="5"/>
      <c r="E786" s="5"/>
      <c r="F786" s="4"/>
      <c r="G786" s="4" t="s">
        <v>22</v>
      </c>
      <c r="H786" s="4" t="s">
        <v>511</v>
      </c>
      <c r="I786" s="4" t="s">
        <v>24</v>
      </c>
      <c r="J786" s="4" t="s">
        <v>40</v>
      </c>
      <c r="K786" s="4" t="s">
        <v>26</v>
      </c>
      <c r="L786" s="4" t="s">
        <v>469</v>
      </c>
      <c r="M786" s="6" t="s">
        <v>28</v>
      </c>
      <c r="N786" s="6">
        <v>6500</v>
      </c>
      <c r="O786" s="6">
        <v>13500</v>
      </c>
      <c r="P786" s="6">
        <v>20000</v>
      </c>
      <c r="Q786" s="6" t="s">
        <v>29</v>
      </c>
      <c r="AG786">
        <f>N786</f>
        <v>6500</v>
      </c>
    </row>
    <row r="787" spans="1:100" ht="14.25" hidden="1" customHeight="1" x14ac:dyDescent="0.25">
      <c r="A787" s="4"/>
      <c r="B787" s="5"/>
      <c r="C787" s="4"/>
      <c r="D787" s="5"/>
      <c r="E787" s="5"/>
      <c r="F787" s="4"/>
      <c r="G787" s="4" t="s">
        <v>22</v>
      </c>
      <c r="H787" s="4" t="s">
        <v>511</v>
      </c>
      <c r="I787" s="4" t="s">
        <v>24</v>
      </c>
      <c r="J787" s="4" t="s">
        <v>329</v>
      </c>
      <c r="K787" s="4" t="s">
        <v>26</v>
      </c>
      <c r="L787" s="4" t="s">
        <v>330</v>
      </c>
      <c r="M787" s="6" t="s">
        <v>28</v>
      </c>
      <c r="N787" s="6">
        <v>8800</v>
      </c>
      <c r="O787" s="6">
        <v>13200</v>
      </c>
      <c r="P787" s="6">
        <v>22000</v>
      </c>
      <c r="Q787" s="6" t="s">
        <v>29</v>
      </c>
      <c r="W787">
        <f t="shared" ref="W787:W792" si="4054">N787</f>
        <v>8800</v>
      </c>
    </row>
    <row r="788" spans="1:100" ht="14.25" hidden="1" customHeight="1" x14ac:dyDescent="0.25">
      <c r="A788" s="4"/>
      <c r="B788" s="5"/>
      <c r="C788" s="4"/>
      <c r="D788" s="5"/>
      <c r="E788" s="5"/>
      <c r="F788" s="4"/>
      <c r="G788" s="4" t="s">
        <v>22</v>
      </c>
      <c r="H788" s="4" t="s">
        <v>511</v>
      </c>
      <c r="I788" s="4" t="s">
        <v>24</v>
      </c>
      <c r="J788" s="4" t="s">
        <v>329</v>
      </c>
      <c r="K788" s="4" t="s">
        <v>26</v>
      </c>
      <c r="L788" s="4" t="s">
        <v>331</v>
      </c>
      <c r="M788" s="6" t="s">
        <v>28</v>
      </c>
      <c r="N788" s="6">
        <v>16640</v>
      </c>
      <c r="O788" s="6">
        <v>24960</v>
      </c>
      <c r="P788" s="6">
        <v>41600</v>
      </c>
      <c r="Q788" s="6" t="s">
        <v>29</v>
      </c>
      <c r="W788">
        <f t="shared" si="4054"/>
        <v>16640</v>
      </c>
    </row>
    <row r="789" spans="1:100" ht="14.25" hidden="1" customHeight="1" x14ac:dyDescent="0.25">
      <c r="A789" s="4"/>
      <c r="B789" s="5"/>
      <c r="C789" s="4"/>
      <c r="D789" s="5"/>
      <c r="E789" s="5"/>
      <c r="F789" s="4"/>
      <c r="G789" s="4" t="s">
        <v>22</v>
      </c>
      <c r="H789" s="4" t="s">
        <v>511</v>
      </c>
      <c r="I789" s="4" t="s">
        <v>24</v>
      </c>
      <c r="J789" s="4" t="s">
        <v>329</v>
      </c>
      <c r="K789" s="4" t="s">
        <v>26</v>
      </c>
      <c r="L789" s="4" t="s">
        <v>332</v>
      </c>
      <c r="M789" s="6" t="s">
        <v>28</v>
      </c>
      <c r="N789" s="6">
        <v>16640</v>
      </c>
      <c r="O789" s="6">
        <v>24960</v>
      </c>
      <c r="P789" s="6">
        <v>41600</v>
      </c>
      <c r="Q789" s="6" t="s">
        <v>29</v>
      </c>
      <c r="W789">
        <f t="shared" si="4054"/>
        <v>16640</v>
      </c>
    </row>
    <row r="790" spans="1:100" ht="14.25" hidden="1" customHeight="1" x14ac:dyDescent="0.25">
      <c r="A790" s="4"/>
      <c r="B790" s="5"/>
      <c r="C790" s="4"/>
      <c r="D790" s="5"/>
      <c r="E790" s="5"/>
      <c r="F790" s="4"/>
      <c r="G790" s="4" t="s">
        <v>22</v>
      </c>
      <c r="H790" s="4" t="s">
        <v>511</v>
      </c>
      <c r="I790" s="4" t="s">
        <v>24</v>
      </c>
      <c r="J790" s="4" t="s">
        <v>329</v>
      </c>
      <c r="K790" s="4" t="s">
        <v>26</v>
      </c>
      <c r="L790" s="4" t="s">
        <v>333</v>
      </c>
      <c r="M790" s="6" t="s">
        <v>28</v>
      </c>
      <c r="N790" s="6">
        <v>8320</v>
      </c>
      <c r="O790" s="6">
        <v>12480</v>
      </c>
      <c r="P790" s="6">
        <v>20800</v>
      </c>
      <c r="Q790" s="6" t="s">
        <v>29</v>
      </c>
      <c r="W790">
        <f t="shared" si="4054"/>
        <v>8320</v>
      </c>
    </row>
    <row r="791" spans="1:100" ht="14.25" hidden="1" customHeight="1" x14ac:dyDescent="0.25">
      <c r="A791" s="4"/>
      <c r="B791" s="5"/>
      <c r="C791" s="4"/>
      <c r="D791" s="5"/>
      <c r="E791" s="5"/>
      <c r="F791" s="4"/>
      <c r="G791" s="4" t="s">
        <v>22</v>
      </c>
      <c r="H791" s="4" t="s">
        <v>511</v>
      </c>
      <c r="I791" s="4" t="s">
        <v>24</v>
      </c>
      <c r="J791" s="4" t="s">
        <v>329</v>
      </c>
      <c r="K791" s="4" t="s">
        <v>26</v>
      </c>
      <c r="L791" s="4" t="s">
        <v>335</v>
      </c>
      <c r="M791" s="6" t="s">
        <v>28</v>
      </c>
      <c r="N791" s="6">
        <v>12480</v>
      </c>
      <c r="O791" s="6">
        <v>18720</v>
      </c>
      <c r="P791" s="6">
        <v>31200</v>
      </c>
      <c r="Q791" s="6" t="s">
        <v>29</v>
      </c>
      <c r="W791">
        <f t="shared" si="4054"/>
        <v>12480</v>
      </c>
    </row>
    <row r="792" spans="1:100" ht="14.25" hidden="1" customHeight="1" x14ac:dyDescent="0.25">
      <c r="A792" s="4"/>
      <c r="B792" s="5"/>
      <c r="C792" s="4"/>
      <c r="D792" s="5"/>
      <c r="E792" s="5"/>
      <c r="F792" s="4"/>
      <c r="G792" s="4" t="s">
        <v>22</v>
      </c>
      <c r="H792" s="4" t="s">
        <v>511</v>
      </c>
      <c r="I792" s="4" t="s">
        <v>24</v>
      </c>
      <c r="J792" s="4" t="s">
        <v>329</v>
      </c>
      <c r="K792" s="4" t="s">
        <v>26</v>
      </c>
      <c r="L792" s="4" t="s">
        <v>336</v>
      </c>
      <c r="M792" s="6" t="s">
        <v>28</v>
      </c>
      <c r="N792" s="6">
        <v>12480</v>
      </c>
      <c r="O792" s="6">
        <v>18720</v>
      </c>
      <c r="P792" s="6">
        <v>31200</v>
      </c>
      <c r="Q792" s="6" t="s">
        <v>29</v>
      </c>
      <c r="W792">
        <f t="shared" si="4054"/>
        <v>12480</v>
      </c>
    </row>
    <row r="793" spans="1:100" s="14" customFormat="1" ht="14.25" customHeight="1" x14ac:dyDescent="0.25">
      <c r="A793" s="9" t="s">
        <v>512</v>
      </c>
      <c r="B793" s="10" t="s">
        <v>80</v>
      </c>
      <c r="C793" s="11">
        <v>44028</v>
      </c>
      <c r="D793" s="12">
        <v>44028</v>
      </c>
      <c r="E793" s="10" t="s">
        <v>513</v>
      </c>
      <c r="F793" s="9" t="s">
        <v>514</v>
      </c>
      <c r="G793" s="9" t="s">
        <v>22</v>
      </c>
      <c r="H793" s="9" t="s">
        <v>515</v>
      </c>
      <c r="I793" s="9" t="s">
        <v>24</v>
      </c>
      <c r="J793" s="9" t="s">
        <v>329</v>
      </c>
      <c r="K793" s="9" t="s">
        <v>26</v>
      </c>
      <c r="L793" s="9" t="s">
        <v>27</v>
      </c>
      <c r="M793" s="13" t="s">
        <v>28</v>
      </c>
      <c r="N793" s="13" t="s">
        <v>808</v>
      </c>
      <c r="O793" s="6">
        <v>25000</v>
      </c>
      <c r="P793" s="6">
        <v>25000</v>
      </c>
      <c r="Q793" s="6" t="s">
        <v>29</v>
      </c>
      <c r="S793" s="14">
        <v>10000</v>
      </c>
      <c r="V793" s="14">
        <v>30000</v>
      </c>
      <c r="W793" s="14">
        <f>SUM(W794:W799)</f>
        <v>75360</v>
      </c>
      <c r="AI793" s="14">
        <v>0</v>
      </c>
      <c r="AK793" s="14">
        <f>SUM(S793:AJ793)</f>
        <v>115360</v>
      </c>
      <c r="AM793" s="14">
        <f>S793/$AK793</f>
        <v>8.6685159500693484E-2</v>
      </c>
      <c r="AN793" s="14">
        <f t="shared" ref="AN793" si="4055">T793/$AK793</f>
        <v>0</v>
      </c>
      <c r="AO793" s="14">
        <f t="shared" ref="AO793" si="4056">U793/$AK793</f>
        <v>0</v>
      </c>
      <c r="AP793" s="14">
        <f t="shared" ref="AP793" si="4057">V793/$AK793</f>
        <v>0.26005547850208044</v>
      </c>
      <c r="AQ793" s="14">
        <f t="shared" ref="AQ793" si="4058">W793/$AK793</f>
        <v>0.65325936199722612</v>
      </c>
      <c r="AR793" s="14">
        <f t="shared" ref="AR793" si="4059">X793/$AK793</f>
        <v>0</v>
      </c>
      <c r="AS793" s="14">
        <f t="shared" ref="AS793" si="4060">Y793/$AK793</f>
        <v>0</v>
      </c>
      <c r="AT793" s="14">
        <f t="shared" ref="AT793" si="4061">Z793/$AK793</f>
        <v>0</v>
      </c>
      <c r="AU793" s="14">
        <f t="shared" ref="AU793" si="4062">AA793/$AK793</f>
        <v>0</v>
      </c>
      <c r="AV793" s="14">
        <f t="shared" ref="AV793" si="4063">AB793/$AK793</f>
        <v>0</v>
      </c>
      <c r="AW793" s="14">
        <f t="shared" ref="AW793" si="4064">AC793/$AK793</f>
        <v>0</v>
      </c>
      <c r="AX793" s="14">
        <f t="shared" ref="AX793" si="4065">AD793/$AK793</f>
        <v>0</v>
      </c>
      <c r="AY793" s="14">
        <f t="shared" ref="AY793" si="4066">AE793/$AK793</f>
        <v>0</v>
      </c>
      <c r="AZ793" s="14">
        <f t="shared" ref="AZ793" si="4067">AF793/$AK793</f>
        <v>0</v>
      </c>
      <c r="BA793" s="14">
        <f t="shared" ref="BA793" si="4068">AG793/$AK793</f>
        <v>0</v>
      </c>
      <c r="BB793" s="14">
        <f t="shared" ref="BB793" si="4069">AH793/$AK793</f>
        <v>0</v>
      </c>
      <c r="BC793" s="14">
        <f t="shared" ref="BC793" si="4070">AI793/$AK793</f>
        <v>0</v>
      </c>
      <c r="BD793" s="14">
        <f t="shared" ref="BD793" si="4071">AJ793/$AK793</f>
        <v>0</v>
      </c>
      <c r="BE793" s="14">
        <f>SUM(AM793:BD793)</f>
        <v>1</v>
      </c>
      <c r="BG793" s="16">
        <f>VLOOKUP(H793,[1]Sheet1!$B$3:$C$6033,2,0)</f>
        <v>29629.599999999999</v>
      </c>
      <c r="BI793" s="17">
        <f>AM793*$BG793</f>
        <v>2568.4466019417478</v>
      </c>
      <c r="BJ793" s="17">
        <f t="shared" ref="BJ793" si="4072">AN793*$BG793</f>
        <v>0</v>
      </c>
      <c r="BK793" s="17">
        <f t="shared" ref="BK793" si="4073">AO793*$BG793</f>
        <v>0</v>
      </c>
      <c r="BL793" s="17">
        <f t="shared" ref="BL793" si="4074">AP793*$BG793</f>
        <v>7705.3398058252424</v>
      </c>
      <c r="BM793" s="17">
        <f t="shared" ref="BM793" si="4075">AQ793*$BG793</f>
        <v>19355.813592233011</v>
      </c>
      <c r="BN793" s="17">
        <f t="shared" ref="BN793" si="4076">AR793*$BG793</f>
        <v>0</v>
      </c>
      <c r="BO793" s="17">
        <f t="shared" ref="BO793" si="4077">AS793*$BG793</f>
        <v>0</v>
      </c>
      <c r="BP793" s="17">
        <f t="shared" ref="BP793" si="4078">AT793*$BG793</f>
        <v>0</v>
      </c>
      <c r="BQ793" s="17">
        <f t="shared" ref="BQ793" si="4079">AU793*$BG793</f>
        <v>0</v>
      </c>
      <c r="BR793" s="17">
        <f t="shared" ref="BR793" si="4080">AV793*$BG793</f>
        <v>0</v>
      </c>
      <c r="BS793" s="17">
        <f t="shared" ref="BS793" si="4081">AW793*$BG793</f>
        <v>0</v>
      </c>
      <c r="BT793" s="17">
        <f t="shared" ref="BT793" si="4082">AX793*$BG793</f>
        <v>0</v>
      </c>
      <c r="BU793" s="17">
        <f t="shared" ref="BU793" si="4083">AY793*$BG793</f>
        <v>0</v>
      </c>
      <c r="BV793" s="17">
        <f t="shared" ref="BV793" si="4084">AZ793*$BG793</f>
        <v>0</v>
      </c>
      <c r="BW793" s="17">
        <f t="shared" ref="BW793" si="4085">BA793*$BG793</f>
        <v>0</v>
      </c>
      <c r="BX793" s="17">
        <f t="shared" ref="BX793" si="4086">BB793*$BG793</f>
        <v>0</v>
      </c>
      <c r="BY793" s="17">
        <f t="shared" ref="BY793" si="4087">BC793*$BG793</f>
        <v>0</v>
      </c>
      <c r="BZ793" s="17">
        <f t="shared" ref="BZ793" si="4088">BD793*$BG793</f>
        <v>0</v>
      </c>
      <c r="CA793" s="16">
        <f>SUM(BI793:BZ793)</f>
        <v>29629.600000000002</v>
      </c>
      <c r="CB793" s="14" t="b">
        <f>CA793=BG793</f>
        <v>1</v>
      </c>
      <c r="CC793" s="17">
        <f>BI793</f>
        <v>2568.4466019417478</v>
      </c>
      <c r="CD793" s="17">
        <f>BJ793*0.8+IF(BJ793&gt;1,$BM793*0.4,0)</f>
        <v>0</v>
      </c>
      <c r="CE793" s="17">
        <f t="shared" ref="CE793" si="4089">BK793*0.8+IF(BK793&gt;1,$BM793*0.4,0)</f>
        <v>0</v>
      </c>
      <c r="CF793" s="17">
        <f t="shared" ref="CF793" si="4090">BL793*0.8+IF(BL793&gt;1,$BM793*0.4,0)</f>
        <v>13906.597281553399</v>
      </c>
      <c r="CG793" s="17">
        <f>SUM(BJ793:BL793)*0.2+BM793*0.6</f>
        <v>13154.556116504855</v>
      </c>
      <c r="CH793" s="17">
        <f>$BN793*80%</f>
        <v>0</v>
      </c>
      <c r="CI793" s="17">
        <f>$BN793*20%</f>
        <v>0</v>
      </c>
      <c r="CJ793" s="17">
        <f>$BQ793*80%</f>
        <v>0</v>
      </c>
      <c r="CK793" s="17">
        <f>$BQ793*20%</f>
        <v>0</v>
      </c>
      <c r="CL793" s="17">
        <f>BR793*0.8+IF(BR793&gt;1,$BT793*0.6,0)</f>
        <v>0</v>
      </c>
      <c r="CM793" s="17">
        <f>BS793*0.8+IF(BS793&gt;1,$BT793*0.6,0)</f>
        <v>0</v>
      </c>
      <c r="CN793" s="17">
        <f>SUM(BR793:BS793)*0.2+BT793*0.4</f>
        <v>0</v>
      </c>
      <c r="CO793" s="17">
        <f>$BU793*80%</f>
        <v>0</v>
      </c>
      <c r="CP793" s="17">
        <f>$BU793*20%</f>
        <v>0</v>
      </c>
      <c r="CQ793" s="17">
        <f>$BW793*60%+$BX793*40%</f>
        <v>0</v>
      </c>
      <c r="CR793" s="17">
        <f>$BW793*40%+$BX793*60%</f>
        <v>0</v>
      </c>
      <c r="CS793" s="17">
        <f>$BY793*60%</f>
        <v>0</v>
      </c>
      <c r="CT793" s="17">
        <f>$BY793*40%</f>
        <v>0</v>
      </c>
      <c r="CU793" s="17">
        <f>SUM(CC793:CT793)</f>
        <v>29629.599999999999</v>
      </c>
      <c r="CV793" s="14" t="b">
        <f>CU793=CA793</f>
        <v>1</v>
      </c>
    </row>
    <row r="794" spans="1:100" ht="14.25" hidden="1" customHeight="1" x14ac:dyDescent="0.25">
      <c r="A794" s="4"/>
      <c r="B794" s="5"/>
      <c r="C794" s="4"/>
      <c r="D794" s="5"/>
      <c r="E794" s="5"/>
      <c r="F794" s="4"/>
      <c r="G794" s="4" t="s">
        <v>22</v>
      </c>
      <c r="H794" s="4" t="s">
        <v>515</v>
      </c>
      <c r="I794" s="4" t="s">
        <v>24</v>
      </c>
      <c r="J794" s="4" t="s">
        <v>329</v>
      </c>
      <c r="K794" s="4" t="s">
        <v>26</v>
      </c>
      <c r="L794" s="4" t="s">
        <v>330</v>
      </c>
      <c r="M794" s="6" t="s">
        <v>28</v>
      </c>
      <c r="N794" s="6">
        <v>8800</v>
      </c>
      <c r="O794" s="6">
        <v>13200</v>
      </c>
      <c r="P794" s="6">
        <v>22000</v>
      </c>
      <c r="Q794" s="6" t="s">
        <v>29</v>
      </c>
      <c r="W794">
        <f t="shared" ref="W794:W799" si="4091">N794</f>
        <v>8800</v>
      </c>
    </row>
    <row r="795" spans="1:100" ht="14.25" hidden="1" customHeight="1" x14ac:dyDescent="0.25">
      <c r="A795" s="4"/>
      <c r="B795" s="5"/>
      <c r="C795" s="4"/>
      <c r="D795" s="5"/>
      <c r="E795" s="5"/>
      <c r="F795" s="4"/>
      <c r="G795" s="4" t="s">
        <v>22</v>
      </c>
      <c r="H795" s="4" t="s">
        <v>515</v>
      </c>
      <c r="I795" s="4" t="s">
        <v>24</v>
      </c>
      <c r="J795" s="4" t="s">
        <v>329</v>
      </c>
      <c r="K795" s="4" t="s">
        <v>26</v>
      </c>
      <c r="L795" s="4" t="s">
        <v>331</v>
      </c>
      <c r="M795" s="6" t="s">
        <v>28</v>
      </c>
      <c r="N795" s="6">
        <v>16640</v>
      </c>
      <c r="O795" s="6">
        <v>24960</v>
      </c>
      <c r="P795" s="6">
        <v>41600</v>
      </c>
      <c r="Q795" s="6" t="s">
        <v>29</v>
      </c>
      <c r="W795">
        <f t="shared" si="4091"/>
        <v>16640</v>
      </c>
    </row>
    <row r="796" spans="1:100" ht="14.25" hidden="1" customHeight="1" x14ac:dyDescent="0.25">
      <c r="A796" s="4"/>
      <c r="B796" s="5"/>
      <c r="C796" s="4"/>
      <c r="D796" s="5"/>
      <c r="E796" s="5"/>
      <c r="F796" s="4"/>
      <c r="G796" s="4" t="s">
        <v>22</v>
      </c>
      <c r="H796" s="4" t="s">
        <v>515</v>
      </c>
      <c r="I796" s="4" t="s">
        <v>24</v>
      </c>
      <c r="J796" s="4" t="s">
        <v>329</v>
      </c>
      <c r="K796" s="4" t="s">
        <v>26</v>
      </c>
      <c r="L796" s="4" t="s">
        <v>332</v>
      </c>
      <c r="M796" s="6" t="s">
        <v>28</v>
      </c>
      <c r="N796" s="6">
        <v>16640</v>
      </c>
      <c r="O796" s="6">
        <v>24960</v>
      </c>
      <c r="P796" s="6">
        <v>41600</v>
      </c>
      <c r="Q796" s="6" t="s">
        <v>29</v>
      </c>
      <c r="W796">
        <f t="shared" si="4091"/>
        <v>16640</v>
      </c>
    </row>
    <row r="797" spans="1:100" ht="14.25" hidden="1" customHeight="1" x14ac:dyDescent="0.25">
      <c r="A797" s="4"/>
      <c r="B797" s="5"/>
      <c r="C797" s="4"/>
      <c r="D797" s="5"/>
      <c r="E797" s="5"/>
      <c r="F797" s="4"/>
      <c r="G797" s="4" t="s">
        <v>22</v>
      </c>
      <c r="H797" s="4" t="s">
        <v>515</v>
      </c>
      <c r="I797" s="4" t="s">
        <v>24</v>
      </c>
      <c r="J797" s="4" t="s">
        <v>329</v>
      </c>
      <c r="K797" s="4" t="s">
        <v>26</v>
      </c>
      <c r="L797" s="4" t="s">
        <v>333</v>
      </c>
      <c r="M797" s="6" t="s">
        <v>28</v>
      </c>
      <c r="N797" s="6">
        <v>8320</v>
      </c>
      <c r="O797" s="6">
        <v>12480</v>
      </c>
      <c r="P797" s="6">
        <v>20800</v>
      </c>
      <c r="Q797" s="6" t="s">
        <v>29</v>
      </c>
      <c r="W797">
        <f t="shared" si="4091"/>
        <v>8320</v>
      </c>
    </row>
    <row r="798" spans="1:100" ht="14.25" hidden="1" customHeight="1" x14ac:dyDescent="0.25">
      <c r="A798" s="4"/>
      <c r="B798" s="5"/>
      <c r="C798" s="4"/>
      <c r="D798" s="5"/>
      <c r="E798" s="5"/>
      <c r="F798" s="4"/>
      <c r="G798" s="4" t="s">
        <v>22</v>
      </c>
      <c r="H798" s="4" t="s">
        <v>515</v>
      </c>
      <c r="I798" s="4" t="s">
        <v>24</v>
      </c>
      <c r="J798" s="4" t="s">
        <v>329</v>
      </c>
      <c r="K798" s="4" t="s">
        <v>26</v>
      </c>
      <c r="L798" s="4" t="s">
        <v>335</v>
      </c>
      <c r="M798" s="6" t="s">
        <v>28</v>
      </c>
      <c r="N798" s="6">
        <v>12480</v>
      </c>
      <c r="O798" s="6">
        <v>18720</v>
      </c>
      <c r="P798" s="6">
        <v>31200</v>
      </c>
      <c r="Q798" s="6" t="s">
        <v>29</v>
      </c>
      <c r="W798">
        <f t="shared" si="4091"/>
        <v>12480</v>
      </c>
    </row>
    <row r="799" spans="1:100" ht="14.25" hidden="1" customHeight="1" x14ac:dyDescent="0.25">
      <c r="A799" s="4"/>
      <c r="B799" s="5"/>
      <c r="C799" s="4"/>
      <c r="D799" s="5"/>
      <c r="E799" s="5"/>
      <c r="F799" s="4"/>
      <c r="G799" s="4" t="s">
        <v>22</v>
      </c>
      <c r="H799" s="4" t="s">
        <v>515</v>
      </c>
      <c r="I799" s="4" t="s">
        <v>24</v>
      </c>
      <c r="J799" s="4" t="s">
        <v>329</v>
      </c>
      <c r="K799" s="4" t="s">
        <v>26</v>
      </c>
      <c r="L799" s="4" t="s">
        <v>336</v>
      </c>
      <c r="M799" s="6" t="s">
        <v>28</v>
      </c>
      <c r="N799" s="6">
        <v>12480</v>
      </c>
      <c r="O799" s="6">
        <v>18720</v>
      </c>
      <c r="P799" s="6">
        <v>31200</v>
      </c>
      <c r="Q799" s="6" t="s">
        <v>29</v>
      </c>
      <c r="W799">
        <f t="shared" si="4091"/>
        <v>12480</v>
      </c>
    </row>
    <row r="800" spans="1:100" s="14" customFormat="1" ht="14.25" customHeight="1" x14ac:dyDescent="0.25">
      <c r="A800" s="9" t="s">
        <v>516</v>
      </c>
      <c r="B800" s="10" t="s">
        <v>55</v>
      </c>
      <c r="C800" s="11">
        <v>44028</v>
      </c>
      <c r="D800" s="12">
        <v>44028</v>
      </c>
      <c r="E800" s="10" t="s">
        <v>311</v>
      </c>
      <c r="F800" s="9" t="s">
        <v>312</v>
      </c>
      <c r="G800" s="9" t="s">
        <v>22</v>
      </c>
      <c r="H800" s="9" t="s">
        <v>517</v>
      </c>
      <c r="I800" s="9" t="s">
        <v>24</v>
      </c>
      <c r="J800" s="9" t="s">
        <v>329</v>
      </c>
      <c r="K800" s="9" t="s">
        <v>26</v>
      </c>
      <c r="L800" s="9" t="s">
        <v>27</v>
      </c>
      <c r="M800" s="13" t="s">
        <v>28</v>
      </c>
      <c r="N800" s="13" t="s">
        <v>808</v>
      </c>
      <c r="O800" s="6">
        <v>25000</v>
      </c>
      <c r="P800" s="6">
        <v>25000</v>
      </c>
      <c r="Q800" s="6" t="s">
        <v>29</v>
      </c>
      <c r="S800" s="14">
        <v>10000</v>
      </c>
      <c r="V800" s="14">
        <v>30000</v>
      </c>
      <c r="W800" s="14">
        <f>SUM(W803:W809)</f>
        <v>75360</v>
      </c>
      <c r="AB800" s="14">
        <v>30000</v>
      </c>
      <c r="AD800" s="14">
        <v>28080</v>
      </c>
      <c r="AI800" s="14">
        <f>VLOOKUP(H800,[2]Sheet1!$A$4:$D$513,4,0)</f>
        <v>36000</v>
      </c>
      <c r="AK800" s="14">
        <f>SUM(S800:AJ800)</f>
        <v>209440</v>
      </c>
      <c r="AM800" s="14">
        <f>S800/$AK800</f>
        <v>4.7746371275783038E-2</v>
      </c>
      <c r="AN800" s="14">
        <f t="shared" ref="AN800" si="4092">T800/$AK800</f>
        <v>0</v>
      </c>
      <c r="AO800" s="14">
        <f t="shared" ref="AO800" si="4093">U800/$AK800</f>
        <v>0</v>
      </c>
      <c r="AP800" s="14">
        <f t="shared" ref="AP800" si="4094">V800/$AK800</f>
        <v>0.14323911382734913</v>
      </c>
      <c r="AQ800" s="14">
        <f t="shared" ref="AQ800" si="4095">W800/$AK800</f>
        <v>0.35981665393430101</v>
      </c>
      <c r="AR800" s="14">
        <f t="shared" ref="AR800" si="4096">X800/$AK800</f>
        <v>0</v>
      </c>
      <c r="AS800" s="14">
        <f t="shared" ref="AS800" si="4097">Y800/$AK800</f>
        <v>0</v>
      </c>
      <c r="AT800" s="14">
        <f t="shared" ref="AT800" si="4098">Z800/$AK800</f>
        <v>0</v>
      </c>
      <c r="AU800" s="14">
        <f t="shared" ref="AU800" si="4099">AA800/$AK800</f>
        <v>0</v>
      </c>
      <c r="AV800" s="14">
        <f t="shared" ref="AV800" si="4100">AB800/$AK800</f>
        <v>0.14323911382734913</v>
      </c>
      <c r="AW800" s="14">
        <f t="shared" ref="AW800" si="4101">AC800/$AK800</f>
        <v>0</v>
      </c>
      <c r="AX800" s="14">
        <f t="shared" ref="AX800" si="4102">AD800/$AK800</f>
        <v>0.13407181054239878</v>
      </c>
      <c r="AY800" s="14">
        <f t="shared" ref="AY800" si="4103">AE800/$AK800</f>
        <v>0</v>
      </c>
      <c r="AZ800" s="14">
        <f t="shared" ref="AZ800" si="4104">AF800/$AK800</f>
        <v>0</v>
      </c>
      <c r="BA800" s="14">
        <f t="shared" ref="BA800" si="4105">AG800/$AK800</f>
        <v>0</v>
      </c>
      <c r="BB800" s="14">
        <f t="shared" ref="BB800" si="4106">AH800/$AK800</f>
        <v>0</v>
      </c>
      <c r="BC800" s="14">
        <f t="shared" ref="BC800" si="4107">AI800/$AK800</f>
        <v>0.17188693659281895</v>
      </c>
      <c r="BD800" s="14">
        <f t="shared" ref="BD800" si="4108">AJ800/$AK800</f>
        <v>0</v>
      </c>
      <c r="BE800" s="14">
        <f>SUM(AM800:BD800)</f>
        <v>1</v>
      </c>
      <c r="BG800" s="16">
        <f>VLOOKUP(H800,[1]Sheet1!$B$3:$C$6033,2,0)</f>
        <v>29629.599999999999</v>
      </c>
      <c r="BI800" s="17">
        <f>AM800*$BG800</f>
        <v>1414.705882352941</v>
      </c>
      <c r="BJ800" s="17">
        <f t="shared" ref="BJ800" si="4109">AN800*$BG800</f>
        <v>0</v>
      </c>
      <c r="BK800" s="17">
        <f t="shared" ref="BK800" si="4110">AO800*$BG800</f>
        <v>0</v>
      </c>
      <c r="BL800" s="17">
        <f t="shared" ref="BL800" si="4111">AP800*$BG800</f>
        <v>4244.1176470588234</v>
      </c>
      <c r="BM800" s="17">
        <f t="shared" ref="BM800" si="4112">AQ800*$BG800</f>
        <v>10661.223529411765</v>
      </c>
      <c r="BN800" s="17">
        <f t="shared" ref="BN800" si="4113">AR800*$BG800</f>
        <v>0</v>
      </c>
      <c r="BO800" s="17">
        <f t="shared" ref="BO800" si="4114">AS800*$BG800</f>
        <v>0</v>
      </c>
      <c r="BP800" s="17">
        <f t="shared" ref="BP800" si="4115">AT800*$BG800</f>
        <v>0</v>
      </c>
      <c r="BQ800" s="17">
        <f t="shared" ref="BQ800" si="4116">AU800*$BG800</f>
        <v>0</v>
      </c>
      <c r="BR800" s="17">
        <f t="shared" ref="BR800" si="4117">AV800*$BG800</f>
        <v>4244.1176470588234</v>
      </c>
      <c r="BS800" s="17">
        <f t="shared" ref="BS800" si="4118">AW800*$BG800</f>
        <v>0</v>
      </c>
      <c r="BT800" s="17">
        <f t="shared" ref="BT800" si="4119">AX800*$BG800</f>
        <v>3972.4941176470588</v>
      </c>
      <c r="BU800" s="17">
        <f t="shared" ref="BU800" si="4120">AY800*$BG800</f>
        <v>0</v>
      </c>
      <c r="BV800" s="17">
        <f t="shared" ref="BV800" si="4121">AZ800*$BG800</f>
        <v>0</v>
      </c>
      <c r="BW800" s="17">
        <f t="shared" ref="BW800" si="4122">BA800*$BG800</f>
        <v>0</v>
      </c>
      <c r="BX800" s="17">
        <f t="shared" ref="BX800" si="4123">BB800*$BG800</f>
        <v>0</v>
      </c>
      <c r="BY800" s="17">
        <f t="shared" ref="BY800" si="4124">BC800*$BG800</f>
        <v>5092.9411764705883</v>
      </c>
      <c r="BZ800" s="17">
        <f t="shared" ref="BZ800" si="4125">BD800*$BG800</f>
        <v>0</v>
      </c>
      <c r="CA800" s="16">
        <f>SUM(BI800:BZ800)</f>
        <v>29629.599999999999</v>
      </c>
      <c r="CB800" s="14" t="b">
        <f>CA800=BG800</f>
        <v>1</v>
      </c>
      <c r="CC800" s="17">
        <f>BI800</f>
        <v>1414.705882352941</v>
      </c>
      <c r="CD800" s="17">
        <f>BJ800*0.8+IF(BJ800&gt;1,$BM800*0.4,0)</f>
        <v>0</v>
      </c>
      <c r="CE800" s="17">
        <f t="shared" ref="CE800" si="4126">BK800*0.8+IF(BK800&gt;1,$BM800*0.4,0)</f>
        <v>0</v>
      </c>
      <c r="CF800" s="17">
        <f t="shared" ref="CF800" si="4127">BL800*0.8+IF(BL800&gt;1,$BM800*0.4,0)</f>
        <v>7659.7835294117649</v>
      </c>
      <c r="CG800" s="17">
        <f>SUM(BJ800:BL800)*0.2+BM800*0.6</f>
        <v>7245.5576470588239</v>
      </c>
      <c r="CH800" s="17">
        <f>$BN800*80%</f>
        <v>0</v>
      </c>
      <c r="CI800" s="17">
        <f>$BN800*20%</f>
        <v>0</v>
      </c>
      <c r="CJ800" s="17">
        <f>$BQ800*80%</f>
        <v>0</v>
      </c>
      <c r="CK800" s="17">
        <f>$BQ800*20%</f>
        <v>0</v>
      </c>
      <c r="CL800" s="17">
        <f>BR800*0.8+IF(BR800&gt;1,$BT800*0.6,0)</f>
        <v>5778.7905882352943</v>
      </c>
      <c r="CM800" s="17">
        <f>BS800*0.8+IF(BS800&gt;1,$BT800*0.6,0)</f>
        <v>0</v>
      </c>
      <c r="CN800" s="17">
        <f>SUM(BR800:BS800)*0.2+BT800*0.4</f>
        <v>2437.8211764705884</v>
      </c>
      <c r="CO800" s="17">
        <f>$BU800*80%</f>
        <v>0</v>
      </c>
      <c r="CP800" s="17">
        <f>$BU800*20%</f>
        <v>0</v>
      </c>
      <c r="CQ800" s="17">
        <f>$BW800*60%+$BX800*40%</f>
        <v>0</v>
      </c>
      <c r="CR800" s="17">
        <f>$BW800*40%+$BX800*60%</f>
        <v>0</v>
      </c>
      <c r="CS800" s="17">
        <f>$BY800*60%</f>
        <v>3055.7647058823527</v>
      </c>
      <c r="CT800" s="17">
        <f>$BY800*40%</f>
        <v>2037.1764705882354</v>
      </c>
      <c r="CU800" s="17">
        <f>SUM(CC800:CT800)</f>
        <v>29629.599999999999</v>
      </c>
      <c r="CV800" s="14" t="b">
        <f>CU800=CA800</f>
        <v>1</v>
      </c>
    </row>
    <row r="801" spans="1:100" ht="14.25" hidden="1" customHeight="1" x14ac:dyDescent="0.25">
      <c r="A801" s="4"/>
      <c r="B801" s="5"/>
      <c r="C801" s="4"/>
      <c r="D801" s="5"/>
      <c r="E801" s="5"/>
      <c r="F801" s="4"/>
      <c r="G801" s="4" t="s">
        <v>22</v>
      </c>
      <c r="H801" s="4" t="s">
        <v>517</v>
      </c>
      <c r="I801" s="4" t="s">
        <v>24</v>
      </c>
      <c r="J801" s="4" t="s">
        <v>300</v>
      </c>
      <c r="K801" s="4" t="s">
        <v>26</v>
      </c>
      <c r="L801" s="4" t="s">
        <v>27</v>
      </c>
      <c r="M801" s="6" t="s">
        <v>94</v>
      </c>
      <c r="N801" s="6">
        <v>0</v>
      </c>
      <c r="O801" s="6">
        <v>25000</v>
      </c>
      <c r="P801" s="6">
        <v>25000</v>
      </c>
      <c r="Q801" s="6" t="s">
        <v>29</v>
      </c>
      <c r="AB801">
        <f>N801</f>
        <v>0</v>
      </c>
      <c r="AD801">
        <f>N801</f>
        <v>0</v>
      </c>
    </row>
    <row r="802" spans="1:100" ht="14.25" hidden="1" customHeight="1" x14ac:dyDescent="0.25">
      <c r="A802" s="4"/>
      <c r="B802" s="5"/>
      <c r="C802" s="4"/>
      <c r="D802" s="5"/>
      <c r="E802" s="5"/>
      <c r="F802" s="4"/>
      <c r="G802" s="4" t="s">
        <v>22</v>
      </c>
      <c r="H802" s="4" t="s">
        <v>517</v>
      </c>
      <c r="I802" s="4" t="s">
        <v>24</v>
      </c>
      <c r="J802" s="4" t="s">
        <v>329</v>
      </c>
      <c r="K802" s="4" t="s">
        <v>26</v>
      </c>
      <c r="L802" s="4" t="s">
        <v>192</v>
      </c>
      <c r="M802" s="6" t="s">
        <v>28</v>
      </c>
      <c r="N802" s="6">
        <v>36000</v>
      </c>
      <c r="O802" s="6">
        <v>54000</v>
      </c>
      <c r="P802" s="6">
        <v>90000</v>
      </c>
      <c r="Q802" s="6" t="s">
        <v>29</v>
      </c>
    </row>
    <row r="803" spans="1:100" ht="14.25" hidden="1" customHeight="1" x14ac:dyDescent="0.25">
      <c r="A803" s="4"/>
      <c r="B803" s="5"/>
      <c r="C803" s="4"/>
      <c r="D803" s="5"/>
      <c r="E803" s="5"/>
      <c r="F803" s="4"/>
      <c r="G803" s="4" t="s">
        <v>22</v>
      </c>
      <c r="H803" s="4" t="s">
        <v>517</v>
      </c>
      <c r="I803" s="4" t="s">
        <v>24</v>
      </c>
      <c r="J803" s="4" t="s">
        <v>329</v>
      </c>
      <c r="K803" s="4" t="s">
        <v>26</v>
      </c>
      <c r="L803" s="4" t="s">
        <v>330</v>
      </c>
      <c r="M803" s="6" t="s">
        <v>28</v>
      </c>
      <c r="N803" s="6">
        <v>8800</v>
      </c>
      <c r="O803" s="6">
        <v>13200</v>
      </c>
      <c r="P803" s="6">
        <v>22000</v>
      </c>
      <c r="Q803" s="6" t="s">
        <v>29</v>
      </c>
      <c r="W803">
        <f t="shared" ref="W803:W804" si="4128">N803</f>
        <v>8800</v>
      </c>
    </row>
    <row r="804" spans="1:100" ht="14.25" hidden="1" customHeight="1" x14ac:dyDescent="0.25">
      <c r="A804" s="4"/>
      <c r="B804" s="5"/>
      <c r="C804" s="4"/>
      <c r="D804" s="5"/>
      <c r="E804" s="5"/>
      <c r="F804" s="4"/>
      <c r="G804" s="4" t="s">
        <v>22</v>
      </c>
      <c r="H804" s="4" t="s">
        <v>517</v>
      </c>
      <c r="I804" s="4" t="s">
        <v>24</v>
      </c>
      <c r="J804" s="4" t="s">
        <v>329</v>
      </c>
      <c r="K804" s="4" t="s">
        <v>26</v>
      </c>
      <c r="L804" s="4" t="s">
        <v>331</v>
      </c>
      <c r="M804" s="6" t="s">
        <v>28</v>
      </c>
      <c r="N804" s="6">
        <v>16640</v>
      </c>
      <c r="O804" s="6">
        <v>24960</v>
      </c>
      <c r="P804" s="6">
        <v>41600</v>
      </c>
      <c r="Q804" s="6" t="s">
        <v>29</v>
      </c>
      <c r="W804">
        <f t="shared" si="4128"/>
        <v>16640</v>
      </c>
    </row>
    <row r="805" spans="1:100" ht="14.25" hidden="1" customHeight="1" x14ac:dyDescent="0.25">
      <c r="A805" s="4"/>
      <c r="B805" s="5"/>
      <c r="C805" s="4"/>
      <c r="D805" s="5"/>
      <c r="E805" s="5"/>
      <c r="F805" s="4"/>
      <c r="G805" s="4" t="s">
        <v>22</v>
      </c>
      <c r="H805" s="4" t="s">
        <v>517</v>
      </c>
      <c r="I805" s="4" t="s">
        <v>24</v>
      </c>
      <c r="J805" s="4" t="s">
        <v>300</v>
      </c>
      <c r="K805" s="4" t="s">
        <v>26</v>
      </c>
      <c r="L805" s="4" t="s">
        <v>301</v>
      </c>
      <c r="M805" s="6" t="s">
        <v>94</v>
      </c>
      <c r="N805" s="6">
        <v>28080</v>
      </c>
      <c r="O805" s="6">
        <v>42120</v>
      </c>
      <c r="P805" s="6">
        <v>70200</v>
      </c>
      <c r="Q805" s="6" t="s">
        <v>29</v>
      </c>
      <c r="AB805">
        <f>N805</f>
        <v>28080</v>
      </c>
      <c r="AD805">
        <f>N805</f>
        <v>28080</v>
      </c>
    </row>
    <row r="806" spans="1:100" ht="14.25" hidden="1" customHeight="1" x14ac:dyDescent="0.25">
      <c r="A806" s="4"/>
      <c r="B806" s="5"/>
      <c r="C806" s="4"/>
      <c r="D806" s="5"/>
      <c r="E806" s="5"/>
      <c r="F806" s="4"/>
      <c r="G806" s="4" t="s">
        <v>22</v>
      </c>
      <c r="H806" s="4" t="s">
        <v>517</v>
      </c>
      <c r="I806" s="4" t="s">
        <v>24</v>
      </c>
      <c r="J806" s="4" t="s">
        <v>329</v>
      </c>
      <c r="K806" s="4" t="s">
        <v>26</v>
      </c>
      <c r="L806" s="4" t="s">
        <v>332</v>
      </c>
      <c r="M806" s="6" t="s">
        <v>28</v>
      </c>
      <c r="N806" s="6">
        <v>16640</v>
      </c>
      <c r="O806" s="6">
        <v>24960</v>
      </c>
      <c r="P806" s="6">
        <v>41600</v>
      </c>
      <c r="Q806" s="6" t="s">
        <v>29</v>
      </c>
      <c r="W806">
        <f t="shared" ref="W806:W809" si="4129">N806</f>
        <v>16640</v>
      </c>
    </row>
    <row r="807" spans="1:100" ht="14.25" hidden="1" customHeight="1" x14ac:dyDescent="0.25">
      <c r="A807" s="4"/>
      <c r="B807" s="5"/>
      <c r="C807" s="4"/>
      <c r="D807" s="5"/>
      <c r="E807" s="5"/>
      <c r="F807" s="4"/>
      <c r="G807" s="4" t="s">
        <v>22</v>
      </c>
      <c r="H807" s="4" t="s">
        <v>517</v>
      </c>
      <c r="I807" s="4" t="s">
        <v>24</v>
      </c>
      <c r="J807" s="4" t="s">
        <v>329</v>
      </c>
      <c r="K807" s="4" t="s">
        <v>26</v>
      </c>
      <c r="L807" s="4" t="s">
        <v>333</v>
      </c>
      <c r="M807" s="6" t="s">
        <v>28</v>
      </c>
      <c r="N807" s="6">
        <v>8320</v>
      </c>
      <c r="O807" s="6">
        <v>12480</v>
      </c>
      <c r="P807" s="6">
        <v>20800</v>
      </c>
      <c r="Q807" s="6" t="s">
        <v>29</v>
      </c>
      <c r="W807">
        <f t="shared" si="4129"/>
        <v>8320</v>
      </c>
    </row>
    <row r="808" spans="1:100" ht="14.25" hidden="1" customHeight="1" x14ac:dyDescent="0.25">
      <c r="A808" s="4"/>
      <c r="B808" s="5"/>
      <c r="C808" s="4"/>
      <c r="D808" s="5"/>
      <c r="E808" s="5"/>
      <c r="F808" s="4"/>
      <c r="G808" s="4" t="s">
        <v>22</v>
      </c>
      <c r="H808" s="4" t="s">
        <v>517</v>
      </c>
      <c r="I808" s="4" t="s">
        <v>24</v>
      </c>
      <c r="J808" s="4" t="s">
        <v>329</v>
      </c>
      <c r="K808" s="4" t="s">
        <v>26</v>
      </c>
      <c r="L808" s="4" t="s">
        <v>335</v>
      </c>
      <c r="M808" s="6" t="s">
        <v>28</v>
      </c>
      <c r="N808" s="6">
        <v>12480</v>
      </c>
      <c r="O808" s="6">
        <v>18720</v>
      </c>
      <c r="P808" s="6">
        <v>31200</v>
      </c>
      <c r="Q808" s="6" t="s">
        <v>29</v>
      </c>
      <c r="W808">
        <f t="shared" si="4129"/>
        <v>12480</v>
      </c>
    </row>
    <row r="809" spans="1:100" ht="14.25" hidden="1" customHeight="1" x14ac:dyDescent="0.25">
      <c r="A809" s="4"/>
      <c r="B809" s="5"/>
      <c r="C809" s="4"/>
      <c r="D809" s="5"/>
      <c r="E809" s="5"/>
      <c r="F809" s="4"/>
      <c r="G809" s="4" t="s">
        <v>22</v>
      </c>
      <c r="H809" s="4" t="s">
        <v>517</v>
      </c>
      <c r="I809" s="4" t="s">
        <v>24</v>
      </c>
      <c r="J809" s="4" t="s">
        <v>329</v>
      </c>
      <c r="K809" s="4" t="s">
        <v>26</v>
      </c>
      <c r="L809" s="4" t="s">
        <v>336</v>
      </c>
      <c r="M809" s="6" t="s">
        <v>28</v>
      </c>
      <c r="N809" s="6">
        <v>12480</v>
      </c>
      <c r="O809" s="6">
        <v>18720</v>
      </c>
      <c r="P809" s="6">
        <v>31200</v>
      </c>
      <c r="Q809" s="6" t="s">
        <v>29</v>
      </c>
      <c r="W809">
        <f t="shared" si="4129"/>
        <v>12480</v>
      </c>
    </row>
    <row r="810" spans="1:100" s="14" customFormat="1" ht="14.25" customHeight="1" x14ac:dyDescent="0.25">
      <c r="A810" s="9" t="s">
        <v>518</v>
      </c>
      <c r="B810" s="10" t="s">
        <v>36</v>
      </c>
      <c r="C810" s="11">
        <v>44028</v>
      </c>
      <c r="D810" s="12">
        <v>44028</v>
      </c>
      <c r="E810" s="10" t="s">
        <v>519</v>
      </c>
      <c r="F810" s="9" t="s">
        <v>520</v>
      </c>
      <c r="G810" s="9" t="s">
        <v>22</v>
      </c>
      <c r="H810" s="9" t="s">
        <v>521</v>
      </c>
      <c r="I810" s="9" t="s">
        <v>24</v>
      </c>
      <c r="J810" s="9" t="s">
        <v>329</v>
      </c>
      <c r="K810" s="9" t="s">
        <v>26</v>
      </c>
      <c r="L810" s="9" t="s">
        <v>27</v>
      </c>
      <c r="M810" s="13" t="s">
        <v>28</v>
      </c>
      <c r="N810" s="13" t="s">
        <v>808</v>
      </c>
      <c r="O810" s="6">
        <v>25000</v>
      </c>
      <c r="P810" s="6">
        <v>25000</v>
      </c>
      <c r="Q810" s="6" t="s">
        <v>29</v>
      </c>
      <c r="S810" s="14">
        <v>10000</v>
      </c>
      <c r="V810" s="14">
        <v>30000</v>
      </c>
      <c r="W810" s="14">
        <f>SUM(W815:W821)</f>
        <v>145360</v>
      </c>
      <c r="AG810" s="14">
        <v>38000</v>
      </c>
      <c r="AI810" s="14">
        <v>0</v>
      </c>
      <c r="AK810" s="14">
        <f>SUM(S810:AJ810)</f>
        <v>223360</v>
      </c>
      <c r="AM810" s="14">
        <f>S810/$AK810</f>
        <v>4.4770773638968482E-2</v>
      </c>
      <c r="AN810" s="14">
        <f t="shared" ref="AN810" si="4130">T810/$AK810</f>
        <v>0</v>
      </c>
      <c r="AO810" s="14">
        <f t="shared" ref="AO810" si="4131">U810/$AK810</f>
        <v>0</v>
      </c>
      <c r="AP810" s="14">
        <f t="shared" ref="AP810" si="4132">V810/$AK810</f>
        <v>0.13431232091690545</v>
      </c>
      <c r="AQ810" s="14">
        <f t="shared" ref="AQ810" si="4133">W810/$AK810</f>
        <v>0.65078796561604579</v>
      </c>
      <c r="AR810" s="14">
        <f t="shared" ref="AR810" si="4134">X810/$AK810</f>
        <v>0</v>
      </c>
      <c r="AS810" s="14">
        <f t="shared" ref="AS810" si="4135">Y810/$AK810</f>
        <v>0</v>
      </c>
      <c r="AT810" s="14">
        <f t="shared" ref="AT810" si="4136">Z810/$AK810</f>
        <v>0</v>
      </c>
      <c r="AU810" s="14">
        <f t="shared" ref="AU810" si="4137">AA810/$AK810</f>
        <v>0</v>
      </c>
      <c r="AV810" s="14">
        <f t="shared" ref="AV810" si="4138">AB810/$AK810</f>
        <v>0</v>
      </c>
      <c r="AW810" s="14">
        <f t="shared" ref="AW810" si="4139">AC810/$AK810</f>
        <v>0</v>
      </c>
      <c r="AX810" s="14">
        <f t="shared" ref="AX810" si="4140">AD810/$AK810</f>
        <v>0</v>
      </c>
      <c r="AY810" s="14">
        <f t="shared" ref="AY810" si="4141">AE810/$AK810</f>
        <v>0</v>
      </c>
      <c r="AZ810" s="14">
        <f t="shared" ref="AZ810" si="4142">AF810/$AK810</f>
        <v>0</v>
      </c>
      <c r="BA810" s="14">
        <f t="shared" ref="BA810" si="4143">AG810/$AK810</f>
        <v>0.17012893982808022</v>
      </c>
      <c r="BB810" s="14">
        <f t="shared" ref="BB810" si="4144">AH810/$AK810</f>
        <v>0</v>
      </c>
      <c r="BC810" s="14">
        <f t="shared" ref="BC810" si="4145">AI810/$AK810</f>
        <v>0</v>
      </c>
      <c r="BD810" s="14">
        <f t="shared" ref="BD810" si="4146">AJ810/$AK810</f>
        <v>0</v>
      </c>
      <c r="BE810" s="14">
        <f>SUM(AM810:BD810)</f>
        <v>0.99999999999999989</v>
      </c>
      <c r="BG810" s="16">
        <f>VLOOKUP(H810,[1]Sheet1!$B$3:$C$6033,2,0)</f>
        <v>67943.366399999999</v>
      </c>
      <c r="BI810" s="17">
        <f>AM810*$BG810</f>
        <v>3041.8770773638967</v>
      </c>
      <c r="BJ810" s="17">
        <f t="shared" ref="BJ810" si="4147">AN810*$BG810</f>
        <v>0</v>
      </c>
      <c r="BK810" s="17">
        <f t="shared" ref="BK810" si="4148">AO810*$BG810</f>
        <v>0</v>
      </c>
      <c r="BL810" s="17">
        <f t="shared" ref="BL810" si="4149">AP810*$BG810</f>
        <v>9125.6312320916913</v>
      </c>
      <c r="BM810" s="17">
        <f t="shared" ref="BM810" si="4150">AQ810*$BG810</f>
        <v>44216.725196561601</v>
      </c>
      <c r="BN810" s="17">
        <f t="shared" ref="BN810" si="4151">AR810*$BG810</f>
        <v>0</v>
      </c>
      <c r="BO810" s="17">
        <f t="shared" ref="BO810" si="4152">AS810*$BG810</f>
        <v>0</v>
      </c>
      <c r="BP810" s="17">
        <f t="shared" ref="BP810" si="4153">AT810*$BG810</f>
        <v>0</v>
      </c>
      <c r="BQ810" s="17">
        <f t="shared" ref="BQ810" si="4154">AU810*$BG810</f>
        <v>0</v>
      </c>
      <c r="BR810" s="17">
        <f t="shared" ref="BR810" si="4155">AV810*$BG810</f>
        <v>0</v>
      </c>
      <c r="BS810" s="17">
        <f t="shared" ref="BS810" si="4156">AW810*$BG810</f>
        <v>0</v>
      </c>
      <c r="BT810" s="17">
        <f t="shared" ref="BT810" si="4157">AX810*$BG810</f>
        <v>0</v>
      </c>
      <c r="BU810" s="17">
        <f t="shared" ref="BU810" si="4158">AY810*$BG810</f>
        <v>0</v>
      </c>
      <c r="BV810" s="17">
        <f t="shared" ref="BV810" si="4159">AZ810*$BG810</f>
        <v>0</v>
      </c>
      <c r="BW810" s="17">
        <f t="shared" ref="BW810" si="4160">BA810*$BG810</f>
        <v>11559.132893982807</v>
      </c>
      <c r="BX810" s="17">
        <f t="shared" ref="BX810" si="4161">BB810*$BG810</f>
        <v>0</v>
      </c>
      <c r="BY810" s="17">
        <f t="shared" ref="BY810" si="4162">BC810*$BG810</f>
        <v>0</v>
      </c>
      <c r="BZ810" s="17">
        <f t="shared" ref="BZ810" si="4163">BD810*$BG810</f>
        <v>0</v>
      </c>
      <c r="CA810" s="16">
        <f>SUM(BI810:BZ810)</f>
        <v>67943.366399999999</v>
      </c>
      <c r="CB810" s="14" t="b">
        <f>CA810=BG810</f>
        <v>1</v>
      </c>
      <c r="CC810" s="17">
        <f>BI810</f>
        <v>3041.8770773638967</v>
      </c>
      <c r="CD810" s="17">
        <f>BJ810*0.8+IF(BJ810&gt;1,$BM810*0.4,0)</f>
        <v>0</v>
      </c>
      <c r="CE810" s="17">
        <f t="shared" ref="CE810" si="4164">BK810*0.8+IF(BK810&gt;1,$BM810*0.4,0)</f>
        <v>0</v>
      </c>
      <c r="CF810" s="17">
        <f t="shared" ref="CF810" si="4165">BL810*0.8+IF(BL810&gt;1,$BM810*0.4,0)</f>
        <v>24987.195064297994</v>
      </c>
      <c r="CG810" s="17">
        <f>SUM(BJ810:BL810)*0.2+BM810*0.6</f>
        <v>28355.161364355299</v>
      </c>
      <c r="CH810" s="17">
        <f>$BN810*80%</f>
        <v>0</v>
      </c>
      <c r="CI810" s="17">
        <f>$BN810*20%</f>
        <v>0</v>
      </c>
      <c r="CJ810" s="17">
        <f>$BQ810*80%</f>
        <v>0</v>
      </c>
      <c r="CK810" s="17">
        <f>$BQ810*20%</f>
        <v>0</v>
      </c>
      <c r="CL810" s="17">
        <f>BR810*0.8+IF(BR810&gt;1,$BT810*0.6,0)</f>
        <v>0</v>
      </c>
      <c r="CM810" s="17">
        <f>BS810*0.8+IF(BS810&gt;1,$BT810*0.6,0)</f>
        <v>0</v>
      </c>
      <c r="CN810" s="17">
        <f>SUM(BR810:BS810)*0.2+BT810*0.4</f>
        <v>0</v>
      </c>
      <c r="CO810" s="17">
        <f>$BU810*80%</f>
        <v>0</v>
      </c>
      <c r="CP810" s="17">
        <f>$BU810*20%</f>
        <v>0</v>
      </c>
      <c r="CQ810" s="17">
        <f>$BW810*60%+$BX810*40%</f>
        <v>6935.4797363896841</v>
      </c>
      <c r="CR810" s="17">
        <f>$BW810*40%+$BX810*60%</f>
        <v>4623.6531575931231</v>
      </c>
      <c r="CS810" s="17">
        <f>$BY810*60%</f>
        <v>0</v>
      </c>
      <c r="CT810" s="17">
        <f>$BY810*40%</f>
        <v>0</v>
      </c>
      <c r="CU810" s="17">
        <f>SUM(CC810:CT810)</f>
        <v>67943.366399999999</v>
      </c>
      <c r="CV810" s="14" t="b">
        <f>CU810=CA810</f>
        <v>1</v>
      </c>
    </row>
    <row r="811" spans="1:100" ht="14.25" hidden="1" customHeight="1" x14ac:dyDescent="0.25">
      <c r="A811" s="4"/>
      <c r="B811" s="5"/>
      <c r="C811" s="4"/>
      <c r="D811" s="5"/>
      <c r="E811" s="5"/>
      <c r="F811" s="4"/>
      <c r="G811" s="4" t="s">
        <v>22</v>
      </c>
      <c r="H811" s="4" t="s">
        <v>521</v>
      </c>
      <c r="I811" s="4" t="s">
        <v>24</v>
      </c>
      <c r="J811" s="4" t="s">
        <v>40</v>
      </c>
      <c r="K811" s="4" t="s">
        <v>26</v>
      </c>
      <c r="L811" s="4" t="s">
        <v>212</v>
      </c>
      <c r="M811" s="6" t="s">
        <v>28</v>
      </c>
      <c r="N811" s="6">
        <v>5000</v>
      </c>
      <c r="O811" s="6">
        <v>15000</v>
      </c>
      <c r="P811" s="6">
        <v>20000</v>
      </c>
      <c r="Q811" s="6" t="s">
        <v>29</v>
      </c>
      <c r="AG811">
        <f t="shared" ref="AG811:AG814" si="4166">N811</f>
        <v>5000</v>
      </c>
    </row>
    <row r="812" spans="1:100" ht="14.25" hidden="1" customHeight="1" x14ac:dyDescent="0.25">
      <c r="A812" s="4"/>
      <c r="B812" s="5"/>
      <c r="C812" s="4"/>
      <c r="D812" s="5"/>
      <c r="E812" s="5"/>
      <c r="F812" s="4"/>
      <c r="G812" s="4" t="s">
        <v>22</v>
      </c>
      <c r="H812" s="4" t="s">
        <v>521</v>
      </c>
      <c r="I812" s="4" t="s">
        <v>24</v>
      </c>
      <c r="J812" s="4" t="s">
        <v>40</v>
      </c>
      <c r="K812" s="4" t="s">
        <v>26</v>
      </c>
      <c r="L812" s="4" t="s">
        <v>213</v>
      </c>
      <c r="M812" s="6" t="s">
        <v>28</v>
      </c>
      <c r="N812" s="6">
        <v>5000</v>
      </c>
      <c r="O812" s="6">
        <v>15000</v>
      </c>
      <c r="P812" s="6">
        <v>20000</v>
      </c>
      <c r="Q812" s="6" t="s">
        <v>29</v>
      </c>
      <c r="AG812">
        <f t="shared" si="4166"/>
        <v>5000</v>
      </c>
    </row>
    <row r="813" spans="1:100" ht="14.25" hidden="1" customHeight="1" x14ac:dyDescent="0.25">
      <c r="A813" s="4"/>
      <c r="B813" s="5"/>
      <c r="C813" s="4"/>
      <c r="D813" s="5"/>
      <c r="E813" s="5"/>
      <c r="F813" s="4"/>
      <c r="G813" s="4" t="s">
        <v>22</v>
      </c>
      <c r="H813" s="4" t="s">
        <v>521</v>
      </c>
      <c r="I813" s="4" t="s">
        <v>24</v>
      </c>
      <c r="J813" s="4" t="s">
        <v>40</v>
      </c>
      <c r="K813" s="4" t="s">
        <v>26</v>
      </c>
      <c r="L813" s="4" t="s">
        <v>214</v>
      </c>
      <c r="M813" s="6" t="s">
        <v>28</v>
      </c>
      <c r="N813" s="6">
        <v>20000</v>
      </c>
      <c r="O813" s="6">
        <v>30000</v>
      </c>
      <c r="P813" s="6">
        <v>50000</v>
      </c>
      <c r="Q813" s="6" t="s">
        <v>29</v>
      </c>
      <c r="AG813">
        <f t="shared" si="4166"/>
        <v>20000</v>
      </c>
    </row>
    <row r="814" spans="1:100" ht="14.25" hidden="1" customHeight="1" x14ac:dyDescent="0.25">
      <c r="A814" s="4"/>
      <c r="B814" s="5"/>
      <c r="C814" s="4"/>
      <c r="D814" s="5"/>
      <c r="E814" s="5"/>
      <c r="F814" s="4"/>
      <c r="G814" s="4" t="s">
        <v>22</v>
      </c>
      <c r="H814" s="4" t="s">
        <v>521</v>
      </c>
      <c r="I814" s="4" t="s">
        <v>24</v>
      </c>
      <c r="J814" s="4" t="s">
        <v>40</v>
      </c>
      <c r="K814" s="4" t="s">
        <v>26</v>
      </c>
      <c r="L814" s="4" t="s">
        <v>215</v>
      </c>
      <c r="M814" s="6" t="s">
        <v>28</v>
      </c>
      <c r="N814" s="6">
        <v>8000</v>
      </c>
      <c r="O814" s="6">
        <v>17000</v>
      </c>
      <c r="P814" s="6">
        <v>25000</v>
      </c>
      <c r="Q814" s="6" t="s">
        <v>29</v>
      </c>
      <c r="AG814">
        <f t="shared" si="4166"/>
        <v>8000</v>
      </c>
    </row>
    <row r="815" spans="1:100" ht="14.25" hidden="1" customHeight="1" x14ac:dyDescent="0.25">
      <c r="A815" s="4"/>
      <c r="B815" s="5"/>
      <c r="C815" s="4"/>
      <c r="D815" s="5"/>
      <c r="E815" s="5"/>
      <c r="F815" s="4"/>
      <c r="G815" s="4" t="s">
        <v>22</v>
      </c>
      <c r="H815" s="4" t="s">
        <v>521</v>
      </c>
      <c r="I815" s="4" t="s">
        <v>24</v>
      </c>
      <c r="J815" s="4" t="s">
        <v>329</v>
      </c>
      <c r="K815" s="4" t="s">
        <v>26</v>
      </c>
      <c r="L815" s="4" t="s">
        <v>330</v>
      </c>
      <c r="M815" s="6" t="s">
        <v>28</v>
      </c>
      <c r="N815" s="6">
        <v>8800</v>
      </c>
      <c r="O815" s="6">
        <v>13200</v>
      </c>
      <c r="P815" s="6">
        <v>22000</v>
      </c>
      <c r="Q815" s="6" t="s">
        <v>29</v>
      </c>
      <c r="W815">
        <f t="shared" ref="W815:W821" si="4167">N815</f>
        <v>8800</v>
      </c>
    </row>
    <row r="816" spans="1:100" ht="14.25" hidden="1" customHeight="1" x14ac:dyDescent="0.25">
      <c r="A816" s="4"/>
      <c r="B816" s="5"/>
      <c r="C816" s="4"/>
      <c r="D816" s="5"/>
      <c r="E816" s="5"/>
      <c r="F816" s="4"/>
      <c r="G816" s="4" t="s">
        <v>22</v>
      </c>
      <c r="H816" s="4" t="s">
        <v>521</v>
      </c>
      <c r="I816" s="4" t="s">
        <v>24</v>
      </c>
      <c r="J816" s="4" t="s">
        <v>329</v>
      </c>
      <c r="K816" s="4" t="s">
        <v>26</v>
      </c>
      <c r="L816" s="4" t="s">
        <v>331</v>
      </c>
      <c r="M816" s="6" t="s">
        <v>28</v>
      </c>
      <c r="N816" s="6">
        <v>16640</v>
      </c>
      <c r="O816" s="6">
        <v>24960</v>
      </c>
      <c r="P816" s="6">
        <v>41600</v>
      </c>
      <c r="Q816" s="6" t="s">
        <v>29</v>
      </c>
      <c r="W816">
        <f t="shared" si="4167"/>
        <v>16640</v>
      </c>
    </row>
    <row r="817" spans="1:100" ht="14.25" hidden="1" customHeight="1" x14ac:dyDescent="0.25">
      <c r="A817" s="4"/>
      <c r="B817" s="5"/>
      <c r="C817" s="4"/>
      <c r="D817" s="5"/>
      <c r="E817" s="5"/>
      <c r="F817" s="4"/>
      <c r="G817" s="4" t="s">
        <v>22</v>
      </c>
      <c r="H817" s="4" t="s">
        <v>521</v>
      </c>
      <c r="I817" s="4" t="s">
        <v>24</v>
      </c>
      <c r="J817" s="4" t="s">
        <v>329</v>
      </c>
      <c r="K817" s="4" t="s">
        <v>26</v>
      </c>
      <c r="L817" s="4" t="s">
        <v>332</v>
      </c>
      <c r="M817" s="6" t="s">
        <v>28</v>
      </c>
      <c r="N817" s="6">
        <v>16640</v>
      </c>
      <c r="O817" s="6">
        <v>24960</v>
      </c>
      <c r="P817" s="6">
        <v>41600</v>
      </c>
      <c r="Q817" s="6" t="s">
        <v>29</v>
      </c>
      <c r="W817">
        <f t="shared" si="4167"/>
        <v>16640</v>
      </c>
    </row>
    <row r="818" spans="1:100" ht="14.25" hidden="1" customHeight="1" x14ac:dyDescent="0.25">
      <c r="A818" s="4"/>
      <c r="B818" s="5"/>
      <c r="C818" s="4"/>
      <c r="D818" s="5"/>
      <c r="E818" s="5"/>
      <c r="F818" s="4"/>
      <c r="G818" s="4" t="s">
        <v>22</v>
      </c>
      <c r="H818" s="4" t="s">
        <v>521</v>
      </c>
      <c r="I818" s="4" t="s">
        <v>24</v>
      </c>
      <c r="J818" s="4" t="s">
        <v>329</v>
      </c>
      <c r="K818" s="4" t="s">
        <v>26</v>
      </c>
      <c r="L818" s="4" t="s">
        <v>333</v>
      </c>
      <c r="M818" s="6" t="s">
        <v>28</v>
      </c>
      <c r="N818" s="6">
        <v>8320</v>
      </c>
      <c r="O818" s="6">
        <v>12480</v>
      </c>
      <c r="P818" s="6">
        <v>20800</v>
      </c>
      <c r="Q818" s="6" t="s">
        <v>29</v>
      </c>
      <c r="W818">
        <f t="shared" si="4167"/>
        <v>8320</v>
      </c>
    </row>
    <row r="819" spans="1:100" ht="14.25" hidden="1" customHeight="1" x14ac:dyDescent="0.25">
      <c r="A819" s="4"/>
      <c r="B819" s="5"/>
      <c r="C819" s="4"/>
      <c r="D819" s="5"/>
      <c r="E819" s="5"/>
      <c r="F819" s="4"/>
      <c r="G819" s="4" t="s">
        <v>22</v>
      </c>
      <c r="H819" s="4" t="s">
        <v>521</v>
      </c>
      <c r="I819" s="4" t="s">
        <v>24</v>
      </c>
      <c r="J819" s="4" t="s">
        <v>329</v>
      </c>
      <c r="K819" s="4" t="s">
        <v>26</v>
      </c>
      <c r="L819" s="4" t="s">
        <v>334</v>
      </c>
      <c r="M819" s="6" t="s">
        <v>28</v>
      </c>
      <c r="N819" s="6">
        <v>70000</v>
      </c>
      <c r="O819" s="6">
        <v>105000</v>
      </c>
      <c r="P819" s="6">
        <v>175000</v>
      </c>
      <c r="Q819" s="6" t="s">
        <v>29</v>
      </c>
      <c r="W819">
        <f t="shared" si="4167"/>
        <v>70000</v>
      </c>
    </row>
    <row r="820" spans="1:100" ht="14.25" hidden="1" customHeight="1" x14ac:dyDescent="0.25">
      <c r="A820" s="4"/>
      <c r="B820" s="5"/>
      <c r="C820" s="4"/>
      <c r="D820" s="5"/>
      <c r="E820" s="5"/>
      <c r="F820" s="4"/>
      <c r="G820" s="4" t="s">
        <v>22</v>
      </c>
      <c r="H820" s="4" t="s">
        <v>521</v>
      </c>
      <c r="I820" s="4" t="s">
        <v>24</v>
      </c>
      <c r="J820" s="4" t="s">
        <v>329</v>
      </c>
      <c r="K820" s="4" t="s">
        <v>26</v>
      </c>
      <c r="L820" s="4" t="s">
        <v>335</v>
      </c>
      <c r="M820" s="6" t="s">
        <v>28</v>
      </c>
      <c r="N820" s="6">
        <v>12480</v>
      </c>
      <c r="O820" s="6">
        <v>18720</v>
      </c>
      <c r="P820" s="6">
        <v>31200</v>
      </c>
      <c r="Q820" s="6" t="s">
        <v>29</v>
      </c>
      <c r="W820">
        <f t="shared" si="4167"/>
        <v>12480</v>
      </c>
    </row>
    <row r="821" spans="1:100" ht="14.25" hidden="1" customHeight="1" x14ac:dyDescent="0.25">
      <c r="A821" s="4"/>
      <c r="B821" s="5"/>
      <c r="C821" s="4"/>
      <c r="D821" s="5"/>
      <c r="E821" s="5"/>
      <c r="F821" s="4"/>
      <c r="G821" s="4" t="s">
        <v>22</v>
      </c>
      <c r="H821" s="4" t="s">
        <v>521</v>
      </c>
      <c r="I821" s="4" t="s">
        <v>24</v>
      </c>
      <c r="J821" s="4" t="s">
        <v>329</v>
      </c>
      <c r="K821" s="4" t="s">
        <v>26</v>
      </c>
      <c r="L821" s="4" t="s">
        <v>336</v>
      </c>
      <c r="M821" s="6" t="s">
        <v>28</v>
      </c>
      <c r="N821" s="6">
        <v>12480</v>
      </c>
      <c r="O821" s="6">
        <v>18720</v>
      </c>
      <c r="P821" s="6">
        <v>31200</v>
      </c>
      <c r="Q821" s="6" t="s">
        <v>29</v>
      </c>
      <c r="W821">
        <f t="shared" si="4167"/>
        <v>12480</v>
      </c>
    </row>
    <row r="822" spans="1:100" s="14" customFormat="1" ht="14.25" customHeight="1" x14ac:dyDescent="0.25">
      <c r="A822" s="9" t="s">
        <v>522</v>
      </c>
      <c r="B822" s="10" t="s">
        <v>80</v>
      </c>
      <c r="C822" s="11">
        <v>44028</v>
      </c>
      <c r="D822" s="12">
        <v>44028</v>
      </c>
      <c r="E822" s="10" t="s">
        <v>523</v>
      </c>
      <c r="F822" s="9" t="s">
        <v>524</v>
      </c>
      <c r="G822" s="9" t="s">
        <v>22</v>
      </c>
      <c r="H822" s="9" t="s">
        <v>525</v>
      </c>
      <c r="I822" s="9" t="s">
        <v>24</v>
      </c>
      <c r="J822" s="9" t="s">
        <v>329</v>
      </c>
      <c r="K822" s="9" t="s">
        <v>26</v>
      </c>
      <c r="L822" s="9" t="s">
        <v>27</v>
      </c>
      <c r="M822" s="13" t="s">
        <v>28</v>
      </c>
      <c r="N822" s="13" t="s">
        <v>808</v>
      </c>
      <c r="O822" s="6">
        <v>25000</v>
      </c>
      <c r="P822" s="6">
        <v>25000</v>
      </c>
      <c r="Q822" s="6" t="s">
        <v>29</v>
      </c>
      <c r="S822" s="14">
        <v>10000</v>
      </c>
      <c r="V822" s="14">
        <v>30000</v>
      </c>
      <c r="W822" s="14">
        <f>SUM(W823:W828)</f>
        <v>171920</v>
      </c>
      <c r="AG822" s="14">
        <v>8000</v>
      </c>
      <c r="AI822" s="14">
        <v>0</v>
      </c>
      <c r="AK822" s="14">
        <f>SUM(S822:AJ822)</f>
        <v>219920</v>
      </c>
      <c r="AM822" s="14">
        <f>S822/$AK822</f>
        <v>4.5471080392870136E-2</v>
      </c>
      <c r="AN822" s="14">
        <f t="shared" ref="AN822" si="4168">T822/$AK822</f>
        <v>0</v>
      </c>
      <c r="AO822" s="14">
        <f t="shared" ref="AO822" si="4169">U822/$AK822</f>
        <v>0</v>
      </c>
      <c r="AP822" s="14">
        <f t="shared" ref="AP822" si="4170">V822/$AK822</f>
        <v>0.13641324117861039</v>
      </c>
      <c r="AQ822" s="14">
        <f t="shared" ref="AQ822" si="4171">W822/$AK822</f>
        <v>0.7817388141142233</v>
      </c>
      <c r="AR822" s="14">
        <f t="shared" ref="AR822" si="4172">X822/$AK822</f>
        <v>0</v>
      </c>
      <c r="AS822" s="14">
        <f t="shared" ref="AS822" si="4173">Y822/$AK822</f>
        <v>0</v>
      </c>
      <c r="AT822" s="14">
        <f t="shared" ref="AT822" si="4174">Z822/$AK822</f>
        <v>0</v>
      </c>
      <c r="AU822" s="14">
        <f t="shared" ref="AU822" si="4175">AA822/$AK822</f>
        <v>0</v>
      </c>
      <c r="AV822" s="14">
        <f t="shared" ref="AV822" si="4176">AB822/$AK822</f>
        <v>0</v>
      </c>
      <c r="AW822" s="14">
        <f t="shared" ref="AW822" si="4177">AC822/$AK822</f>
        <v>0</v>
      </c>
      <c r="AX822" s="14">
        <f t="shared" ref="AX822" si="4178">AD822/$AK822</f>
        <v>0</v>
      </c>
      <c r="AY822" s="14">
        <f t="shared" ref="AY822" si="4179">AE822/$AK822</f>
        <v>0</v>
      </c>
      <c r="AZ822" s="14">
        <f t="shared" ref="AZ822" si="4180">AF822/$AK822</f>
        <v>0</v>
      </c>
      <c r="BA822" s="14">
        <f t="shared" ref="BA822" si="4181">AG822/$AK822</f>
        <v>3.6376864314296105E-2</v>
      </c>
      <c r="BB822" s="14">
        <f t="shared" ref="BB822" si="4182">AH822/$AK822</f>
        <v>0</v>
      </c>
      <c r="BC822" s="14">
        <f t="shared" ref="BC822" si="4183">AI822/$AK822</f>
        <v>0</v>
      </c>
      <c r="BD822" s="14">
        <f t="shared" ref="BD822" si="4184">AJ822/$AK822</f>
        <v>0</v>
      </c>
      <c r="BE822" s="14">
        <f>SUM(AM822:BD822)</f>
        <v>1</v>
      </c>
      <c r="BG822" s="16">
        <f>VLOOKUP(H822,[1]Sheet1!$B$3:$C$6033,2,0)</f>
        <v>67943.366399999999</v>
      </c>
      <c r="BI822" s="17">
        <f>AM822*$BG822</f>
        <v>3089.4582757366315</v>
      </c>
      <c r="BJ822" s="17">
        <f t="shared" ref="BJ822" si="4185">AN822*$BG822</f>
        <v>0</v>
      </c>
      <c r="BK822" s="17">
        <f t="shared" ref="BK822" si="4186">AO822*$BG822</f>
        <v>0</v>
      </c>
      <c r="BL822" s="17">
        <f t="shared" ref="BL822" si="4187">AP822*$BG822</f>
        <v>9268.3748272098946</v>
      </c>
      <c r="BM822" s="17">
        <f t="shared" ref="BM822" si="4188">AQ822*$BG822</f>
        <v>53113.966676464166</v>
      </c>
      <c r="BN822" s="17">
        <f t="shared" ref="BN822" si="4189">AR822*$BG822</f>
        <v>0</v>
      </c>
      <c r="BO822" s="17">
        <f t="shared" ref="BO822" si="4190">AS822*$BG822</f>
        <v>0</v>
      </c>
      <c r="BP822" s="17">
        <f t="shared" ref="BP822" si="4191">AT822*$BG822</f>
        <v>0</v>
      </c>
      <c r="BQ822" s="17">
        <f t="shared" ref="BQ822" si="4192">AU822*$BG822</f>
        <v>0</v>
      </c>
      <c r="BR822" s="17">
        <f t="shared" ref="BR822" si="4193">AV822*$BG822</f>
        <v>0</v>
      </c>
      <c r="BS822" s="17">
        <f t="shared" ref="BS822" si="4194">AW822*$BG822</f>
        <v>0</v>
      </c>
      <c r="BT822" s="17">
        <f t="shared" ref="BT822" si="4195">AX822*$BG822</f>
        <v>0</v>
      </c>
      <c r="BU822" s="17">
        <f t="shared" ref="BU822" si="4196">AY822*$BG822</f>
        <v>0</v>
      </c>
      <c r="BV822" s="17">
        <f t="shared" ref="BV822" si="4197">AZ822*$BG822</f>
        <v>0</v>
      </c>
      <c r="BW822" s="17">
        <f t="shared" ref="BW822" si="4198">BA822*$BG822</f>
        <v>2471.5666205893049</v>
      </c>
      <c r="BX822" s="17">
        <f t="shared" ref="BX822" si="4199">BB822*$BG822</f>
        <v>0</v>
      </c>
      <c r="BY822" s="17">
        <f t="shared" ref="BY822" si="4200">BC822*$BG822</f>
        <v>0</v>
      </c>
      <c r="BZ822" s="17">
        <f t="shared" ref="BZ822" si="4201">BD822*$BG822</f>
        <v>0</v>
      </c>
      <c r="CA822" s="16">
        <f>SUM(BI822:BZ822)</f>
        <v>67943.366399999999</v>
      </c>
      <c r="CB822" s="14" t="b">
        <f>CA822=BG822</f>
        <v>1</v>
      </c>
      <c r="CC822" s="17">
        <f>BI822</f>
        <v>3089.4582757366315</v>
      </c>
      <c r="CD822" s="17">
        <f>BJ822*0.8+IF(BJ822&gt;1,$BM822*0.4,0)</f>
        <v>0</v>
      </c>
      <c r="CE822" s="17">
        <f t="shared" ref="CE822" si="4202">BK822*0.8+IF(BK822&gt;1,$BM822*0.4,0)</f>
        <v>0</v>
      </c>
      <c r="CF822" s="17">
        <f t="shared" ref="CF822" si="4203">BL822*0.8+IF(BL822&gt;1,$BM822*0.4,0)</f>
        <v>28660.286532353584</v>
      </c>
      <c r="CG822" s="17">
        <f>SUM(BJ822:BL822)*0.2+BM822*0.6</f>
        <v>33722.054971320475</v>
      </c>
      <c r="CH822" s="17">
        <f>$BN822*80%</f>
        <v>0</v>
      </c>
      <c r="CI822" s="17">
        <f>$BN822*20%</f>
        <v>0</v>
      </c>
      <c r="CJ822" s="17">
        <f>$BQ822*80%</f>
        <v>0</v>
      </c>
      <c r="CK822" s="17">
        <f>$BQ822*20%</f>
        <v>0</v>
      </c>
      <c r="CL822" s="17">
        <f>BR822*0.8+IF(BR822&gt;1,$BT822*0.6,0)</f>
        <v>0</v>
      </c>
      <c r="CM822" s="17">
        <f>BS822*0.8+IF(BS822&gt;1,$BT822*0.6,0)</f>
        <v>0</v>
      </c>
      <c r="CN822" s="17">
        <f>SUM(BR822:BS822)*0.2+BT822*0.4</f>
        <v>0</v>
      </c>
      <c r="CO822" s="17">
        <f>$BU822*80%</f>
        <v>0</v>
      </c>
      <c r="CP822" s="17">
        <f>$BU822*20%</f>
        <v>0</v>
      </c>
      <c r="CQ822" s="17">
        <f>$BW822*60%+$BX822*40%</f>
        <v>1482.9399723535828</v>
      </c>
      <c r="CR822" s="17">
        <f>$BW822*40%+$BX822*60%</f>
        <v>988.62664823572197</v>
      </c>
      <c r="CS822" s="17">
        <f>$BY822*60%</f>
        <v>0</v>
      </c>
      <c r="CT822" s="17">
        <f>$BY822*40%</f>
        <v>0</v>
      </c>
      <c r="CU822" s="17">
        <f>SUM(CC822:CT822)</f>
        <v>67943.366399999999</v>
      </c>
      <c r="CV822" s="14" t="b">
        <f>CU822=CA822</f>
        <v>1</v>
      </c>
    </row>
    <row r="823" spans="1:100" ht="14.25" hidden="1" customHeight="1" x14ac:dyDescent="0.25">
      <c r="A823" s="4"/>
      <c r="B823" s="5"/>
      <c r="C823" s="4"/>
      <c r="D823" s="5"/>
      <c r="E823" s="5"/>
      <c r="F823" s="4"/>
      <c r="G823" s="4" t="s">
        <v>22</v>
      </c>
      <c r="H823" s="4" t="s">
        <v>525</v>
      </c>
      <c r="I823" s="4" t="s">
        <v>24</v>
      </c>
      <c r="J823" s="4" t="s">
        <v>40</v>
      </c>
      <c r="K823" s="4" t="s">
        <v>26</v>
      </c>
      <c r="L823" s="4" t="s">
        <v>41</v>
      </c>
      <c r="M823" s="6" t="s">
        <v>28</v>
      </c>
      <c r="N823" s="6">
        <v>8000</v>
      </c>
      <c r="O823" s="6">
        <v>17000</v>
      </c>
      <c r="P823" s="6">
        <v>25000</v>
      </c>
      <c r="Q823" s="6" t="s">
        <v>29</v>
      </c>
      <c r="AG823">
        <f>N823</f>
        <v>8000</v>
      </c>
    </row>
    <row r="824" spans="1:100" ht="14.25" hidden="1" customHeight="1" x14ac:dyDescent="0.25">
      <c r="A824" s="4"/>
      <c r="B824" s="5"/>
      <c r="C824" s="4"/>
      <c r="D824" s="5"/>
      <c r="E824" s="5"/>
      <c r="F824" s="4"/>
      <c r="G824" s="4" t="s">
        <v>22</v>
      </c>
      <c r="H824" s="4" t="s">
        <v>525</v>
      </c>
      <c r="I824" s="4" t="s">
        <v>24</v>
      </c>
      <c r="J824" s="4" t="s">
        <v>329</v>
      </c>
      <c r="K824" s="4" t="s">
        <v>26</v>
      </c>
      <c r="L824" s="4" t="s">
        <v>332</v>
      </c>
      <c r="M824" s="6" t="s">
        <v>28</v>
      </c>
      <c r="N824" s="6">
        <v>16640</v>
      </c>
      <c r="O824" s="6">
        <v>24960</v>
      </c>
      <c r="P824" s="6">
        <v>41600</v>
      </c>
      <c r="Q824" s="6" t="s">
        <v>29</v>
      </c>
      <c r="W824">
        <f t="shared" ref="W824:W828" si="4204">N824</f>
        <v>16640</v>
      </c>
    </row>
    <row r="825" spans="1:100" ht="14.25" hidden="1" customHeight="1" x14ac:dyDescent="0.25">
      <c r="A825" s="4"/>
      <c r="B825" s="5"/>
      <c r="C825" s="4"/>
      <c r="D825" s="5"/>
      <c r="E825" s="5"/>
      <c r="F825" s="4"/>
      <c r="G825" s="4" t="s">
        <v>22</v>
      </c>
      <c r="H825" s="4" t="s">
        <v>525</v>
      </c>
      <c r="I825" s="4" t="s">
        <v>24</v>
      </c>
      <c r="J825" s="4" t="s">
        <v>329</v>
      </c>
      <c r="K825" s="4" t="s">
        <v>26</v>
      </c>
      <c r="L825" s="4" t="s">
        <v>333</v>
      </c>
      <c r="M825" s="6" t="s">
        <v>28</v>
      </c>
      <c r="N825" s="6">
        <v>8320</v>
      </c>
      <c r="O825" s="6">
        <v>12480</v>
      </c>
      <c r="P825" s="6">
        <v>20800</v>
      </c>
      <c r="Q825" s="6" t="s">
        <v>29</v>
      </c>
      <c r="W825">
        <f t="shared" si="4204"/>
        <v>8320</v>
      </c>
    </row>
    <row r="826" spans="1:100" ht="14.25" hidden="1" customHeight="1" x14ac:dyDescent="0.25">
      <c r="A826" s="4"/>
      <c r="B826" s="5"/>
      <c r="C826" s="4"/>
      <c r="D826" s="5"/>
      <c r="E826" s="5"/>
      <c r="F826" s="4"/>
      <c r="G826" s="4" t="s">
        <v>22</v>
      </c>
      <c r="H826" s="4" t="s">
        <v>525</v>
      </c>
      <c r="I826" s="4" t="s">
        <v>24</v>
      </c>
      <c r="J826" s="4" t="s">
        <v>329</v>
      </c>
      <c r="K826" s="4" t="s">
        <v>26</v>
      </c>
      <c r="L826" s="4" t="s">
        <v>389</v>
      </c>
      <c r="M826" s="6" t="s">
        <v>28</v>
      </c>
      <c r="N826" s="6">
        <v>122000</v>
      </c>
      <c r="O826" s="6">
        <v>183000</v>
      </c>
      <c r="P826" s="6">
        <v>305000</v>
      </c>
      <c r="Q826" s="6" t="s">
        <v>29</v>
      </c>
      <c r="W826">
        <f t="shared" si="4204"/>
        <v>122000</v>
      </c>
    </row>
    <row r="827" spans="1:100" ht="14.25" hidden="1" customHeight="1" x14ac:dyDescent="0.25">
      <c r="A827" s="4"/>
      <c r="B827" s="5"/>
      <c r="C827" s="4"/>
      <c r="D827" s="5"/>
      <c r="E827" s="5"/>
      <c r="F827" s="4"/>
      <c r="G827" s="4" t="s">
        <v>22</v>
      </c>
      <c r="H827" s="4" t="s">
        <v>525</v>
      </c>
      <c r="I827" s="4" t="s">
        <v>24</v>
      </c>
      <c r="J827" s="4" t="s">
        <v>329</v>
      </c>
      <c r="K827" s="4" t="s">
        <v>26</v>
      </c>
      <c r="L827" s="4" t="s">
        <v>335</v>
      </c>
      <c r="M827" s="6" t="s">
        <v>28</v>
      </c>
      <c r="N827" s="6">
        <v>12480</v>
      </c>
      <c r="O827" s="6">
        <v>18720</v>
      </c>
      <c r="P827" s="6">
        <v>31200</v>
      </c>
      <c r="Q827" s="6" t="s">
        <v>29</v>
      </c>
      <c r="W827">
        <f t="shared" si="4204"/>
        <v>12480</v>
      </c>
    </row>
    <row r="828" spans="1:100" ht="14.25" hidden="1" customHeight="1" x14ac:dyDescent="0.25">
      <c r="A828" s="4"/>
      <c r="B828" s="5"/>
      <c r="C828" s="4"/>
      <c r="D828" s="5"/>
      <c r="E828" s="5"/>
      <c r="F828" s="4"/>
      <c r="G828" s="4" t="s">
        <v>22</v>
      </c>
      <c r="H828" s="4" t="s">
        <v>525</v>
      </c>
      <c r="I828" s="4" t="s">
        <v>24</v>
      </c>
      <c r="J828" s="4" t="s">
        <v>329</v>
      </c>
      <c r="K828" s="4" t="s">
        <v>26</v>
      </c>
      <c r="L828" s="4" t="s">
        <v>336</v>
      </c>
      <c r="M828" s="6" t="s">
        <v>28</v>
      </c>
      <c r="N828" s="6">
        <v>12480</v>
      </c>
      <c r="O828" s="6">
        <v>18720</v>
      </c>
      <c r="P828" s="6">
        <v>31200</v>
      </c>
      <c r="Q828" s="6" t="s">
        <v>29</v>
      </c>
      <c r="W828">
        <f t="shared" si="4204"/>
        <v>12480</v>
      </c>
    </row>
    <row r="829" spans="1:100" s="14" customFormat="1" ht="14.25" customHeight="1" x14ac:dyDescent="0.25">
      <c r="A829" s="9" t="s">
        <v>526</v>
      </c>
      <c r="B829" s="10" t="s">
        <v>49</v>
      </c>
      <c r="C829" s="11">
        <v>44028</v>
      </c>
      <c r="D829" s="12">
        <v>44028</v>
      </c>
      <c r="E829" s="10" t="s">
        <v>527</v>
      </c>
      <c r="F829" s="9" t="s">
        <v>528</v>
      </c>
      <c r="G829" s="9" t="s">
        <v>22</v>
      </c>
      <c r="H829" s="9" t="s">
        <v>529</v>
      </c>
      <c r="I829" s="9" t="s">
        <v>24</v>
      </c>
      <c r="J829" s="9" t="s">
        <v>329</v>
      </c>
      <c r="K829" s="9" t="s">
        <v>26</v>
      </c>
      <c r="L829" s="9" t="s">
        <v>27</v>
      </c>
      <c r="M829" s="13" t="s">
        <v>28</v>
      </c>
      <c r="N829" s="13" t="s">
        <v>808</v>
      </c>
      <c r="O829" s="6">
        <v>25000</v>
      </c>
      <c r="P829" s="6">
        <v>25000</v>
      </c>
      <c r="Q829" s="6" t="s">
        <v>29</v>
      </c>
      <c r="S829" s="14">
        <v>10000</v>
      </c>
      <c r="V829" s="14">
        <v>30000</v>
      </c>
      <c r="W829" s="14">
        <f>SUM(W830:W833)</f>
        <v>49920</v>
      </c>
      <c r="AI829" s="14">
        <v>0</v>
      </c>
      <c r="AK829" s="14">
        <f>SUM(S829:AJ829)</f>
        <v>89920</v>
      </c>
      <c r="AM829" s="14">
        <f>S829/$AK829</f>
        <v>0.11120996441281139</v>
      </c>
      <c r="AN829" s="14">
        <f t="shared" ref="AN829" si="4205">T829/$AK829</f>
        <v>0</v>
      </c>
      <c r="AO829" s="14">
        <f t="shared" ref="AO829" si="4206">U829/$AK829</f>
        <v>0</v>
      </c>
      <c r="AP829" s="14">
        <f t="shared" ref="AP829" si="4207">V829/$AK829</f>
        <v>0.33362989323843417</v>
      </c>
      <c r="AQ829" s="14">
        <f t="shared" ref="AQ829" si="4208">W829/$AK829</f>
        <v>0.55516014234875444</v>
      </c>
      <c r="AR829" s="14">
        <f t="shared" ref="AR829" si="4209">X829/$AK829</f>
        <v>0</v>
      </c>
      <c r="AS829" s="14">
        <f t="shared" ref="AS829" si="4210">Y829/$AK829</f>
        <v>0</v>
      </c>
      <c r="AT829" s="14">
        <f t="shared" ref="AT829" si="4211">Z829/$AK829</f>
        <v>0</v>
      </c>
      <c r="AU829" s="14">
        <f t="shared" ref="AU829" si="4212">AA829/$AK829</f>
        <v>0</v>
      </c>
      <c r="AV829" s="14">
        <f t="shared" ref="AV829" si="4213">AB829/$AK829</f>
        <v>0</v>
      </c>
      <c r="AW829" s="14">
        <f t="shared" ref="AW829" si="4214">AC829/$AK829</f>
        <v>0</v>
      </c>
      <c r="AX829" s="14">
        <f t="shared" ref="AX829" si="4215">AD829/$AK829</f>
        <v>0</v>
      </c>
      <c r="AY829" s="14">
        <f t="shared" ref="AY829" si="4216">AE829/$AK829</f>
        <v>0</v>
      </c>
      <c r="AZ829" s="14">
        <f t="shared" ref="AZ829" si="4217">AF829/$AK829</f>
        <v>0</v>
      </c>
      <c r="BA829" s="14">
        <f t="shared" ref="BA829" si="4218">AG829/$AK829</f>
        <v>0</v>
      </c>
      <c r="BB829" s="14">
        <f t="shared" ref="BB829" si="4219">AH829/$AK829</f>
        <v>0</v>
      </c>
      <c r="BC829" s="14">
        <f t="shared" ref="BC829" si="4220">AI829/$AK829</f>
        <v>0</v>
      </c>
      <c r="BD829" s="14">
        <f t="shared" ref="BD829" si="4221">AJ829/$AK829</f>
        <v>0</v>
      </c>
      <c r="BE829" s="14">
        <f>SUM(AM829:BD829)</f>
        <v>1</v>
      </c>
      <c r="BG829" s="16">
        <f>VLOOKUP(H829,[1]Sheet1!$B$3:$C$6033,2,0)</f>
        <v>39498.950400000002</v>
      </c>
      <c r="BI829" s="17">
        <f>AM829*$BG829</f>
        <v>4392.6768683274022</v>
      </c>
      <c r="BJ829" s="17">
        <f t="shared" ref="BJ829" si="4222">AN829*$BG829</f>
        <v>0</v>
      </c>
      <c r="BK829" s="17">
        <f t="shared" ref="BK829" si="4223">AO829*$BG829</f>
        <v>0</v>
      </c>
      <c r="BL829" s="17">
        <f t="shared" ref="BL829" si="4224">AP829*$BG829</f>
        <v>13178.030604982207</v>
      </c>
      <c r="BM829" s="17">
        <f t="shared" ref="BM829" si="4225">AQ829*$BG829</f>
        <v>21928.242926690393</v>
      </c>
      <c r="BN829" s="17">
        <f t="shared" ref="BN829" si="4226">AR829*$BG829</f>
        <v>0</v>
      </c>
      <c r="BO829" s="17">
        <f t="shared" ref="BO829" si="4227">AS829*$BG829</f>
        <v>0</v>
      </c>
      <c r="BP829" s="17">
        <f t="shared" ref="BP829" si="4228">AT829*$BG829</f>
        <v>0</v>
      </c>
      <c r="BQ829" s="17">
        <f t="shared" ref="BQ829" si="4229">AU829*$BG829</f>
        <v>0</v>
      </c>
      <c r="BR829" s="17">
        <f t="shared" ref="BR829" si="4230">AV829*$BG829</f>
        <v>0</v>
      </c>
      <c r="BS829" s="17">
        <f t="shared" ref="BS829" si="4231">AW829*$BG829</f>
        <v>0</v>
      </c>
      <c r="BT829" s="17">
        <f t="shared" ref="BT829" si="4232">AX829*$BG829</f>
        <v>0</v>
      </c>
      <c r="BU829" s="17">
        <f t="shared" ref="BU829" si="4233">AY829*$BG829</f>
        <v>0</v>
      </c>
      <c r="BV829" s="17">
        <f t="shared" ref="BV829" si="4234">AZ829*$BG829</f>
        <v>0</v>
      </c>
      <c r="BW829" s="17">
        <f t="shared" ref="BW829" si="4235">BA829*$BG829</f>
        <v>0</v>
      </c>
      <c r="BX829" s="17">
        <f t="shared" ref="BX829" si="4236">BB829*$BG829</f>
        <v>0</v>
      </c>
      <c r="BY829" s="17">
        <f t="shared" ref="BY829" si="4237">BC829*$BG829</f>
        <v>0</v>
      </c>
      <c r="BZ829" s="17">
        <f t="shared" ref="BZ829" si="4238">BD829*$BG829</f>
        <v>0</v>
      </c>
      <c r="CA829" s="16">
        <f>SUM(BI829:BZ829)</f>
        <v>39498.950400000002</v>
      </c>
      <c r="CB829" s="14" t="b">
        <f>CA829=BG829</f>
        <v>1</v>
      </c>
      <c r="CC829" s="17">
        <f>BI829</f>
        <v>4392.6768683274022</v>
      </c>
      <c r="CD829" s="17">
        <f>BJ829*0.8+IF(BJ829&gt;1,$BM829*0.4,0)</f>
        <v>0</v>
      </c>
      <c r="CE829" s="17">
        <f t="shared" ref="CE829" si="4239">BK829*0.8+IF(BK829&gt;1,$BM829*0.4,0)</f>
        <v>0</v>
      </c>
      <c r="CF829" s="17">
        <f t="shared" ref="CF829" si="4240">BL829*0.8+IF(BL829&gt;1,$BM829*0.4,0)</f>
        <v>19313.721654661924</v>
      </c>
      <c r="CG829" s="17">
        <f>SUM(BJ829:BL829)*0.2+BM829*0.6</f>
        <v>15792.551877010676</v>
      </c>
      <c r="CH829" s="17">
        <f>$BN829*80%</f>
        <v>0</v>
      </c>
      <c r="CI829" s="17">
        <f>$BN829*20%</f>
        <v>0</v>
      </c>
      <c r="CJ829" s="17">
        <f>$BQ829*80%</f>
        <v>0</v>
      </c>
      <c r="CK829" s="17">
        <f>$BQ829*20%</f>
        <v>0</v>
      </c>
      <c r="CL829" s="17">
        <f>BR829*0.8+IF(BR829&gt;1,$BT829*0.6,0)</f>
        <v>0</v>
      </c>
      <c r="CM829" s="17">
        <f>BS829*0.8+IF(BS829&gt;1,$BT829*0.6,0)</f>
        <v>0</v>
      </c>
      <c r="CN829" s="17">
        <f>SUM(BR829:BS829)*0.2+BT829*0.4</f>
        <v>0</v>
      </c>
      <c r="CO829" s="17">
        <f>$BU829*80%</f>
        <v>0</v>
      </c>
      <c r="CP829" s="17">
        <f>$BU829*20%</f>
        <v>0</v>
      </c>
      <c r="CQ829" s="17">
        <f>$BW829*60%+$BX829*40%</f>
        <v>0</v>
      </c>
      <c r="CR829" s="17">
        <f>$BW829*40%+$BX829*60%</f>
        <v>0</v>
      </c>
      <c r="CS829" s="17">
        <f>$BY829*60%</f>
        <v>0</v>
      </c>
      <c r="CT829" s="17">
        <f>$BY829*40%</f>
        <v>0</v>
      </c>
      <c r="CU829" s="17">
        <f>SUM(CC829:CT829)</f>
        <v>39498.950400000002</v>
      </c>
      <c r="CV829" s="14" t="b">
        <f>CU829=CA829</f>
        <v>1</v>
      </c>
    </row>
    <row r="830" spans="1:100" ht="14.25" hidden="1" customHeight="1" x14ac:dyDescent="0.25">
      <c r="A830" s="4"/>
      <c r="B830" s="5"/>
      <c r="C830" s="4"/>
      <c r="D830" s="5"/>
      <c r="E830" s="5"/>
      <c r="F830" s="4"/>
      <c r="G830" s="4" t="s">
        <v>22</v>
      </c>
      <c r="H830" s="4" t="s">
        <v>529</v>
      </c>
      <c r="I830" s="4" t="s">
        <v>24</v>
      </c>
      <c r="J830" s="4" t="s">
        <v>329</v>
      </c>
      <c r="K830" s="4" t="s">
        <v>26</v>
      </c>
      <c r="L830" s="4" t="s">
        <v>332</v>
      </c>
      <c r="M830" s="6" t="s">
        <v>28</v>
      </c>
      <c r="N830" s="6">
        <v>16640</v>
      </c>
      <c r="O830" s="6">
        <v>24960</v>
      </c>
      <c r="P830" s="6">
        <v>41600</v>
      </c>
      <c r="Q830" s="6" t="s">
        <v>29</v>
      </c>
      <c r="W830">
        <f t="shared" ref="W830:W833" si="4241">N830</f>
        <v>16640</v>
      </c>
    </row>
    <row r="831" spans="1:100" ht="14.25" hidden="1" customHeight="1" x14ac:dyDescent="0.25">
      <c r="A831" s="4"/>
      <c r="B831" s="5"/>
      <c r="C831" s="4"/>
      <c r="D831" s="5"/>
      <c r="E831" s="5"/>
      <c r="F831" s="4"/>
      <c r="G831" s="4" t="s">
        <v>22</v>
      </c>
      <c r="H831" s="4" t="s">
        <v>529</v>
      </c>
      <c r="I831" s="4" t="s">
        <v>24</v>
      </c>
      <c r="J831" s="4" t="s">
        <v>329</v>
      </c>
      <c r="K831" s="4" t="s">
        <v>26</v>
      </c>
      <c r="L831" s="4" t="s">
        <v>333</v>
      </c>
      <c r="M831" s="6" t="s">
        <v>28</v>
      </c>
      <c r="N831" s="6">
        <v>8320</v>
      </c>
      <c r="O831" s="6">
        <v>12480</v>
      </c>
      <c r="P831" s="6">
        <v>20800</v>
      </c>
      <c r="Q831" s="6" t="s">
        <v>29</v>
      </c>
      <c r="W831">
        <f t="shared" si="4241"/>
        <v>8320</v>
      </c>
    </row>
    <row r="832" spans="1:100" ht="14.25" hidden="1" customHeight="1" x14ac:dyDescent="0.25">
      <c r="A832" s="4"/>
      <c r="B832" s="5"/>
      <c r="C832" s="4"/>
      <c r="D832" s="5"/>
      <c r="E832" s="5"/>
      <c r="F832" s="4"/>
      <c r="G832" s="4" t="s">
        <v>22</v>
      </c>
      <c r="H832" s="4" t="s">
        <v>529</v>
      </c>
      <c r="I832" s="4" t="s">
        <v>24</v>
      </c>
      <c r="J832" s="4" t="s">
        <v>329</v>
      </c>
      <c r="K832" s="4" t="s">
        <v>26</v>
      </c>
      <c r="L832" s="4" t="s">
        <v>335</v>
      </c>
      <c r="M832" s="6" t="s">
        <v>28</v>
      </c>
      <c r="N832" s="6">
        <v>12480</v>
      </c>
      <c r="O832" s="6">
        <v>18720</v>
      </c>
      <c r="P832" s="6">
        <v>31200</v>
      </c>
      <c r="Q832" s="6" t="s">
        <v>29</v>
      </c>
      <c r="W832">
        <f t="shared" si="4241"/>
        <v>12480</v>
      </c>
    </row>
    <row r="833" spans="1:100" ht="14.25" hidden="1" customHeight="1" x14ac:dyDescent="0.25">
      <c r="A833" s="4"/>
      <c r="B833" s="5"/>
      <c r="C833" s="4"/>
      <c r="D833" s="5"/>
      <c r="E833" s="5"/>
      <c r="F833" s="4"/>
      <c r="G833" s="4" t="s">
        <v>22</v>
      </c>
      <c r="H833" s="4" t="s">
        <v>529</v>
      </c>
      <c r="I833" s="4" t="s">
        <v>24</v>
      </c>
      <c r="J833" s="4" t="s">
        <v>329</v>
      </c>
      <c r="K833" s="4" t="s">
        <v>26</v>
      </c>
      <c r="L833" s="4" t="s">
        <v>336</v>
      </c>
      <c r="M833" s="6" t="s">
        <v>28</v>
      </c>
      <c r="N833" s="6">
        <v>12480</v>
      </c>
      <c r="O833" s="6">
        <v>18720</v>
      </c>
      <c r="P833" s="6">
        <v>31200</v>
      </c>
      <c r="Q833" s="6" t="s">
        <v>29</v>
      </c>
      <c r="W833">
        <f t="shared" si="4241"/>
        <v>12480</v>
      </c>
    </row>
    <row r="834" spans="1:100" s="14" customFormat="1" ht="14.25" customHeight="1" x14ac:dyDescent="0.25">
      <c r="A834" s="9" t="s">
        <v>530</v>
      </c>
      <c r="B834" s="10" t="s">
        <v>80</v>
      </c>
      <c r="C834" s="11">
        <v>44028</v>
      </c>
      <c r="D834" s="12">
        <v>44028</v>
      </c>
      <c r="E834" s="10" t="s">
        <v>531</v>
      </c>
      <c r="F834" s="9" t="s">
        <v>532</v>
      </c>
      <c r="G834" s="9" t="s">
        <v>22</v>
      </c>
      <c r="H834" s="9" t="s">
        <v>533</v>
      </c>
      <c r="I834" s="9" t="s">
        <v>24</v>
      </c>
      <c r="J834" s="9" t="s">
        <v>329</v>
      </c>
      <c r="K834" s="9" t="s">
        <v>26</v>
      </c>
      <c r="L834" s="9" t="s">
        <v>27</v>
      </c>
      <c r="M834" s="13" t="s">
        <v>28</v>
      </c>
      <c r="N834" s="13" t="s">
        <v>808</v>
      </c>
      <c r="O834" s="6">
        <v>25000</v>
      </c>
      <c r="P834" s="6">
        <v>25000</v>
      </c>
      <c r="Q834" s="6" t="s">
        <v>29</v>
      </c>
      <c r="S834" s="14">
        <v>10000</v>
      </c>
      <c r="V834" s="14">
        <v>30000</v>
      </c>
      <c r="W834" s="14">
        <f>SUM(W835:W840)</f>
        <v>75360</v>
      </c>
      <c r="AI834" s="14">
        <v>0</v>
      </c>
      <c r="AK834" s="14">
        <f>SUM(S834:AJ834)</f>
        <v>115360</v>
      </c>
      <c r="AM834" s="14">
        <f>S834/$AK834</f>
        <v>8.6685159500693484E-2</v>
      </c>
      <c r="AN834" s="14">
        <f t="shared" ref="AN834" si="4242">T834/$AK834</f>
        <v>0</v>
      </c>
      <c r="AO834" s="14">
        <f t="shared" ref="AO834" si="4243">U834/$AK834</f>
        <v>0</v>
      </c>
      <c r="AP834" s="14">
        <f t="shared" ref="AP834" si="4244">V834/$AK834</f>
        <v>0.26005547850208044</v>
      </c>
      <c r="AQ834" s="14">
        <f t="shared" ref="AQ834" si="4245">W834/$AK834</f>
        <v>0.65325936199722612</v>
      </c>
      <c r="AR834" s="14">
        <f t="shared" ref="AR834" si="4246">X834/$AK834</f>
        <v>0</v>
      </c>
      <c r="AS834" s="14">
        <f t="shared" ref="AS834" si="4247">Y834/$AK834</f>
        <v>0</v>
      </c>
      <c r="AT834" s="14">
        <f t="shared" ref="AT834" si="4248">Z834/$AK834</f>
        <v>0</v>
      </c>
      <c r="AU834" s="14">
        <f t="shared" ref="AU834" si="4249">AA834/$AK834</f>
        <v>0</v>
      </c>
      <c r="AV834" s="14">
        <f t="shared" ref="AV834" si="4250">AB834/$AK834</f>
        <v>0</v>
      </c>
      <c r="AW834" s="14">
        <f t="shared" ref="AW834" si="4251">AC834/$AK834</f>
        <v>0</v>
      </c>
      <c r="AX834" s="14">
        <f t="shared" ref="AX834" si="4252">AD834/$AK834</f>
        <v>0</v>
      </c>
      <c r="AY834" s="14">
        <f t="shared" ref="AY834" si="4253">AE834/$AK834</f>
        <v>0</v>
      </c>
      <c r="AZ834" s="14">
        <f t="shared" ref="AZ834" si="4254">AF834/$AK834</f>
        <v>0</v>
      </c>
      <c r="BA834" s="14">
        <f t="shared" ref="BA834" si="4255">AG834/$AK834</f>
        <v>0</v>
      </c>
      <c r="BB834" s="14">
        <f t="shared" ref="BB834" si="4256">AH834/$AK834</f>
        <v>0</v>
      </c>
      <c r="BC834" s="14">
        <f t="shared" ref="BC834" si="4257">AI834/$AK834</f>
        <v>0</v>
      </c>
      <c r="BD834" s="14">
        <f t="shared" ref="BD834" si="4258">AJ834/$AK834</f>
        <v>0</v>
      </c>
      <c r="BE834" s="14">
        <f>SUM(AM834:BD834)</f>
        <v>1</v>
      </c>
      <c r="BG834" s="16">
        <f>VLOOKUP(H834,[1]Sheet1!$B$3:$C$6033,2,0)</f>
        <v>29629.599999999999</v>
      </c>
      <c r="BI834" s="17">
        <f>AM834*$BG834</f>
        <v>2568.4466019417478</v>
      </c>
      <c r="BJ834" s="17">
        <f t="shared" ref="BJ834" si="4259">AN834*$BG834</f>
        <v>0</v>
      </c>
      <c r="BK834" s="17">
        <f t="shared" ref="BK834" si="4260">AO834*$BG834</f>
        <v>0</v>
      </c>
      <c r="BL834" s="17">
        <f t="shared" ref="BL834" si="4261">AP834*$BG834</f>
        <v>7705.3398058252424</v>
      </c>
      <c r="BM834" s="17">
        <f t="shared" ref="BM834" si="4262">AQ834*$BG834</f>
        <v>19355.813592233011</v>
      </c>
      <c r="BN834" s="17">
        <f t="shared" ref="BN834" si="4263">AR834*$BG834</f>
        <v>0</v>
      </c>
      <c r="BO834" s="17">
        <f t="shared" ref="BO834" si="4264">AS834*$BG834</f>
        <v>0</v>
      </c>
      <c r="BP834" s="17">
        <f t="shared" ref="BP834" si="4265">AT834*$BG834</f>
        <v>0</v>
      </c>
      <c r="BQ834" s="17">
        <f t="shared" ref="BQ834" si="4266">AU834*$BG834</f>
        <v>0</v>
      </c>
      <c r="BR834" s="17">
        <f t="shared" ref="BR834" si="4267">AV834*$BG834</f>
        <v>0</v>
      </c>
      <c r="BS834" s="17">
        <f t="shared" ref="BS834" si="4268">AW834*$BG834</f>
        <v>0</v>
      </c>
      <c r="BT834" s="17">
        <f t="shared" ref="BT834" si="4269">AX834*$BG834</f>
        <v>0</v>
      </c>
      <c r="BU834" s="17">
        <f t="shared" ref="BU834" si="4270">AY834*$BG834</f>
        <v>0</v>
      </c>
      <c r="BV834" s="17">
        <f t="shared" ref="BV834" si="4271">AZ834*$BG834</f>
        <v>0</v>
      </c>
      <c r="BW834" s="17">
        <f t="shared" ref="BW834" si="4272">BA834*$BG834</f>
        <v>0</v>
      </c>
      <c r="BX834" s="17">
        <f t="shared" ref="BX834" si="4273">BB834*$BG834</f>
        <v>0</v>
      </c>
      <c r="BY834" s="17">
        <f t="shared" ref="BY834" si="4274">BC834*$BG834</f>
        <v>0</v>
      </c>
      <c r="BZ834" s="17">
        <f t="shared" ref="BZ834" si="4275">BD834*$BG834</f>
        <v>0</v>
      </c>
      <c r="CA834" s="16">
        <f>SUM(BI834:BZ834)</f>
        <v>29629.600000000002</v>
      </c>
      <c r="CB834" s="14" t="b">
        <f>CA834=BG834</f>
        <v>1</v>
      </c>
      <c r="CC834" s="17">
        <f>BI834</f>
        <v>2568.4466019417478</v>
      </c>
      <c r="CD834" s="17">
        <f>BJ834*0.8+IF(BJ834&gt;1,$BM834*0.4,0)</f>
        <v>0</v>
      </c>
      <c r="CE834" s="17">
        <f t="shared" ref="CE834" si="4276">BK834*0.8+IF(BK834&gt;1,$BM834*0.4,0)</f>
        <v>0</v>
      </c>
      <c r="CF834" s="17">
        <f t="shared" ref="CF834" si="4277">BL834*0.8+IF(BL834&gt;1,$BM834*0.4,0)</f>
        <v>13906.597281553399</v>
      </c>
      <c r="CG834" s="17">
        <f>SUM(BJ834:BL834)*0.2+BM834*0.6</f>
        <v>13154.556116504855</v>
      </c>
      <c r="CH834" s="17">
        <f>$BN834*80%</f>
        <v>0</v>
      </c>
      <c r="CI834" s="17">
        <f>$BN834*20%</f>
        <v>0</v>
      </c>
      <c r="CJ834" s="17">
        <f>$BQ834*80%</f>
        <v>0</v>
      </c>
      <c r="CK834" s="17">
        <f>$BQ834*20%</f>
        <v>0</v>
      </c>
      <c r="CL834" s="17">
        <f>BR834*0.8+IF(BR834&gt;1,$BT834*0.6,0)</f>
        <v>0</v>
      </c>
      <c r="CM834" s="17">
        <f>BS834*0.8+IF(BS834&gt;1,$BT834*0.6,0)</f>
        <v>0</v>
      </c>
      <c r="CN834" s="17">
        <f>SUM(BR834:BS834)*0.2+BT834*0.4</f>
        <v>0</v>
      </c>
      <c r="CO834" s="17">
        <f>$BU834*80%</f>
        <v>0</v>
      </c>
      <c r="CP834" s="17">
        <f>$BU834*20%</f>
        <v>0</v>
      </c>
      <c r="CQ834" s="17">
        <f>$BW834*60%+$BX834*40%</f>
        <v>0</v>
      </c>
      <c r="CR834" s="17">
        <f>$BW834*40%+$BX834*60%</f>
        <v>0</v>
      </c>
      <c r="CS834" s="17">
        <f>$BY834*60%</f>
        <v>0</v>
      </c>
      <c r="CT834" s="17">
        <f>$BY834*40%</f>
        <v>0</v>
      </c>
      <c r="CU834" s="17">
        <f>SUM(CC834:CT834)</f>
        <v>29629.599999999999</v>
      </c>
      <c r="CV834" s="14" t="b">
        <f>CU834=CA834</f>
        <v>1</v>
      </c>
    </row>
    <row r="835" spans="1:100" ht="14.25" hidden="1" customHeight="1" x14ac:dyDescent="0.25">
      <c r="A835" s="4"/>
      <c r="B835" s="5"/>
      <c r="C835" s="4"/>
      <c r="D835" s="5"/>
      <c r="E835" s="5"/>
      <c r="F835" s="4"/>
      <c r="G835" s="4" t="s">
        <v>22</v>
      </c>
      <c r="H835" s="4" t="s">
        <v>533</v>
      </c>
      <c r="I835" s="4" t="s">
        <v>24</v>
      </c>
      <c r="J835" s="4" t="s">
        <v>329</v>
      </c>
      <c r="K835" s="4" t="s">
        <v>26</v>
      </c>
      <c r="L835" s="4" t="s">
        <v>330</v>
      </c>
      <c r="M835" s="6" t="s">
        <v>28</v>
      </c>
      <c r="N835" s="6">
        <v>8800</v>
      </c>
      <c r="O835" s="6">
        <v>13200</v>
      </c>
      <c r="P835" s="6">
        <v>22000</v>
      </c>
      <c r="Q835" s="6" t="s">
        <v>29</v>
      </c>
      <c r="W835">
        <f t="shared" ref="W835:W840" si="4278">N835</f>
        <v>8800</v>
      </c>
    </row>
    <row r="836" spans="1:100" ht="14.25" hidden="1" customHeight="1" x14ac:dyDescent="0.25">
      <c r="A836" s="4"/>
      <c r="B836" s="5"/>
      <c r="C836" s="4"/>
      <c r="D836" s="5"/>
      <c r="E836" s="5"/>
      <c r="F836" s="4"/>
      <c r="G836" s="4" t="s">
        <v>22</v>
      </c>
      <c r="H836" s="4" t="s">
        <v>533</v>
      </c>
      <c r="I836" s="4" t="s">
        <v>24</v>
      </c>
      <c r="J836" s="4" t="s">
        <v>329</v>
      </c>
      <c r="K836" s="4" t="s">
        <v>26</v>
      </c>
      <c r="L836" s="4" t="s">
        <v>331</v>
      </c>
      <c r="M836" s="6" t="s">
        <v>28</v>
      </c>
      <c r="N836" s="6">
        <v>16640</v>
      </c>
      <c r="O836" s="6">
        <v>24960</v>
      </c>
      <c r="P836" s="6">
        <v>41600</v>
      </c>
      <c r="Q836" s="6" t="s">
        <v>29</v>
      </c>
      <c r="W836">
        <f t="shared" si="4278"/>
        <v>16640</v>
      </c>
    </row>
    <row r="837" spans="1:100" ht="14.25" hidden="1" customHeight="1" x14ac:dyDescent="0.25">
      <c r="A837" s="4"/>
      <c r="B837" s="5"/>
      <c r="C837" s="4"/>
      <c r="D837" s="5"/>
      <c r="E837" s="5"/>
      <c r="F837" s="4"/>
      <c r="G837" s="4" t="s">
        <v>22</v>
      </c>
      <c r="H837" s="4" t="s">
        <v>533</v>
      </c>
      <c r="I837" s="4" t="s">
        <v>24</v>
      </c>
      <c r="J837" s="4" t="s">
        <v>329</v>
      </c>
      <c r="K837" s="4" t="s">
        <v>26</v>
      </c>
      <c r="L837" s="4" t="s">
        <v>332</v>
      </c>
      <c r="M837" s="6" t="s">
        <v>28</v>
      </c>
      <c r="N837" s="6">
        <v>16640</v>
      </c>
      <c r="O837" s="6">
        <v>24960</v>
      </c>
      <c r="P837" s="6">
        <v>41600</v>
      </c>
      <c r="Q837" s="6" t="s">
        <v>29</v>
      </c>
      <c r="W837">
        <f t="shared" si="4278"/>
        <v>16640</v>
      </c>
    </row>
    <row r="838" spans="1:100" ht="14.25" hidden="1" customHeight="1" x14ac:dyDescent="0.25">
      <c r="A838" s="4"/>
      <c r="B838" s="5"/>
      <c r="C838" s="4"/>
      <c r="D838" s="5"/>
      <c r="E838" s="5"/>
      <c r="F838" s="4"/>
      <c r="G838" s="4" t="s">
        <v>22</v>
      </c>
      <c r="H838" s="4" t="s">
        <v>533</v>
      </c>
      <c r="I838" s="4" t="s">
        <v>24</v>
      </c>
      <c r="J838" s="4" t="s">
        <v>329</v>
      </c>
      <c r="K838" s="4" t="s">
        <v>26</v>
      </c>
      <c r="L838" s="4" t="s">
        <v>333</v>
      </c>
      <c r="M838" s="6" t="s">
        <v>28</v>
      </c>
      <c r="N838" s="6">
        <v>8320</v>
      </c>
      <c r="O838" s="6">
        <v>12480</v>
      </c>
      <c r="P838" s="6">
        <v>20800</v>
      </c>
      <c r="Q838" s="6" t="s">
        <v>29</v>
      </c>
      <c r="W838">
        <f t="shared" si="4278"/>
        <v>8320</v>
      </c>
    </row>
    <row r="839" spans="1:100" ht="14.25" hidden="1" customHeight="1" x14ac:dyDescent="0.25">
      <c r="A839" s="4"/>
      <c r="B839" s="5"/>
      <c r="C839" s="4"/>
      <c r="D839" s="5"/>
      <c r="E839" s="5"/>
      <c r="F839" s="4"/>
      <c r="G839" s="4" t="s">
        <v>22</v>
      </c>
      <c r="H839" s="4" t="s">
        <v>533</v>
      </c>
      <c r="I839" s="4" t="s">
        <v>24</v>
      </c>
      <c r="J839" s="4" t="s">
        <v>329</v>
      </c>
      <c r="K839" s="4" t="s">
        <v>26</v>
      </c>
      <c r="L839" s="4" t="s">
        <v>335</v>
      </c>
      <c r="M839" s="6" t="s">
        <v>28</v>
      </c>
      <c r="N839" s="6">
        <v>12480</v>
      </c>
      <c r="O839" s="6">
        <v>18720</v>
      </c>
      <c r="P839" s="6">
        <v>31200</v>
      </c>
      <c r="Q839" s="6" t="s">
        <v>29</v>
      </c>
      <c r="W839">
        <f t="shared" si="4278"/>
        <v>12480</v>
      </c>
    </row>
    <row r="840" spans="1:100" ht="14.25" hidden="1" customHeight="1" x14ac:dyDescent="0.25">
      <c r="A840" s="4"/>
      <c r="B840" s="5"/>
      <c r="C840" s="4"/>
      <c r="D840" s="5"/>
      <c r="E840" s="5"/>
      <c r="F840" s="4"/>
      <c r="G840" s="4" t="s">
        <v>22</v>
      </c>
      <c r="H840" s="4" t="s">
        <v>533</v>
      </c>
      <c r="I840" s="4" t="s">
        <v>24</v>
      </c>
      <c r="J840" s="4" t="s">
        <v>329</v>
      </c>
      <c r="K840" s="4" t="s">
        <v>26</v>
      </c>
      <c r="L840" s="4" t="s">
        <v>336</v>
      </c>
      <c r="M840" s="6" t="s">
        <v>28</v>
      </c>
      <c r="N840" s="6">
        <v>12480</v>
      </c>
      <c r="O840" s="6">
        <v>18720</v>
      </c>
      <c r="P840" s="6">
        <v>31200</v>
      </c>
      <c r="Q840" s="6" t="s">
        <v>29</v>
      </c>
      <c r="W840">
        <f t="shared" si="4278"/>
        <v>12480</v>
      </c>
    </row>
    <row r="841" spans="1:100" s="14" customFormat="1" ht="14.25" customHeight="1" x14ac:dyDescent="0.25">
      <c r="A841" s="9" t="s">
        <v>534</v>
      </c>
      <c r="B841" s="10" t="s">
        <v>36</v>
      </c>
      <c r="C841" s="11">
        <v>44028</v>
      </c>
      <c r="D841" s="12">
        <v>44028</v>
      </c>
      <c r="E841" s="10" t="s">
        <v>187</v>
      </c>
      <c r="F841" s="9" t="s">
        <v>188</v>
      </c>
      <c r="G841" s="9" t="s">
        <v>22</v>
      </c>
      <c r="H841" s="9" t="s">
        <v>535</v>
      </c>
      <c r="I841" s="9" t="s">
        <v>24</v>
      </c>
      <c r="J841" s="9" t="s">
        <v>329</v>
      </c>
      <c r="K841" s="9" t="s">
        <v>26</v>
      </c>
      <c r="L841" s="9" t="s">
        <v>27</v>
      </c>
      <c r="M841" s="13" t="s">
        <v>28</v>
      </c>
      <c r="N841" s="13" t="s">
        <v>808</v>
      </c>
      <c r="O841" s="6">
        <v>25000</v>
      </c>
      <c r="P841" s="6">
        <v>25000</v>
      </c>
      <c r="Q841" s="6" t="s">
        <v>29</v>
      </c>
      <c r="S841" s="14">
        <v>10000</v>
      </c>
      <c r="V841" s="14">
        <v>30000</v>
      </c>
      <c r="W841" s="14">
        <f>SUM(W842:W847)</f>
        <v>94640</v>
      </c>
      <c r="AI841" s="14">
        <v>0</v>
      </c>
      <c r="AK841" s="14">
        <f>SUM(S841:AJ841)</f>
        <v>134640</v>
      </c>
      <c r="AM841" s="14">
        <f>S841/$AK841</f>
        <v>7.427213309566251E-2</v>
      </c>
      <c r="AN841" s="14">
        <f t="shared" ref="AN841" si="4279">T841/$AK841</f>
        <v>0</v>
      </c>
      <c r="AO841" s="14">
        <f t="shared" ref="AO841" si="4280">U841/$AK841</f>
        <v>0</v>
      </c>
      <c r="AP841" s="14">
        <f t="shared" ref="AP841" si="4281">V841/$AK841</f>
        <v>0.22281639928698752</v>
      </c>
      <c r="AQ841" s="14">
        <f t="shared" ref="AQ841" si="4282">W841/$AK841</f>
        <v>0.70291146761735002</v>
      </c>
      <c r="AR841" s="14">
        <f t="shared" ref="AR841" si="4283">X841/$AK841</f>
        <v>0</v>
      </c>
      <c r="AS841" s="14">
        <f t="shared" ref="AS841" si="4284">Y841/$AK841</f>
        <v>0</v>
      </c>
      <c r="AT841" s="14">
        <f t="shared" ref="AT841" si="4285">Z841/$AK841</f>
        <v>0</v>
      </c>
      <c r="AU841" s="14">
        <f t="shared" ref="AU841" si="4286">AA841/$AK841</f>
        <v>0</v>
      </c>
      <c r="AV841" s="14">
        <f t="shared" ref="AV841" si="4287">AB841/$AK841</f>
        <v>0</v>
      </c>
      <c r="AW841" s="14">
        <f t="shared" ref="AW841" si="4288">AC841/$AK841</f>
        <v>0</v>
      </c>
      <c r="AX841" s="14">
        <f t="shared" ref="AX841" si="4289">AD841/$AK841</f>
        <v>0</v>
      </c>
      <c r="AY841" s="14">
        <f t="shared" ref="AY841" si="4290">AE841/$AK841</f>
        <v>0</v>
      </c>
      <c r="AZ841" s="14">
        <f t="shared" ref="AZ841" si="4291">AF841/$AK841</f>
        <v>0</v>
      </c>
      <c r="BA841" s="14">
        <f t="shared" ref="BA841" si="4292">AG841/$AK841</f>
        <v>0</v>
      </c>
      <c r="BB841" s="14">
        <f t="shared" ref="BB841" si="4293">AH841/$AK841</f>
        <v>0</v>
      </c>
      <c r="BC841" s="14">
        <f t="shared" ref="BC841" si="4294">AI841/$AK841</f>
        <v>0</v>
      </c>
      <c r="BD841" s="14">
        <f t="shared" ref="BD841" si="4295">AJ841/$AK841</f>
        <v>0</v>
      </c>
      <c r="BE841" s="14">
        <f>SUM(AM841:BD841)</f>
        <v>1</v>
      </c>
      <c r="BG841" s="16">
        <f>VLOOKUP(H841,[1]Sheet1!$B$3:$C$6033,2,0)</f>
        <v>42860.563199999997</v>
      </c>
      <c r="BI841" s="17">
        <f>AM841*$BG841</f>
        <v>3183.3454545454542</v>
      </c>
      <c r="BJ841" s="17">
        <f t="shared" ref="BJ841" si="4296">AN841*$BG841</f>
        <v>0</v>
      </c>
      <c r="BK841" s="17">
        <f t="shared" ref="BK841" si="4297">AO841*$BG841</f>
        <v>0</v>
      </c>
      <c r="BL841" s="17">
        <f t="shared" ref="BL841" si="4298">AP841*$BG841</f>
        <v>9550.0363636363618</v>
      </c>
      <c r="BM841" s="17">
        <f t="shared" ref="BM841" si="4299">AQ841*$BG841</f>
        <v>30127.18138181818</v>
      </c>
      <c r="BN841" s="17">
        <f t="shared" ref="BN841" si="4300">AR841*$BG841</f>
        <v>0</v>
      </c>
      <c r="BO841" s="17">
        <f t="shared" ref="BO841" si="4301">AS841*$BG841</f>
        <v>0</v>
      </c>
      <c r="BP841" s="17">
        <f t="shared" ref="BP841" si="4302">AT841*$BG841</f>
        <v>0</v>
      </c>
      <c r="BQ841" s="17">
        <f t="shared" ref="BQ841" si="4303">AU841*$BG841</f>
        <v>0</v>
      </c>
      <c r="BR841" s="17">
        <f t="shared" ref="BR841" si="4304">AV841*$BG841</f>
        <v>0</v>
      </c>
      <c r="BS841" s="17">
        <f t="shared" ref="BS841" si="4305">AW841*$BG841</f>
        <v>0</v>
      </c>
      <c r="BT841" s="17">
        <f t="shared" ref="BT841" si="4306">AX841*$BG841</f>
        <v>0</v>
      </c>
      <c r="BU841" s="17">
        <f t="shared" ref="BU841" si="4307">AY841*$BG841</f>
        <v>0</v>
      </c>
      <c r="BV841" s="17">
        <f t="shared" ref="BV841" si="4308">AZ841*$BG841</f>
        <v>0</v>
      </c>
      <c r="BW841" s="17">
        <f t="shared" ref="BW841" si="4309">BA841*$BG841</f>
        <v>0</v>
      </c>
      <c r="BX841" s="17">
        <f t="shared" ref="BX841" si="4310">BB841*$BG841</f>
        <v>0</v>
      </c>
      <c r="BY841" s="17">
        <f t="shared" ref="BY841" si="4311">BC841*$BG841</f>
        <v>0</v>
      </c>
      <c r="BZ841" s="17">
        <f t="shared" ref="BZ841" si="4312">BD841*$BG841</f>
        <v>0</v>
      </c>
      <c r="CA841" s="16">
        <f>SUM(BI841:BZ841)</f>
        <v>42860.563199999997</v>
      </c>
      <c r="CB841" s="14" t="b">
        <f>CA841=BG841</f>
        <v>1</v>
      </c>
      <c r="CC841" s="17">
        <f>BI841</f>
        <v>3183.3454545454542</v>
      </c>
      <c r="CD841" s="17">
        <f>BJ841*0.8+IF(BJ841&gt;1,$BM841*0.4,0)</f>
        <v>0</v>
      </c>
      <c r="CE841" s="17">
        <f t="shared" ref="CE841" si="4313">BK841*0.8+IF(BK841&gt;1,$BM841*0.4,0)</f>
        <v>0</v>
      </c>
      <c r="CF841" s="17">
        <f t="shared" ref="CF841" si="4314">BL841*0.8+IF(BL841&gt;1,$BM841*0.4,0)</f>
        <v>19690.901643636364</v>
      </c>
      <c r="CG841" s="17">
        <f>SUM(BJ841:BL841)*0.2+BM841*0.6</f>
        <v>19986.316101818178</v>
      </c>
      <c r="CH841" s="17">
        <f>$BN841*80%</f>
        <v>0</v>
      </c>
      <c r="CI841" s="17">
        <f>$BN841*20%</f>
        <v>0</v>
      </c>
      <c r="CJ841" s="17">
        <f>$BQ841*80%</f>
        <v>0</v>
      </c>
      <c r="CK841" s="17">
        <f>$BQ841*20%</f>
        <v>0</v>
      </c>
      <c r="CL841" s="17">
        <f>BR841*0.8+IF(BR841&gt;1,$BT841*0.6,0)</f>
        <v>0</v>
      </c>
      <c r="CM841" s="17">
        <f>BS841*0.8+IF(BS841&gt;1,$BT841*0.6,0)</f>
        <v>0</v>
      </c>
      <c r="CN841" s="17">
        <f>SUM(BR841:BS841)*0.2+BT841*0.4</f>
        <v>0</v>
      </c>
      <c r="CO841" s="17">
        <f>$BU841*80%</f>
        <v>0</v>
      </c>
      <c r="CP841" s="17">
        <f>$BU841*20%</f>
        <v>0</v>
      </c>
      <c r="CQ841" s="17">
        <f>$BW841*60%+$BX841*40%</f>
        <v>0</v>
      </c>
      <c r="CR841" s="17">
        <f>$BW841*40%+$BX841*60%</f>
        <v>0</v>
      </c>
      <c r="CS841" s="17">
        <f>$BY841*60%</f>
        <v>0</v>
      </c>
      <c r="CT841" s="17">
        <f>$BY841*40%</f>
        <v>0</v>
      </c>
      <c r="CU841" s="17">
        <f>SUM(CC841:CT841)</f>
        <v>42860.563199999997</v>
      </c>
      <c r="CV841" s="14" t="b">
        <f>CU841=CA841</f>
        <v>1</v>
      </c>
    </row>
    <row r="842" spans="1:100" ht="14.25" hidden="1" customHeight="1" x14ac:dyDescent="0.25">
      <c r="A842" s="4"/>
      <c r="B842" s="5"/>
      <c r="C842" s="4"/>
      <c r="D842" s="5"/>
      <c r="E842" s="5"/>
      <c r="F842" s="4"/>
      <c r="G842" s="4" t="s">
        <v>22</v>
      </c>
      <c r="H842" s="4" t="s">
        <v>535</v>
      </c>
      <c r="I842" s="4" t="s">
        <v>24</v>
      </c>
      <c r="J842" s="4" t="s">
        <v>329</v>
      </c>
      <c r="K842" s="4" t="s">
        <v>26</v>
      </c>
      <c r="L842" s="4" t="s">
        <v>332</v>
      </c>
      <c r="M842" s="6" t="s">
        <v>28</v>
      </c>
      <c r="N842" s="6">
        <v>16640</v>
      </c>
      <c r="O842" s="6">
        <v>24960</v>
      </c>
      <c r="P842" s="6">
        <v>41600</v>
      </c>
      <c r="Q842" s="6" t="s">
        <v>29</v>
      </c>
      <c r="W842">
        <f t="shared" ref="W842:W847" si="4315">N842</f>
        <v>16640</v>
      </c>
    </row>
    <row r="843" spans="1:100" ht="14.25" hidden="1" customHeight="1" x14ac:dyDescent="0.25">
      <c r="A843" s="4"/>
      <c r="B843" s="5"/>
      <c r="C843" s="4"/>
      <c r="D843" s="5"/>
      <c r="E843" s="5"/>
      <c r="F843" s="4"/>
      <c r="G843" s="4" t="s">
        <v>22</v>
      </c>
      <c r="H843" s="4" t="s">
        <v>535</v>
      </c>
      <c r="I843" s="4" t="s">
        <v>24</v>
      </c>
      <c r="J843" s="4" t="s">
        <v>329</v>
      </c>
      <c r="K843" s="4" t="s">
        <v>26</v>
      </c>
      <c r="L843" s="4" t="s">
        <v>333</v>
      </c>
      <c r="M843" s="6" t="s">
        <v>28</v>
      </c>
      <c r="N843" s="6">
        <v>8320</v>
      </c>
      <c r="O843" s="6">
        <v>12480</v>
      </c>
      <c r="P843" s="6">
        <v>20800</v>
      </c>
      <c r="Q843" s="6" t="s">
        <v>29</v>
      </c>
      <c r="W843">
        <f t="shared" si="4315"/>
        <v>8320</v>
      </c>
    </row>
    <row r="844" spans="1:100" ht="14.25" hidden="1" customHeight="1" x14ac:dyDescent="0.25">
      <c r="A844" s="4"/>
      <c r="B844" s="5"/>
      <c r="C844" s="4"/>
      <c r="D844" s="5"/>
      <c r="E844" s="5"/>
      <c r="F844" s="4"/>
      <c r="G844" s="4" t="s">
        <v>22</v>
      </c>
      <c r="H844" s="4" t="s">
        <v>535</v>
      </c>
      <c r="I844" s="4" t="s">
        <v>24</v>
      </c>
      <c r="J844" s="4" t="s">
        <v>329</v>
      </c>
      <c r="K844" s="4" t="s">
        <v>26</v>
      </c>
      <c r="L844" s="4" t="s">
        <v>343</v>
      </c>
      <c r="M844" s="6" t="s">
        <v>28</v>
      </c>
      <c r="N844" s="6">
        <v>16640</v>
      </c>
      <c r="O844" s="6">
        <v>24960</v>
      </c>
      <c r="P844" s="6">
        <v>41600</v>
      </c>
      <c r="Q844" s="6" t="s">
        <v>29</v>
      </c>
      <c r="W844">
        <f t="shared" si="4315"/>
        <v>16640</v>
      </c>
    </row>
    <row r="845" spans="1:100" ht="14.25" hidden="1" customHeight="1" x14ac:dyDescent="0.25">
      <c r="A845" s="4"/>
      <c r="B845" s="5"/>
      <c r="C845" s="4"/>
      <c r="D845" s="5"/>
      <c r="E845" s="5"/>
      <c r="F845" s="4"/>
      <c r="G845" s="4" t="s">
        <v>22</v>
      </c>
      <c r="H845" s="4" t="s">
        <v>535</v>
      </c>
      <c r="I845" s="4" t="s">
        <v>24</v>
      </c>
      <c r="J845" s="4" t="s">
        <v>329</v>
      </c>
      <c r="K845" s="4" t="s">
        <v>26</v>
      </c>
      <c r="L845" s="4" t="s">
        <v>344</v>
      </c>
      <c r="M845" s="6" t="s">
        <v>28</v>
      </c>
      <c r="N845" s="6">
        <v>28080</v>
      </c>
      <c r="O845" s="6">
        <v>42120</v>
      </c>
      <c r="P845" s="6">
        <v>70200</v>
      </c>
      <c r="Q845" s="6" t="s">
        <v>29</v>
      </c>
      <c r="W845">
        <f t="shared" si="4315"/>
        <v>28080</v>
      </c>
    </row>
    <row r="846" spans="1:100" ht="14.25" hidden="1" customHeight="1" x14ac:dyDescent="0.25">
      <c r="A846" s="4"/>
      <c r="B846" s="5"/>
      <c r="C846" s="4"/>
      <c r="D846" s="5"/>
      <c r="E846" s="5"/>
      <c r="F846" s="4"/>
      <c r="G846" s="4" t="s">
        <v>22</v>
      </c>
      <c r="H846" s="4" t="s">
        <v>535</v>
      </c>
      <c r="I846" s="4" t="s">
        <v>24</v>
      </c>
      <c r="J846" s="4" t="s">
        <v>329</v>
      </c>
      <c r="K846" s="4" t="s">
        <v>26</v>
      </c>
      <c r="L846" s="4" t="s">
        <v>335</v>
      </c>
      <c r="M846" s="6" t="s">
        <v>28</v>
      </c>
      <c r="N846" s="6">
        <v>12480</v>
      </c>
      <c r="O846" s="6">
        <v>18720</v>
      </c>
      <c r="P846" s="6">
        <v>31200</v>
      </c>
      <c r="Q846" s="6" t="s">
        <v>29</v>
      </c>
      <c r="W846">
        <f t="shared" si="4315"/>
        <v>12480</v>
      </c>
    </row>
    <row r="847" spans="1:100" ht="14.25" hidden="1" customHeight="1" x14ac:dyDescent="0.25">
      <c r="A847" s="4"/>
      <c r="B847" s="5"/>
      <c r="C847" s="4"/>
      <c r="D847" s="5"/>
      <c r="E847" s="5"/>
      <c r="F847" s="4"/>
      <c r="G847" s="4" t="s">
        <v>22</v>
      </c>
      <c r="H847" s="4" t="s">
        <v>535</v>
      </c>
      <c r="I847" s="4" t="s">
        <v>24</v>
      </c>
      <c r="J847" s="4" t="s">
        <v>329</v>
      </c>
      <c r="K847" s="4" t="s">
        <v>26</v>
      </c>
      <c r="L847" s="4" t="s">
        <v>336</v>
      </c>
      <c r="M847" s="6" t="s">
        <v>28</v>
      </c>
      <c r="N847" s="6">
        <v>12480</v>
      </c>
      <c r="O847" s="6">
        <v>18720</v>
      </c>
      <c r="P847" s="6">
        <v>31200</v>
      </c>
      <c r="Q847" s="6" t="s">
        <v>29</v>
      </c>
      <c r="W847">
        <f t="shared" si="4315"/>
        <v>12480</v>
      </c>
    </row>
    <row r="848" spans="1:100" s="14" customFormat="1" ht="14.25" customHeight="1" x14ac:dyDescent="0.25">
      <c r="A848" s="9" t="s">
        <v>536</v>
      </c>
      <c r="B848" s="10" t="s">
        <v>502</v>
      </c>
      <c r="C848" s="11">
        <v>44028</v>
      </c>
      <c r="D848" s="12">
        <v>44028</v>
      </c>
      <c r="E848" s="10" t="s">
        <v>537</v>
      </c>
      <c r="F848" s="9" t="s">
        <v>538</v>
      </c>
      <c r="G848" s="9" t="s">
        <v>22</v>
      </c>
      <c r="H848" s="9" t="s">
        <v>539</v>
      </c>
      <c r="I848" s="9" t="s">
        <v>24</v>
      </c>
      <c r="J848" s="9" t="s">
        <v>329</v>
      </c>
      <c r="K848" s="9" t="s">
        <v>26</v>
      </c>
      <c r="L848" s="9" t="s">
        <v>27</v>
      </c>
      <c r="M848" s="13" t="s">
        <v>28</v>
      </c>
      <c r="N848" s="13" t="s">
        <v>808</v>
      </c>
      <c r="O848" s="6">
        <v>25000</v>
      </c>
      <c r="P848" s="6">
        <v>25000</v>
      </c>
      <c r="Q848" s="6" t="s">
        <v>29</v>
      </c>
      <c r="S848" s="14">
        <v>10000</v>
      </c>
      <c r="V848" s="14">
        <v>30000</v>
      </c>
      <c r="W848" s="14">
        <f>SUM(W849:W854)</f>
        <v>75360</v>
      </c>
      <c r="AI848" s="14">
        <v>0</v>
      </c>
      <c r="AK848" s="14">
        <f>SUM(S848:AJ848)</f>
        <v>115360</v>
      </c>
      <c r="AM848" s="14">
        <f>S848/$AK848</f>
        <v>8.6685159500693484E-2</v>
      </c>
      <c r="AN848" s="14">
        <f t="shared" ref="AN848" si="4316">T848/$AK848</f>
        <v>0</v>
      </c>
      <c r="AO848" s="14">
        <f t="shared" ref="AO848" si="4317">U848/$AK848</f>
        <v>0</v>
      </c>
      <c r="AP848" s="14">
        <f t="shared" ref="AP848" si="4318">V848/$AK848</f>
        <v>0.26005547850208044</v>
      </c>
      <c r="AQ848" s="14">
        <f t="shared" ref="AQ848" si="4319">W848/$AK848</f>
        <v>0.65325936199722612</v>
      </c>
      <c r="AR848" s="14">
        <f t="shared" ref="AR848" si="4320">X848/$AK848</f>
        <v>0</v>
      </c>
      <c r="AS848" s="14">
        <f t="shared" ref="AS848" si="4321">Y848/$AK848</f>
        <v>0</v>
      </c>
      <c r="AT848" s="14">
        <f t="shared" ref="AT848" si="4322">Z848/$AK848</f>
        <v>0</v>
      </c>
      <c r="AU848" s="14">
        <f t="shared" ref="AU848" si="4323">AA848/$AK848</f>
        <v>0</v>
      </c>
      <c r="AV848" s="14">
        <f t="shared" ref="AV848" si="4324">AB848/$AK848</f>
        <v>0</v>
      </c>
      <c r="AW848" s="14">
        <f t="shared" ref="AW848" si="4325">AC848/$AK848</f>
        <v>0</v>
      </c>
      <c r="AX848" s="14">
        <f t="shared" ref="AX848" si="4326">AD848/$AK848</f>
        <v>0</v>
      </c>
      <c r="AY848" s="14">
        <f t="shared" ref="AY848" si="4327">AE848/$AK848</f>
        <v>0</v>
      </c>
      <c r="AZ848" s="14">
        <f t="shared" ref="AZ848" si="4328">AF848/$AK848</f>
        <v>0</v>
      </c>
      <c r="BA848" s="14">
        <f t="shared" ref="BA848" si="4329">AG848/$AK848</f>
        <v>0</v>
      </c>
      <c r="BB848" s="14">
        <f t="shared" ref="BB848" si="4330">AH848/$AK848</f>
        <v>0</v>
      </c>
      <c r="BC848" s="14">
        <f t="shared" ref="BC848" si="4331">AI848/$AK848</f>
        <v>0</v>
      </c>
      <c r="BD848" s="14">
        <f t="shared" ref="BD848" si="4332">AJ848/$AK848</f>
        <v>0</v>
      </c>
      <c r="BE848" s="14">
        <f>SUM(AM848:BD848)</f>
        <v>1</v>
      </c>
      <c r="BG848" s="16">
        <f>VLOOKUP(H848,[1]Sheet1!$B$3:$C$6033,2,0)</f>
        <v>29629.599999999999</v>
      </c>
      <c r="BI848" s="17">
        <f>AM848*$BG848</f>
        <v>2568.4466019417478</v>
      </c>
      <c r="BJ848" s="17">
        <f t="shared" ref="BJ848" si="4333">AN848*$BG848</f>
        <v>0</v>
      </c>
      <c r="BK848" s="17">
        <f t="shared" ref="BK848" si="4334">AO848*$BG848</f>
        <v>0</v>
      </c>
      <c r="BL848" s="17">
        <f t="shared" ref="BL848" si="4335">AP848*$BG848</f>
        <v>7705.3398058252424</v>
      </c>
      <c r="BM848" s="17">
        <f t="shared" ref="BM848" si="4336">AQ848*$BG848</f>
        <v>19355.813592233011</v>
      </c>
      <c r="BN848" s="17">
        <f t="shared" ref="BN848" si="4337">AR848*$BG848</f>
        <v>0</v>
      </c>
      <c r="BO848" s="17">
        <f t="shared" ref="BO848" si="4338">AS848*$BG848</f>
        <v>0</v>
      </c>
      <c r="BP848" s="17">
        <f t="shared" ref="BP848" si="4339">AT848*$BG848</f>
        <v>0</v>
      </c>
      <c r="BQ848" s="17">
        <f t="shared" ref="BQ848" si="4340">AU848*$BG848</f>
        <v>0</v>
      </c>
      <c r="BR848" s="17">
        <f t="shared" ref="BR848" si="4341">AV848*$BG848</f>
        <v>0</v>
      </c>
      <c r="BS848" s="17">
        <f t="shared" ref="BS848" si="4342">AW848*$BG848</f>
        <v>0</v>
      </c>
      <c r="BT848" s="17">
        <f t="shared" ref="BT848" si="4343">AX848*$BG848</f>
        <v>0</v>
      </c>
      <c r="BU848" s="17">
        <f t="shared" ref="BU848" si="4344">AY848*$BG848</f>
        <v>0</v>
      </c>
      <c r="BV848" s="17">
        <f t="shared" ref="BV848" si="4345">AZ848*$BG848</f>
        <v>0</v>
      </c>
      <c r="BW848" s="17">
        <f t="shared" ref="BW848" si="4346">BA848*$BG848</f>
        <v>0</v>
      </c>
      <c r="BX848" s="17">
        <f t="shared" ref="BX848" si="4347">BB848*$BG848</f>
        <v>0</v>
      </c>
      <c r="BY848" s="17">
        <f t="shared" ref="BY848" si="4348">BC848*$BG848</f>
        <v>0</v>
      </c>
      <c r="BZ848" s="17">
        <f t="shared" ref="BZ848" si="4349">BD848*$BG848</f>
        <v>0</v>
      </c>
      <c r="CA848" s="16">
        <f>SUM(BI848:BZ848)</f>
        <v>29629.600000000002</v>
      </c>
      <c r="CB848" s="14" t="b">
        <f>CA848=BG848</f>
        <v>1</v>
      </c>
      <c r="CC848" s="17">
        <f>BI848</f>
        <v>2568.4466019417478</v>
      </c>
      <c r="CD848" s="17">
        <f>BJ848*0.8+IF(BJ848&gt;1,$BM848*0.4,0)</f>
        <v>0</v>
      </c>
      <c r="CE848" s="17">
        <f t="shared" ref="CE848" si="4350">BK848*0.8+IF(BK848&gt;1,$BM848*0.4,0)</f>
        <v>0</v>
      </c>
      <c r="CF848" s="17">
        <f t="shared" ref="CF848" si="4351">BL848*0.8+IF(BL848&gt;1,$BM848*0.4,0)</f>
        <v>13906.597281553399</v>
      </c>
      <c r="CG848" s="17">
        <f>SUM(BJ848:BL848)*0.2+BM848*0.6</f>
        <v>13154.556116504855</v>
      </c>
      <c r="CH848" s="17">
        <f>$BN848*80%</f>
        <v>0</v>
      </c>
      <c r="CI848" s="17">
        <f>$BN848*20%</f>
        <v>0</v>
      </c>
      <c r="CJ848" s="17">
        <f>$BQ848*80%</f>
        <v>0</v>
      </c>
      <c r="CK848" s="17">
        <f>$BQ848*20%</f>
        <v>0</v>
      </c>
      <c r="CL848" s="17">
        <f>BR848*0.8+IF(BR848&gt;1,$BT848*0.6,0)</f>
        <v>0</v>
      </c>
      <c r="CM848" s="17">
        <f>BS848*0.8+IF(BS848&gt;1,$BT848*0.6,0)</f>
        <v>0</v>
      </c>
      <c r="CN848" s="17">
        <f>SUM(BR848:BS848)*0.2+BT848*0.4</f>
        <v>0</v>
      </c>
      <c r="CO848" s="17">
        <f>$BU848*80%</f>
        <v>0</v>
      </c>
      <c r="CP848" s="17">
        <f>$BU848*20%</f>
        <v>0</v>
      </c>
      <c r="CQ848" s="17">
        <f>$BW848*60%+$BX848*40%</f>
        <v>0</v>
      </c>
      <c r="CR848" s="17">
        <f>$BW848*40%+$BX848*60%</f>
        <v>0</v>
      </c>
      <c r="CS848" s="17">
        <f>$BY848*60%</f>
        <v>0</v>
      </c>
      <c r="CT848" s="17">
        <f>$BY848*40%</f>
        <v>0</v>
      </c>
      <c r="CU848" s="17">
        <f>SUM(CC848:CT848)</f>
        <v>29629.599999999999</v>
      </c>
      <c r="CV848" s="14" t="b">
        <f>CU848=CA848</f>
        <v>1</v>
      </c>
    </row>
    <row r="849" spans="1:100" ht="14.25" hidden="1" customHeight="1" x14ac:dyDescent="0.25">
      <c r="A849" s="4"/>
      <c r="B849" s="5"/>
      <c r="C849" s="4"/>
      <c r="D849" s="5"/>
      <c r="E849" s="5"/>
      <c r="F849" s="4"/>
      <c r="G849" s="4" t="s">
        <v>22</v>
      </c>
      <c r="H849" s="4" t="s">
        <v>539</v>
      </c>
      <c r="I849" s="4" t="s">
        <v>24</v>
      </c>
      <c r="J849" s="4" t="s">
        <v>329</v>
      </c>
      <c r="K849" s="4" t="s">
        <v>26</v>
      </c>
      <c r="L849" s="4" t="s">
        <v>330</v>
      </c>
      <c r="M849" s="6" t="s">
        <v>28</v>
      </c>
      <c r="N849" s="6">
        <v>8800</v>
      </c>
      <c r="O849" s="6">
        <v>13200</v>
      </c>
      <c r="P849" s="6">
        <v>22000</v>
      </c>
      <c r="Q849" s="6" t="s">
        <v>29</v>
      </c>
      <c r="W849">
        <f t="shared" ref="W849:W854" si="4352">N849</f>
        <v>8800</v>
      </c>
    </row>
    <row r="850" spans="1:100" ht="14.25" hidden="1" customHeight="1" x14ac:dyDescent="0.25">
      <c r="A850" s="4"/>
      <c r="B850" s="5"/>
      <c r="C850" s="4"/>
      <c r="D850" s="5"/>
      <c r="E850" s="5"/>
      <c r="F850" s="4"/>
      <c r="G850" s="4" t="s">
        <v>22</v>
      </c>
      <c r="H850" s="4" t="s">
        <v>539</v>
      </c>
      <c r="I850" s="4" t="s">
        <v>24</v>
      </c>
      <c r="J850" s="4" t="s">
        <v>329</v>
      </c>
      <c r="K850" s="4" t="s">
        <v>26</v>
      </c>
      <c r="L850" s="4" t="s">
        <v>331</v>
      </c>
      <c r="M850" s="6" t="s">
        <v>28</v>
      </c>
      <c r="N850" s="6">
        <v>16640</v>
      </c>
      <c r="O850" s="6">
        <v>24960</v>
      </c>
      <c r="P850" s="6">
        <v>41600</v>
      </c>
      <c r="Q850" s="6" t="s">
        <v>29</v>
      </c>
      <c r="W850">
        <f t="shared" si="4352"/>
        <v>16640</v>
      </c>
    </row>
    <row r="851" spans="1:100" ht="14.25" hidden="1" customHeight="1" x14ac:dyDescent="0.25">
      <c r="A851" s="4"/>
      <c r="B851" s="5"/>
      <c r="C851" s="4"/>
      <c r="D851" s="5"/>
      <c r="E851" s="5"/>
      <c r="F851" s="4"/>
      <c r="G851" s="4" t="s">
        <v>22</v>
      </c>
      <c r="H851" s="4" t="s">
        <v>539</v>
      </c>
      <c r="I851" s="4" t="s">
        <v>24</v>
      </c>
      <c r="J851" s="4" t="s">
        <v>329</v>
      </c>
      <c r="K851" s="4" t="s">
        <v>26</v>
      </c>
      <c r="L851" s="4" t="s">
        <v>332</v>
      </c>
      <c r="M851" s="6" t="s">
        <v>28</v>
      </c>
      <c r="N851" s="6">
        <v>16640</v>
      </c>
      <c r="O851" s="6">
        <v>24960</v>
      </c>
      <c r="P851" s="6">
        <v>41600</v>
      </c>
      <c r="Q851" s="6" t="s">
        <v>29</v>
      </c>
      <c r="W851">
        <f t="shared" si="4352"/>
        <v>16640</v>
      </c>
    </row>
    <row r="852" spans="1:100" ht="14.25" hidden="1" customHeight="1" x14ac:dyDescent="0.25">
      <c r="A852" s="4"/>
      <c r="B852" s="5"/>
      <c r="C852" s="4"/>
      <c r="D852" s="5"/>
      <c r="E852" s="5"/>
      <c r="F852" s="4"/>
      <c r="G852" s="4" t="s">
        <v>22</v>
      </c>
      <c r="H852" s="4" t="s">
        <v>539</v>
      </c>
      <c r="I852" s="4" t="s">
        <v>24</v>
      </c>
      <c r="J852" s="4" t="s">
        <v>329</v>
      </c>
      <c r="K852" s="4" t="s">
        <v>26</v>
      </c>
      <c r="L852" s="4" t="s">
        <v>333</v>
      </c>
      <c r="M852" s="6" t="s">
        <v>28</v>
      </c>
      <c r="N852" s="6">
        <v>8320</v>
      </c>
      <c r="O852" s="6">
        <v>12480</v>
      </c>
      <c r="P852" s="6">
        <v>20800</v>
      </c>
      <c r="Q852" s="6" t="s">
        <v>29</v>
      </c>
      <c r="W852">
        <f t="shared" si="4352"/>
        <v>8320</v>
      </c>
    </row>
    <row r="853" spans="1:100" ht="14.25" hidden="1" customHeight="1" x14ac:dyDescent="0.25">
      <c r="A853" s="4"/>
      <c r="B853" s="5"/>
      <c r="C853" s="4"/>
      <c r="D853" s="5"/>
      <c r="E853" s="5"/>
      <c r="F853" s="4"/>
      <c r="G853" s="4" t="s">
        <v>22</v>
      </c>
      <c r="H853" s="4" t="s">
        <v>539</v>
      </c>
      <c r="I853" s="4" t="s">
        <v>24</v>
      </c>
      <c r="J853" s="4" t="s">
        <v>329</v>
      </c>
      <c r="K853" s="4" t="s">
        <v>26</v>
      </c>
      <c r="L853" s="4" t="s">
        <v>335</v>
      </c>
      <c r="M853" s="6" t="s">
        <v>28</v>
      </c>
      <c r="N853" s="6">
        <v>12480</v>
      </c>
      <c r="O853" s="6">
        <v>18720</v>
      </c>
      <c r="P853" s="6">
        <v>31200</v>
      </c>
      <c r="Q853" s="6" t="s">
        <v>29</v>
      </c>
      <c r="W853">
        <f t="shared" si="4352"/>
        <v>12480</v>
      </c>
    </row>
    <row r="854" spans="1:100" ht="14.25" hidden="1" customHeight="1" x14ac:dyDescent="0.25">
      <c r="A854" s="4"/>
      <c r="B854" s="5"/>
      <c r="C854" s="4"/>
      <c r="D854" s="5"/>
      <c r="E854" s="5"/>
      <c r="F854" s="4"/>
      <c r="G854" s="4" t="s">
        <v>22</v>
      </c>
      <c r="H854" s="4" t="s">
        <v>539</v>
      </c>
      <c r="I854" s="4" t="s">
        <v>24</v>
      </c>
      <c r="J854" s="4" t="s">
        <v>329</v>
      </c>
      <c r="K854" s="4" t="s">
        <v>26</v>
      </c>
      <c r="L854" s="4" t="s">
        <v>336</v>
      </c>
      <c r="M854" s="6" t="s">
        <v>28</v>
      </c>
      <c r="N854" s="6">
        <v>12480</v>
      </c>
      <c r="O854" s="6">
        <v>18720</v>
      </c>
      <c r="P854" s="6">
        <v>31200</v>
      </c>
      <c r="Q854" s="6" t="s">
        <v>29</v>
      </c>
      <c r="W854">
        <f t="shared" si="4352"/>
        <v>12480</v>
      </c>
    </row>
    <row r="855" spans="1:100" s="14" customFormat="1" ht="14.25" customHeight="1" x14ac:dyDescent="0.25">
      <c r="A855" s="9" t="s">
        <v>540</v>
      </c>
      <c r="B855" s="10" t="s">
        <v>19</v>
      </c>
      <c r="C855" s="11">
        <v>44028</v>
      </c>
      <c r="D855" s="12">
        <v>44028</v>
      </c>
      <c r="E855" s="10" t="s">
        <v>63</v>
      </c>
      <c r="F855" s="9" t="s">
        <v>64</v>
      </c>
      <c r="G855" s="9" t="s">
        <v>22</v>
      </c>
      <c r="H855" s="9" t="s">
        <v>541</v>
      </c>
      <c r="I855" s="9" t="s">
        <v>24</v>
      </c>
      <c r="J855" s="9" t="s">
        <v>329</v>
      </c>
      <c r="K855" s="9" t="s">
        <v>26</v>
      </c>
      <c r="L855" s="9" t="s">
        <v>27</v>
      </c>
      <c r="M855" s="13" t="s">
        <v>28</v>
      </c>
      <c r="N855" s="13" t="s">
        <v>808</v>
      </c>
      <c r="O855" s="6">
        <v>25000</v>
      </c>
      <c r="P855" s="6">
        <v>25000</v>
      </c>
      <c r="Q855" s="6" t="s">
        <v>29</v>
      </c>
      <c r="S855" s="14">
        <v>10000</v>
      </c>
      <c r="V855" s="14">
        <v>30000</v>
      </c>
      <c r="W855" s="14">
        <f>SUM(W856:W862)</f>
        <v>145360</v>
      </c>
      <c r="AI855" s="14">
        <v>0</v>
      </c>
      <c r="AK855" s="14">
        <f>SUM(S855:AJ855)</f>
        <v>185360</v>
      </c>
      <c r="AM855" s="14">
        <f>S855/$AK855</f>
        <v>5.3949072075960294E-2</v>
      </c>
      <c r="AN855" s="14">
        <f t="shared" ref="AN855" si="4353">T855/$AK855</f>
        <v>0</v>
      </c>
      <c r="AO855" s="14">
        <f t="shared" ref="AO855" si="4354">U855/$AK855</f>
        <v>0</v>
      </c>
      <c r="AP855" s="14">
        <f t="shared" ref="AP855" si="4355">V855/$AK855</f>
        <v>0.16184721622788087</v>
      </c>
      <c r="AQ855" s="14">
        <f t="shared" ref="AQ855" si="4356">W855/$AK855</f>
        <v>0.78420371169615888</v>
      </c>
      <c r="AR855" s="14">
        <f t="shared" ref="AR855" si="4357">X855/$AK855</f>
        <v>0</v>
      </c>
      <c r="AS855" s="14">
        <f t="shared" ref="AS855" si="4358">Y855/$AK855</f>
        <v>0</v>
      </c>
      <c r="AT855" s="14">
        <f t="shared" ref="AT855" si="4359">Z855/$AK855</f>
        <v>0</v>
      </c>
      <c r="AU855" s="14">
        <f t="shared" ref="AU855" si="4360">AA855/$AK855</f>
        <v>0</v>
      </c>
      <c r="AV855" s="14">
        <f t="shared" ref="AV855" si="4361">AB855/$AK855</f>
        <v>0</v>
      </c>
      <c r="AW855" s="14">
        <f t="shared" ref="AW855" si="4362">AC855/$AK855</f>
        <v>0</v>
      </c>
      <c r="AX855" s="14">
        <f t="shared" ref="AX855" si="4363">AD855/$AK855</f>
        <v>0</v>
      </c>
      <c r="AY855" s="14">
        <f t="shared" ref="AY855" si="4364">AE855/$AK855</f>
        <v>0</v>
      </c>
      <c r="AZ855" s="14">
        <f t="shared" ref="AZ855" si="4365">AF855/$AK855</f>
        <v>0</v>
      </c>
      <c r="BA855" s="14">
        <f t="shared" ref="BA855" si="4366">AG855/$AK855</f>
        <v>0</v>
      </c>
      <c r="BB855" s="14">
        <f t="shared" ref="BB855" si="4367">AH855/$AK855</f>
        <v>0</v>
      </c>
      <c r="BC855" s="14">
        <f t="shared" ref="BC855" si="4368">AI855/$AK855</f>
        <v>0</v>
      </c>
      <c r="BD855" s="14">
        <f t="shared" ref="BD855" si="4369">AJ855/$AK855</f>
        <v>0</v>
      </c>
      <c r="BE855" s="14">
        <f>SUM(AM855:BD855)</f>
        <v>1</v>
      </c>
      <c r="BG855" s="16">
        <f>VLOOKUP(H855,[1]Sheet1!$B$3:$C$6033,2,0)</f>
        <v>29629.599999999999</v>
      </c>
      <c r="BI855" s="17">
        <f>AM855*$BG855</f>
        <v>1598.489425981873</v>
      </c>
      <c r="BJ855" s="17">
        <f t="shared" ref="BJ855" si="4370">AN855*$BG855</f>
        <v>0</v>
      </c>
      <c r="BK855" s="17">
        <f t="shared" ref="BK855" si="4371">AO855*$BG855</f>
        <v>0</v>
      </c>
      <c r="BL855" s="17">
        <f t="shared" ref="BL855" si="4372">AP855*$BG855</f>
        <v>4795.4682779456189</v>
      </c>
      <c r="BM855" s="17">
        <f t="shared" ref="BM855" si="4373">AQ855*$BG855</f>
        <v>23235.642296072507</v>
      </c>
      <c r="BN855" s="17">
        <f t="shared" ref="BN855" si="4374">AR855*$BG855</f>
        <v>0</v>
      </c>
      <c r="BO855" s="17">
        <f t="shared" ref="BO855" si="4375">AS855*$BG855</f>
        <v>0</v>
      </c>
      <c r="BP855" s="17">
        <f t="shared" ref="BP855" si="4376">AT855*$BG855</f>
        <v>0</v>
      </c>
      <c r="BQ855" s="17">
        <f t="shared" ref="BQ855" si="4377">AU855*$BG855</f>
        <v>0</v>
      </c>
      <c r="BR855" s="17">
        <f t="shared" ref="BR855" si="4378">AV855*$BG855</f>
        <v>0</v>
      </c>
      <c r="BS855" s="17">
        <f t="shared" ref="BS855" si="4379">AW855*$BG855</f>
        <v>0</v>
      </c>
      <c r="BT855" s="17">
        <f t="shared" ref="BT855" si="4380">AX855*$BG855</f>
        <v>0</v>
      </c>
      <c r="BU855" s="17">
        <f t="shared" ref="BU855" si="4381">AY855*$BG855</f>
        <v>0</v>
      </c>
      <c r="BV855" s="17">
        <f t="shared" ref="BV855" si="4382">AZ855*$BG855</f>
        <v>0</v>
      </c>
      <c r="BW855" s="17">
        <f t="shared" ref="BW855" si="4383">BA855*$BG855</f>
        <v>0</v>
      </c>
      <c r="BX855" s="17">
        <f t="shared" ref="BX855" si="4384">BB855*$BG855</f>
        <v>0</v>
      </c>
      <c r="BY855" s="17">
        <f t="shared" ref="BY855" si="4385">BC855*$BG855</f>
        <v>0</v>
      </c>
      <c r="BZ855" s="17">
        <f t="shared" ref="BZ855" si="4386">BD855*$BG855</f>
        <v>0</v>
      </c>
      <c r="CA855" s="16">
        <f>SUM(BI855:BZ855)</f>
        <v>29629.599999999999</v>
      </c>
      <c r="CB855" s="14" t="b">
        <f>CA855=BG855</f>
        <v>1</v>
      </c>
      <c r="CC855" s="17">
        <f>BI855</f>
        <v>1598.489425981873</v>
      </c>
      <c r="CD855" s="17">
        <f>BJ855*0.8+IF(BJ855&gt;1,$BM855*0.4,0)</f>
        <v>0</v>
      </c>
      <c r="CE855" s="17">
        <f t="shared" ref="CE855" si="4387">BK855*0.8+IF(BK855&gt;1,$BM855*0.4,0)</f>
        <v>0</v>
      </c>
      <c r="CF855" s="17">
        <f t="shared" ref="CF855" si="4388">BL855*0.8+IF(BL855&gt;1,$BM855*0.4,0)</f>
        <v>13130.631540785498</v>
      </c>
      <c r="CG855" s="17">
        <f>SUM(BJ855:BL855)*0.2+BM855*0.6</f>
        <v>14900.479033232628</v>
      </c>
      <c r="CH855" s="17">
        <f>$BN855*80%</f>
        <v>0</v>
      </c>
      <c r="CI855" s="17">
        <f>$BN855*20%</f>
        <v>0</v>
      </c>
      <c r="CJ855" s="17">
        <f>$BQ855*80%</f>
        <v>0</v>
      </c>
      <c r="CK855" s="17">
        <f>$BQ855*20%</f>
        <v>0</v>
      </c>
      <c r="CL855" s="17">
        <f>BR855*0.8+IF(BR855&gt;1,$BT855*0.6,0)</f>
        <v>0</v>
      </c>
      <c r="CM855" s="17">
        <f>BS855*0.8+IF(BS855&gt;1,$BT855*0.6,0)</f>
        <v>0</v>
      </c>
      <c r="CN855" s="17">
        <f>SUM(BR855:BS855)*0.2+BT855*0.4</f>
        <v>0</v>
      </c>
      <c r="CO855" s="17">
        <f>$BU855*80%</f>
        <v>0</v>
      </c>
      <c r="CP855" s="17">
        <f>$BU855*20%</f>
        <v>0</v>
      </c>
      <c r="CQ855" s="17">
        <f>$BW855*60%+$BX855*40%</f>
        <v>0</v>
      </c>
      <c r="CR855" s="17">
        <f>$BW855*40%+$BX855*60%</f>
        <v>0</v>
      </c>
      <c r="CS855" s="17">
        <f>$BY855*60%</f>
        <v>0</v>
      </c>
      <c r="CT855" s="17">
        <f>$BY855*40%</f>
        <v>0</v>
      </c>
      <c r="CU855" s="17">
        <f>SUM(CC855:CT855)</f>
        <v>29629.599999999999</v>
      </c>
      <c r="CV855" s="14" t="b">
        <f>CU855=CA855</f>
        <v>1</v>
      </c>
    </row>
    <row r="856" spans="1:100" ht="14.25" hidden="1" customHeight="1" x14ac:dyDescent="0.25">
      <c r="A856" s="4"/>
      <c r="B856" s="5"/>
      <c r="C856" s="4"/>
      <c r="D856" s="5"/>
      <c r="E856" s="5"/>
      <c r="F856" s="4"/>
      <c r="G856" s="4" t="s">
        <v>22</v>
      </c>
      <c r="H856" s="4" t="s">
        <v>541</v>
      </c>
      <c r="I856" s="4" t="s">
        <v>24</v>
      </c>
      <c r="J856" s="4" t="s">
        <v>329</v>
      </c>
      <c r="K856" s="4" t="s">
        <v>26</v>
      </c>
      <c r="L856" s="4" t="s">
        <v>330</v>
      </c>
      <c r="M856" s="6" t="s">
        <v>28</v>
      </c>
      <c r="N856" s="6">
        <v>8800</v>
      </c>
      <c r="O856" s="6">
        <v>13200</v>
      </c>
      <c r="P856" s="6">
        <v>22000</v>
      </c>
      <c r="Q856" s="6" t="s">
        <v>29</v>
      </c>
      <c r="W856">
        <f t="shared" ref="W856:W862" si="4389">N856</f>
        <v>8800</v>
      </c>
    </row>
    <row r="857" spans="1:100" ht="14.25" hidden="1" customHeight="1" x14ac:dyDescent="0.25">
      <c r="A857" s="4"/>
      <c r="B857" s="5"/>
      <c r="C857" s="4"/>
      <c r="D857" s="5"/>
      <c r="E857" s="5"/>
      <c r="F857" s="4"/>
      <c r="G857" s="4" t="s">
        <v>22</v>
      </c>
      <c r="H857" s="4" t="s">
        <v>541</v>
      </c>
      <c r="I857" s="4" t="s">
        <v>24</v>
      </c>
      <c r="J857" s="4" t="s">
        <v>329</v>
      </c>
      <c r="K857" s="4" t="s">
        <v>26</v>
      </c>
      <c r="L857" s="4" t="s">
        <v>331</v>
      </c>
      <c r="M857" s="6" t="s">
        <v>28</v>
      </c>
      <c r="N857" s="6">
        <v>16640</v>
      </c>
      <c r="O857" s="6">
        <v>24960</v>
      </c>
      <c r="P857" s="6">
        <v>41600</v>
      </c>
      <c r="Q857" s="6" t="s">
        <v>29</v>
      </c>
      <c r="W857">
        <f t="shared" si="4389"/>
        <v>16640</v>
      </c>
    </row>
    <row r="858" spans="1:100" ht="14.25" hidden="1" customHeight="1" x14ac:dyDescent="0.25">
      <c r="A858" s="4"/>
      <c r="B858" s="5"/>
      <c r="C858" s="4"/>
      <c r="D858" s="5"/>
      <c r="E858" s="5"/>
      <c r="F858" s="4"/>
      <c r="G858" s="4" t="s">
        <v>22</v>
      </c>
      <c r="H858" s="4" t="s">
        <v>541</v>
      </c>
      <c r="I858" s="4" t="s">
        <v>24</v>
      </c>
      <c r="J858" s="4" t="s">
        <v>329</v>
      </c>
      <c r="K858" s="4" t="s">
        <v>26</v>
      </c>
      <c r="L858" s="4" t="s">
        <v>332</v>
      </c>
      <c r="M858" s="6" t="s">
        <v>28</v>
      </c>
      <c r="N858" s="6">
        <v>16640</v>
      </c>
      <c r="O858" s="6">
        <v>24960</v>
      </c>
      <c r="P858" s="6">
        <v>41600</v>
      </c>
      <c r="Q858" s="6" t="s">
        <v>29</v>
      </c>
      <c r="W858">
        <f t="shared" si="4389"/>
        <v>16640</v>
      </c>
    </row>
    <row r="859" spans="1:100" ht="14.25" hidden="1" customHeight="1" x14ac:dyDescent="0.25">
      <c r="A859" s="4"/>
      <c r="B859" s="5"/>
      <c r="C859" s="4"/>
      <c r="D859" s="5"/>
      <c r="E859" s="5"/>
      <c r="F859" s="4"/>
      <c r="G859" s="4" t="s">
        <v>22</v>
      </c>
      <c r="H859" s="4" t="s">
        <v>541</v>
      </c>
      <c r="I859" s="4" t="s">
        <v>24</v>
      </c>
      <c r="J859" s="4" t="s">
        <v>329</v>
      </c>
      <c r="K859" s="4" t="s">
        <v>26</v>
      </c>
      <c r="L859" s="4" t="s">
        <v>333</v>
      </c>
      <c r="M859" s="6" t="s">
        <v>28</v>
      </c>
      <c r="N859" s="6">
        <v>8320</v>
      </c>
      <c r="O859" s="6">
        <v>12480</v>
      </c>
      <c r="P859" s="6">
        <v>20800</v>
      </c>
      <c r="Q859" s="6" t="s">
        <v>29</v>
      </c>
      <c r="W859">
        <f t="shared" si="4389"/>
        <v>8320</v>
      </c>
    </row>
    <row r="860" spans="1:100" ht="14.25" hidden="1" customHeight="1" x14ac:dyDescent="0.25">
      <c r="A860" s="4"/>
      <c r="B860" s="5"/>
      <c r="C860" s="4"/>
      <c r="D860" s="5"/>
      <c r="E860" s="5"/>
      <c r="F860" s="4"/>
      <c r="G860" s="4" t="s">
        <v>22</v>
      </c>
      <c r="H860" s="4" t="s">
        <v>541</v>
      </c>
      <c r="I860" s="4" t="s">
        <v>24</v>
      </c>
      <c r="J860" s="4" t="s">
        <v>329</v>
      </c>
      <c r="K860" s="4" t="s">
        <v>26</v>
      </c>
      <c r="L860" s="4" t="s">
        <v>334</v>
      </c>
      <c r="M860" s="6" t="s">
        <v>28</v>
      </c>
      <c r="N860" s="6">
        <v>70000</v>
      </c>
      <c r="O860" s="6">
        <v>105000</v>
      </c>
      <c r="P860" s="6">
        <v>175000</v>
      </c>
      <c r="Q860" s="6" t="s">
        <v>29</v>
      </c>
      <c r="W860">
        <f t="shared" si="4389"/>
        <v>70000</v>
      </c>
    </row>
    <row r="861" spans="1:100" ht="14.25" hidden="1" customHeight="1" x14ac:dyDescent="0.25">
      <c r="A861" s="4"/>
      <c r="B861" s="5"/>
      <c r="C861" s="4"/>
      <c r="D861" s="5"/>
      <c r="E861" s="5"/>
      <c r="F861" s="4"/>
      <c r="G861" s="4" t="s">
        <v>22</v>
      </c>
      <c r="H861" s="4" t="s">
        <v>541</v>
      </c>
      <c r="I861" s="4" t="s">
        <v>24</v>
      </c>
      <c r="J861" s="4" t="s">
        <v>329</v>
      </c>
      <c r="K861" s="4" t="s">
        <v>26</v>
      </c>
      <c r="L861" s="4" t="s">
        <v>335</v>
      </c>
      <c r="M861" s="6" t="s">
        <v>28</v>
      </c>
      <c r="N861" s="6">
        <v>12480</v>
      </c>
      <c r="O861" s="6">
        <v>18720</v>
      </c>
      <c r="P861" s="6">
        <v>31200</v>
      </c>
      <c r="Q861" s="6" t="s">
        <v>29</v>
      </c>
      <c r="W861">
        <f t="shared" si="4389"/>
        <v>12480</v>
      </c>
    </row>
    <row r="862" spans="1:100" ht="14.25" hidden="1" customHeight="1" x14ac:dyDescent="0.25">
      <c r="A862" s="4"/>
      <c r="B862" s="5"/>
      <c r="C862" s="4"/>
      <c r="D862" s="5"/>
      <c r="E862" s="5"/>
      <c r="F862" s="4"/>
      <c r="G862" s="4" t="s">
        <v>22</v>
      </c>
      <c r="H862" s="4" t="s">
        <v>541</v>
      </c>
      <c r="I862" s="4" t="s">
        <v>24</v>
      </c>
      <c r="J862" s="4" t="s">
        <v>329</v>
      </c>
      <c r="K862" s="4" t="s">
        <v>26</v>
      </c>
      <c r="L862" s="4" t="s">
        <v>336</v>
      </c>
      <c r="M862" s="6" t="s">
        <v>28</v>
      </c>
      <c r="N862" s="6">
        <v>12480</v>
      </c>
      <c r="O862" s="6">
        <v>18720</v>
      </c>
      <c r="P862" s="6">
        <v>31200</v>
      </c>
      <c r="Q862" s="6" t="s">
        <v>29</v>
      </c>
      <c r="W862">
        <f t="shared" si="4389"/>
        <v>12480</v>
      </c>
    </row>
    <row r="863" spans="1:100" s="14" customFormat="1" ht="14.25" customHeight="1" x14ac:dyDescent="0.25">
      <c r="A863" s="9" t="s">
        <v>542</v>
      </c>
      <c r="B863" s="10" t="s">
        <v>502</v>
      </c>
      <c r="C863" s="11">
        <v>44028</v>
      </c>
      <c r="D863" s="12">
        <v>44028</v>
      </c>
      <c r="E863" s="10" t="s">
        <v>543</v>
      </c>
      <c r="F863" s="9" t="s">
        <v>544</v>
      </c>
      <c r="G863" s="9" t="s">
        <v>22</v>
      </c>
      <c r="H863" s="9" t="s">
        <v>545</v>
      </c>
      <c r="I863" s="9" t="s">
        <v>24</v>
      </c>
      <c r="J863" s="9" t="s">
        <v>329</v>
      </c>
      <c r="K863" s="9" t="s">
        <v>26</v>
      </c>
      <c r="L863" s="9" t="s">
        <v>27</v>
      </c>
      <c r="M863" s="13" t="s">
        <v>28</v>
      </c>
      <c r="N863" s="13" t="s">
        <v>808</v>
      </c>
      <c r="O863" s="6">
        <v>25000</v>
      </c>
      <c r="P863" s="6">
        <v>25000</v>
      </c>
      <c r="Q863" s="6" t="s">
        <v>29</v>
      </c>
      <c r="S863" s="14">
        <v>10000</v>
      </c>
      <c r="V863" s="14">
        <v>30000</v>
      </c>
      <c r="W863" s="14">
        <f>SUM(W864:W869)</f>
        <v>75360</v>
      </c>
      <c r="AI863" s="14">
        <v>0</v>
      </c>
      <c r="AK863" s="14">
        <f>SUM(S863:AJ863)</f>
        <v>115360</v>
      </c>
      <c r="AM863" s="14">
        <f>S863/$AK863</f>
        <v>8.6685159500693484E-2</v>
      </c>
      <c r="AN863" s="14">
        <f t="shared" ref="AN863" si="4390">T863/$AK863</f>
        <v>0</v>
      </c>
      <c r="AO863" s="14">
        <f t="shared" ref="AO863" si="4391">U863/$AK863</f>
        <v>0</v>
      </c>
      <c r="AP863" s="14">
        <f t="shared" ref="AP863" si="4392">V863/$AK863</f>
        <v>0.26005547850208044</v>
      </c>
      <c r="AQ863" s="14">
        <f t="shared" ref="AQ863" si="4393">W863/$AK863</f>
        <v>0.65325936199722612</v>
      </c>
      <c r="AR863" s="14">
        <f t="shared" ref="AR863" si="4394">X863/$AK863</f>
        <v>0</v>
      </c>
      <c r="AS863" s="14">
        <f t="shared" ref="AS863" si="4395">Y863/$AK863</f>
        <v>0</v>
      </c>
      <c r="AT863" s="14">
        <f t="shared" ref="AT863" si="4396">Z863/$AK863</f>
        <v>0</v>
      </c>
      <c r="AU863" s="14">
        <f t="shared" ref="AU863" si="4397">AA863/$AK863</f>
        <v>0</v>
      </c>
      <c r="AV863" s="14">
        <f t="shared" ref="AV863" si="4398">AB863/$AK863</f>
        <v>0</v>
      </c>
      <c r="AW863" s="14">
        <f t="shared" ref="AW863" si="4399">AC863/$AK863</f>
        <v>0</v>
      </c>
      <c r="AX863" s="14">
        <f t="shared" ref="AX863" si="4400">AD863/$AK863</f>
        <v>0</v>
      </c>
      <c r="AY863" s="14">
        <f t="shared" ref="AY863" si="4401">AE863/$AK863</f>
        <v>0</v>
      </c>
      <c r="AZ863" s="14">
        <f t="shared" ref="AZ863" si="4402">AF863/$AK863</f>
        <v>0</v>
      </c>
      <c r="BA863" s="14">
        <f t="shared" ref="BA863" si="4403">AG863/$AK863</f>
        <v>0</v>
      </c>
      <c r="BB863" s="14">
        <f t="shared" ref="BB863" si="4404">AH863/$AK863</f>
        <v>0</v>
      </c>
      <c r="BC863" s="14">
        <f t="shared" ref="BC863" si="4405">AI863/$AK863</f>
        <v>0</v>
      </c>
      <c r="BD863" s="14">
        <f t="shared" ref="BD863" si="4406">AJ863/$AK863</f>
        <v>0</v>
      </c>
      <c r="BE863" s="14">
        <f>SUM(AM863:BD863)</f>
        <v>1</v>
      </c>
      <c r="BG863" s="16">
        <f>VLOOKUP(H863,[1]Sheet1!$B$3:$C$6033,2,0)</f>
        <v>29629.599999999999</v>
      </c>
      <c r="BI863" s="17">
        <f>AM863*$BG863</f>
        <v>2568.4466019417478</v>
      </c>
      <c r="BJ863" s="17">
        <f t="shared" ref="BJ863" si="4407">AN863*$BG863</f>
        <v>0</v>
      </c>
      <c r="BK863" s="17">
        <f t="shared" ref="BK863" si="4408">AO863*$BG863</f>
        <v>0</v>
      </c>
      <c r="BL863" s="17">
        <f t="shared" ref="BL863" si="4409">AP863*$BG863</f>
        <v>7705.3398058252424</v>
      </c>
      <c r="BM863" s="17">
        <f t="shared" ref="BM863" si="4410">AQ863*$BG863</f>
        <v>19355.813592233011</v>
      </c>
      <c r="BN863" s="17">
        <f t="shared" ref="BN863" si="4411">AR863*$BG863</f>
        <v>0</v>
      </c>
      <c r="BO863" s="17">
        <f t="shared" ref="BO863" si="4412">AS863*$BG863</f>
        <v>0</v>
      </c>
      <c r="BP863" s="17">
        <f t="shared" ref="BP863" si="4413">AT863*$BG863</f>
        <v>0</v>
      </c>
      <c r="BQ863" s="17">
        <f t="shared" ref="BQ863" si="4414">AU863*$BG863</f>
        <v>0</v>
      </c>
      <c r="BR863" s="17">
        <f t="shared" ref="BR863" si="4415">AV863*$BG863</f>
        <v>0</v>
      </c>
      <c r="BS863" s="17">
        <f t="shared" ref="BS863" si="4416">AW863*$BG863</f>
        <v>0</v>
      </c>
      <c r="BT863" s="17">
        <f t="shared" ref="BT863" si="4417">AX863*$BG863</f>
        <v>0</v>
      </c>
      <c r="BU863" s="17">
        <f t="shared" ref="BU863" si="4418">AY863*$BG863</f>
        <v>0</v>
      </c>
      <c r="BV863" s="17">
        <f t="shared" ref="BV863" si="4419">AZ863*$BG863</f>
        <v>0</v>
      </c>
      <c r="BW863" s="17">
        <f t="shared" ref="BW863" si="4420">BA863*$BG863</f>
        <v>0</v>
      </c>
      <c r="BX863" s="17">
        <f t="shared" ref="BX863" si="4421">BB863*$BG863</f>
        <v>0</v>
      </c>
      <c r="BY863" s="17">
        <f t="shared" ref="BY863" si="4422">BC863*$BG863</f>
        <v>0</v>
      </c>
      <c r="BZ863" s="17">
        <f t="shared" ref="BZ863" si="4423">BD863*$BG863</f>
        <v>0</v>
      </c>
      <c r="CA863" s="16">
        <f>SUM(BI863:BZ863)</f>
        <v>29629.600000000002</v>
      </c>
      <c r="CB863" s="14" t="b">
        <f>CA863=BG863</f>
        <v>1</v>
      </c>
      <c r="CC863" s="17">
        <f>BI863</f>
        <v>2568.4466019417478</v>
      </c>
      <c r="CD863" s="17">
        <f>BJ863*0.8+IF(BJ863&gt;1,$BM863*0.4,0)</f>
        <v>0</v>
      </c>
      <c r="CE863" s="17">
        <f t="shared" ref="CE863" si="4424">BK863*0.8+IF(BK863&gt;1,$BM863*0.4,0)</f>
        <v>0</v>
      </c>
      <c r="CF863" s="17">
        <f t="shared" ref="CF863" si="4425">BL863*0.8+IF(BL863&gt;1,$BM863*0.4,0)</f>
        <v>13906.597281553399</v>
      </c>
      <c r="CG863" s="17">
        <f>SUM(BJ863:BL863)*0.2+BM863*0.6</f>
        <v>13154.556116504855</v>
      </c>
      <c r="CH863" s="17">
        <f>$BN863*80%</f>
        <v>0</v>
      </c>
      <c r="CI863" s="17">
        <f>$BN863*20%</f>
        <v>0</v>
      </c>
      <c r="CJ863" s="17">
        <f>$BQ863*80%</f>
        <v>0</v>
      </c>
      <c r="CK863" s="17">
        <f>$BQ863*20%</f>
        <v>0</v>
      </c>
      <c r="CL863" s="17">
        <f>BR863*0.8+IF(BR863&gt;1,$BT863*0.6,0)</f>
        <v>0</v>
      </c>
      <c r="CM863" s="17">
        <f>BS863*0.8+IF(BS863&gt;1,$BT863*0.6,0)</f>
        <v>0</v>
      </c>
      <c r="CN863" s="17">
        <f>SUM(BR863:BS863)*0.2+BT863*0.4</f>
        <v>0</v>
      </c>
      <c r="CO863" s="17">
        <f>$BU863*80%</f>
        <v>0</v>
      </c>
      <c r="CP863" s="17">
        <f>$BU863*20%</f>
        <v>0</v>
      </c>
      <c r="CQ863" s="17">
        <f>$BW863*60%+$BX863*40%</f>
        <v>0</v>
      </c>
      <c r="CR863" s="17">
        <f>$BW863*40%+$BX863*60%</f>
        <v>0</v>
      </c>
      <c r="CS863" s="17">
        <f>$BY863*60%</f>
        <v>0</v>
      </c>
      <c r="CT863" s="17">
        <f>$BY863*40%</f>
        <v>0</v>
      </c>
      <c r="CU863" s="17">
        <f>SUM(CC863:CT863)</f>
        <v>29629.599999999999</v>
      </c>
      <c r="CV863" s="14" t="b">
        <f>CU863=CA863</f>
        <v>1</v>
      </c>
    </row>
    <row r="864" spans="1:100" ht="14.25" hidden="1" customHeight="1" x14ac:dyDescent="0.25">
      <c r="A864" s="4"/>
      <c r="B864" s="5"/>
      <c r="C864" s="4"/>
      <c r="D864" s="5"/>
      <c r="E864" s="5"/>
      <c r="F864" s="4"/>
      <c r="G864" s="4" t="s">
        <v>22</v>
      </c>
      <c r="H864" s="4" t="s">
        <v>545</v>
      </c>
      <c r="I864" s="4" t="s">
        <v>24</v>
      </c>
      <c r="J864" s="4" t="s">
        <v>329</v>
      </c>
      <c r="K864" s="4" t="s">
        <v>26</v>
      </c>
      <c r="L864" s="4" t="s">
        <v>330</v>
      </c>
      <c r="M864" s="6" t="s">
        <v>28</v>
      </c>
      <c r="N864" s="6">
        <v>8800</v>
      </c>
      <c r="O864" s="6">
        <v>13200</v>
      </c>
      <c r="P864" s="6">
        <v>22000</v>
      </c>
      <c r="Q864" s="6" t="s">
        <v>29</v>
      </c>
      <c r="W864">
        <f t="shared" ref="W864:W869" si="4426">N864</f>
        <v>8800</v>
      </c>
    </row>
    <row r="865" spans="1:100" ht="14.25" hidden="1" customHeight="1" x14ac:dyDescent="0.25">
      <c r="A865" s="4"/>
      <c r="B865" s="5"/>
      <c r="C865" s="4"/>
      <c r="D865" s="5"/>
      <c r="E865" s="5"/>
      <c r="F865" s="4"/>
      <c r="G865" s="4" t="s">
        <v>22</v>
      </c>
      <c r="H865" s="4" t="s">
        <v>545</v>
      </c>
      <c r="I865" s="4" t="s">
        <v>24</v>
      </c>
      <c r="J865" s="4" t="s">
        <v>329</v>
      </c>
      <c r="K865" s="4" t="s">
        <v>26</v>
      </c>
      <c r="L865" s="4" t="s">
        <v>331</v>
      </c>
      <c r="M865" s="6" t="s">
        <v>28</v>
      </c>
      <c r="N865" s="6">
        <v>16640</v>
      </c>
      <c r="O865" s="6">
        <v>24960</v>
      </c>
      <c r="P865" s="6">
        <v>41600</v>
      </c>
      <c r="Q865" s="6" t="s">
        <v>29</v>
      </c>
      <c r="W865">
        <f t="shared" si="4426"/>
        <v>16640</v>
      </c>
    </row>
    <row r="866" spans="1:100" ht="14.25" hidden="1" customHeight="1" x14ac:dyDescent="0.25">
      <c r="A866" s="4"/>
      <c r="B866" s="5"/>
      <c r="C866" s="4"/>
      <c r="D866" s="5"/>
      <c r="E866" s="5"/>
      <c r="F866" s="4"/>
      <c r="G866" s="4" t="s">
        <v>22</v>
      </c>
      <c r="H866" s="4" t="s">
        <v>545</v>
      </c>
      <c r="I866" s="4" t="s">
        <v>24</v>
      </c>
      <c r="J866" s="4" t="s">
        <v>329</v>
      </c>
      <c r="K866" s="4" t="s">
        <v>26</v>
      </c>
      <c r="L866" s="4" t="s">
        <v>332</v>
      </c>
      <c r="M866" s="6" t="s">
        <v>28</v>
      </c>
      <c r="N866" s="6">
        <v>16640</v>
      </c>
      <c r="O866" s="6">
        <v>24960</v>
      </c>
      <c r="P866" s="6">
        <v>41600</v>
      </c>
      <c r="Q866" s="6" t="s">
        <v>29</v>
      </c>
      <c r="W866">
        <f t="shared" si="4426"/>
        <v>16640</v>
      </c>
    </row>
    <row r="867" spans="1:100" ht="14.25" hidden="1" customHeight="1" x14ac:dyDescent="0.25">
      <c r="A867" s="4"/>
      <c r="B867" s="5"/>
      <c r="C867" s="4"/>
      <c r="D867" s="5"/>
      <c r="E867" s="5"/>
      <c r="F867" s="4"/>
      <c r="G867" s="4" t="s">
        <v>22</v>
      </c>
      <c r="H867" s="4" t="s">
        <v>545</v>
      </c>
      <c r="I867" s="4" t="s">
        <v>24</v>
      </c>
      <c r="J867" s="4" t="s">
        <v>329</v>
      </c>
      <c r="K867" s="4" t="s">
        <v>26</v>
      </c>
      <c r="L867" s="4" t="s">
        <v>333</v>
      </c>
      <c r="M867" s="6" t="s">
        <v>28</v>
      </c>
      <c r="N867" s="6">
        <v>8320</v>
      </c>
      <c r="O867" s="6">
        <v>12480</v>
      </c>
      <c r="P867" s="6">
        <v>20800</v>
      </c>
      <c r="Q867" s="6" t="s">
        <v>29</v>
      </c>
      <c r="W867">
        <f t="shared" si="4426"/>
        <v>8320</v>
      </c>
    </row>
    <row r="868" spans="1:100" ht="14.25" hidden="1" customHeight="1" x14ac:dyDescent="0.25">
      <c r="A868" s="4"/>
      <c r="B868" s="5"/>
      <c r="C868" s="4"/>
      <c r="D868" s="5"/>
      <c r="E868" s="5"/>
      <c r="F868" s="4"/>
      <c r="G868" s="4" t="s">
        <v>22</v>
      </c>
      <c r="H868" s="4" t="s">
        <v>545</v>
      </c>
      <c r="I868" s="4" t="s">
        <v>24</v>
      </c>
      <c r="J868" s="4" t="s">
        <v>329</v>
      </c>
      <c r="K868" s="4" t="s">
        <v>26</v>
      </c>
      <c r="L868" s="4" t="s">
        <v>335</v>
      </c>
      <c r="M868" s="6" t="s">
        <v>28</v>
      </c>
      <c r="N868" s="6">
        <v>12480</v>
      </c>
      <c r="O868" s="6">
        <v>18720</v>
      </c>
      <c r="P868" s="6">
        <v>31200</v>
      </c>
      <c r="Q868" s="6" t="s">
        <v>29</v>
      </c>
      <c r="W868">
        <f t="shared" si="4426"/>
        <v>12480</v>
      </c>
    </row>
    <row r="869" spans="1:100" ht="14.25" hidden="1" customHeight="1" x14ac:dyDescent="0.25">
      <c r="A869" s="4"/>
      <c r="B869" s="5"/>
      <c r="C869" s="4"/>
      <c r="D869" s="5"/>
      <c r="E869" s="5"/>
      <c r="F869" s="4"/>
      <c r="G869" s="4" t="s">
        <v>22</v>
      </c>
      <c r="H869" s="4" t="s">
        <v>545</v>
      </c>
      <c r="I869" s="4" t="s">
        <v>24</v>
      </c>
      <c r="J869" s="4" t="s">
        <v>329</v>
      </c>
      <c r="K869" s="4" t="s">
        <v>26</v>
      </c>
      <c r="L869" s="4" t="s">
        <v>336</v>
      </c>
      <c r="M869" s="6" t="s">
        <v>28</v>
      </c>
      <c r="N869" s="6">
        <v>12480</v>
      </c>
      <c r="O869" s="6">
        <v>18720</v>
      </c>
      <c r="P869" s="6">
        <v>31200</v>
      </c>
      <c r="Q869" s="6" t="s">
        <v>29</v>
      </c>
      <c r="W869">
        <f t="shared" si="4426"/>
        <v>12480</v>
      </c>
    </row>
    <row r="870" spans="1:100" s="14" customFormat="1" ht="14.25" customHeight="1" x14ac:dyDescent="0.25">
      <c r="A870" s="9" t="s">
        <v>546</v>
      </c>
      <c r="B870" s="10" t="s">
        <v>55</v>
      </c>
      <c r="C870" s="11">
        <v>44028</v>
      </c>
      <c r="D870" s="12">
        <v>44028</v>
      </c>
      <c r="E870" s="10" t="s">
        <v>547</v>
      </c>
      <c r="F870" s="9" t="s">
        <v>548</v>
      </c>
      <c r="G870" s="9" t="s">
        <v>22</v>
      </c>
      <c r="H870" s="9" t="s">
        <v>549</v>
      </c>
      <c r="I870" s="9" t="s">
        <v>24</v>
      </c>
      <c r="J870" s="9" t="s">
        <v>329</v>
      </c>
      <c r="K870" s="9" t="s">
        <v>26</v>
      </c>
      <c r="L870" s="9" t="s">
        <v>27</v>
      </c>
      <c r="M870" s="13" t="s">
        <v>28</v>
      </c>
      <c r="N870" s="13" t="s">
        <v>808</v>
      </c>
      <c r="O870" s="6">
        <v>25000</v>
      </c>
      <c r="P870" s="6">
        <v>25000</v>
      </c>
      <c r="Q870" s="6" t="s">
        <v>29</v>
      </c>
      <c r="S870" s="14">
        <v>10000</v>
      </c>
      <c r="V870" s="14">
        <v>30000</v>
      </c>
      <c r="W870" s="14">
        <f>SUM(W871:W877)</f>
        <v>75360</v>
      </c>
      <c r="AG870" s="14">
        <v>14000</v>
      </c>
      <c r="AI870" s="14">
        <v>0</v>
      </c>
      <c r="AK870" s="14">
        <f>SUM(S870:AJ870)</f>
        <v>129360</v>
      </c>
      <c r="AM870" s="14">
        <f>S870/$AK870</f>
        <v>7.7303648732220162E-2</v>
      </c>
      <c r="AN870" s="14">
        <f t="shared" ref="AN870" si="4427">T870/$AK870</f>
        <v>0</v>
      </c>
      <c r="AO870" s="14">
        <f t="shared" ref="AO870" si="4428">U870/$AK870</f>
        <v>0</v>
      </c>
      <c r="AP870" s="14">
        <f t="shared" ref="AP870" si="4429">V870/$AK870</f>
        <v>0.23191094619666047</v>
      </c>
      <c r="AQ870" s="14">
        <f t="shared" ref="AQ870" si="4430">W870/$AK870</f>
        <v>0.58256029684601118</v>
      </c>
      <c r="AR870" s="14">
        <f t="shared" ref="AR870" si="4431">X870/$AK870</f>
        <v>0</v>
      </c>
      <c r="AS870" s="14">
        <f t="shared" ref="AS870" si="4432">Y870/$AK870</f>
        <v>0</v>
      </c>
      <c r="AT870" s="14">
        <f t="shared" ref="AT870" si="4433">Z870/$AK870</f>
        <v>0</v>
      </c>
      <c r="AU870" s="14">
        <f t="shared" ref="AU870" si="4434">AA870/$AK870</f>
        <v>0</v>
      </c>
      <c r="AV870" s="14">
        <f t="shared" ref="AV870" si="4435">AB870/$AK870</f>
        <v>0</v>
      </c>
      <c r="AW870" s="14">
        <f t="shared" ref="AW870" si="4436">AC870/$AK870</f>
        <v>0</v>
      </c>
      <c r="AX870" s="14">
        <f t="shared" ref="AX870" si="4437">AD870/$AK870</f>
        <v>0</v>
      </c>
      <c r="AY870" s="14">
        <f t="shared" ref="AY870" si="4438">AE870/$AK870</f>
        <v>0</v>
      </c>
      <c r="AZ870" s="14">
        <f t="shared" ref="AZ870" si="4439">AF870/$AK870</f>
        <v>0</v>
      </c>
      <c r="BA870" s="14">
        <f t="shared" ref="BA870" si="4440">AG870/$AK870</f>
        <v>0.10822510822510822</v>
      </c>
      <c r="BB870" s="14">
        <f t="shared" ref="BB870" si="4441">AH870/$AK870</f>
        <v>0</v>
      </c>
      <c r="BC870" s="14">
        <f t="shared" ref="BC870" si="4442">AI870/$AK870</f>
        <v>0</v>
      </c>
      <c r="BD870" s="14">
        <f t="shared" ref="BD870" si="4443">AJ870/$AK870</f>
        <v>0</v>
      </c>
      <c r="BE870" s="14">
        <f>SUM(AM870:BD870)</f>
        <v>1</v>
      </c>
      <c r="BG870" s="16">
        <f>VLOOKUP(H870,[1]Sheet1!$B$3:$C$6033,2,0)</f>
        <v>29629.599999999999</v>
      </c>
      <c r="BI870" s="17">
        <f>AM870*$BG870</f>
        <v>2290.4761904761904</v>
      </c>
      <c r="BJ870" s="17">
        <f t="shared" ref="BJ870" si="4444">AN870*$BG870</f>
        <v>0</v>
      </c>
      <c r="BK870" s="17">
        <f t="shared" ref="BK870" si="4445">AO870*$BG870</f>
        <v>0</v>
      </c>
      <c r="BL870" s="17">
        <f t="shared" ref="BL870" si="4446">AP870*$BG870</f>
        <v>6871.4285714285706</v>
      </c>
      <c r="BM870" s="17">
        <f t="shared" ref="BM870" si="4447">AQ870*$BG870</f>
        <v>17261.028571428571</v>
      </c>
      <c r="BN870" s="17">
        <f t="shared" ref="BN870" si="4448">AR870*$BG870</f>
        <v>0</v>
      </c>
      <c r="BO870" s="17">
        <f t="shared" ref="BO870" si="4449">AS870*$BG870</f>
        <v>0</v>
      </c>
      <c r="BP870" s="17">
        <f t="shared" ref="BP870" si="4450">AT870*$BG870</f>
        <v>0</v>
      </c>
      <c r="BQ870" s="17">
        <f t="shared" ref="BQ870" si="4451">AU870*$BG870</f>
        <v>0</v>
      </c>
      <c r="BR870" s="17">
        <f t="shared" ref="BR870" si="4452">AV870*$BG870</f>
        <v>0</v>
      </c>
      <c r="BS870" s="17">
        <f t="shared" ref="BS870" si="4453">AW870*$BG870</f>
        <v>0</v>
      </c>
      <c r="BT870" s="17">
        <f t="shared" ref="BT870" si="4454">AX870*$BG870</f>
        <v>0</v>
      </c>
      <c r="BU870" s="17">
        <f t="shared" ref="BU870" si="4455">AY870*$BG870</f>
        <v>0</v>
      </c>
      <c r="BV870" s="17">
        <f t="shared" ref="BV870" si="4456">AZ870*$BG870</f>
        <v>0</v>
      </c>
      <c r="BW870" s="17">
        <f t="shared" ref="BW870" si="4457">BA870*$BG870</f>
        <v>3206.6666666666665</v>
      </c>
      <c r="BX870" s="17">
        <f t="shared" ref="BX870" si="4458">BB870*$BG870</f>
        <v>0</v>
      </c>
      <c r="BY870" s="17">
        <f t="shared" ref="BY870" si="4459">BC870*$BG870</f>
        <v>0</v>
      </c>
      <c r="BZ870" s="17">
        <f t="shared" ref="BZ870" si="4460">BD870*$BG870</f>
        <v>0</v>
      </c>
      <c r="CA870" s="16">
        <f>SUM(BI870:BZ870)</f>
        <v>29629.600000000002</v>
      </c>
      <c r="CB870" s="14" t="b">
        <f>CA870=BG870</f>
        <v>1</v>
      </c>
      <c r="CC870" s="17">
        <f>BI870</f>
        <v>2290.4761904761904</v>
      </c>
      <c r="CD870" s="17">
        <f>BJ870*0.8+IF(BJ870&gt;1,$BM870*0.4,0)</f>
        <v>0</v>
      </c>
      <c r="CE870" s="17">
        <f t="shared" ref="CE870" si="4461">BK870*0.8+IF(BK870&gt;1,$BM870*0.4,0)</f>
        <v>0</v>
      </c>
      <c r="CF870" s="17">
        <f t="shared" ref="CF870" si="4462">BL870*0.8+IF(BL870&gt;1,$BM870*0.4,0)</f>
        <v>12401.554285714286</v>
      </c>
      <c r="CG870" s="17">
        <f>SUM(BJ870:BL870)*0.2+BM870*0.6</f>
        <v>11730.902857142855</v>
      </c>
      <c r="CH870" s="17">
        <f>$BN870*80%</f>
        <v>0</v>
      </c>
      <c r="CI870" s="17">
        <f>$BN870*20%</f>
        <v>0</v>
      </c>
      <c r="CJ870" s="17">
        <f>$BQ870*80%</f>
        <v>0</v>
      </c>
      <c r="CK870" s="17">
        <f>$BQ870*20%</f>
        <v>0</v>
      </c>
      <c r="CL870" s="17">
        <f>BR870*0.8+IF(BR870&gt;1,$BT870*0.6,0)</f>
        <v>0</v>
      </c>
      <c r="CM870" s="17">
        <f>BS870*0.8+IF(BS870&gt;1,$BT870*0.6,0)</f>
        <v>0</v>
      </c>
      <c r="CN870" s="17">
        <f>SUM(BR870:BS870)*0.2+BT870*0.4</f>
        <v>0</v>
      </c>
      <c r="CO870" s="17">
        <f>$BU870*80%</f>
        <v>0</v>
      </c>
      <c r="CP870" s="17">
        <f>$BU870*20%</f>
        <v>0</v>
      </c>
      <c r="CQ870" s="17">
        <f>$BW870*60%+$BX870*40%</f>
        <v>1923.9999999999998</v>
      </c>
      <c r="CR870" s="17">
        <f>$BW870*40%+$BX870*60%</f>
        <v>1282.6666666666667</v>
      </c>
      <c r="CS870" s="17">
        <f>$BY870*60%</f>
        <v>0</v>
      </c>
      <c r="CT870" s="17">
        <f>$BY870*40%</f>
        <v>0</v>
      </c>
      <c r="CU870" s="17">
        <f>SUM(CC870:CT870)</f>
        <v>29629.600000000002</v>
      </c>
      <c r="CV870" s="14" t="b">
        <f>CU870=CA870</f>
        <v>1</v>
      </c>
    </row>
    <row r="871" spans="1:100" ht="14.25" hidden="1" customHeight="1" x14ac:dyDescent="0.25">
      <c r="A871" s="4"/>
      <c r="B871" s="5"/>
      <c r="C871" s="4"/>
      <c r="D871" s="5"/>
      <c r="E871" s="5"/>
      <c r="F871" s="4"/>
      <c r="G871" s="4" t="s">
        <v>22</v>
      </c>
      <c r="H871" s="4" t="s">
        <v>549</v>
      </c>
      <c r="I871" s="4" t="s">
        <v>24</v>
      </c>
      <c r="J871" s="4" t="s">
        <v>40</v>
      </c>
      <c r="K871" s="4" t="s">
        <v>26</v>
      </c>
      <c r="L871" s="4" t="s">
        <v>314</v>
      </c>
      <c r="M871" s="6" t="s">
        <v>28</v>
      </c>
      <c r="N871" s="6">
        <v>14000</v>
      </c>
      <c r="O871" s="6">
        <v>21000</v>
      </c>
      <c r="P871" s="6">
        <v>35000</v>
      </c>
      <c r="Q871" s="6" t="s">
        <v>29</v>
      </c>
      <c r="AG871">
        <f>N871</f>
        <v>14000</v>
      </c>
    </row>
    <row r="872" spans="1:100" ht="14.25" hidden="1" customHeight="1" x14ac:dyDescent="0.25">
      <c r="A872" s="4"/>
      <c r="B872" s="5"/>
      <c r="C872" s="4"/>
      <c r="D872" s="5"/>
      <c r="E872" s="5"/>
      <c r="F872" s="4"/>
      <c r="G872" s="4" t="s">
        <v>22</v>
      </c>
      <c r="H872" s="4" t="s">
        <v>549</v>
      </c>
      <c r="I872" s="4" t="s">
        <v>24</v>
      </c>
      <c r="J872" s="4" t="s">
        <v>329</v>
      </c>
      <c r="K872" s="4" t="s">
        <v>26</v>
      </c>
      <c r="L872" s="4" t="s">
        <v>330</v>
      </c>
      <c r="M872" s="6" t="s">
        <v>28</v>
      </c>
      <c r="N872" s="6">
        <v>8800</v>
      </c>
      <c r="O872" s="6">
        <v>13200</v>
      </c>
      <c r="P872" s="6">
        <v>22000</v>
      </c>
      <c r="Q872" s="6" t="s">
        <v>29</v>
      </c>
      <c r="W872">
        <f t="shared" ref="W872:W877" si="4463">N872</f>
        <v>8800</v>
      </c>
    </row>
    <row r="873" spans="1:100" ht="14.25" hidden="1" customHeight="1" x14ac:dyDescent="0.25">
      <c r="A873" s="4"/>
      <c r="B873" s="5"/>
      <c r="C873" s="4"/>
      <c r="D873" s="5"/>
      <c r="E873" s="5"/>
      <c r="F873" s="4"/>
      <c r="G873" s="4" t="s">
        <v>22</v>
      </c>
      <c r="H873" s="4" t="s">
        <v>549</v>
      </c>
      <c r="I873" s="4" t="s">
        <v>24</v>
      </c>
      <c r="J873" s="4" t="s">
        <v>329</v>
      </c>
      <c r="K873" s="4" t="s">
        <v>26</v>
      </c>
      <c r="L873" s="4" t="s">
        <v>331</v>
      </c>
      <c r="M873" s="6" t="s">
        <v>28</v>
      </c>
      <c r="N873" s="6">
        <v>16640</v>
      </c>
      <c r="O873" s="6">
        <v>24960</v>
      </c>
      <c r="P873" s="6">
        <v>41600</v>
      </c>
      <c r="Q873" s="6" t="s">
        <v>29</v>
      </c>
      <c r="W873">
        <f t="shared" si="4463"/>
        <v>16640</v>
      </c>
    </row>
    <row r="874" spans="1:100" ht="14.25" hidden="1" customHeight="1" x14ac:dyDescent="0.25">
      <c r="A874" s="4"/>
      <c r="B874" s="5"/>
      <c r="C874" s="4"/>
      <c r="D874" s="5"/>
      <c r="E874" s="5"/>
      <c r="F874" s="4"/>
      <c r="G874" s="4" t="s">
        <v>22</v>
      </c>
      <c r="H874" s="4" t="s">
        <v>549</v>
      </c>
      <c r="I874" s="4" t="s">
        <v>24</v>
      </c>
      <c r="J874" s="4" t="s">
        <v>329</v>
      </c>
      <c r="K874" s="4" t="s">
        <v>26</v>
      </c>
      <c r="L874" s="4" t="s">
        <v>332</v>
      </c>
      <c r="M874" s="6" t="s">
        <v>28</v>
      </c>
      <c r="N874" s="6">
        <v>16640</v>
      </c>
      <c r="O874" s="6">
        <v>24960</v>
      </c>
      <c r="P874" s="6">
        <v>41600</v>
      </c>
      <c r="Q874" s="6" t="s">
        <v>29</v>
      </c>
      <c r="W874">
        <f t="shared" si="4463"/>
        <v>16640</v>
      </c>
    </row>
    <row r="875" spans="1:100" ht="14.25" hidden="1" customHeight="1" x14ac:dyDescent="0.25">
      <c r="A875" s="4"/>
      <c r="B875" s="5"/>
      <c r="C875" s="4"/>
      <c r="D875" s="5"/>
      <c r="E875" s="5"/>
      <c r="F875" s="4"/>
      <c r="G875" s="4" t="s">
        <v>22</v>
      </c>
      <c r="H875" s="4" t="s">
        <v>549</v>
      </c>
      <c r="I875" s="4" t="s">
        <v>24</v>
      </c>
      <c r="J875" s="4" t="s">
        <v>329</v>
      </c>
      <c r="K875" s="4" t="s">
        <v>26</v>
      </c>
      <c r="L875" s="4" t="s">
        <v>333</v>
      </c>
      <c r="M875" s="6" t="s">
        <v>28</v>
      </c>
      <c r="N875" s="6">
        <v>8320</v>
      </c>
      <c r="O875" s="6">
        <v>12480</v>
      </c>
      <c r="P875" s="6">
        <v>20800</v>
      </c>
      <c r="Q875" s="6" t="s">
        <v>29</v>
      </c>
      <c r="W875">
        <f t="shared" si="4463"/>
        <v>8320</v>
      </c>
    </row>
    <row r="876" spans="1:100" ht="14.25" hidden="1" customHeight="1" x14ac:dyDescent="0.25">
      <c r="A876" s="4"/>
      <c r="B876" s="5"/>
      <c r="C876" s="4"/>
      <c r="D876" s="5"/>
      <c r="E876" s="5"/>
      <c r="F876" s="4"/>
      <c r="G876" s="4" t="s">
        <v>22</v>
      </c>
      <c r="H876" s="4" t="s">
        <v>549</v>
      </c>
      <c r="I876" s="4" t="s">
        <v>24</v>
      </c>
      <c r="J876" s="4" t="s">
        <v>329</v>
      </c>
      <c r="K876" s="4" t="s">
        <v>26</v>
      </c>
      <c r="L876" s="4" t="s">
        <v>335</v>
      </c>
      <c r="M876" s="6" t="s">
        <v>28</v>
      </c>
      <c r="N876" s="6">
        <v>12480</v>
      </c>
      <c r="O876" s="6">
        <v>18720</v>
      </c>
      <c r="P876" s="6">
        <v>31200</v>
      </c>
      <c r="Q876" s="6" t="s">
        <v>29</v>
      </c>
      <c r="W876">
        <f t="shared" si="4463"/>
        <v>12480</v>
      </c>
    </row>
    <row r="877" spans="1:100" ht="14.25" hidden="1" customHeight="1" x14ac:dyDescent="0.25">
      <c r="A877" s="4"/>
      <c r="B877" s="5"/>
      <c r="C877" s="4"/>
      <c r="D877" s="5"/>
      <c r="E877" s="5"/>
      <c r="F877" s="4"/>
      <c r="G877" s="4" t="s">
        <v>22</v>
      </c>
      <c r="H877" s="4" t="s">
        <v>549</v>
      </c>
      <c r="I877" s="4" t="s">
        <v>24</v>
      </c>
      <c r="J877" s="4" t="s">
        <v>329</v>
      </c>
      <c r="K877" s="4" t="s">
        <v>26</v>
      </c>
      <c r="L877" s="4" t="s">
        <v>336</v>
      </c>
      <c r="M877" s="6" t="s">
        <v>28</v>
      </c>
      <c r="N877" s="6">
        <v>12480</v>
      </c>
      <c r="O877" s="6">
        <v>18720</v>
      </c>
      <c r="P877" s="6">
        <v>31200</v>
      </c>
      <c r="Q877" s="6" t="s">
        <v>29</v>
      </c>
      <c r="W877">
        <f t="shared" si="4463"/>
        <v>12480</v>
      </c>
    </row>
    <row r="878" spans="1:100" s="14" customFormat="1" ht="14.25" customHeight="1" x14ac:dyDescent="0.25">
      <c r="A878" s="9" t="s">
        <v>550</v>
      </c>
      <c r="B878" s="10" t="s">
        <v>36</v>
      </c>
      <c r="C878" s="11">
        <v>44028</v>
      </c>
      <c r="D878" s="12">
        <v>44028</v>
      </c>
      <c r="E878" s="10" t="s">
        <v>551</v>
      </c>
      <c r="F878" s="9" t="s">
        <v>552</v>
      </c>
      <c r="G878" s="9" t="s">
        <v>22</v>
      </c>
      <c r="H878" s="9" t="s">
        <v>553</v>
      </c>
      <c r="I878" s="9" t="s">
        <v>24</v>
      </c>
      <c r="J878" s="9" t="s">
        <v>329</v>
      </c>
      <c r="K878" s="9" t="s">
        <v>26</v>
      </c>
      <c r="L878" s="9" t="s">
        <v>27</v>
      </c>
      <c r="M878" s="13" t="s">
        <v>28</v>
      </c>
      <c r="N878" s="13" t="s">
        <v>808</v>
      </c>
      <c r="O878" s="6">
        <v>25000</v>
      </c>
      <c r="P878" s="6">
        <v>25000</v>
      </c>
      <c r="Q878" s="6" t="s">
        <v>29</v>
      </c>
      <c r="S878" s="14">
        <v>10000</v>
      </c>
      <c r="V878" s="14">
        <v>30000</v>
      </c>
      <c r="W878" s="14">
        <f>SUM(W879:W884)</f>
        <v>94640</v>
      </c>
      <c r="AI878" s="14">
        <v>0</v>
      </c>
      <c r="AK878" s="14">
        <f>SUM(S878:AJ878)</f>
        <v>134640</v>
      </c>
      <c r="AM878" s="14">
        <f>S878/$AK878</f>
        <v>7.427213309566251E-2</v>
      </c>
      <c r="AN878" s="14">
        <f t="shared" ref="AN878" si="4464">T878/$AK878</f>
        <v>0</v>
      </c>
      <c r="AO878" s="14">
        <f t="shared" ref="AO878" si="4465">U878/$AK878</f>
        <v>0</v>
      </c>
      <c r="AP878" s="14">
        <f t="shared" ref="AP878" si="4466">V878/$AK878</f>
        <v>0.22281639928698752</v>
      </c>
      <c r="AQ878" s="14">
        <f t="shared" ref="AQ878" si="4467">W878/$AK878</f>
        <v>0.70291146761735002</v>
      </c>
      <c r="AR878" s="14">
        <f t="shared" ref="AR878" si="4468">X878/$AK878</f>
        <v>0</v>
      </c>
      <c r="AS878" s="14">
        <f t="shared" ref="AS878" si="4469">Y878/$AK878</f>
        <v>0</v>
      </c>
      <c r="AT878" s="14">
        <f t="shared" ref="AT878" si="4470">Z878/$AK878</f>
        <v>0</v>
      </c>
      <c r="AU878" s="14">
        <f t="shared" ref="AU878" si="4471">AA878/$AK878</f>
        <v>0</v>
      </c>
      <c r="AV878" s="14">
        <f t="shared" ref="AV878" si="4472">AB878/$AK878</f>
        <v>0</v>
      </c>
      <c r="AW878" s="14">
        <f t="shared" ref="AW878" si="4473">AC878/$AK878</f>
        <v>0</v>
      </c>
      <c r="AX878" s="14">
        <f t="shared" ref="AX878" si="4474">AD878/$AK878</f>
        <v>0</v>
      </c>
      <c r="AY878" s="14">
        <f t="shared" ref="AY878" si="4475">AE878/$AK878</f>
        <v>0</v>
      </c>
      <c r="AZ878" s="14">
        <f t="shared" ref="AZ878" si="4476">AF878/$AK878</f>
        <v>0</v>
      </c>
      <c r="BA878" s="14">
        <f t="shared" ref="BA878" si="4477">AG878/$AK878</f>
        <v>0</v>
      </c>
      <c r="BB878" s="14">
        <f t="shared" ref="BB878" si="4478">AH878/$AK878</f>
        <v>0</v>
      </c>
      <c r="BC878" s="14">
        <f t="shared" ref="BC878" si="4479">AI878/$AK878</f>
        <v>0</v>
      </c>
      <c r="BD878" s="14">
        <f t="shared" ref="BD878" si="4480">AJ878/$AK878</f>
        <v>0</v>
      </c>
      <c r="BE878" s="14">
        <f>SUM(AM878:BD878)</f>
        <v>1</v>
      </c>
      <c r="BG878" s="16">
        <f>VLOOKUP(H878,[1]Sheet1!$B$3:$C$6033,2,0)</f>
        <v>42860.563199999997</v>
      </c>
      <c r="BI878" s="17">
        <f>AM878*$BG878</f>
        <v>3183.3454545454542</v>
      </c>
      <c r="BJ878" s="17">
        <f t="shared" ref="BJ878" si="4481">AN878*$BG878</f>
        <v>0</v>
      </c>
      <c r="BK878" s="17">
        <f t="shared" ref="BK878" si="4482">AO878*$BG878</f>
        <v>0</v>
      </c>
      <c r="BL878" s="17">
        <f t="shared" ref="BL878" si="4483">AP878*$BG878</f>
        <v>9550.0363636363618</v>
      </c>
      <c r="BM878" s="17">
        <f t="shared" ref="BM878" si="4484">AQ878*$BG878</f>
        <v>30127.18138181818</v>
      </c>
      <c r="BN878" s="17">
        <f t="shared" ref="BN878" si="4485">AR878*$BG878</f>
        <v>0</v>
      </c>
      <c r="BO878" s="17">
        <f t="shared" ref="BO878" si="4486">AS878*$BG878</f>
        <v>0</v>
      </c>
      <c r="BP878" s="17">
        <f t="shared" ref="BP878" si="4487">AT878*$BG878</f>
        <v>0</v>
      </c>
      <c r="BQ878" s="17">
        <f t="shared" ref="BQ878" si="4488">AU878*$BG878</f>
        <v>0</v>
      </c>
      <c r="BR878" s="17">
        <f t="shared" ref="BR878" si="4489">AV878*$BG878</f>
        <v>0</v>
      </c>
      <c r="BS878" s="17">
        <f t="shared" ref="BS878" si="4490">AW878*$BG878</f>
        <v>0</v>
      </c>
      <c r="BT878" s="17">
        <f t="shared" ref="BT878" si="4491">AX878*$BG878</f>
        <v>0</v>
      </c>
      <c r="BU878" s="17">
        <f t="shared" ref="BU878" si="4492">AY878*$BG878</f>
        <v>0</v>
      </c>
      <c r="BV878" s="17">
        <f t="shared" ref="BV878" si="4493">AZ878*$BG878</f>
        <v>0</v>
      </c>
      <c r="BW878" s="17">
        <f t="shared" ref="BW878" si="4494">BA878*$BG878</f>
        <v>0</v>
      </c>
      <c r="BX878" s="17">
        <f t="shared" ref="BX878" si="4495">BB878*$BG878</f>
        <v>0</v>
      </c>
      <c r="BY878" s="17">
        <f t="shared" ref="BY878" si="4496">BC878*$BG878</f>
        <v>0</v>
      </c>
      <c r="BZ878" s="17">
        <f t="shared" ref="BZ878" si="4497">BD878*$BG878</f>
        <v>0</v>
      </c>
      <c r="CA878" s="16">
        <f>SUM(BI878:BZ878)</f>
        <v>42860.563199999997</v>
      </c>
      <c r="CB878" s="14" t="b">
        <f>CA878=BG878</f>
        <v>1</v>
      </c>
      <c r="CC878" s="17">
        <f>BI878</f>
        <v>3183.3454545454542</v>
      </c>
      <c r="CD878" s="17">
        <f>BJ878*0.8+IF(BJ878&gt;1,$BM878*0.4,0)</f>
        <v>0</v>
      </c>
      <c r="CE878" s="17">
        <f t="shared" ref="CE878" si="4498">BK878*0.8+IF(BK878&gt;1,$BM878*0.4,0)</f>
        <v>0</v>
      </c>
      <c r="CF878" s="17">
        <f t="shared" ref="CF878" si="4499">BL878*0.8+IF(BL878&gt;1,$BM878*0.4,0)</f>
        <v>19690.901643636364</v>
      </c>
      <c r="CG878" s="17">
        <f>SUM(BJ878:BL878)*0.2+BM878*0.6</f>
        <v>19986.316101818178</v>
      </c>
      <c r="CH878" s="17">
        <f>$BN878*80%</f>
        <v>0</v>
      </c>
      <c r="CI878" s="17">
        <f>$BN878*20%</f>
        <v>0</v>
      </c>
      <c r="CJ878" s="17">
        <f>$BQ878*80%</f>
        <v>0</v>
      </c>
      <c r="CK878" s="17">
        <f>$BQ878*20%</f>
        <v>0</v>
      </c>
      <c r="CL878" s="17">
        <f>BR878*0.8+IF(BR878&gt;1,$BT878*0.6,0)</f>
        <v>0</v>
      </c>
      <c r="CM878" s="17">
        <f>BS878*0.8+IF(BS878&gt;1,$BT878*0.6,0)</f>
        <v>0</v>
      </c>
      <c r="CN878" s="17">
        <f>SUM(BR878:BS878)*0.2+BT878*0.4</f>
        <v>0</v>
      </c>
      <c r="CO878" s="17">
        <f>$BU878*80%</f>
        <v>0</v>
      </c>
      <c r="CP878" s="17">
        <f>$BU878*20%</f>
        <v>0</v>
      </c>
      <c r="CQ878" s="17">
        <f>$BW878*60%+$BX878*40%</f>
        <v>0</v>
      </c>
      <c r="CR878" s="17">
        <f>$BW878*40%+$BX878*60%</f>
        <v>0</v>
      </c>
      <c r="CS878" s="17">
        <f>$BY878*60%</f>
        <v>0</v>
      </c>
      <c r="CT878" s="17">
        <f>$BY878*40%</f>
        <v>0</v>
      </c>
      <c r="CU878" s="17">
        <f>SUM(CC878:CT878)</f>
        <v>42860.563199999997</v>
      </c>
      <c r="CV878" s="14" t="b">
        <f>CU878=CA878</f>
        <v>1</v>
      </c>
    </row>
    <row r="879" spans="1:100" ht="14.25" hidden="1" customHeight="1" x14ac:dyDescent="0.25">
      <c r="A879" s="4"/>
      <c r="B879" s="5"/>
      <c r="C879" s="4"/>
      <c r="D879" s="5"/>
      <c r="E879" s="5"/>
      <c r="F879" s="4"/>
      <c r="G879" s="4" t="s">
        <v>22</v>
      </c>
      <c r="H879" s="4" t="s">
        <v>553</v>
      </c>
      <c r="I879" s="4" t="s">
        <v>24</v>
      </c>
      <c r="J879" s="4" t="s">
        <v>329</v>
      </c>
      <c r="K879" s="4" t="s">
        <v>26</v>
      </c>
      <c r="L879" s="4" t="s">
        <v>332</v>
      </c>
      <c r="M879" s="6" t="s">
        <v>28</v>
      </c>
      <c r="N879" s="6">
        <v>16640</v>
      </c>
      <c r="O879" s="6">
        <v>24960</v>
      </c>
      <c r="P879" s="6">
        <v>41600</v>
      </c>
      <c r="Q879" s="6" t="s">
        <v>29</v>
      </c>
      <c r="W879">
        <f t="shared" ref="W879:W884" si="4500">N879</f>
        <v>16640</v>
      </c>
    </row>
    <row r="880" spans="1:100" ht="14.25" hidden="1" customHeight="1" x14ac:dyDescent="0.25">
      <c r="A880" s="4"/>
      <c r="B880" s="5"/>
      <c r="C880" s="4"/>
      <c r="D880" s="5"/>
      <c r="E880" s="5"/>
      <c r="F880" s="4"/>
      <c r="G880" s="4" t="s">
        <v>22</v>
      </c>
      <c r="H880" s="4" t="s">
        <v>553</v>
      </c>
      <c r="I880" s="4" t="s">
        <v>24</v>
      </c>
      <c r="J880" s="4" t="s">
        <v>329</v>
      </c>
      <c r="K880" s="4" t="s">
        <v>26</v>
      </c>
      <c r="L880" s="4" t="s">
        <v>333</v>
      </c>
      <c r="M880" s="6" t="s">
        <v>28</v>
      </c>
      <c r="N880" s="6">
        <v>8320</v>
      </c>
      <c r="O880" s="6">
        <v>12480</v>
      </c>
      <c r="P880" s="6">
        <v>20800</v>
      </c>
      <c r="Q880" s="6" t="s">
        <v>29</v>
      </c>
      <c r="W880">
        <f t="shared" si="4500"/>
        <v>8320</v>
      </c>
    </row>
    <row r="881" spans="1:100" ht="14.25" hidden="1" customHeight="1" x14ac:dyDescent="0.25">
      <c r="A881" s="4"/>
      <c r="B881" s="5"/>
      <c r="C881" s="4"/>
      <c r="D881" s="5"/>
      <c r="E881" s="5"/>
      <c r="F881" s="4"/>
      <c r="G881" s="4" t="s">
        <v>22</v>
      </c>
      <c r="H881" s="4" t="s">
        <v>553</v>
      </c>
      <c r="I881" s="4" t="s">
        <v>24</v>
      </c>
      <c r="J881" s="4" t="s">
        <v>329</v>
      </c>
      <c r="K881" s="4" t="s">
        <v>26</v>
      </c>
      <c r="L881" s="4" t="s">
        <v>343</v>
      </c>
      <c r="M881" s="6" t="s">
        <v>28</v>
      </c>
      <c r="N881" s="6">
        <v>16640</v>
      </c>
      <c r="O881" s="6">
        <v>24960</v>
      </c>
      <c r="P881" s="6">
        <v>41600</v>
      </c>
      <c r="Q881" s="6" t="s">
        <v>29</v>
      </c>
      <c r="W881">
        <f t="shared" si="4500"/>
        <v>16640</v>
      </c>
    </row>
    <row r="882" spans="1:100" ht="14.25" hidden="1" customHeight="1" x14ac:dyDescent="0.25">
      <c r="A882" s="4"/>
      <c r="B882" s="5"/>
      <c r="C882" s="4"/>
      <c r="D882" s="5"/>
      <c r="E882" s="5"/>
      <c r="F882" s="4"/>
      <c r="G882" s="4" t="s">
        <v>22</v>
      </c>
      <c r="H882" s="4" t="s">
        <v>553</v>
      </c>
      <c r="I882" s="4" t="s">
        <v>24</v>
      </c>
      <c r="J882" s="4" t="s">
        <v>329</v>
      </c>
      <c r="K882" s="4" t="s">
        <v>26</v>
      </c>
      <c r="L882" s="4" t="s">
        <v>344</v>
      </c>
      <c r="M882" s="6" t="s">
        <v>28</v>
      </c>
      <c r="N882" s="6">
        <v>28080</v>
      </c>
      <c r="O882" s="6">
        <v>42120</v>
      </c>
      <c r="P882" s="6">
        <v>70200</v>
      </c>
      <c r="Q882" s="6" t="s">
        <v>29</v>
      </c>
      <c r="W882">
        <f t="shared" si="4500"/>
        <v>28080</v>
      </c>
    </row>
    <row r="883" spans="1:100" ht="14.25" hidden="1" customHeight="1" x14ac:dyDescent="0.25">
      <c r="A883" s="4"/>
      <c r="B883" s="5"/>
      <c r="C883" s="4"/>
      <c r="D883" s="5"/>
      <c r="E883" s="5"/>
      <c r="F883" s="4"/>
      <c r="G883" s="4" t="s">
        <v>22</v>
      </c>
      <c r="H883" s="4" t="s">
        <v>553</v>
      </c>
      <c r="I883" s="4" t="s">
        <v>24</v>
      </c>
      <c r="J883" s="4" t="s">
        <v>329</v>
      </c>
      <c r="K883" s="4" t="s">
        <v>26</v>
      </c>
      <c r="L883" s="4" t="s">
        <v>335</v>
      </c>
      <c r="M883" s="6" t="s">
        <v>28</v>
      </c>
      <c r="N883" s="6">
        <v>12480</v>
      </c>
      <c r="O883" s="6">
        <v>18720</v>
      </c>
      <c r="P883" s="6">
        <v>31200</v>
      </c>
      <c r="Q883" s="6" t="s">
        <v>29</v>
      </c>
      <c r="W883">
        <f t="shared" si="4500"/>
        <v>12480</v>
      </c>
    </row>
    <row r="884" spans="1:100" ht="14.25" hidden="1" customHeight="1" x14ac:dyDescent="0.25">
      <c r="A884" s="4"/>
      <c r="B884" s="5"/>
      <c r="C884" s="4"/>
      <c r="D884" s="5"/>
      <c r="E884" s="5"/>
      <c r="F884" s="4"/>
      <c r="G884" s="4" t="s">
        <v>22</v>
      </c>
      <c r="H884" s="4" t="s">
        <v>553</v>
      </c>
      <c r="I884" s="4" t="s">
        <v>24</v>
      </c>
      <c r="J884" s="4" t="s">
        <v>329</v>
      </c>
      <c r="K884" s="4" t="s">
        <v>26</v>
      </c>
      <c r="L884" s="4" t="s">
        <v>336</v>
      </c>
      <c r="M884" s="6" t="s">
        <v>28</v>
      </c>
      <c r="N884" s="6">
        <v>12480</v>
      </c>
      <c r="O884" s="6">
        <v>18720</v>
      </c>
      <c r="P884" s="6">
        <v>31200</v>
      </c>
      <c r="Q884" s="6" t="s">
        <v>29</v>
      </c>
      <c r="W884">
        <f t="shared" si="4500"/>
        <v>12480</v>
      </c>
    </row>
    <row r="885" spans="1:100" s="14" customFormat="1" ht="14.25" customHeight="1" x14ac:dyDescent="0.25">
      <c r="A885" s="9" t="s">
        <v>554</v>
      </c>
      <c r="B885" s="10" t="s">
        <v>156</v>
      </c>
      <c r="C885" s="11">
        <v>44029</v>
      </c>
      <c r="D885" s="12">
        <v>44029</v>
      </c>
      <c r="E885" s="10" t="s">
        <v>405</v>
      </c>
      <c r="F885" s="9" t="s">
        <v>406</v>
      </c>
      <c r="G885" s="9" t="s">
        <v>22</v>
      </c>
      <c r="H885" s="9" t="s">
        <v>555</v>
      </c>
      <c r="I885" s="9" t="s">
        <v>24</v>
      </c>
      <c r="J885" s="9" t="s">
        <v>25</v>
      </c>
      <c r="K885" s="9" t="s">
        <v>26</v>
      </c>
      <c r="L885" s="9" t="s">
        <v>27</v>
      </c>
      <c r="M885" s="13" t="s">
        <v>28</v>
      </c>
      <c r="N885" s="13" t="s">
        <v>808</v>
      </c>
      <c r="O885" s="6">
        <v>25000</v>
      </c>
      <c r="P885" s="6">
        <v>25000</v>
      </c>
      <c r="Q885" s="6" t="s">
        <v>29</v>
      </c>
      <c r="S885" s="14">
        <v>10000</v>
      </c>
      <c r="T885" s="14">
        <v>30000</v>
      </c>
      <c r="W885" s="14">
        <f>SUM(W886:W891)</f>
        <v>94640</v>
      </c>
      <c r="AI885" s="14">
        <v>0</v>
      </c>
      <c r="AK885" s="14">
        <f>SUM(S885:AJ885)</f>
        <v>134640</v>
      </c>
      <c r="AM885" s="14">
        <f>S885/$AK885</f>
        <v>7.427213309566251E-2</v>
      </c>
      <c r="AN885" s="14">
        <f t="shared" ref="AN885" si="4501">T885/$AK885</f>
        <v>0.22281639928698752</v>
      </c>
      <c r="AO885" s="14">
        <f t="shared" ref="AO885" si="4502">U885/$AK885</f>
        <v>0</v>
      </c>
      <c r="AP885" s="14">
        <f t="shared" ref="AP885" si="4503">V885/$AK885</f>
        <v>0</v>
      </c>
      <c r="AQ885" s="14">
        <f t="shared" ref="AQ885" si="4504">W885/$AK885</f>
        <v>0.70291146761735002</v>
      </c>
      <c r="AR885" s="14">
        <f t="shared" ref="AR885" si="4505">X885/$AK885</f>
        <v>0</v>
      </c>
      <c r="AS885" s="14">
        <f t="shared" ref="AS885" si="4506">Y885/$AK885</f>
        <v>0</v>
      </c>
      <c r="AT885" s="14">
        <f t="shared" ref="AT885" si="4507">Z885/$AK885</f>
        <v>0</v>
      </c>
      <c r="AU885" s="14">
        <f t="shared" ref="AU885" si="4508">AA885/$AK885</f>
        <v>0</v>
      </c>
      <c r="AV885" s="14">
        <f t="shared" ref="AV885" si="4509">AB885/$AK885</f>
        <v>0</v>
      </c>
      <c r="AW885" s="14">
        <f t="shared" ref="AW885" si="4510">AC885/$AK885</f>
        <v>0</v>
      </c>
      <c r="AX885" s="14">
        <f t="shared" ref="AX885" si="4511">AD885/$AK885</f>
        <v>0</v>
      </c>
      <c r="AY885" s="14">
        <f t="shared" ref="AY885" si="4512">AE885/$AK885</f>
        <v>0</v>
      </c>
      <c r="AZ885" s="14">
        <f t="shared" ref="AZ885" si="4513">AF885/$AK885</f>
        <v>0</v>
      </c>
      <c r="BA885" s="14">
        <f t="shared" ref="BA885" si="4514">AG885/$AK885</f>
        <v>0</v>
      </c>
      <c r="BB885" s="14">
        <f t="shared" ref="BB885" si="4515">AH885/$AK885</f>
        <v>0</v>
      </c>
      <c r="BC885" s="14">
        <f t="shared" ref="BC885" si="4516">AI885/$AK885</f>
        <v>0</v>
      </c>
      <c r="BD885" s="14">
        <f t="shared" ref="BD885" si="4517">AJ885/$AK885</f>
        <v>0</v>
      </c>
      <c r="BE885" s="14">
        <f>SUM(AM885:BD885)</f>
        <v>1</v>
      </c>
      <c r="BG885" s="16">
        <f>VLOOKUP(H885,[1]Sheet1!$B$3:$C$6033,2,0)</f>
        <v>42860.563199999997</v>
      </c>
      <c r="BI885" s="17">
        <f>AM885*$BG885</f>
        <v>3183.3454545454542</v>
      </c>
      <c r="BJ885" s="17">
        <f t="shared" ref="BJ885" si="4518">AN885*$BG885</f>
        <v>9550.0363636363618</v>
      </c>
      <c r="BK885" s="17">
        <f t="shared" ref="BK885" si="4519">AO885*$BG885</f>
        <v>0</v>
      </c>
      <c r="BL885" s="17">
        <f t="shared" ref="BL885" si="4520">AP885*$BG885</f>
        <v>0</v>
      </c>
      <c r="BM885" s="17">
        <f t="shared" ref="BM885" si="4521">AQ885*$BG885</f>
        <v>30127.18138181818</v>
      </c>
      <c r="BN885" s="17">
        <f t="shared" ref="BN885" si="4522">AR885*$BG885</f>
        <v>0</v>
      </c>
      <c r="BO885" s="17">
        <f t="shared" ref="BO885" si="4523">AS885*$BG885</f>
        <v>0</v>
      </c>
      <c r="BP885" s="17">
        <f t="shared" ref="BP885" si="4524">AT885*$BG885</f>
        <v>0</v>
      </c>
      <c r="BQ885" s="17">
        <f t="shared" ref="BQ885" si="4525">AU885*$BG885</f>
        <v>0</v>
      </c>
      <c r="BR885" s="17">
        <f t="shared" ref="BR885" si="4526">AV885*$BG885</f>
        <v>0</v>
      </c>
      <c r="BS885" s="17">
        <f t="shared" ref="BS885" si="4527">AW885*$BG885</f>
        <v>0</v>
      </c>
      <c r="BT885" s="17">
        <f t="shared" ref="BT885" si="4528">AX885*$BG885</f>
        <v>0</v>
      </c>
      <c r="BU885" s="17">
        <f t="shared" ref="BU885" si="4529">AY885*$BG885</f>
        <v>0</v>
      </c>
      <c r="BV885" s="17">
        <f t="shared" ref="BV885" si="4530">AZ885*$BG885</f>
        <v>0</v>
      </c>
      <c r="BW885" s="17">
        <f t="shared" ref="BW885" si="4531">BA885*$BG885</f>
        <v>0</v>
      </c>
      <c r="BX885" s="17">
        <f t="shared" ref="BX885" si="4532">BB885*$BG885</f>
        <v>0</v>
      </c>
      <c r="BY885" s="17">
        <f t="shared" ref="BY885" si="4533">BC885*$BG885</f>
        <v>0</v>
      </c>
      <c r="BZ885" s="17">
        <f t="shared" ref="BZ885" si="4534">BD885*$BG885</f>
        <v>0</v>
      </c>
      <c r="CA885" s="16">
        <f>SUM(BI885:BZ885)</f>
        <v>42860.563199999997</v>
      </c>
      <c r="CB885" s="14" t="b">
        <f>CA885=BG885</f>
        <v>1</v>
      </c>
      <c r="CC885" s="17">
        <f>BI885</f>
        <v>3183.3454545454542</v>
      </c>
      <c r="CD885" s="17">
        <f>BJ885*0.8+IF(BJ885&gt;1,$BM885*0.4,0)</f>
        <v>19690.901643636364</v>
      </c>
      <c r="CE885" s="17">
        <f t="shared" ref="CE885" si="4535">BK885*0.8+IF(BK885&gt;1,$BM885*0.4,0)</f>
        <v>0</v>
      </c>
      <c r="CF885" s="17">
        <f t="shared" ref="CF885" si="4536">BL885*0.8+IF(BL885&gt;1,$BM885*0.4,0)</f>
        <v>0</v>
      </c>
      <c r="CG885" s="17">
        <f>SUM(BJ885:BL885)*0.2+BM885*0.6</f>
        <v>19986.316101818178</v>
      </c>
      <c r="CH885" s="17">
        <f>$BN885*80%</f>
        <v>0</v>
      </c>
      <c r="CI885" s="17">
        <f>$BN885*20%</f>
        <v>0</v>
      </c>
      <c r="CJ885" s="17">
        <f>$BQ885*80%</f>
        <v>0</v>
      </c>
      <c r="CK885" s="17">
        <f>$BQ885*20%</f>
        <v>0</v>
      </c>
      <c r="CL885" s="17">
        <f>BR885*0.8+IF(BR885&gt;1,$BT885*0.6,0)</f>
        <v>0</v>
      </c>
      <c r="CM885" s="17">
        <f>BS885*0.8+IF(BS885&gt;1,$BT885*0.6,0)</f>
        <v>0</v>
      </c>
      <c r="CN885" s="17">
        <f>SUM(BR885:BS885)*0.2+BT885*0.4</f>
        <v>0</v>
      </c>
      <c r="CO885" s="17">
        <f>$BU885*80%</f>
        <v>0</v>
      </c>
      <c r="CP885" s="17">
        <f>$BU885*20%</f>
        <v>0</v>
      </c>
      <c r="CQ885" s="17">
        <f>$BW885*60%+$BX885*40%</f>
        <v>0</v>
      </c>
      <c r="CR885" s="17">
        <f>$BW885*40%+$BX885*60%</f>
        <v>0</v>
      </c>
      <c r="CS885" s="17">
        <f>$BY885*60%</f>
        <v>0</v>
      </c>
      <c r="CT885" s="17">
        <f>$BY885*40%</f>
        <v>0</v>
      </c>
      <c r="CU885" s="17">
        <f>SUM(CC885:CT885)</f>
        <v>42860.563199999997</v>
      </c>
      <c r="CV885" s="14" t="b">
        <f>CU885=CA885</f>
        <v>1</v>
      </c>
    </row>
    <row r="886" spans="1:100" ht="14.25" hidden="1" customHeight="1" x14ac:dyDescent="0.25">
      <c r="A886" s="4"/>
      <c r="B886" s="5"/>
      <c r="C886" s="4"/>
      <c r="D886" s="5"/>
      <c r="E886" s="5"/>
      <c r="F886" s="4"/>
      <c r="G886" s="4" t="s">
        <v>22</v>
      </c>
      <c r="H886" s="4" t="s">
        <v>555</v>
      </c>
      <c r="I886" s="4" t="s">
        <v>24</v>
      </c>
      <c r="J886" s="4" t="s">
        <v>25</v>
      </c>
      <c r="K886" s="4" t="s">
        <v>26</v>
      </c>
      <c r="L886" s="4" t="s">
        <v>31</v>
      </c>
      <c r="M886" s="6" t="s">
        <v>28</v>
      </c>
      <c r="N886" s="6">
        <v>16640</v>
      </c>
      <c r="O886" s="6">
        <v>24960</v>
      </c>
      <c r="P886" s="6">
        <v>41600</v>
      </c>
      <c r="Q886" s="6" t="s">
        <v>29</v>
      </c>
      <c r="W886">
        <f t="shared" ref="W886:W891" si="4537">N886</f>
        <v>16640</v>
      </c>
    </row>
    <row r="887" spans="1:100" ht="14.25" hidden="1" customHeight="1" x14ac:dyDescent="0.25">
      <c r="A887" s="4"/>
      <c r="B887" s="5"/>
      <c r="C887" s="4"/>
      <c r="D887" s="5"/>
      <c r="E887" s="5"/>
      <c r="F887" s="4"/>
      <c r="G887" s="4" t="s">
        <v>22</v>
      </c>
      <c r="H887" s="4" t="s">
        <v>555</v>
      </c>
      <c r="I887" s="4" t="s">
        <v>24</v>
      </c>
      <c r="J887" s="4" t="s">
        <v>25</v>
      </c>
      <c r="K887" s="4" t="s">
        <v>26</v>
      </c>
      <c r="L887" s="4" t="s">
        <v>32</v>
      </c>
      <c r="M887" s="6" t="s">
        <v>28</v>
      </c>
      <c r="N887" s="6">
        <v>8320</v>
      </c>
      <c r="O887" s="6">
        <v>12480</v>
      </c>
      <c r="P887" s="6">
        <v>20800</v>
      </c>
      <c r="Q887" s="6" t="s">
        <v>29</v>
      </c>
      <c r="W887">
        <f t="shared" si="4537"/>
        <v>8320</v>
      </c>
    </row>
    <row r="888" spans="1:100" ht="14.25" hidden="1" customHeight="1" x14ac:dyDescent="0.25">
      <c r="A888" s="4"/>
      <c r="B888" s="5"/>
      <c r="C888" s="4"/>
      <c r="D888" s="5"/>
      <c r="E888" s="5"/>
      <c r="F888" s="4"/>
      <c r="G888" s="4" t="s">
        <v>22</v>
      </c>
      <c r="H888" s="4" t="s">
        <v>555</v>
      </c>
      <c r="I888" s="4" t="s">
        <v>24</v>
      </c>
      <c r="J888" s="4" t="s">
        <v>25</v>
      </c>
      <c r="K888" s="4" t="s">
        <v>26</v>
      </c>
      <c r="L888" s="4" t="s">
        <v>99</v>
      </c>
      <c r="M888" s="6" t="s">
        <v>28</v>
      </c>
      <c r="N888" s="6">
        <v>16640</v>
      </c>
      <c r="O888" s="6">
        <v>24960</v>
      </c>
      <c r="P888" s="6">
        <v>41600</v>
      </c>
      <c r="Q888" s="6" t="s">
        <v>29</v>
      </c>
      <c r="W888">
        <f t="shared" si="4537"/>
        <v>16640</v>
      </c>
    </row>
    <row r="889" spans="1:100" ht="14.25" hidden="1" customHeight="1" x14ac:dyDescent="0.25">
      <c r="A889" s="4"/>
      <c r="B889" s="5"/>
      <c r="C889" s="4"/>
      <c r="D889" s="5"/>
      <c r="E889" s="5"/>
      <c r="F889" s="4"/>
      <c r="G889" s="4" t="s">
        <v>22</v>
      </c>
      <c r="H889" s="4" t="s">
        <v>555</v>
      </c>
      <c r="I889" s="4" t="s">
        <v>24</v>
      </c>
      <c r="J889" s="4" t="s">
        <v>25</v>
      </c>
      <c r="K889" s="4" t="s">
        <v>26</v>
      </c>
      <c r="L889" s="4" t="s">
        <v>100</v>
      </c>
      <c r="M889" s="6" t="s">
        <v>28</v>
      </c>
      <c r="N889" s="6">
        <v>28080</v>
      </c>
      <c r="O889" s="6">
        <v>42120</v>
      </c>
      <c r="P889" s="6">
        <v>70200</v>
      </c>
      <c r="Q889" s="6" t="s">
        <v>29</v>
      </c>
      <c r="W889">
        <f t="shared" si="4537"/>
        <v>28080</v>
      </c>
    </row>
    <row r="890" spans="1:100" ht="14.25" hidden="1" customHeight="1" x14ac:dyDescent="0.25">
      <c r="A890" s="4"/>
      <c r="B890" s="5"/>
      <c r="C890" s="4"/>
      <c r="D890" s="5"/>
      <c r="E890" s="5"/>
      <c r="F890" s="4"/>
      <c r="G890" s="4" t="s">
        <v>22</v>
      </c>
      <c r="H890" s="4" t="s">
        <v>555</v>
      </c>
      <c r="I890" s="4" t="s">
        <v>24</v>
      </c>
      <c r="J890" s="4" t="s">
        <v>25</v>
      </c>
      <c r="K890" s="4" t="s">
        <v>26</v>
      </c>
      <c r="L890" s="4" t="s">
        <v>33</v>
      </c>
      <c r="M890" s="6" t="s">
        <v>28</v>
      </c>
      <c r="N890" s="6">
        <v>12480</v>
      </c>
      <c r="O890" s="6">
        <v>18720</v>
      </c>
      <c r="P890" s="6">
        <v>31200</v>
      </c>
      <c r="Q890" s="6" t="s">
        <v>29</v>
      </c>
      <c r="W890">
        <f t="shared" si="4537"/>
        <v>12480</v>
      </c>
    </row>
    <row r="891" spans="1:100" ht="14.25" hidden="1" customHeight="1" x14ac:dyDescent="0.25">
      <c r="A891" s="4"/>
      <c r="B891" s="5"/>
      <c r="C891" s="4"/>
      <c r="D891" s="5"/>
      <c r="E891" s="5"/>
      <c r="F891" s="4"/>
      <c r="G891" s="4" t="s">
        <v>22</v>
      </c>
      <c r="H891" s="4" t="s">
        <v>555</v>
      </c>
      <c r="I891" s="4" t="s">
        <v>24</v>
      </c>
      <c r="J891" s="4" t="s">
        <v>25</v>
      </c>
      <c r="K891" s="4" t="s">
        <v>26</v>
      </c>
      <c r="L891" s="4" t="s">
        <v>34</v>
      </c>
      <c r="M891" s="6" t="s">
        <v>28</v>
      </c>
      <c r="N891" s="6">
        <v>12480</v>
      </c>
      <c r="O891" s="6">
        <v>18720</v>
      </c>
      <c r="P891" s="6">
        <v>31200</v>
      </c>
      <c r="Q891" s="6" t="s">
        <v>29</v>
      </c>
      <c r="W891">
        <f t="shared" si="4537"/>
        <v>12480</v>
      </c>
    </row>
    <row r="892" spans="1:100" s="14" customFormat="1" ht="14.25" customHeight="1" x14ac:dyDescent="0.25">
      <c r="A892" s="9" t="s">
        <v>556</v>
      </c>
      <c r="B892" s="10" t="s">
        <v>55</v>
      </c>
      <c r="C892" s="11">
        <v>44029</v>
      </c>
      <c r="D892" s="12">
        <v>44029</v>
      </c>
      <c r="E892" s="10" t="s">
        <v>557</v>
      </c>
      <c r="F892" s="9" t="s">
        <v>558</v>
      </c>
      <c r="G892" s="9" t="s">
        <v>22</v>
      </c>
      <c r="H892" s="9" t="s">
        <v>559</v>
      </c>
      <c r="I892" s="9" t="s">
        <v>24</v>
      </c>
      <c r="J892" s="9" t="s">
        <v>25</v>
      </c>
      <c r="K892" s="9" t="s">
        <v>26</v>
      </c>
      <c r="L892" s="9" t="s">
        <v>27</v>
      </c>
      <c r="M892" s="13" t="s">
        <v>28</v>
      </c>
      <c r="N892" s="13" t="s">
        <v>808</v>
      </c>
      <c r="O892" s="6">
        <v>25000</v>
      </c>
      <c r="P892" s="6">
        <v>25000</v>
      </c>
      <c r="Q892" s="6" t="s">
        <v>29</v>
      </c>
      <c r="S892" s="14">
        <v>10000</v>
      </c>
      <c r="T892" s="14">
        <v>30000</v>
      </c>
      <c r="W892" s="14">
        <f>SUM(W893:W898)</f>
        <v>75360</v>
      </c>
      <c r="AI892" s="14">
        <v>0</v>
      </c>
      <c r="AK892" s="14">
        <f>SUM(S892:AJ892)</f>
        <v>115360</v>
      </c>
      <c r="AM892" s="14">
        <f>S892/$AK892</f>
        <v>8.6685159500693484E-2</v>
      </c>
      <c r="AN892" s="14">
        <f t="shared" ref="AN892" si="4538">T892/$AK892</f>
        <v>0.26005547850208044</v>
      </c>
      <c r="AO892" s="14">
        <f t="shared" ref="AO892" si="4539">U892/$AK892</f>
        <v>0</v>
      </c>
      <c r="AP892" s="14">
        <f t="shared" ref="AP892" si="4540">V892/$AK892</f>
        <v>0</v>
      </c>
      <c r="AQ892" s="14">
        <f t="shared" ref="AQ892" si="4541">W892/$AK892</f>
        <v>0.65325936199722612</v>
      </c>
      <c r="AR892" s="14">
        <f t="shared" ref="AR892" si="4542">X892/$AK892</f>
        <v>0</v>
      </c>
      <c r="AS892" s="14">
        <f t="shared" ref="AS892" si="4543">Y892/$AK892</f>
        <v>0</v>
      </c>
      <c r="AT892" s="14">
        <f t="shared" ref="AT892" si="4544">Z892/$AK892</f>
        <v>0</v>
      </c>
      <c r="AU892" s="14">
        <f t="shared" ref="AU892" si="4545">AA892/$AK892</f>
        <v>0</v>
      </c>
      <c r="AV892" s="14">
        <f t="shared" ref="AV892" si="4546">AB892/$AK892</f>
        <v>0</v>
      </c>
      <c r="AW892" s="14">
        <f t="shared" ref="AW892" si="4547">AC892/$AK892</f>
        <v>0</v>
      </c>
      <c r="AX892" s="14">
        <f t="shared" ref="AX892" si="4548">AD892/$AK892</f>
        <v>0</v>
      </c>
      <c r="AY892" s="14">
        <f t="shared" ref="AY892" si="4549">AE892/$AK892</f>
        <v>0</v>
      </c>
      <c r="AZ892" s="14">
        <f t="shared" ref="AZ892" si="4550">AF892/$AK892</f>
        <v>0</v>
      </c>
      <c r="BA892" s="14">
        <f t="shared" ref="BA892" si="4551">AG892/$AK892</f>
        <v>0</v>
      </c>
      <c r="BB892" s="14">
        <f t="shared" ref="BB892" si="4552">AH892/$AK892</f>
        <v>0</v>
      </c>
      <c r="BC892" s="14">
        <f t="shared" ref="BC892" si="4553">AI892/$AK892</f>
        <v>0</v>
      </c>
      <c r="BD892" s="14">
        <f t="shared" ref="BD892" si="4554">AJ892/$AK892</f>
        <v>0</v>
      </c>
      <c r="BE892" s="14">
        <f>SUM(AM892:BD892)</f>
        <v>1</v>
      </c>
      <c r="BG892" s="16">
        <f>VLOOKUP(H892,[1]Sheet1!$B$3:$C$6033,2,0)</f>
        <v>29629.599999999999</v>
      </c>
      <c r="BI892" s="17">
        <f>AM892*$BG892</f>
        <v>2568.4466019417478</v>
      </c>
      <c r="BJ892" s="17">
        <f t="shared" ref="BJ892" si="4555">AN892*$BG892</f>
        <v>7705.3398058252424</v>
      </c>
      <c r="BK892" s="17">
        <f t="shared" ref="BK892" si="4556">AO892*$BG892</f>
        <v>0</v>
      </c>
      <c r="BL892" s="17">
        <f t="shared" ref="BL892" si="4557">AP892*$BG892</f>
        <v>0</v>
      </c>
      <c r="BM892" s="17">
        <f t="shared" ref="BM892" si="4558">AQ892*$BG892</f>
        <v>19355.813592233011</v>
      </c>
      <c r="BN892" s="17">
        <f t="shared" ref="BN892" si="4559">AR892*$BG892</f>
        <v>0</v>
      </c>
      <c r="BO892" s="17">
        <f t="shared" ref="BO892" si="4560">AS892*$BG892</f>
        <v>0</v>
      </c>
      <c r="BP892" s="17">
        <f t="shared" ref="BP892" si="4561">AT892*$BG892</f>
        <v>0</v>
      </c>
      <c r="BQ892" s="17">
        <f t="shared" ref="BQ892" si="4562">AU892*$BG892</f>
        <v>0</v>
      </c>
      <c r="BR892" s="17">
        <f t="shared" ref="BR892" si="4563">AV892*$BG892</f>
        <v>0</v>
      </c>
      <c r="BS892" s="17">
        <f t="shared" ref="BS892" si="4564">AW892*$BG892</f>
        <v>0</v>
      </c>
      <c r="BT892" s="17">
        <f t="shared" ref="BT892" si="4565">AX892*$BG892</f>
        <v>0</v>
      </c>
      <c r="BU892" s="17">
        <f t="shared" ref="BU892" si="4566">AY892*$BG892</f>
        <v>0</v>
      </c>
      <c r="BV892" s="17">
        <f t="shared" ref="BV892" si="4567">AZ892*$BG892</f>
        <v>0</v>
      </c>
      <c r="BW892" s="17">
        <f t="shared" ref="BW892" si="4568">BA892*$BG892</f>
        <v>0</v>
      </c>
      <c r="BX892" s="17">
        <f t="shared" ref="BX892" si="4569">BB892*$BG892</f>
        <v>0</v>
      </c>
      <c r="BY892" s="17">
        <f t="shared" ref="BY892" si="4570">BC892*$BG892</f>
        <v>0</v>
      </c>
      <c r="BZ892" s="17">
        <f t="shared" ref="BZ892" si="4571">BD892*$BG892</f>
        <v>0</v>
      </c>
      <c r="CA892" s="16">
        <f>SUM(BI892:BZ892)</f>
        <v>29629.600000000002</v>
      </c>
      <c r="CB892" s="14" t="b">
        <f>CA892=BG892</f>
        <v>1</v>
      </c>
      <c r="CC892" s="17">
        <f>BI892</f>
        <v>2568.4466019417478</v>
      </c>
      <c r="CD892" s="17">
        <f>BJ892*0.8+IF(BJ892&gt;1,$BM892*0.4,0)</f>
        <v>13906.597281553399</v>
      </c>
      <c r="CE892" s="17">
        <f t="shared" ref="CE892" si="4572">BK892*0.8+IF(BK892&gt;1,$BM892*0.4,0)</f>
        <v>0</v>
      </c>
      <c r="CF892" s="17">
        <f t="shared" ref="CF892" si="4573">BL892*0.8+IF(BL892&gt;1,$BM892*0.4,0)</f>
        <v>0</v>
      </c>
      <c r="CG892" s="17">
        <f>SUM(BJ892:BL892)*0.2+BM892*0.6</f>
        <v>13154.556116504855</v>
      </c>
      <c r="CH892" s="17">
        <f>$BN892*80%</f>
        <v>0</v>
      </c>
      <c r="CI892" s="17">
        <f>$BN892*20%</f>
        <v>0</v>
      </c>
      <c r="CJ892" s="17">
        <f>$BQ892*80%</f>
        <v>0</v>
      </c>
      <c r="CK892" s="17">
        <f>$BQ892*20%</f>
        <v>0</v>
      </c>
      <c r="CL892" s="17">
        <f>BR892*0.8+IF(BR892&gt;1,$BT892*0.6,0)</f>
        <v>0</v>
      </c>
      <c r="CM892" s="17">
        <f>BS892*0.8+IF(BS892&gt;1,$BT892*0.6,0)</f>
        <v>0</v>
      </c>
      <c r="CN892" s="17">
        <f>SUM(BR892:BS892)*0.2+BT892*0.4</f>
        <v>0</v>
      </c>
      <c r="CO892" s="17">
        <f>$BU892*80%</f>
        <v>0</v>
      </c>
      <c r="CP892" s="17">
        <f>$BU892*20%</f>
        <v>0</v>
      </c>
      <c r="CQ892" s="17">
        <f>$BW892*60%+$BX892*40%</f>
        <v>0</v>
      </c>
      <c r="CR892" s="17">
        <f>$BW892*40%+$BX892*60%</f>
        <v>0</v>
      </c>
      <c r="CS892" s="17">
        <f>$BY892*60%</f>
        <v>0</v>
      </c>
      <c r="CT892" s="17">
        <f>$BY892*40%</f>
        <v>0</v>
      </c>
      <c r="CU892" s="17">
        <f>SUM(CC892:CT892)</f>
        <v>29629.599999999999</v>
      </c>
      <c r="CV892" s="14" t="b">
        <f>CU892=CA892</f>
        <v>1</v>
      </c>
    </row>
    <row r="893" spans="1:100" ht="14.25" hidden="1" customHeight="1" x14ac:dyDescent="0.25">
      <c r="A893" s="4"/>
      <c r="B893" s="5"/>
      <c r="C893" s="4"/>
      <c r="D893" s="5"/>
      <c r="E893" s="5"/>
      <c r="F893" s="4"/>
      <c r="G893" s="4" t="s">
        <v>22</v>
      </c>
      <c r="H893" s="4" t="s">
        <v>559</v>
      </c>
      <c r="I893" s="4" t="s">
        <v>24</v>
      </c>
      <c r="J893" s="4" t="s">
        <v>25</v>
      </c>
      <c r="K893" s="4" t="s">
        <v>26</v>
      </c>
      <c r="L893" s="4" t="s">
        <v>42</v>
      </c>
      <c r="M893" s="6" t="s">
        <v>28</v>
      </c>
      <c r="N893" s="6">
        <v>8800</v>
      </c>
      <c r="O893" s="6">
        <v>13200</v>
      </c>
      <c r="P893" s="6">
        <v>22000</v>
      </c>
      <c r="Q893" s="6" t="s">
        <v>29</v>
      </c>
      <c r="W893">
        <f t="shared" ref="W893:W898" si="4574">N893</f>
        <v>8800</v>
      </c>
    </row>
    <row r="894" spans="1:100" ht="14.25" hidden="1" customHeight="1" x14ac:dyDescent="0.25">
      <c r="A894" s="4"/>
      <c r="B894" s="5"/>
      <c r="C894" s="4"/>
      <c r="D894" s="5"/>
      <c r="E894" s="5"/>
      <c r="F894" s="4"/>
      <c r="G894" s="4" t="s">
        <v>22</v>
      </c>
      <c r="H894" s="4" t="s">
        <v>559</v>
      </c>
      <c r="I894" s="4" t="s">
        <v>24</v>
      </c>
      <c r="J894" s="4" t="s">
        <v>25</v>
      </c>
      <c r="K894" s="4" t="s">
        <v>26</v>
      </c>
      <c r="L894" s="4" t="s">
        <v>43</v>
      </c>
      <c r="M894" s="6" t="s">
        <v>28</v>
      </c>
      <c r="N894" s="6">
        <v>16640</v>
      </c>
      <c r="O894" s="6">
        <v>24960</v>
      </c>
      <c r="P894" s="6">
        <v>41600</v>
      </c>
      <c r="Q894" s="6" t="s">
        <v>29</v>
      </c>
      <c r="W894">
        <f t="shared" si="4574"/>
        <v>16640</v>
      </c>
    </row>
    <row r="895" spans="1:100" ht="14.25" hidden="1" customHeight="1" x14ac:dyDescent="0.25">
      <c r="A895" s="4"/>
      <c r="B895" s="5"/>
      <c r="C895" s="4"/>
      <c r="D895" s="5"/>
      <c r="E895" s="5"/>
      <c r="F895" s="4"/>
      <c r="G895" s="4" t="s">
        <v>22</v>
      </c>
      <c r="H895" s="4" t="s">
        <v>559</v>
      </c>
      <c r="I895" s="4" t="s">
        <v>24</v>
      </c>
      <c r="J895" s="4" t="s">
        <v>25</v>
      </c>
      <c r="K895" s="4" t="s">
        <v>26</v>
      </c>
      <c r="L895" s="4" t="s">
        <v>31</v>
      </c>
      <c r="M895" s="6" t="s">
        <v>28</v>
      </c>
      <c r="N895" s="6">
        <v>16640</v>
      </c>
      <c r="O895" s="6">
        <v>24960</v>
      </c>
      <c r="P895" s="6">
        <v>41600</v>
      </c>
      <c r="Q895" s="6" t="s">
        <v>29</v>
      </c>
      <c r="W895">
        <f t="shared" si="4574"/>
        <v>16640</v>
      </c>
    </row>
    <row r="896" spans="1:100" ht="14.25" hidden="1" customHeight="1" x14ac:dyDescent="0.25">
      <c r="A896" s="4"/>
      <c r="B896" s="5"/>
      <c r="C896" s="4"/>
      <c r="D896" s="5"/>
      <c r="E896" s="5"/>
      <c r="F896" s="4"/>
      <c r="G896" s="4" t="s">
        <v>22</v>
      </c>
      <c r="H896" s="4" t="s">
        <v>559</v>
      </c>
      <c r="I896" s="4" t="s">
        <v>24</v>
      </c>
      <c r="J896" s="4" t="s">
        <v>25</v>
      </c>
      <c r="K896" s="4" t="s">
        <v>26</v>
      </c>
      <c r="L896" s="4" t="s">
        <v>32</v>
      </c>
      <c r="M896" s="6" t="s">
        <v>28</v>
      </c>
      <c r="N896" s="6">
        <v>8320</v>
      </c>
      <c r="O896" s="6">
        <v>12480</v>
      </c>
      <c r="P896" s="6">
        <v>20800</v>
      </c>
      <c r="Q896" s="6" t="s">
        <v>29</v>
      </c>
      <c r="W896">
        <f t="shared" si="4574"/>
        <v>8320</v>
      </c>
    </row>
    <row r="897" spans="1:100" ht="14.25" hidden="1" customHeight="1" x14ac:dyDescent="0.25">
      <c r="A897" s="4"/>
      <c r="B897" s="5"/>
      <c r="C897" s="4"/>
      <c r="D897" s="5"/>
      <c r="E897" s="5"/>
      <c r="F897" s="4"/>
      <c r="G897" s="4" t="s">
        <v>22</v>
      </c>
      <c r="H897" s="4" t="s">
        <v>559</v>
      </c>
      <c r="I897" s="4" t="s">
        <v>24</v>
      </c>
      <c r="J897" s="4" t="s">
        <v>25</v>
      </c>
      <c r="K897" s="4" t="s">
        <v>26</v>
      </c>
      <c r="L897" s="4" t="s">
        <v>33</v>
      </c>
      <c r="M897" s="6" t="s">
        <v>28</v>
      </c>
      <c r="N897" s="6">
        <v>12480</v>
      </c>
      <c r="O897" s="6">
        <v>18720</v>
      </c>
      <c r="P897" s="6">
        <v>31200</v>
      </c>
      <c r="Q897" s="6" t="s">
        <v>29</v>
      </c>
      <c r="W897">
        <f t="shared" si="4574"/>
        <v>12480</v>
      </c>
    </row>
    <row r="898" spans="1:100" ht="14.25" hidden="1" customHeight="1" x14ac:dyDescent="0.25">
      <c r="A898" s="4"/>
      <c r="B898" s="5"/>
      <c r="C898" s="4"/>
      <c r="D898" s="5"/>
      <c r="E898" s="5"/>
      <c r="F898" s="4"/>
      <c r="G898" s="4" t="s">
        <v>22</v>
      </c>
      <c r="H898" s="4" t="s">
        <v>559</v>
      </c>
      <c r="I898" s="4" t="s">
        <v>24</v>
      </c>
      <c r="J898" s="4" t="s">
        <v>25</v>
      </c>
      <c r="K898" s="4" t="s">
        <v>26</v>
      </c>
      <c r="L898" s="4" t="s">
        <v>34</v>
      </c>
      <c r="M898" s="6" t="s">
        <v>28</v>
      </c>
      <c r="N898" s="6">
        <v>12480</v>
      </c>
      <c r="O898" s="6">
        <v>18720</v>
      </c>
      <c r="P898" s="6">
        <v>31200</v>
      </c>
      <c r="Q898" s="6" t="s">
        <v>29</v>
      </c>
      <c r="W898">
        <f t="shared" si="4574"/>
        <v>12480</v>
      </c>
    </row>
    <row r="899" spans="1:100" s="14" customFormat="1" ht="14.25" customHeight="1" x14ac:dyDescent="0.25">
      <c r="A899" s="9" t="s">
        <v>560</v>
      </c>
      <c r="B899" s="10" t="s">
        <v>55</v>
      </c>
      <c r="C899" s="11">
        <v>44029</v>
      </c>
      <c r="D899" s="12">
        <v>44029</v>
      </c>
      <c r="E899" s="10" t="s">
        <v>266</v>
      </c>
      <c r="F899" s="9" t="s">
        <v>267</v>
      </c>
      <c r="G899" s="9" t="s">
        <v>22</v>
      </c>
      <c r="H899" s="9" t="s">
        <v>561</v>
      </c>
      <c r="I899" s="9" t="s">
        <v>24</v>
      </c>
      <c r="J899" s="9" t="s">
        <v>25</v>
      </c>
      <c r="K899" s="9" t="s">
        <v>26</v>
      </c>
      <c r="L899" s="9" t="s">
        <v>27</v>
      </c>
      <c r="M899" s="13" t="s">
        <v>28</v>
      </c>
      <c r="N899" s="13" t="s">
        <v>808</v>
      </c>
      <c r="O899" s="6">
        <v>25000</v>
      </c>
      <c r="P899" s="6">
        <v>25000</v>
      </c>
      <c r="Q899" s="6" t="s">
        <v>29</v>
      </c>
      <c r="S899" s="14">
        <v>10000</v>
      </c>
      <c r="T899" s="14">
        <v>30000</v>
      </c>
      <c r="W899" s="14">
        <f>SUM(W900:W903)</f>
        <v>49920</v>
      </c>
      <c r="AI899" s="14">
        <v>0</v>
      </c>
      <c r="AK899" s="14">
        <f>SUM(S899:AJ899)</f>
        <v>89920</v>
      </c>
      <c r="AM899" s="14">
        <f>S899/$AK899</f>
        <v>0.11120996441281139</v>
      </c>
      <c r="AN899" s="14">
        <f t="shared" ref="AN899" si="4575">T899/$AK899</f>
        <v>0.33362989323843417</v>
      </c>
      <c r="AO899" s="14">
        <f t="shared" ref="AO899" si="4576">U899/$AK899</f>
        <v>0</v>
      </c>
      <c r="AP899" s="14">
        <f t="shared" ref="AP899" si="4577">V899/$AK899</f>
        <v>0</v>
      </c>
      <c r="AQ899" s="14">
        <f t="shared" ref="AQ899" si="4578">W899/$AK899</f>
        <v>0.55516014234875444</v>
      </c>
      <c r="AR899" s="14">
        <f t="shared" ref="AR899" si="4579">X899/$AK899</f>
        <v>0</v>
      </c>
      <c r="AS899" s="14">
        <f t="shared" ref="AS899" si="4580">Y899/$AK899</f>
        <v>0</v>
      </c>
      <c r="AT899" s="14">
        <f t="shared" ref="AT899" si="4581">Z899/$AK899</f>
        <v>0</v>
      </c>
      <c r="AU899" s="14">
        <f t="shared" ref="AU899" si="4582">AA899/$AK899</f>
        <v>0</v>
      </c>
      <c r="AV899" s="14">
        <f t="shared" ref="AV899" si="4583">AB899/$AK899</f>
        <v>0</v>
      </c>
      <c r="AW899" s="14">
        <f t="shared" ref="AW899" si="4584">AC899/$AK899</f>
        <v>0</v>
      </c>
      <c r="AX899" s="14">
        <f t="shared" ref="AX899" si="4585">AD899/$AK899</f>
        <v>0</v>
      </c>
      <c r="AY899" s="14">
        <f t="shared" ref="AY899" si="4586">AE899/$AK899</f>
        <v>0</v>
      </c>
      <c r="AZ899" s="14">
        <f t="shared" ref="AZ899" si="4587">AF899/$AK899</f>
        <v>0</v>
      </c>
      <c r="BA899" s="14">
        <f t="shared" ref="BA899" si="4588">AG899/$AK899</f>
        <v>0</v>
      </c>
      <c r="BB899" s="14">
        <f t="shared" ref="BB899" si="4589">AH899/$AK899</f>
        <v>0</v>
      </c>
      <c r="BC899" s="14">
        <f t="shared" ref="BC899" si="4590">AI899/$AK899</f>
        <v>0</v>
      </c>
      <c r="BD899" s="14">
        <f t="shared" ref="BD899" si="4591">AJ899/$AK899</f>
        <v>0</v>
      </c>
      <c r="BE899" s="14">
        <f>SUM(AM899:BD899)</f>
        <v>1</v>
      </c>
      <c r="BG899" s="16">
        <f>VLOOKUP(H899,[1]Sheet1!$B$3:$C$6033,2,0)</f>
        <v>39498.950400000002</v>
      </c>
      <c r="BI899" s="17">
        <f>AM899*$BG899</f>
        <v>4392.6768683274022</v>
      </c>
      <c r="BJ899" s="17">
        <f t="shared" ref="BJ899" si="4592">AN899*$BG899</f>
        <v>13178.030604982207</v>
      </c>
      <c r="BK899" s="17">
        <f t="shared" ref="BK899" si="4593">AO899*$BG899</f>
        <v>0</v>
      </c>
      <c r="BL899" s="17">
        <f t="shared" ref="BL899" si="4594">AP899*$BG899</f>
        <v>0</v>
      </c>
      <c r="BM899" s="17">
        <f t="shared" ref="BM899" si="4595">AQ899*$BG899</f>
        <v>21928.242926690393</v>
      </c>
      <c r="BN899" s="17">
        <f t="shared" ref="BN899" si="4596">AR899*$BG899</f>
        <v>0</v>
      </c>
      <c r="BO899" s="17">
        <f t="shared" ref="BO899" si="4597">AS899*$BG899</f>
        <v>0</v>
      </c>
      <c r="BP899" s="17">
        <f t="shared" ref="BP899" si="4598">AT899*$BG899</f>
        <v>0</v>
      </c>
      <c r="BQ899" s="17">
        <f t="shared" ref="BQ899" si="4599">AU899*$BG899</f>
        <v>0</v>
      </c>
      <c r="BR899" s="17">
        <f t="shared" ref="BR899" si="4600">AV899*$BG899</f>
        <v>0</v>
      </c>
      <c r="BS899" s="17">
        <f t="shared" ref="BS899" si="4601">AW899*$BG899</f>
        <v>0</v>
      </c>
      <c r="BT899" s="17">
        <f t="shared" ref="BT899" si="4602">AX899*$BG899</f>
        <v>0</v>
      </c>
      <c r="BU899" s="17">
        <f t="shared" ref="BU899" si="4603">AY899*$BG899</f>
        <v>0</v>
      </c>
      <c r="BV899" s="17">
        <f t="shared" ref="BV899" si="4604">AZ899*$BG899</f>
        <v>0</v>
      </c>
      <c r="BW899" s="17">
        <f t="shared" ref="BW899" si="4605">BA899*$BG899</f>
        <v>0</v>
      </c>
      <c r="BX899" s="17">
        <f t="shared" ref="BX899" si="4606">BB899*$BG899</f>
        <v>0</v>
      </c>
      <c r="BY899" s="17">
        <f t="shared" ref="BY899" si="4607">BC899*$BG899</f>
        <v>0</v>
      </c>
      <c r="BZ899" s="17">
        <f t="shared" ref="BZ899" si="4608">BD899*$BG899</f>
        <v>0</v>
      </c>
      <c r="CA899" s="16">
        <f>SUM(BI899:BZ899)</f>
        <v>39498.950400000002</v>
      </c>
      <c r="CB899" s="14" t="b">
        <f>CA899=BG899</f>
        <v>1</v>
      </c>
      <c r="CC899" s="17">
        <f>BI899</f>
        <v>4392.6768683274022</v>
      </c>
      <c r="CD899" s="17">
        <f>BJ899*0.8+IF(BJ899&gt;1,$BM899*0.4,0)</f>
        <v>19313.721654661924</v>
      </c>
      <c r="CE899" s="17">
        <f t="shared" ref="CE899" si="4609">BK899*0.8+IF(BK899&gt;1,$BM899*0.4,0)</f>
        <v>0</v>
      </c>
      <c r="CF899" s="17">
        <f t="shared" ref="CF899" si="4610">BL899*0.8+IF(BL899&gt;1,$BM899*0.4,0)</f>
        <v>0</v>
      </c>
      <c r="CG899" s="17">
        <f>SUM(BJ899:BL899)*0.2+BM899*0.6</f>
        <v>15792.551877010676</v>
      </c>
      <c r="CH899" s="17">
        <f>$BN899*80%</f>
        <v>0</v>
      </c>
      <c r="CI899" s="17">
        <f>$BN899*20%</f>
        <v>0</v>
      </c>
      <c r="CJ899" s="17">
        <f>$BQ899*80%</f>
        <v>0</v>
      </c>
      <c r="CK899" s="17">
        <f>$BQ899*20%</f>
        <v>0</v>
      </c>
      <c r="CL899" s="17">
        <f>BR899*0.8+IF(BR899&gt;1,$BT899*0.6,0)</f>
        <v>0</v>
      </c>
      <c r="CM899" s="17">
        <f>BS899*0.8+IF(BS899&gt;1,$BT899*0.6,0)</f>
        <v>0</v>
      </c>
      <c r="CN899" s="17">
        <f>SUM(BR899:BS899)*0.2+BT899*0.4</f>
        <v>0</v>
      </c>
      <c r="CO899" s="17">
        <f>$BU899*80%</f>
        <v>0</v>
      </c>
      <c r="CP899" s="17">
        <f>$BU899*20%</f>
        <v>0</v>
      </c>
      <c r="CQ899" s="17">
        <f>$BW899*60%+$BX899*40%</f>
        <v>0</v>
      </c>
      <c r="CR899" s="17">
        <f>$BW899*40%+$BX899*60%</f>
        <v>0</v>
      </c>
      <c r="CS899" s="17">
        <f>$BY899*60%</f>
        <v>0</v>
      </c>
      <c r="CT899" s="17">
        <f>$BY899*40%</f>
        <v>0</v>
      </c>
      <c r="CU899" s="17">
        <f>SUM(CC899:CT899)</f>
        <v>39498.950400000002</v>
      </c>
      <c r="CV899" s="14" t="b">
        <f>CU899=CA899</f>
        <v>1</v>
      </c>
    </row>
    <row r="900" spans="1:100" ht="14.25" hidden="1" customHeight="1" x14ac:dyDescent="0.25">
      <c r="A900" s="4"/>
      <c r="B900" s="5"/>
      <c r="C900" s="4"/>
      <c r="D900" s="5"/>
      <c r="E900" s="5"/>
      <c r="F900" s="4"/>
      <c r="G900" s="4" t="s">
        <v>22</v>
      </c>
      <c r="H900" s="4" t="s">
        <v>561</v>
      </c>
      <c r="I900" s="4" t="s">
        <v>24</v>
      </c>
      <c r="J900" s="4" t="s">
        <v>25</v>
      </c>
      <c r="K900" s="4" t="s">
        <v>26</v>
      </c>
      <c r="L900" s="4" t="s">
        <v>31</v>
      </c>
      <c r="M900" s="6" t="s">
        <v>28</v>
      </c>
      <c r="N900" s="6">
        <v>16640</v>
      </c>
      <c r="O900" s="6">
        <v>24960</v>
      </c>
      <c r="P900" s="6">
        <v>41600</v>
      </c>
      <c r="Q900" s="6" t="s">
        <v>29</v>
      </c>
      <c r="W900">
        <f t="shared" ref="W900:W903" si="4611">N900</f>
        <v>16640</v>
      </c>
    </row>
    <row r="901" spans="1:100" ht="14.25" hidden="1" customHeight="1" x14ac:dyDescent="0.25">
      <c r="A901" s="4"/>
      <c r="B901" s="5"/>
      <c r="C901" s="4"/>
      <c r="D901" s="5"/>
      <c r="E901" s="5"/>
      <c r="F901" s="4"/>
      <c r="G901" s="4" t="s">
        <v>22</v>
      </c>
      <c r="H901" s="4" t="s">
        <v>561</v>
      </c>
      <c r="I901" s="4" t="s">
        <v>24</v>
      </c>
      <c r="J901" s="4" t="s">
        <v>25</v>
      </c>
      <c r="K901" s="4" t="s">
        <v>26</v>
      </c>
      <c r="L901" s="4" t="s">
        <v>32</v>
      </c>
      <c r="M901" s="6" t="s">
        <v>28</v>
      </c>
      <c r="N901" s="6">
        <v>8320</v>
      </c>
      <c r="O901" s="6">
        <v>12480</v>
      </c>
      <c r="P901" s="6">
        <v>20800</v>
      </c>
      <c r="Q901" s="6" t="s">
        <v>29</v>
      </c>
      <c r="W901">
        <f t="shared" si="4611"/>
        <v>8320</v>
      </c>
    </row>
    <row r="902" spans="1:100" ht="14.25" hidden="1" customHeight="1" x14ac:dyDescent="0.25">
      <c r="A902" s="4"/>
      <c r="B902" s="5"/>
      <c r="C902" s="4"/>
      <c r="D902" s="5"/>
      <c r="E902" s="5"/>
      <c r="F902" s="4"/>
      <c r="G902" s="4" t="s">
        <v>22</v>
      </c>
      <c r="H902" s="4" t="s">
        <v>561</v>
      </c>
      <c r="I902" s="4" t="s">
        <v>24</v>
      </c>
      <c r="J902" s="4" t="s">
        <v>25</v>
      </c>
      <c r="K902" s="4" t="s">
        <v>26</v>
      </c>
      <c r="L902" s="4" t="s">
        <v>33</v>
      </c>
      <c r="M902" s="6" t="s">
        <v>28</v>
      </c>
      <c r="N902" s="6">
        <v>12480</v>
      </c>
      <c r="O902" s="6">
        <v>18720</v>
      </c>
      <c r="P902" s="6">
        <v>31200</v>
      </c>
      <c r="Q902" s="6" t="s">
        <v>29</v>
      </c>
      <c r="W902">
        <f t="shared" si="4611"/>
        <v>12480</v>
      </c>
    </row>
    <row r="903" spans="1:100" ht="14.25" hidden="1" customHeight="1" x14ac:dyDescent="0.25">
      <c r="A903" s="4"/>
      <c r="B903" s="5"/>
      <c r="C903" s="4"/>
      <c r="D903" s="5"/>
      <c r="E903" s="5"/>
      <c r="F903" s="4"/>
      <c r="G903" s="4" t="s">
        <v>22</v>
      </c>
      <c r="H903" s="4" t="s">
        <v>561</v>
      </c>
      <c r="I903" s="4" t="s">
        <v>24</v>
      </c>
      <c r="J903" s="4" t="s">
        <v>25</v>
      </c>
      <c r="K903" s="4" t="s">
        <v>26</v>
      </c>
      <c r="L903" s="4" t="s">
        <v>34</v>
      </c>
      <c r="M903" s="6" t="s">
        <v>28</v>
      </c>
      <c r="N903" s="6">
        <v>12480</v>
      </c>
      <c r="O903" s="6">
        <v>18720</v>
      </c>
      <c r="P903" s="6">
        <v>31200</v>
      </c>
      <c r="Q903" s="6" t="s">
        <v>29</v>
      </c>
      <c r="W903">
        <f t="shared" si="4611"/>
        <v>12480</v>
      </c>
    </row>
    <row r="904" spans="1:100" s="14" customFormat="1" ht="14.25" customHeight="1" x14ac:dyDescent="0.25">
      <c r="A904" s="9" t="s">
        <v>562</v>
      </c>
      <c r="B904" s="10" t="s">
        <v>19</v>
      </c>
      <c r="C904" s="11">
        <v>44029</v>
      </c>
      <c r="D904" s="12">
        <v>44029</v>
      </c>
      <c r="E904" s="10" t="s">
        <v>563</v>
      </c>
      <c r="F904" s="9" t="s">
        <v>564</v>
      </c>
      <c r="G904" s="9" t="s">
        <v>22</v>
      </c>
      <c r="H904" s="9" t="s">
        <v>565</v>
      </c>
      <c r="I904" s="9" t="s">
        <v>24</v>
      </c>
      <c r="J904" s="9" t="s">
        <v>25</v>
      </c>
      <c r="K904" s="9" t="s">
        <v>26</v>
      </c>
      <c r="L904" s="9" t="s">
        <v>27</v>
      </c>
      <c r="M904" s="13" t="s">
        <v>28</v>
      </c>
      <c r="N904" s="13" t="s">
        <v>808</v>
      </c>
      <c r="O904" s="6">
        <v>25000</v>
      </c>
      <c r="P904" s="6">
        <v>25000</v>
      </c>
      <c r="Q904" s="6" t="s">
        <v>29</v>
      </c>
      <c r="S904" s="14">
        <v>10000</v>
      </c>
      <c r="T904" s="14">
        <v>30000</v>
      </c>
      <c r="W904" s="14">
        <f>SUM(W905:W910)</f>
        <v>94640</v>
      </c>
      <c r="AI904" s="14">
        <v>0</v>
      </c>
      <c r="AK904" s="14">
        <f>SUM(S904:AJ904)</f>
        <v>134640</v>
      </c>
      <c r="AM904" s="14">
        <f>S904/$AK904</f>
        <v>7.427213309566251E-2</v>
      </c>
      <c r="AN904" s="14">
        <f t="shared" ref="AN904" si="4612">T904/$AK904</f>
        <v>0.22281639928698752</v>
      </c>
      <c r="AO904" s="14">
        <f t="shared" ref="AO904" si="4613">U904/$AK904</f>
        <v>0</v>
      </c>
      <c r="AP904" s="14">
        <f t="shared" ref="AP904" si="4614">V904/$AK904</f>
        <v>0</v>
      </c>
      <c r="AQ904" s="14">
        <f t="shared" ref="AQ904" si="4615">W904/$AK904</f>
        <v>0.70291146761735002</v>
      </c>
      <c r="AR904" s="14">
        <f t="shared" ref="AR904" si="4616">X904/$AK904</f>
        <v>0</v>
      </c>
      <c r="AS904" s="14">
        <f t="shared" ref="AS904" si="4617">Y904/$AK904</f>
        <v>0</v>
      </c>
      <c r="AT904" s="14">
        <f t="shared" ref="AT904" si="4618">Z904/$AK904</f>
        <v>0</v>
      </c>
      <c r="AU904" s="14">
        <f t="shared" ref="AU904" si="4619">AA904/$AK904</f>
        <v>0</v>
      </c>
      <c r="AV904" s="14">
        <f t="shared" ref="AV904" si="4620">AB904/$AK904</f>
        <v>0</v>
      </c>
      <c r="AW904" s="14">
        <f t="shared" ref="AW904" si="4621">AC904/$AK904</f>
        <v>0</v>
      </c>
      <c r="AX904" s="14">
        <f t="shared" ref="AX904" si="4622">AD904/$AK904</f>
        <v>0</v>
      </c>
      <c r="AY904" s="14">
        <f t="shared" ref="AY904" si="4623">AE904/$AK904</f>
        <v>0</v>
      </c>
      <c r="AZ904" s="14">
        <f t="shared" ref="AZ904" si="4624">AF904/$AK904</f>
        <v>0</v>
      </c>
      <c r="BA904" s="14">
        <f t="shared" ref="BA904" si="4625">AG904/$AK904</f>
        <v>0</v>
      </c>
      <c r="BB904" s="14">
        <f t="shared" ref="BB904" si="4626">AH904/$AK904</f>
        <v>0</v>
      </c>
      <c r="BC904" s="14">
        <f t="shared" ref="BC904" si="4627">AI904/$AK904</f>
        <v>0</v>
      </c>
      <c r="BD904" s="14">
        <f t="shared" ref="BD904" si="4628">AJ904/$AK904</f>
        <v>0</v>
      </c>
      <c r="BE904" s="14">
        <f>SUM(AM904:BD904)</f>
        <v>1</v>
      </c>
      <c r="BG904" s="16">
        <f>VLOOKUP(H904,[1]Sheet1!$B$3:$C$6033,2,0)</f>
        <v>42860.563199999997</v>
      </c>
      <c r="BI904" s="17">
        <f>AM904*$BG904</f>
        <v>3183.3454545454542</v>
      </c>
      <c r="BJ904" s="17">
        <f t="shared" ref="BJ904" si="4629">AN904*$BG904</f>
        <v>9550.0363636363618</v>
      </c>
      <c r="BK904" s="17">
        <f t="shared" ref="BK904" si="4630">AO904*$BG904</f>
        <v>0</v>
      </c>
      <c r="BL904" s="17">
        <f t="shared" ref="BL904" si="4631">AP904*$BG904</f>
        <v>0</v>
      </c>
      <c r="BM904" s="17">
        <f t="shared" ref="BM904" si="4632">AQ904*$BG904</f>
        <v>30127.18138181818</v>
      </c>
      <c r="BN904" s="17">
        <f t="shared" ref="BN904" si="4633">AR904*$BG904</f>
        <v>0</v>
      </c>
      <c r="BO904" s="17">
        <f t="shared" ref="BO904" si="4634">AS904*$BG904</f>
        <v>0</v>
      </c>
      <c r="BP904" s="17">
        <f t="shared" ref="BP904" si="4635">AT904*$BG904</f>
        <v>0</v>
      </c>
      <c r="BQ904" s="17">
        <f t="shared" ref="BQ904" si="4636">AU904*$BG904</f>
        <v>0</v>
      </c>
      <c r="BR904" s="17">
        <f t="shared" ref="BR904" si="4637">AV904*$BG904</f>
        <v>0</v>
      </c>
      <c r="BS904" s="17">
        <f t="shared" ref="BS904" si="4638">AW904*$BG904</f>
        <v>0</v>
      </c>
      <c r="BT904" s="17">
        <f t="shared" ref="BT904" si="4639">AX904*$BG904</f>
        <v>0</v>
      </c>
      <c r="BU904" s="17">
        <f t="shared" ref="BU904" si="4640">AY904*$BG904</f>
        <v>0</v>
      </c>
      <c r="BV904" s="17">
        <f t="shared" ref="BV904" si="4641">AZ904*$BG904</f>
        <v>0</v>
      </c>
      <c r="BW904" s="17">
        <f t="shared" ref="BW904" si="4642">BA904*$BG904</f>
        <v>0</v>
      </c>
      <c r="BX904" s="17">
        <f t="shared" ref="BX904" si="4643">BB904*$BG904</f>
        <v>0</v>
      </c>
      <c r="BY904" s="17">
        <f t="shared" ref="BY904" si="4644">BC904*$BG904</f>
        <v>0</v>
      </c>
      <c r="BZ904" s="17">
        <f t="shared" ref="BZ904" si="4645">BD904*$BG904</f>
        <v>0</v>
      </c>
      <c r="CA904" s="16">
        <f>SUM(BI904:BZ904)</f>
        <v>42860.563199999997</v>
      </c>
      <c r="CB904" s="14" t="b">
        <f>CA904=BG904</f>
        <v>1</v>
      </c>
      <c r="CC904" s="17">
        <f>BI904</f>
        <v>3183.3454545454542</v>
      </c>
      <c r="CD904" s="17">
        <f>BJ904*0.8+IF(BJ904&gt;1,$BM904*0.4,0)</f>
        <v>19690.901643636364</v>
      </c>
      <c r="CE904" s="17">
        <f t="shared" ref="CE904" si="4646">BK904*0.8+IF(BK904&gt;1,$BM904*0.4,0)</f>
        <v>0</v>
      </c>
      <c r="CF904" s="17">
        <f t="shared" ref="CF904" si="4647">BL904*0.8+IF(BL904&gt;1,$BM904*0.4,0)</f>
        <v>0</v>
      </c>
      <c r="CG904" s="17">
        <f>SUM(BJ904:BL904)*0.2+BM904*0.6</f>
        <v>19986.316101818178</v>
      </c>
      <c r="CH904" s="17">
        <f>$BN904*80%</f>
        <v>0</v>
      </c>
      <c r="CI904" s="17">
        <f>$BN904*20%</f>
        <v>0</v>
      </c>
      <c r="CJ904" s="17">
        <f>$BQ904*80%</f>
        <v>0</v>
      </c>
      <c r="CK904" s="17">
        <f>$BQ904*20%</f>
        <v>0</v>
      </c>
      <c r="CL904" s="17">
        <f>BR904*0.8+IF(BR904&gt;1,$BT904*0.6,0)</f>
        <v>0</v>
      </c>
      <c r="CM904" s="17">
        <f>BS904*0.8+IF(BS904&gt;1,$BT904*0.6,0)</f>
        <v>0</v>
      </c>
      <c r="CN904" s="17">
        <f>SUM(BR904:BS904)*0.2+BT904*0.4</f>
        <v>0</v>
      </c>
      <c r="CO904" s="17">
        <f>$BU904*80%</f>
        <v>0</v>
      </c>
      <c r="CP904" s="17">
        <f>$BU904*20%</f>
        <v>0</v>
      </c>
      <c r="CQ904" s="17">
        <f>$BW904*60%+$BX904*40%</f>
        <v>0</v>
      </c>
      <c r="CR904" s="17">
        <f>$BW904*40%+$BX904*60%</f>
        <v>0</v>
      </c>
      <c r="CS904" s="17">
        <f>$BY904*60%</f>
        <v>0</v>
      </c>
      <c r="CT904" s="17">
        <f>$BY904*40%</f>
        <v>0</v>
      </c>
      <c r="CU904" s="17">
        <f>SUM(CC904:CT904)</f>
        <v>42860.563199999997</v>
      </c>
      <c r="CV904" s="14" t="b">
        <f>CU904=CA904</f>
        <v>1</v>
      </c>
    </row>
    <row r="905" spans="1:100" ht="14.25" hidden="1" customHeight="1" x14ac:dyDescent="0.25">
      <c r="A905" s="4"/>
      <c r="B905" s="5"/>
      <c r="C905" s="4"/>
      <c r="D905" s="5"/>
      <c r="E905" s="5"/>
      <c r="F905" s="4"/>
      <c r="G905" s="4" t="s">
        <v>22</v>
      </c>
      <c r="H905" s="4" t="s">
        <v>565</v>
      </c>
      <c r="I905" s="4" t="s">
        <v>24</v>
      </c>
      <c r="J905" s="4" t="s">
        <v>25</v>
      </c>
      <c r="K905" s="4" t="s">
        <v>26</v>
      </c>
      <c r="L905" s="4" t="s">
        <v>31</v>
      </c>
      <c r="M905" s="6" t="s">
        <v>28</v>
      </c>
      <c r="N905" s="6">
        <v>16640</v>
      </c>
      <c r="O905" s="6">
        <v>24960</v>
      </c>
      <c r="P905" s="6">
        <v>41600</v>
      </c>
      <c r="Q905" s="6" t="s">
        <v>29</v>
      </c>
      <c r="W905">
        <f t="shared" ref="W905:W910" si="4648">N905</f>
        <v>16640</v>
      </c>
    </row>
    <row r="906" spans="1:100" ht="14.25" hidden="1" customHeight="1" x14ac:dyDescent="0.25">
      <c r="A906" s="4"/>
      <c r="B906" s="5"/>
      <c r="C906" s="4"/>
      <c r="D906" s="5"/>
      <c r="E906" s="5"/>
      <c r="F906" s="4"/>
      <c r="G906" s="4" t="s">
        <v>22</v>
      </c>
      <c r="H906" s="4" t="s">
        <v>565</v>
      </c>
      <c r="I906" s="4" t="s">
        <v>24</v>
      </c>
      <c r="J906" s="4" t="s">
        <v>25</v>
      </c>
      <c r="K906" s="4" t="s">
        <v>26</v>
      </c>
      <c r="L906" s="4" t="s">
        <v>32</v>
      </c>
      <c r="M906" s="6" t="s">
        <v>28</v>
      </c>
      <c r="N906" s="6">
        <v>8320</v>
      </c>
      <c r="O906" s="6">
        <v>12480</v>
      </c>
      <c r="P906" s="6">
        <v>20800</v>
      </c>
      <c r="Q906" s="6" t="s">
        <v>29</v>
      </c>
      <c r="W906">
        <f t="shared" si="4648"/>
        <v>8320</v>
      </c>
    </row>
    <row r="907" spans="1:100" ht="14.25" hidden="1" customHeight="1" x14ac:dyDescent="0.25">
      <c r="A907" s="4"/>
      <c r="B907" s="5"/>
      <c r="C907" s="4"/>
      <c r="D907" s="5"/>
      <c r="E907" s="5"/>
      <c r="F907" s="4"/>
      <c r="G907" s="4" t="s">
        <v>22</v>
      </c>
      <c r="H907" s="4" t="s">
        <v>565</v>
      </c>
      <c r="I907" s="4" t="s">
        <v>24</v>
      </c>
      <c r="J907" s="4" t="s">
        <v>25</v>
      </c>
      <c r="K907" s="4" t="s">
        <v>26</v>
      </c>
      <c r="L907" s="4" t="s">
        <v>99</v>
      </c>
      <c r="M907" s="6" t="s">
        <v>28</v>
      </c>
      <c r="N907" s="6">
        <v>16640</v>
      </c>
      <c r="O907" s="6">
        <v>24960</v>
      </c>
      <c r="P907" s="6">
        <v>41600</v>
      </c>
      <c r="Q907" s="6" t="s">
        <v>29</v>
      </c>
      <c r="W907">
        <f t="shared" si="4648"/>
        <v>16640</v>
      </c>
    </row>
    <row r="908" spans="1:100" ht="14.25" hidden="1" customHeight="1" x14ac:dyDescent="0.25">
      <c r="A908" s="4"/>
      <c r="B908" s="5"/>
      <c r="C908" s="4"/>
      <c r="D908" s="5"/>
      <c r="E908" s="5"/>
      <c r="F908" s="4"/>
      <c r="G908" s="4" t="s">
        <v>22</v>
      </c>
      <c r="H908" s="4" t="s">
        <v>565</v>
      </c>
      <c r="I908" s="4" t="s">
        <v>24</v>
      </c>
      <c r="J908" s="4" t="s">
        <v>25</v>
      </c>
      <c r="K908" s="4" t="s">
        <v>26</v>
      </c>
      <c r="L908" s="4" t="s">
        <v>100</v>
      </c>
      <c r="M908" s="6" t="s">
        <v>28</v>
      </c>
      <c r="N908" s="6">
        <v>28080</v>
      </c>
      <c r="O908" s="6">
        <v>42120</v>
      </c>
      <c r="P908" s="6">
        <v>70200</v>
      </c>
      <c r="Q908" s="6" t="s">
        <v>29</v>
      </c>
      <c r="W908">
        <f t="shared" si="4648"/>
        <v>28080</v>
      </c>
    </row>
    <row r="909" spans="1:100" ht="14.25" hidden="1" customHeight="1" x14ac:dyDescent="0.25">
      <c r="A909" s="4"/>
      <c r="B909" s="5"/>
      <c r="C909" s="4"/>
      <c r="D909" s="5"/>
      <c r="E909" s="5"/>
      <c r="F909" s="4"/>
      <c r="G909" s="4" t="s">
        <v>22</v>
      </c>
      <c r="H909" s="4" t="s">
        <v>565</v>
      </c>
      <c r="I909" s="4" t="s">
        <v>24</v>
      </c>
      <c r="J909" s="4" t="s">
        <v>25</v>
      </c>
      <c r="K909" s="4" t="s">
        <v>26</v>
      </c>
      <c r="L909" s="4" t="s">
        <v>33</v>
      </c>
      <c r="M909" s="6" t="s">
        <v>28</v>
      </c>
      <c r="N909" s="6">
        <v>12480</v>
      </c>
      <c r="O909" s="6">
        <v>18720</v>
      </c>
      <c r="P909" s="6">
        <v>31200</v>
      </c>
      <c r="Q909" s="6" t="s">
        <v>29</v>
      </c>
      <c r="W909">
        <f t="shared" si="4648"/>
        <v>12480</v>
      </c>
    </row>
    <row r="910" spans="1:100" ht="14.25" hidden="1" customHeight="1" x14ac:dyDescent="0.25">
      <c r="A910" s="4"/>
      <c r="B910" s="5"/>
      <c r="C910" s="4"/>
      <c r="D910" s="5"/>
      <c r="E910" s="5"/>
      <c r="F910" s="4"/>
      <c r="G910" s="4" t="s">
        <v>22</v>
      </c>
      <c r="H910" s="4" t="s">
        <v>565</v>
      </c>
      <c r="I910" s="4" t="s">
        <v>24</v>
      </c>
      <c r="J910" s="4" t="s">
        <v>25</v>
      </c>
      <c r="K910" s="4" t="s">
        <v>26</v>
      </c>
      <c r="L910" s="4" t="s">
        <v>34</v>
      </c>
      <c r="M910" s="6" t="s">
        <v>28</v>
      </c>
      <c r="N910" s="6">
        <v>12480</v>
      </c>
      <c r="O910" s="6">
        <v>18720</v>
      </c>
      <c r="P910" s="6">
        <v>31200</v>
      </c>
      <c r="Q910" s="6" t="s">
        <v>29</v>
      </c>
      <c r="W910">
        <f t="shared" si="4648"/>
        <v>12480</v>
      </c>
    </row>
    <row r="911" spans="1:100" s="14" customFormat="1" ht="14.25" customHeight="1" x14ac:dyDescent="0.25">
      <c r="A911" s="9" t="s">
        <v>566</v>
      </c>
      <c r="B911" s="10" t="s">
        <v>36</v>
      </c>
      <c r="C911" s="11">
        <v>44029</v>
      </c>
      <c r="D911" s="12">
        <v>44029</v>
      </c>
      <c r="E911" s="10" t="s">
        <v>174</v>
      </c>
      <c r="F911" s="9" t="s">
        <v>175</v>
      </c>
      <c r="G911" s="9" t="s">
        <v>22</v>
      </c>
      <c r="H911" s="9" t="s">
        <v>567</v>
      </c>
      <c r="I911" s="9" t="s">
        <v>24</v>
      </c>
      <c r="J911" s="9" t="s">
        <v>25</v>
      </c>
      <c r="K911" s="9" t="s">
        <v>26</v>
      </c>
      <c r="L911" s="9" t="s">
        <v>27</v>
      </c>
      <c r="M911" s="13" t="s">
        <v>28</v>
      </c>
      <c r="N911" s="13" t="s">
        <v>808</v>
      </c>
      <c r="O911" s="6">
        <v>25000</v>
      </c>
      <c r="P911" s="6">
        <v>25000</v>
      </c>
      <c r="Q911" s="6" t="s">
        <v>29</v>
      </c>
      <c r="S911" s="14">
        <v>10000</v>
      </c>
      <c r="T911" s="14">
        <v>30000</v>
      </c>
      <c r="W911" s="14">
        <f>SUM(W916:W921)</f>
        <v>75360</v>
      </c>
      <c r="AG911" s="14">
        <v>38000</v>
      </c>
      <c r="AI911" s="14">
        <v>0</v>
      </c>
      <c r="AK911" s="14">
        <f>SUM(S911:AJ911)</f>
        <v>153360</v>
      </c>
      <c r="AM911" s="14">
        <f>S911/$AK911</f>
        <v>6.5206051121544081E-2</v>
      </c>
      <c r="AN911" s="14">
        <f t="shared" ref="AN911" si="4649">T911/$AK911</f>
        <v>0.19561815336463223</v>
      </c>
      <c r="AO911" s="14">
        <f t="shared" ref="AO911" si="4650">U911/$AK911</f>
        <v>0</v>
      </c>
      <c r="AP911" s="14">
        <f t="shared" ref="AP911" si="4651">V911/$AK911</f>
        <v>0</v>
      </c>
      <c r="AQ911" s="14">
        <f t="shared" ref="AQ911" si="4652">W911/$AK911</f>
        <v>0.49139280125195617</v>
      </c>
      <c r="AR911" s="14">
        <f t="shared" ref="AR911" si="4653">X911/$AK911</f>
        <v>0</v>
      </c>
      <c r="AS911" s="14">
        <f t="shared" ref="AS911" si="4654">Y911/$AK911</f>
        <v>0</v>
      </c>
      <c r="AT911" s="14">
        <f t="shared" ref="AT911" si="4655">Z911/$AK911</f>
        <v>0</v>
      </c>
      <c r="AU911" s="14">
        <f t="shared" ref="AU911" si="4656">AA911/$AK911</f>
        <v>0</v>
      </c>
      <c r="AV911" s="14">
        <f t="shared" ref="AV911" si="4657">AB911/$AK911</f>
        <v>0</v>
      </c>
      <c r="AW911" s="14">
        <f t="shared" ref="AW911" si="4658">AC911/$AK911</f>
        <v>0</v>
      </c>
      <c r="AX911" s="14">
        <f t="shared" ref="AX911" si="4659">AD911/$AK911</f>
        <v>0</v>
      </c>
      <c r="AY911" s="14">
        <f t="shared" ref="AY911" si="4660">AE911/$AK911</f>
        <v>0</v>
      </c>
      <c r="AZ911" s="14">
        <f t="shared" ref="AZ911" si="4661">AF911/$AK911</f>
        <v>0</v>
      </c>
      <c r="BA911" s="14">
        <f t="shared" ref="BA911" si="4662">AG911/$AK911</f>
        <v>0.24778299426186751</v>
      </c>
      <c r="BB911" s="14">
        <f t="shared" ref="BB911" si="4663">AH911/$AK911</f>
        <v>0</v>
      </c>
      <c r="BC911" s="14">
        <f t="shared" ref="BC911" si="4664">AI911/$AK911</f>
        <v>0</v>
      </c>
      <c r="BD911" s="14">
        <f t="shared" ref="BD911" si="4665">AJ911/$AK911</f>
        <v>0</v>
      </c>
      <c r="BE911" s="14">
        <f>SUM(AM911:BD911)</f>
        <v>1</v>
      </c>
      <c r="BG911" s="16">
        <f>VLOOKUP(H911,[1]Sheet1!$B$3:$C$6033,2,0)</f>
        <v>29629.599999999999</v>
      </c>
      <c r="BI911" s="17">
        <f>AM911*$BG911</f>
        <v>1932.0292123109025</v>
      </c>
      <c r="BJ911" s="17">
        <f t="shared" ref="BJ911" si="4666">AN911*$BG911</f>
        <v>5796.087636932707</v>
      </c>
      <c r="BK911" s="17">
        <f t="shared" ref="BK911" si="4667">AO911*$BG911</f>
        <v>0</v>
      </c>
      <c r="BL911" s="17">
        <f t="shared" ref="BL911" si="4668">AP911*$BG911</f>
        <v>0</v>
      </c>
      <c r="BM911" s="17">
        <f t="shared" ref="BM911" si="4669">AQ911*$BG911</f>
        <v>14559.77214397496</v>
      </c>
      <c r="BN911" s="17">
        <f t="shared" ref="BN911" si="4670">AR911*$BG911</f>
        <v>0</v>
      </c>
      <c r="BO911" s="17">
        <f t="shared" ref="BO911" si="4671">AS911*$BG911</f>
        <v>0</v>
      </c>
      <c r="BP911" s="17">
        <f t="shared" ref="BP911" si="4672">AT911*$BG911</f>
        <v>0</v>
      </c>
      <c r="BQ911" s="17">
        <f t="shared" ref="BQ911" si="4673">AU911*$BG911</f>
        <v>0</v>
      </c>
      <c r="BR911" s="17">
        <f t="shared" ref="BR911" si="4674">AV911*$BG911</f>
        <v>0</v>
      </c>
      <c r="BS911" s="17">
        <f t="shared" ref="BS911" si="4675">AW911*$BG911</f>
        <v>0</v>
      </c>
      <c r="BT911" s="17">
        <f t="shared" ref="BT911" si="4676">AX911*$BG911</f>
        <v>0</v>
      </c>
      <c r="BU911" s="17">
        <f t="shared" ref="BU911" si="4677">AY911*$BG911</f>
        <v>0</v>
      </c>
      <c r="BV911" s="17">
        <f t="shared" ref="BV911" si="4678">AZ911*$BG911</f>
        <v>0</v>
      </c>
      <c r="BW911" s="17">
        <f t="shared" ref="BW911" si="4679">BA911*$BG911</f>
        <v>7341.7110067814292</v>
      </c>
      <c r="BX911" s="17">
        <f t="shared" ref="BX911" si="4680">BB911*$BG911</f>
        <v>0</v>
      </c>
      <c r="BY911" s="17">
        <f t="shared" ref="BY911" si="4681">BC911*$BG911</f>
        <v>0</v>
      </c>
      <c r="BZ911" s="17">
        <f t="shared" ref="BZ911" si="4682">BD911*$BG911</f>
        <v>0</v>
      </c>
      <c r="CA911" s="16">
        <f>SUM(BI911:BZ911)</f>
        <v>29629.599999999999</v>
      </c>
      <c r="CB911" s="14" t="b">
        <f>CA911=BG911</f>
        <v>1</v>
      </c>
      <c r="CC911" s="17">
        <f>BI911</f>
        <v>1932.0292123109025</v>
      </c>
      <c r="CD911" s="17">
        <f>BJ911*0.8+IF(BJ911&gt;1,$BM911*0.4,0)</f>
        <v>10460.77896713615</v>
      </c>
      <c r="CE911" s="17">
        <f t="shared" ref="CE911" si="4683">BK911*0.8+IF(BK911&gt;1,$BM911*0.4,0)</f>
        <v>0</v>
      </c>
      <c r="CF911" s="17">
        <f t="shared" ref="CF911" si="4684">BL911*0.8+IF(BL911&gt;1,$BM911*0.4,0)</f>
        <v>0</v>
      </c>
      <c r="CG911" s="17">
        <f>SUM(BJ911:BL911)*0.2+BM911*0.6</f>
        <v>9895.0808137715176</v>
      </c>
      <c r="CH911" s="17">
        <f>$BN911*80%</f>
        <v>0</v>
      </c>
      <c r="CI911" s="17">
        <f>$BN911*20%</f>
        <v>0</v>
      </c>
      <c r="CJ911" s="17">
        <f>$BQ911*80%</f>
        <v>0</v>
      </c>
      <c r="CK911" s="17">
        <f>$BQ911*20%</f>
        <v>0</v>
      </c>
      <c r="CL911" s="17">
        <f>BR911*0.8+IF(BR911&gt;1,$BT911*0.6,0)</f>
        <v>0</v>
      </c>
      <c r="CM911" s="17">
        <f>BS911*0.8+IF(BS911&gt;1,$BT911*0.6,0)</f>
        <v>0</v>
      </c>
      <c r="CN911" s="17">
        <f>SUM(BR911:BS911)*0.2+BT911*0.4</f>
        <v>0</v>
      </c>
      <c r="CO911" s="17">
        <f>$BU911*80%</f>
        <v>0</v>
      </c>
      <c r="CP911" s="17">
        <f>$BU911*20%</f>
        <v>0</v>
      </c>
      <c r="CQ911" s="17">
        <f>$BW911*60%+$BX911*40%</f>
        <v>4405.0266040688575</v>
      </c>
      <c r="CR911" s="17">
        <f>$BW911*40%+$BX911*60%</f>
        <v>2936.6844027125717</v>
      </c>
      <c r="CS911" s="17">
        <f>$BY911*60%</f>
        <v>0</v>
      </c>
      <c r="CT911" s="17">
        <f>$BY911*40%</f>
        <v>0</v>
      </c>
      <c r="CU911" s="17">
        <f>SUM(CC911:CT911)</f>
        <v>29629.599999999999</v>
      </c>
      <c r="CV911" s="14" t="b">
        <f>CU911=CA911</f>
        <v>1</v>
      </c>
    </row>
    <row r="912" spans="1:100" ht="14.25" hidden="1" customHeight="1" x14ac:dyDescent="0.25">
      <c r="A912" s="4"/>
      <c r="B912" s="5"/>
      <c r="C912" s="4"/>
      <c r="D912" s="5"/>
      <c r="E912" s="5"/>
      <c r="F912" s="4"/>
      <c r="G912" s="4" t="s">
        <v>22</v>
      </c>
      <c r="H912" s="4" t="s">
        <v>567</v>
      </c>
      <c r="I912" s="4" t="s">
        <v>24</v>
      </c>
      <c r="J912" s="4" t="s">
        <v>40</v>
      </c>
      <c r="K912" s="4" t="s">
        <v>26</v>
      </c>
      <c r="L912" s="4" t="s">
        <v>212</v>
      </c>
      <c r="M912" s="6" t="s">
        <v>28</v>
      </c>
      <c r="N912" s="6">
        <v>5000</v>
      </c>
      <c r="O912" s="6">
        <v>15000</v>
      </c>
      <c r="P912" s="6">
        <v>20000</v>
      </c>
      <c r="Q912" s="6" t="s">
        <v>29</v>
      </c>
      <c r="AG912">
        <f t="shared" ref="AG912:AG915" si="4685">N912</f>
        <v>5000</v>
      </c>
    </row>
    <row r="913" spans="1:100" ht="14.25" hidden="1" customHeight="1" x14ac:dyDescent="0.25">
      <c r="A913" s="4"/>
      <c r="B913" s="5"/>
      <c r="C913" s="4"/>
      <c r="D913" s="5"/>
      <c r="E913" s="5"/>
      <c r="F913" s="4"/>
      <c r="G913" s="4" t="s">
        <v>22</v>
      </c>
      <c r="H913" s="4" t="s">
        <v>567</v>
      </c>
      <c r="I913" s="4" t="s">
        <v>24</v>
      </c>
      <c r="J913" s="4" t="s">
        <v>40</v>
      </c>
      <c r="K913" s="4" t="s">
        <v>26</v>
      </c>
      <c r="L913" s="4" t="s">
        <v>213</v>
      </c>
      <c r="M913" s="6" t="s">
        <v>28</v>
      </c>
      <c r="N913" s="6">
        <v>5000</v>
      </c>
      <c r="O913" s="6">
        <v>15000</v>
      </c>
      <c r="P913" s="6">
        <v>20000</v>
      </c>
      <c r="Q913" s="6" t="s">
        <v>29</v>
      </c>
      <c r="AG913">
        <f t="shared" si="4685"/>
        <v>5000</v>
      </c>
    </row>
    <row r="914" spans="1:100" ht="14.25" hidden="1" customHeight="1" x14ac:dyDescent="0.25">
      <c r="A914" s="4"/>
      <c r="B914" s="5"/>
      <c r="C914" s="4"/>
      <c r="D914" s="5"/>
      <c r="E914" s="5"/>
      <c r="F914" s="4"/>
      <c r="G914" s="4" t="s">
        <v>22</v>
      </c>
      <c r="H914" s="4" t="s">
        <v>567</v>
      </c>
      <c r="I914" s="4" t="s">
        <v>24</v>
      </c>
      <c r="J914" s="4" t="s">
        <v>40</v>
      </c>
      <c r="K914" s="4" t="s">
        <v>26</v>
      </c>
      <c r="L914" s="4" t="s">
        <v>214</v>
      </c>
      <c r="M914" s="6" t="s">
        <v>28</v>
      </c>
      <c r="N914" s="6">
        <v>20000</v>
      </c>
      <c r="O914" s="6">
        <v>30000</v>
      </c>
      <c r="P914" s="6">
        <v>50000</v>
      </c>
      <c r="Q914" s="6" t="s">
        <v>29</v>
      </c>
      <c r="AG914">
        <f t="shared" si="4685"/>
        <v>20000</v>
      </c>
    </row>
    <row r="915" spans="1:100" ht="14.25" hidden="1" customHeight="1" x14ac:dyDescent="0.25">
      <c r="A915" s="4"/>
      <c r="B915" s="5"/>
      <c r="C915" s="4"/>
      <c r="D915" s="5"/>
      <c r="E915" s="5"/>
      <c r="F915" s="4"/>
      <c r="G915" s="4" t="s">
        <v>22</v>
      </c>
      <c r="H915" s="4" t="s">
        <v>567</v>
      </c>
      <c r="I915" s="4" t="s">
        <v>24</v>
      </c>
      <c r="J915" s="4" t="s">
        <v>40</v>
      </c>
      <c r="K915" s="4" t="s">
        <v>26</v>
      </c>
      <c r="L915" s="4" t="s">
        <v>215</v>
      </c>
      <c r="M915" s="6" t="s">
        <v>28</v>
      </c>
      <c r="N915" s="6">
        <v>8000</v>
      </c>
      <c r="O915" s="6">
        <v>17000</v>
      </c>
      <c r="P915" s="6">
        <v>25000</v>
      </c>
      <c r="Q915" s="6" t="s">
        <v>29</v>
      </c>
      <c r="AG915">
        <f t="shared" si="4685"/>
        <v>8000</v>
      </c>
    </row>
    <row r="916" spans="1:100" ht="14.25" hidden="1" customHeight="1" x14ac:dyDescent="0.25">
      <c r="A916" s="4"/>
      <c r="B916" s="5"/>
      <c r="C916" s="4"/>
      <c r="D916" s="5"/>
      <c r="E916" s="5"/>
      <c r="F916" s="4"/>
      <c r="G916" s="4" t="s">
        <v>22</v>
      </c>
      <c r="H916" s="4" t="s">
        <v>567</v>
      </c>
      <c r="I916" s="4" t="s">
        <v>24</v>
      </c>
      <c r="J916" s="4" t="s">
        <v>25</v>
      </c>
      <c r="K916" s="4" t="s">
        <v>26</v>
      </c>
      <c r="L916" s="4" t="s">
        <v>42</v>
      </c>
      <c r="M916" s="6" t="s">
        <v>28</v>
      </c>
      <c r="N916" s="6">
        <v>8800</v>
      </c>
      <c r="O916" s="6">
        <v>13200</v>
      </c>
      <c r="P916" s="6">
        <v>22000</v>
      </c>
      <c r="Q916" s="6" t="s">
        <v>29</v>
      </c>
      <c r="W916">
        <f t="shared" ref="W916:W921" si="4686">N916</f>
        <v>8800</v>
      </c>
    </row>
    <row r="917" spans="1:100" ht="14.25" hidden="1" customHeight="1" x14ac:dyDescent="0.25">
      <c r="A917" s="4"/>
      <c r="B917" s="5"/>
      <c r="C917" s="4"/>
      <c r="D917" s="5"/>
      <c r="E917" s="5"/>
      <c r="F917" s="4"/>
      <c r="G917" s="4" t="s">
        <v>22</v>
      </c>
      <c r="H917" s="4" t="s">
        <v>567</v>
      </c>
      <c r="I917" s="4" t="s">
        <v>24</v>
      </c>
      <c r="J917" s="4" t="s">
        <v>25</v>
      </c>
      <c r="K917" s="4" t="s">
        <v>26</v>
      </c>
      <c r="L917" s="4" t="s">
        <v>43</v>
      </c>
      <c r="M917" s="6" t="s">
        <v>28</v>
      </c>
      <c r="N917" s="6">
        <v>16640</v>
      </c>
      <c r="O917" s="6">
        <v>24960</v>
      </c>
      <c r="P917" s="6">
        <v>41600</v>
      </c>
      <c r="Q917" s="6" t="s">
        <v>29</v>
      </c>
      <c r="W917">
        <f t="shared" si="4686"/>
        <v>16640</v>
      </c>
    </row>
    <row r="918" spans="1:100" ht="14.25" hidden="1" customHeight="1" x14ac:dyDescent="0.25">
      <c r="A918" s="4"/>
      <c r="B918" s="5"/>
      <c r="C918" s="4"/>
      <c r="D918" s="5"/>
      <c r="E918" s="5"/>
      <c r="F918" s="4"/>
      <c r="G918" s="4" t="s">
        <v>22</v>
      </c>
      <c r="H918" s="4" t="s">
        <v>567</v>
      </c>
      <c r="I918" s="4" t="s">
        <v>24</v>
      </c>
      <c r="J918" s="4" t="s">
        <v>25</v>
      </c>
      <c r="K918" s="4" t="s">
        <v>26</v>
      </c>
      <c r="L918" s="4" t="s">
        <v>31</v>
      </c>
      <c r="M918" s="6" t="s">
        <v>28</v>
      </c>
      <c r="N918" s="6">
        <v>16640</v>
      </c>
      <c r="O918" s="6">
        <v>24960</v>
      </c>
      <c r="P918" s="6">
        <v>41600</v>
      </c>
      <c r="Q918" s="6" t="s">
        <v>29</v>
      </c>
      <c r="W918">
        <f t="shared" si="4686"/>
        <v>16640</v>
      </c>
    </row>
    <row r="919" spans="1:100" ht="14.25" hidden="1" customHeight="1" x14ac:dyDescent="0.25">
      <c r="A919" s="4"/>
      <c r="B919" s="5"/>
      <c r="C919" s="4"/>
      <c r="D919" s="5"/>
      <c r="E919" s="5"/>
      <c r="F919" s="4"/>
      <c r="G919" s="4" t="s">
        <v>22</v>
      </c>
      <c r="H919" s="4" t="s">
        <v>567</v>
      </c>
      <c r="I919" s="4" t="s">
        <v>24</v>
      </c>
      <c r="J919" s="4" t="s">
        <v>25</v>
      </c>
      <c r="K919" s="4" t="s">
        <v>26</v>
      </c>
      <c r="L919" s="4" t="s">
        <v>32</v>
      </c>
      <c r="M919" s="6" t="s">
        <v>28</v>
      </c>
      <c r="N919" s="6">
        <v>8320</v>
      </c>
      <c r="O919" s="6">
        <v>12480</v>
      </c>
      <c r="P919" s="6">
        <v>20800</v>
      </c>
      <c r="Q919" s="6" t="s">
        <v>29</v>
      </c>
      <c r="W919">
        <f t="shared" si="4686"/>
        <v>8320</v>
      </c>
    </row>
    <row r="920" spans="1:100" ht="14.25" hidden="1" customHeight="1" x14ac:dyDescent="0.25">
      <c r="A920" s="4"/>
      <c r="B920" s="5"/>
      <c r="C920" s="4"/>
      <c r="D920" s="5"/>
      <c r="E920" s="5"/>
      <c r="F920" s="4"/>
      <c r="G920" s="4" t="s">
        <v>22</v>
      </c>
      <c r="H920" s="4" t="s">
        <v>567</v>
      </c>
      <c r="I920" s="4" t="s">
        <v>24</v>
      </c>
      <c r="J920" s="4" t="s">
        <v>25</v>
      </c>
      <c r="K920" s="4" t="s">
        <v>26</v>
      </c>
      <c r="L920" s="4" t="s">
        <v>33</v>
      </c>
      <c r="M920" s="6" t="s">
        <v>28</v>
      </c>
      <c r="N920" s="6">
        <v>12480</v>
      </c>
      <c r="O920" s="6">
        <v>18720</v>
      </c>
      <c r="P920" s="6">
        <v>31200</v>
      </c>
      <c r="Q920" s="6" t="s">
        <v>29</v>
      </c>
      <c r="W920">
        <f t="shared" si="4686"/>
        <v>12480</v>
      </c>
    </row>
    <row r="921" spans="1:100" ht="14.25" hidden="1" customHeight="1" x14ac:dyDescent="0.25">
      <c r="A921" s="4"/>
      <c r="B921" s="5"/>
      <c r="C921" s="4"/>
      <c r="D921" s="5"/>
      <c r="E921" s="5"/>
      <c r="F921" s="4"/>
      <c r="G921" s="4" t="s">
        <v>22</v>
      </c>
      <c r="H921" s="4" t="s">
        <v>567</v>
      </c>
      <c r="I921" s="4" t="s">
        <v>24</v>
      </c>
      <c r="J921" s="4" t="s">
        <v>25</v>
      </c>
      <c r="K921" s="4" t="s">
        <v>26</v>
      </c>
      <c r="L921" s="4" t="s">
        <v>34</v>
      </c>
      <c r="M921" s="6" t="s">
        <v>28</v>
      </c>
      <c r="N921" s="6">
        <v>12480</v>
      </c>
      <c r="O921" s="6">
        <v>18720</v>
      </c>
      <c r="P921" s="6">
        <v>31200</v>
      </c>
      <c r="Q921" s="6" t="s">
        <v>29</v>
      </c>
      <c r="W921">
        <f t="shared" si="4686"/>
        <v>12480</v>
      </c>
    </row>
    <row r="922" spans="1:100" s="14" customFormat="1" ht="14.25" customHeight="1" x14ac:dyDescent="0.25">
      <c r="A922" s="9" t="s">
        <v>568</v>
      </c>
      <c r="B922" s="10" t="s">
        <v>569</v>
      </c>
      <c r="C922" s="11">
        <v>44029</v>
      </c>
      <c r="D922" s="12">
        <v>44029</v>
      </c>
      <c r="E922" s="10" t="s">
        <v>380</v>
      </c>
      <c r="F922" s="9" t="s">
        <v>381</v>
      </c>
      <c r="G922" s="9" t="s">
        <v>22</v>
      </c>
      <c r="H922" s="9" t="s">
        <v>464</v>
      </c>
      <c r="I922" s="9" t="s">
        <v>24</v>
      </c>
      <c r="J922" s="9" t="s">
        <v>300</v>
      </c>
      <c r="K922" s="9" t="s">
        <v>26</v>
      </c>
      <c r="L922" s="9" t="s">
        <v>27</v>
      </c>
      <c r="M922" s="13" t="s">
        <v>28</v>
      </c>
      <c r="N922" s="13" t="s">
        <v>808</v>
      </c>
      <c r="O922" s="6">
        <v>25000</v>
      </c>
      <c r="P922" s="6">
        <v>25000</v>
      </c>
      <c r="Q922" s="6" t="s">
        <v>29</v>
      </c>
      <c r="S922" s="14">
        <v>10000</v>
      </c>
      <c r="T922" s="14">
        <v>30000</v>
      </c>
      <c r="W922" s="14">
        <f>SUM(W925:W931)</f>
        <v>75360</v>
      </c>
      <c r="AB922" s="14">
        <v>30000</v>
      </c>
      <c r="AD922" s="14">
        <v>28080</v>
      </c>
      <c r="AI922" s="14">
        <f>VLOOKUP(H922,[2]Sheet1!$A$4:$D$513,4,0)</f>
        <v>36000</v>
      </c>
      <c r="AK922" s="14">
        <f>SUM(S922:AJ922)</f>
        <v>209440</v>
      </c>
      <c r="AM922" s="14">
        <f>S922/$AK922</f>
        <v>4.7746371275783038E-2</v>
      </c>
      <c r="AN922" s="14">
        <f t="shared" ref="AN922" si="4687">T922/$AK922</f>
        <v>0.14323911382734913</v>
      </c>
      <c r="AO922" s="14">
        <f t="shared" ref="AO922" si="4688">U922/$AK922</f>
        <v>0</v>
      </c>
      <c r="AP922" s="14">
        <f t="shared" ref="AP922" si="4689">V922/$AK922</f>
        <v>0</v>
      </c>
      <c r="AQ922" s="14">
        <f t="shared" ref="AQ922" si="4690">W922/$AK922</f>
        <v>0.35981665393430101</v>
      </c>
      <c r="AR922" s="14">
        <f t="shared" ref="AR922" si="4691">X922/$AK922</f>
        <v>0</v>
      </c>
      <c r="AS922" s="14">
        <f t="shared" ref="AS922" si="4692">Y922/$AK922</f>
        <v>0</v>
      </c>
      <c r="AT922" s="14">
        <f t="shared" ref="AT922" si="4693">Z922/$AK922</f>
        <v>0</v>
      </c>
      <c r="AU922" s="14">
        <f t="shared" ref="AU922" si="4694">AA922/$AK922</f>
        <v>0</v>
      </c>
      <c r="AV922" s="14">
        <f t="shared" ref="AV922" si="4695">AB922/$AK922</f>
        <v>0.14323911382734913</v>
      </c>
      <c r="AW922" s="14">
        <f t="shared" ref="AW922" si="4696">AC922/$AK922</f>
        <v>0</v>
      </c>
      <c r="AX922" s="14">
        <f t="shared" ref="AX922" si="4697">AD922/$AK922</f>
        <v>0.13407181054239878</v>
      </c>
      <c r="AY922" s="14">
        <f t="shared" ref="AY922" si="4698">AE922/$AK922</f>
        <v>0</v>
      </c>
      <c r="AZ922" s="14">
        <f t="shared" ref="AZ922" si="4699">AF922/$AK922</f>
        <v>0</v>
      </c>
      <c r="BA922" s="14">
        <f t="shared" ref="BA922" si="4700">AG922/$AK922</f>
        <v>0</v>
      </c>
      <c r="BB922" s="14">
        <f t="shared" ref="BB922" si="4701">AH922/$AK922</f>
        <v>0</v>
      </c>
      <c r="BC922" s="14">
        <f t="shared" ref="BC922" si="4702">AI922/$AK922</f>
        <v>0.17188693659281895</v>
      </c>
      <c r="BD922" s="14">
        <f t="shared" ref="BD922" si="4703">AJ922/$AK922</f>
        <v>0</v>
      </c>
      <c r="BE922" s="14">
        <f>SUM(AM922:BD922)</f>
        <v>1</v>
      </c>
      <c r="BG922" s="16">
        <f>VLOOKUP(H922,[1]Sheet1!$B$3:$C$6033,2,0)</f>
        <v>29629.599999999999</v>
      </c>
      <c r="BI922" s="17">
        <f>AM922*$BG922</f>
        <v>1414.705882352941</v>
      </c>
      <c r="BJ922" s="17">
        <f t="shared" ref="BJ922" si="4704">AN922*$BG922</f>
        <v>4244.1176470588234</v>
      </c>
      <c r="BK922" s="17">
        <f t="shared" ref="BK922" si="4705">AO922*$BG922</f>
        <v>0</v>
      </c>
      <c r="BL922" s="17">
        <f t="shared" ref="BL922" si="4706">AP922*$BG922</f>
        <v>0</v>
      </c>
      <c r="BM922" s="17">
        <f t="shared" ref="BM922" si="4707">AQ922*$BG922</f>
        <v>10661.223529411765</v>
      </c>
      <c r="BN922" s="17">
        <f t="shared" ref="BN922" si="4708">AR922*$BG922</f>
        <v>0</v>
      </c>
      <c r="BO922" s="17">
        <f t="shared" ref="BO922" si="4709">AS922*$BG922</f>
        <v>0</v>
      </c>
      <c r="BP922" s="17">
        <f t="shared" ref="BP922" si="4710">AT922*$BG922</f>
        <v>0</v>
      </c>
      <c r="BQ922" s="17">
        <f t="shared" ref="BQ922" si="4711">AU922*$BG922</f>
        <v>0</v>
      </c>
      <c r="BR922" s="17">
        <f t="shared" ref="BR922" si="4712">AV922*$BG922</f>
        <v>4244.1176470588234</v>
      </c>
      <c r="BS922" s="17">
        <f t="shared" ref="BS922" si="4713">AW922*$BG922</f>
        <v>0</v>
      </c>
      <c r="BT922" s="17">
        <f t="shared" ref="BT922" si="4714">AX922*$BG922</f>
        <v>3972.4941176470588</v>
      </c>
      <c r="BU922" s="17">
        <f t="shared" ref="BU922" si="4715">AY922*$BG922</f>
        <v>0</v>
      </c>
      <c r="BV922" s="17">
        <f t="shared" ref="BV922" si="4716">AZ922*$BG922</f>
        <v>0</v>
      </c>
      <c r="BW922" s="17">
        <f t="shared" ref="BW922" si="4717">BA922*$BG922</f>
        <v>0</v>
      </c>
      <c r="BX922" s="17">
        <f t="shared" ref="BX922" si="4718">BB922*$BG922</f>
        <v>0</v>
      </c>
      <c r="BY922" s="17">
        <f t="shared" ref="BY922" si="4719">BC922*$BG922</f>
        <v>5092.9411764705883</v>
      </c>
      <c r="BZ922" s="17">
        <f t="shared" ref="BZ922" si="4720">BD922*$BG922</f>
        <v>0</v>
      </c>
      <c r="CA922" s="16">
        <f>SUM(BI922:BZ922)</f>
        <v>29629.599999999999</v>
      </c>
      <c r="CB922" s="14" t="b">
        <f>CA922=BG922</f>
        <v>1</v>
      </c>
      <c r="CC922" s="17">
        <f>BI922</f>
        <v>1414.705882352941</v>
      </c>
      <c r="CD922" s="17">
        <f>BJ922*0.8+IF(BJ922&gt;1,$BM922*0.4,0)</f>
        <v>7659.7835294117649</v>
      </c>
      <c r="CE922" s="17">
        <f t="shared" ref="CE922" si="4721">BK922*0.8+IF(BK922&gt;1,$BM922*0.4,0)</f>
        <v>0</v>
      </c>
      <c r="CF922" s="17">
        <f t="shared" ref="CF922" si="4722">BL922*0.8+IF(BL922&gt;1,$BM922*0.4,0)</f>
        <v>0</v>
      </c>
      <c r="CG922" s="17">
        <f>SUM(BJ922:BL922)*0.2+BM922*0.6</f>
        <v>7245.5576470588239</v>
      </c>
      <c r="CH922" s="17">
        <f>$BN922*80%</f>
        <v>0</v>
      </c>
      <c r="CI922" s="17">
        <f>$BN922*20%</f>
        <v>0</v>
      </c>
      <c r="CJ922" s="17">
        <f>$BQ922*80%</f>
        <v>0</v>
      </c>
      <c r="CK922" s="17">
        <f>$BQ922*20%</f>
        <v>0</v>
      </c>
      <c r="CL922" s="17">
        <f>BR922*0.8+IF(BR922&gt;1,$BT922*0.6,0)</f>
        <v>5778.7905882352943</v>
      </c>
      <c r="CM922" s="17">
        <f>BS922*0.8+IF(BS922&gt;1,$BT922*0.6,0)</f>
        <v>0</v>
      </c>
      <c r="CN922" s="17">
        <f>SUM(BR922:BS922)*0.2+BT922*0.4</f>
        <v>2437.8211764705884</v>
      </c>
      <c r="CO922" s="17">
        <f>$BU922*80%</f>
        <v>0</v>
      </c>
      <c r="CP922" s="17">
        <f>$BU922*20%</f>
        <v>0</v>
      </c>
      <c r="CQ922" s="17">
        <f>$BW922*60%+$BX922*40%</f>
        <v>0</v>
      </c>
      <c r="CR922" s="17">
        <f>$BW922*40%+$BX922*60%</f>
        <v>0</v>
      </c>
      <c r="CS922" s="17">
        <f>$BY922*60%</f>
        <v>3055.7647058823527</v>
      </c>
      <c r="CT922" s="17">
        <f>$BY922*40%</f>
        <v>2037.1764705882354</v>
      </c>
      <c r="CU922" s="17">
        <f>SUM(CC922:CT922)</f>
        <v>29629.599999999999</v>
      </c>
      <c r="CV922" s="14" t="b">
        <f>CU922=CA922</f>
        <v>1</v>
      </c>
    </row>
    <row r="923" spans="1:100" ht="14.25" hidden="1" customHeight="1" x14ac:dyDescent="0.25">
      <c r="A923" s="4"/>
      <c r="B923" s="5"/>
      <c r="C923" s="4"/>
      <c r="D923" s="5"/>
      <c r="E923" s="5"/>
      <c r="F923" s="4"/>
      <c r="G923" s="4" t="s">
        <v>22</v>
      </c>
      <c r="H923" s="4" t="s">
        <v>464</v>
      </c>
      <c r="I923" s="4" t="s">
        <v>24</v>
      </c>
      <c r="J923" s="4" t="s">
        <v>25</v>
      </c>
      <c r="K923" s="4" t="s">
        <v>26</v>
      </c>
      <c r="L923" s="4" t="s">
        <v>27</v>
      </c>
      <c r="M923" s="6" t="s">
        <v>28</v>
      </c>
      <c r="N923" s="6">
        <v>0</v>
      </c>
      <c r="O923" s="6">
        <v>25000</v>
      </c>
      <c r="P923" s="6">
        <v>25000</v>
      </c>
      <c r="Q923" s="6" t="s">
        <v>29</v>
      </c>
      <c r="W923">
        <f>N923</f>
        <v>0</v>
      </c>
    </row>
    <row r="924" spans="1:100" ht="14.25" hidden="1" customHeight="1" x14ac:dyDescent="0.25">
      <c r="A924" s="4"/>
      <c r="B924" s="5"/>
      <c r="C924" s="4"/>
      <c r="D924" s="5"/>
      <c r="E924" s="5"/>
      <c r="F924" s="4"/>
      <c r="G924" s="4" t="s">
        <v>22</v>
      </c>
      <c r="H924" s="4" t="s">
        <v>464</v>
      </c>
      <c r="I924" s="4" t="s">
        <v>24</v>
      </c>
      <c r="J924" s="4" t="s">
        <v>25</v>
      </c>
      <c r="K924" s="4" t="s">
        <v>26</v>
      </c>
      <c r="L924" s="4" t="s">
        <v>192</v>
      </c>
      <c r="M924" s="6" t="s">
        <v>28</v>
      </c>
      <c r="N924" s="6">
        <v>36000</v>
      </c>
      <c r="O924" s="6">
        <v>54000</v>
      </c>
      <c r="P924" s="6">
        <v>90000</v>
      </c>
      <c r="Q924" s="6" t="s">
        <v>29</v>
      </c>
    </row>
    <row r="925" spans="1:100" ht="14.25" hidden="1" customHeight="1" x14ac:dyDescent="0.25">
      <c r="A925" s="4"/>
      <c r="B925" s="5"/>
      <c r="C925" s="4"/>
      <c r="D925" s="5"/>
      <c r="E925" s="5"/>
      <c r="F925" s="4"/>
      <c r="G925" s="4" t="s">
        <v>22</v>
      </c>
      <c r="H925" s="4" t="s">
        <v>464</v>
      </c>
      <c r="I925" s="4" t="s">
        <v>24</v>
      </c>
      <c r="J925" s="4" t="s">
        <v>25</v>
      </c>
      <c r="K925" s="4" t="s">
        <v>26</v>
      </c>
      <c r="L925" s="4" t="s">
        <v>42</v>
      </c>
      <c r="M925" s="6" t="s">
        <v>28</v>
      </c>
      <c r="N925" s="6">
        <v>8800</v>
      </c>
      <c r="O925" s="6">
        <v>13200</v>
      </c>
      <c r="P925" s="6">
        <v>22000</v>
      </c>
      <c r="Q925" s="6" t="s">
        <v>29</v>
      </c>
      <c r="W925">
        <f t="shared" ref="W925:W926" si="4723">N925</f>
        <v>8800</v>
      </c>
    </row>
    <row r="926" spans="1:100" ht="14.25" hidden="1" customHeight="1" x14ac:dyDescent="0.25">
      <c r="A926" s="4"/>
      <c r="B926" s="5"/>
      <c r="C926" s="4"/>
      <c r="D926" s="5"/>
      <c r="E926" s="5"/>
      <c r="F926" s="4"/>
      <c r="G926" s="4" t="s">
        <v>22</v>
      </c>
      <c r="H926" s="4" t="s">
        <v>464</v>
      </c>
      <c r="I926" s="4" t="s">
        <v>24</v>
      </c>
      <c r="J926" s="4" t="s">
        <v>25</v>
      </c>
      <c r="K926" s="4" t="s">
        <v>26</v>
      </c>
      <c r="L926" s="4" t="s">
        <v>43</v>
      </c>
      <c r="M926" s="6" t="s">
        <v>28</v>
      </c>
      <c r="N926" s="6">
        <v>16640</v>
      </c>
      <c r="O926" s="6">
        <v>24960</v>
      </c>
      <c r="P926" s="6">
        <v>41600</v>
      </c>
      <c r="Q926" s="6" t="s">
        <v>29</v>
      </c>
      <c r="W926">
        <f t="shared" si="4723"/>
        <v>16640</v>
      </c>
    </row>
    <row r="927" spans="1:100" ht="14.25" hidden="1" customHeight="1" x14ac:dyDescent="0.25">
      <c r="A927" s="4"/>
      <c r="B927" s="5"/>
      <c r="C927" s="4"/>
      <c r="D927" s="5"/>
      <c r="E927" s="5"/>
      <c r="F927" s="4"/>
      <c r="G927" s="4" t="s">
        <v>22</v>
      </c>
      <c r="H927" s="4" t="s">
        <v>464</v>
      </c>
      <c r="I927" s="4" t="s">
        <v>24</v>
      </c>
      <c r="J927" s="4" t="s">
        <v>300</v>
      </c>
      <c r="K927" s="4" t="s">
        <v>26</v>
      </c>
      <c r="L927" s="4" t="s">
        <v>301</v>
      </c>
      <c r="M927" s="6" t="s">
        <v>28</v>
      </c>
      <c r="N927" s="6">
        <v>28080</v>
      </c>
      <c r="O927" s="6">
        <v>42120</v>
      </c>
      <c r="P927" s="6">
        <v>70200</v>
      </c>
      <c r="Q927" s="6" t="s">
        <v>29</v>
      </c>
      <c r="AB927">
        <f>N927</f>
        <v>28080</v>
      </c>
      <c r="AD927">
        <f>N927</f>
        <v>28080</v>
      </c>
    </row>
    <row r="928" spans="1:100" ht="14.25" hidden="1" customHeight="1" x14ac:dyDescent="0.25">
      <c r="A928" s="4"/>
      <c r="B928" s="5"/>
      <c r="C928" s="4"/>
      <c r="D928" s="5"/>
      <c r="E928" s="5"/>
      <c r="F928" s="4"/>
      <c r="G928" s="4" t="s">
        <v>22</v>
      </c>
      <c r="H928" s="4" t="s">
        <v>464</v>
      </c>
      <c r="I928" s="4" t="s">
        <v>24</v>
      </c>
      <c r="J928" s="4" t="s">
        <v>25</v>
      </c>
      <c r="K928" s="4" t="s">
        <v>26</v>
      </c>
      <c r="L928" s="4" t="s">
        <v>31</v>
      </c>
      <c r="M928" s="6" t="s">
        <v>28</v>
      </c>
      <c r="N928" s="6">
        <v>16640</v>
      </c>
      <c r="O928" s="6">
        <v>24960</v>
      </c>
      <c r="P928" s="6">
        <v>41600</v>
      </c>
      <c r="Q928" s="6" t="s">
        <v>29</v>
      </c>
      <c r="W928">
        <f t="shared" ref="W928:W931" si="4724">N928</f>
        <v>16640</v>
      </c>
    </row>
    <row r="929" spans="1:100" ht="14.25" hidden="1" customHeight="1" x14ac:dyDescent="0.25">
      <c r="A929" s="4"/>
      <c r="B929" s="5"/>
      <c r="C929" s="4"/>
      <c r="D929" s="5"/>
      <c r="E929" s="5"/>
      <c r="F929" s="4"/>
      <c r="G929" s="4" t="s">
        <v>22</v>
      </c>
      <c r="H929" s="4" t="s">
        <v>464</v>
      </c>
      <c r="I929" s="4" t="s">
        <v>24</v>
      </c>
      <c r="J929" s="4" t="s">
        <v>25</v>
      </c>
      <c r="K929" s="4" t="s">
        <v>26</v>
      </c>
      <c r="L929" s="4" t="s">
        <v>32</v>
      </c>
      <c r="M929" s="6" t="s">
        <v>28</v>
      </c>
      <c r="N929" s="6">
        <v>8320</v>
      </c>
      <c r="O929" s="6">
        <v>12480</v>
      </c>
      <c r="P929" s="6">
        <v>20800</v>
      </c>
      <c r="Q929" s="6" t="s">
        <v>29</v>
      </c>
      <c r="W929">
        <f t="shared" si="4724"/>
        <v>8320</v>
      </c>
    </row>
    <row r="930" spans="1:100" ht="14.25" hidden="1" customHeight="1" x14ac:dyDescent="0.25">
      <c r="A930" s="4"/>
      <c r="B930" s="5"/>
      <c r="C930" s="4"/>
      <c r="D930" s="5"/>
      <c r="E930" s="5"/>
      <c r="F930" s="4"/>
      <c r="G930" s="4" t="s">
        <v>22</v>
      </c>
      <c r="H930" s="4" t="s">
        <v>464</v>
      </c>
      <c r="I930" s="4" t="s">
        <v>24</v>
      </c>
      <c r="J930" s="4" t="s">
        <v>25</v>
      </c>
      <c r="K930" s="4" t="s">
        <v>26</v>
      </c>
      <c r="L930" s="4" t="s">
        <v>33</v>
      </c>
      <c r="M930" s="6" t="s">
        <v>28</v>
      </c>
      <c r="N930" s="6">
        <v>12480</v>
      </c>
      <c r="O930" s="6">
        <v>18720</v>
      </c>
      <c r="P930" s="6">
        <v>31200</v>
      </c>
      <c r="Q930" s="6" t="s">
        <v>29</v>
      </c>
      <c r="W930">
        <f t="shared" si="4724"/>
        <v>12480</v>
      </c>
    </row>
    <row r="931" spans="1:100" ht="14.25" hidden="1" customHeight="1" x14ac:dyDescent="0.25">
      <c r="A931" s="4"/>
      <c r="B931" s="5"/>
      <c r="C931" s="4"/>
      <c r="D931" s="5"/>
      <c r="E931" s="5"/>
      <c r="F931" s="4"/>
      <c r="G931" s="4" t="s">
        <v>22</v>
      </c>
      <c r="H931" s="4" t="s">
        <v>464</v>
      </c>
      <c r="I931" s="4" t="s">
        <v>24</v>
      </c>
      <c r="J931" s="4" t="s">
        <v>25</v>
      </c>
      <c r="K931" s="4" t="s">
        <v>26</v>
      </c>
      <c r="L931" s="4" t="s">
        <v>34</v>
      </c>
      <c r="M931" s="6" t="s">
        <v>28</v>
      </c>
      <c r="N931" s="6">
        <v>12480</v>
      </c>
      <c r="O931" s="6">
        <v>18720</v>
      </c>
      <c r="P931" s="6">
        <v>31200</v>
      </c>
      <c r="Q931" s="6" t="s">
        <v>29</v>
      </c>
      <c r="W931">
        <f t="shared" si="4724"/>
        <v>12480</v>
      </c>
    </row>
    <row r="932" spans="1:100" ht="14.25" hidden="1" customHeight="1" x14ac:dyDescent="0.25">
      <c r="A932" s="4"/>
      <c r="B932" s="5"/>
      <c r="C932" s="4"/>
      <c r="D932" s="5"/>
      <c r="E932" s="5"/>
      <c r="F932" s="4"/>
      <c r="G932" s="4" t="s">
        <v>22</v>
      </c>
      <c r="H932" s="4" t="s">
        <v>464</v>
      </c>
      <c r="I932" s="4" t="s">
        <v>24</v>
      </c>
      <c r="J932" s="4" t="s">
        <v>300</v>
      </c>
      <c r="K932" s="4" t="s">
        <v>26</v>
      </c>
      <c r="L932" s="4" t="s">
        <v>27</v>
      </c>
      <c r="M932" s="6" t="s">
        <v>28</v>
      </c>
      <c r="N932" s="6">
        <v>0</v>
      </c>
      <c r="O932" s="6">
        <v>25000</v>
      </c>
      <c r="P932" s="6">
        <v>25000</v>
      </c>
      <c r="Q932" s="6" t="s">
        <v>29</v>
      </c>
      <c r="AB932">
        <f t="shared" ref="AB932:AB933" si="4725">N932</f>
        <v>0</v>
      </c>
      <c r="AD932">
        <f t="shared" ref="AD932:AD933" si="4726">N932</f>
        <v>0</v>
      </c>
    </row>
    <row r="933" spans="1:100" ht="14.25" hidden="1" customHeight="1" x14ac:dyDescent="0.25">
      <c r="A933" s="4"/>
      <c r="B933" s="5"/>
      <c r="C933" s="4"/>
      <c r="D933" s="5"/>
      <c r="E933" s="5"/>
      <c r="F933" s="4"/>
      <c r="G933" s="4" t="s">
        <v>22</v>
      </c>
      <c r="H933" s="4" t="s">
        <v>464</v>
      </c>
      <c r="I933" s="4" t="s">
        <v>24</v>
      </c>
      <c r="J933" s="4" t="s">
        <v>300</v>
      </c>
      <c r="K933" s="4" t="s">
        <v>26</v>
      </c>
      <c r="L933" s="4" t="s">
        <v>301</v>
      </c>
      <c r="M933" s="6" t="s">
        <v>28</v>
      </c>
      <c r="N933" s="6">
        <v>28080</v>
      </c>
      <c r="O933" s="6">
        <v>42120</v>
      </c>
      <c r="P933" s="6">
        <v>70200</v>
      </c>
      <c r="Q933" s="6" t="s">
        <v>29</v>
      </c>
      <c r="AB933">
        <f t="shared" si="4725"/>
        <v>28080</v>
      </c>
      <c r="AD933">
        <f t="shared" si="4726"/>
        <v>28080</v>
      </c>
    </row>
    <row r="934" spans="1:100" s="14" customFormat="1" ht="14.25" customHeight="1" x14ac:dyDescent="0.25">
      <c r="A934" s="9" t="s">
        <v>570</v>
      </c>
      <c r="B934" s="10" t="s">
        <v>49</v>
      </c>
      <c r="C934" s="11">
        <v>44029</v>
      </c>
      <c r="D934" s="12">
        <v>44029</v>
      </c>
      <c r="E934" s="10" t="s">
        <v>399</v>
      </c>
      <c r="F934" s="9" t="s">
        <v>400</v>
      </c>
      <c r="G934" s="9" t="s">
        <v>22</v>
      </c>
      <c r="H934" s="9" t="s">
        <v>401</v>
      </c>
      <c r="I934" s="9" t="s">
        <v>24</v>
      </c>
      <c r="J934" s="9" t="s">
        <v>25</v>
      </c>
      <c r="K934" s="9" t="s">
        <v>26</v>
      </c>
      <c r="L934" s="9" t="s">
        <v>27</v>
      </c>
      <c r="M934" s="13" t="s">
        <v>28</v>
      </c>
      <c r="N934" s="13" t="s">
        <v>808</v>
      </c>
      <c r="O934" s="6">
        <v>25000</v>
      </c>
      <c r="P934" s="6">
        <v>25000</v>
      </c>
      <c r="Q934" s="6" t="s">
        <v>29</v>
      </c>
      <c r="S934" s="14">
        <v>10000</v>
      </c>
      <c r="T934" s="14">
        <v>30000</v>
      </c>
      <c r="W934" s="14">
        <f>SUM(W937:W940)</f>
        <v>49920</v>
      </c>
      <c r="AG934" s="14">
        <v>20000</v>
      </c>
      <c r="AI934" s="14">
        <v>0</v>
      </c>
      <c r="AK934" s="14">
        <f>SUM(S934:AJ934)</f>
        <v>109920</v>
      </c>
      <c r="AM934" s="14">
        <f>S934/$AK934</f>
        <v>9.0975254730713245E-2</v>
      </c>
      <c r="AN934" s="14">
        <f t="shared" ref="AN934" si="4727">T934/$AK934</f>
        <v>0.27292576419213976</v>
      </c>
      <c r="AO934" s="14">
        <f t="shared" ref="AO934" si="4728">U934/$AK934</f>
        <v>0</v>
      </c>
      <c r="AP934" s="14">
        <f t="shared" ref="AP934" si="4729">V934/$AK934</f>
        <v>0</v>
      </c>
      <c r="AQ934" s="14">
        <f t="shared" ref="AQ934" si="4730">W934/$AK934</f>
        <v>0.45414847161572053</v>
      </c>
      <c r="AR934" s="14">
        <f t="shared" ref="AR934" si="4731">X934/$AK934</f>
        <v>0</v>
      </c>
      <c r="AS934" s="14">
        <f t="shared" ref="AS934" si="4732">Y934/$AK934</f>
        <v>0</v>
      </c>
      <c r="AT934" s="14">
        <f t="shared" ref="AT934" si="4733">Z934/$AK934</f>
        <v>0</v>
      </c>
      <c r="AU934" s="14">
        <f t="shared" ref="AU934" si="4734">AA934/$AK934</f>
        <v>0</v>
      </c>
      <c r="AV934" s="14">
        <f t="shared" ref="AV934" si="4735">AB934/$AK934</f>
        <v>0</v>
      </c>
      <c r="AW934" s="14">
        <f t="shared" ref="AW934" si="4736">AC934/$AK934</f>
        <v>0</v>
      </c>
      <c r="AX934" s="14">
        <f t="shared" ref="AX934" si="4737">AD934/$AK934</f>
        <v>0</v>
      </c>
      <c r="AY934" s="14">
        <f t="shared" ref="AY934" si="4738">AE934/$AK934</f>
        <v>0</v>
      </c>
      <c r="AZ934" s="14">
        <f t="shared" ref="AZ934" si="4739">AF934/$AK934</f>
        <v>0</v>
      </c>
      <c r="BA934" s="14">
        <f t="shared" ref="BA934" si="4740">AG934/$AK934</f>
        <v>0.18195050946142649</v>
      </c>
      <c r="BB934" s="14">
        <f t="shared" ref="BB934" si="4741">AH934/$AK934</f>
        <v>0</v>
      </c>
      <c r="BC934" s="14">
        <f t="shared" ref="BC934" si="4742">AI934/$AK934</f>
        <v>0</v>
      </c>
      <c r="BD934" s="14">
        <f t="shared" ref="BD934" si="4743">AJ934/$AK934</f>
        <v>0</v>
      </c>
      <c r="BE934" s="14">
        <f>SUM(AM934:BD934)</f>
        <v>1</v>
      </c>
      <c r="BG934" s="16">
        <f>VLOOKUP(H934,[1]Sheet1!$B$3:$C$6033,2,0)</f>
        <v>39498.950400000002</v>
      </c>
      <c r="BI934" s="17">
        <f>AM934*$BG934</f>
        <v>3593.427074235808</v>
      </c>
      <c r="BJ934" s="17">
        <f t="shared" ref="BJ934" si="4744">AN934*$BG934</f>
        <v>10780.281222707425</v>
      </c>
      <c r="BK934" s="17">
        <f t="shared" ref="BK934" si="4745">AO934*$BG934</f>
        <v>0</v>
      </c>
      <c r="BL934" s="17">
        <f t="shared" ref="BL934" si="4746">AP934*$BG934</f>
        <v>0</v>
      </c>
      <c r="BM934" s="17">
        <f t="shared" ref="BM934" si="4747">AQ934*$BG934</f>
        <v>17938.387954585152</v>
      </c>
      <c r="BN934" s="17">
        <f t="shared" ref="BN934" si="4748">AR934*$BG934</f>
        <v>0</v>
      </c>
      <c r="BO934" s="17">
        <f t="shared" ref="BO934" si="4749">AS934*$BG934</f>
        <v>0</v>
      </c>
      <c r="BP934" s="17">
        <f t="shared" ref="BP934" si="4750">AT934*$BG934</f>
        <v>0</v>
      </c>
      <c r="BQ934" s="17">
        <f t="shared" ref="BQ934" si="4751">AU934*$BG934</f>
        <v>0</v>
      </c>
      <c r="BR934" s="17">
        <f t="shared" ref="BR934" si="4752">AV934*$BG934</f>
        <v>0</v>
      </c>
      <c r="BS934" s="17">
        <f t="shared" ref="BS934" si="4753">AW934*$BG934</f>
        <v>0</v>
      </c>
      <c r="BT934" s="17">
        <f t="shared" ref="BT934" si="4754">AX934*$BG934</f>
        <v>0</v>
      </c>
      <c r="BU934" s="17">
        <f t="shared" ref="BU934" si="4755">AY934*$BG934</f>
        <v>0</v>
      </c>
      <c r="BV934" s="17">
        <f t="shared" ref="BV934" si="4756">AZ934*$BG934</f>
        <v>0</v>
      </c>
      <c r="BW934" s="17">
        <f t="shared" ref="BW934" si="4757">BA934*$BG934</f>
        <v>7186.8541484716161</v>
      </c>
      <c r="BX934" s="17">
        <f t="shared" ref="BX934" si="4758">BB934*$BG934</f>
        <v>0</v>
      </c>
      <c r="BY934" s="17">
        <f t="shared" ref="BY934" si="4759">BC934*$BG934</f>
        <v>0</v>
      </c>
      <c r="BZ934" s="17">
        <f t="shared" ref="BZ934" si="4760">BD934*$BG934</f>
        <v>0</v>
      </c>
      <c r="CA934" s="16">
        <f>SUM(BI934:BZ934)</f>
        <v>39498.950400000002</v>
      </c>
      <c r="CB934" s="14" t="b">
        <f>CA934=BG934</f>
        <v>1</v>
      </c>
      <c r="CC934" s="17">
        <f>BI934</f>
        <v>3593.427074235808</v>
      </c>
      <c r="CD934" s="17">
        <f>BJ934*0.8+IF(BJ934&gt;1,$BM934*0.4,0)</f>
        <v>15799.580160000001</v>
      </c>
      <c r="CE934" s="17">
        <f t="shared" ref="CE934" si="4761">BK934*0.8+IF(BK934&gt;1,$BM934*0.4,0)</f>
        <v>0</v>
      </c>
      <c r="CF934" s="17">
        <f t="shared" ref="CF934" si="4762">BL934*0.8+IF(BL934&gt;1,$BM934*0.4,0)</f>
        <v>0</v>
      </c>
      <c r="CG934" s="17">
        <f>SUM(BJ934:BL934)*0.2+BM934*0.6</f>
        <v>12919.089017292576</v>
      </c>
      <c r="CH934" s="17">
        <f>$BN934*80%</f>
        <v>0</v>
      </c>
      <c r="CI934" s="17">
        <f>$BN934*20%</f>
        <v>0</v>
      </c>
      <c r="CJ934" s="17">
        <f>$BQ934*80%</f>
        <v>0</v>
      </c>
      <c r="CK934" s="17">
        <f>$BQ934*20%</f>
        <v>0</v>
      </c>
      <c r="CL934" s="17">
        <f>BR934*0.8+IF(BR934&gt;1,$BT934*0.6,0)</f>
        <v>0</v>
      </c>
      <c r="CM934" s="17">
        <f>BS934*0.8+IF(BS934&gt;1,$BT934*0.6,0)</f>
        <v>0</v>
      </c>
      <c r="CN934" s="17">
        <f>SUM(BR934:BS934)*0.2+BT934*0.4</f>
        <v>0</v>
      </c>
      <c r="CO934" s="17">
        <f>$BU934*80%</f>
        <v>0</v>
      </c>
      <c r="CP934" s="17">
        <f>$BU934*20%</f>
        <v>0</v>
      </c>
      <c r="CQ934" s="17">
        <f>$BW934*60%+$BX934*40%</f>
        <v>4312.1124890829697</v>
      </c>
      <c r="CR934" s="17">
        <f>$BW934*40%+$BX934*60%</f>
        <v>2874.7416593886464</v>
      </c>
      <c r="CS934" s="17">
        <f>$BY934*60%</f>
        <v>0</v>
      </c>
      <c r="CT934" s="17">
        <f>$BY934*40%</f>
        <v>0</v>
      </c>
      <c r="CU934" s="17">
        <f>SUM(CC934:CT934)</f>
        <v>39498.950400000002</v>
      </c>
      <c r="CV934" s="14" t="b">
        <f>CU934=CA934</f>
        <v>1</v>
      </c>
    </row>
    <row r="935" spans="1:100" ht="14.25" hidden="1" customHeight="1" x14ac:dyDescent="0.25">
      <c r="A935" s="4"/>
      <c r="B935" s="5"/>
      <c r="C935" s="4"/>
      <c r="D935" s="5"/>
      <c r="E935" s="5"/>
      <c r="F935" s="4"/>
      <c r="G935" s="4" t="s">
        <v>22</v>
      </c>
      <c r="H935" s="4" t="s">
        <v>401</v>
      </c>
      <c r="I935" s="4" t="s">
        <v>24</v>
      </c>
      <c r="J935" s="4" t="s">
        <v>40</v>
      </c>
      <c r="K935" s="4" t="s">
        <v>26</v>
      </c>
      <c r="L935" s="4" t="s">
        <v>416</v>
      </c>
      <c r="M935" s="6" t="s">
        <v>28</v>
      </c>
      <c r="N935" s="6">
        <v>10000</v>
      </c>
      <c r="O935" s="6">
        <v>20000</v>
      </c>
      <c r="P935" s="6">
        <v>30000</v>
      </c>
      <c r="Q935" s="6" t="s">
        <v>29</v>
      </c>
      <c r="AG935">
        <f t="shared" ref="AG935:AG936" si="4763">N935</f>
        <v>10000</v>
      </c>
    </row>
    <row r="936" spans="1:100" ht="14.25" hidden="1" customHeight="1" x14ac:dyDescent="0.25">
      <c r="A936" s="4"/>
      <c r="B936" s="5"/>
      <c r="C936" s="4"/>
      <c r="D936" s="5"/>
      <c r="E936" s="5"/>
      <c r="F936" s="4"/>
      <c r="G936" s="4" t="s">
        <v>22</v>
      </c>
      <c r="H936" s="4" t="s">
        <v>401</v>
      </c>
      <c r="I936" s="4" t="s">
        <v>24</v>
      </c>
      <c r="J936" s="4" t="s">
        <v>40</v>
      </c>
      <c r="K936" s="4" t="s">
        <v>26</v>
      </c>
      <c r="L936" s="4" t="s">
        <v>417</v>
      </c>
      <c r="M936" s="6" t="s">
        <v>28</v>
      </c>
      <c r="N936" s="6">
        <v>10000</v>
      </c>
      <c r="O936" s="6">
        <v>20000</v>
      </c>
      <c r="P936" s="6">
        <v>30000</v>
      </c>
      <c r="Q936" s="6" t="s">
        <v>29</v>
      </c>
      <c r="AG936">
        <f t="shared" si="4763"/>
        <v>10000</v>
      </c>
    </row>
    <row r="937" spans="1:100" ht="14.25" hidden="1" customHeight="1" x14ac:dyDescent="0.25">
      <c r="A937" s="4"/>
      <c r="B937" s="5"/>
      <c r="C937" s="4"/>
      <c r="D937" s="5"/>
      <c r="E937" s="5"/>
      <c r="F937" s="4"/>
      <c r="G937" s="4" t="s">
        <v>22</v>
      </c>
      <c r="H937" s="4" t="s">
        <v>401</v>
      </c>
      <c r="I937" s="4" t="s">
        <v>24</v>
      </c>
      <c r="J937" s="4" t="s">
        <v>25</v>
      </c>
      <c r="K937" s="4" t="s">
        <v>26</v>
      </c>
      <c r="L937" s="4" t="s">
        <v>31</v>
      </c>
      <c r="M937" s="6" t="s">
        <v>28</v>
      </c>
      <c r="N937" s="6">
        <v>16640</v>
      </c>
      <c r="O937" s="6">
        <v>24960</v>
      </c>
      <c r="P937" s="6">
        <v>41600</v>
      </c>
      <c r="Q937" s="6" t="s">
        <v>29</v>
      </c>
      <c r="W937">
        <f t="shared" ref="W937:W940" si="4764">N937</f>
        <v>16640</v>
      </c>
    </row>
    <row r="938" spans="1:100" ht="14.25" hidden="1" customHeight="1" x14ac:dyDescent="0.25">
      <c r="A938" s="4"/>
      <c r="B938" s="5"/>
      <c r="C938" s="4"/>
      <c r="D938" s="5"/>
      <c r="E938" s="5"/>
      <c r="F938" s="4"/>
      <c r="G938" s="4" t="s">
        <v>22</v>
      </c>
      <c r="H938" s="4" t="s">
        <v>401</v>
      </c>
      <c r="I938" s="4" t="s">
        <v>24</v>
      </c>
      <c r="J938" s="4" t="s">
        <v>25</v>
      </c>
      <c r="K938" s="4" t="s">
        <v>26</v>
      </c>
      <c r="L938" s="4" t="s">
        <v>32</v>
      </c>
      <c r="M938" s="6" t="s">
        <v>28</v>
      </c>
      <c r="N938" s="6">
        <v>8320</v>
      </c>
      <c r="O938" s="6">
        <v>12480</v>
      </c>
      <c r="P938" s="6">
        <v>20800</v>
      </c>
      <c r="Q938" s="6" t="s">
        <v>29</v>
      </c>
      <c r="W938">
        <f t="shared" si="4764"/>
        <v>8320</v>
      </c>
    </row>
    <row r="939" spans="1:100" ht="14.25" hidden="1" customHeight="1" x14ac:dyDescent="0.25">
      <c r="A939" s="4"/>
      <c r="B939" s="5"/>
      <c r="C939" s="4"/>
      <c r="D939" s="5"/>
      <c r="E939" s="5"/>
      <c r="F939" s="4"/>
      <c r="G939" s="4" t="s">
        <v>22</v>
      </c>
      <c r="H939" s="4" t="s">
        <v>401</v>
      </c>
      <c r="I939" s="4" t="s">
        <v>24</v>
      </c>
      <c r="J939" s="4" t="s">
        <v>25</v>
      </c>
      <c r="K939" s="4" t="s">
        <v>26</v>
      </c>
      <c r="L939" s="4" t="s">
        <v>33</v>
      </c>
      <c r="M939" s="6" t="s">
        <v>28</v>
      </c>
      <c r="N939" s="6">
        <v>12480</v>
      </c>
      <c r="O939" s="6">
        <v>18720</v>
      </c>
      <c r="P939" s="6">
        <v>31200</v>
      </c>
      <c r="Q939" s="6" t="s">
        <v>29</v>
      </c>
      <c r="W939">
        <f t="shared" si="4764"/>
        <v>12480</v>
      </c>
    </row>
    <row r="940" spans="1:100" ht="14.25" hidden="1" customHeight="1" x14ac:dyDescent="0.25">
      <c r="A940" s="4"/>
      <c r="B940" s="5"/>
      <c r="C940" s="4"/>
      <c r="D940" s="5"/>
      <c r="E940" s="5"/>
      <c r="F940" s="4"/>
      <c r="G940" s="4" t="s">
        <v>22</v>
      </c>
      <c r="H940" s="4" t="s">
        <v>401</v>
      </c>
      <c r="I940" s="4" t="s">
        <v>24</v>
      </c>
      <c r="J940" s="4" t="s">
        <v>25</v>
      </c>
      <c r="K940" s="4" t="s">
        <v>26</v>
      </c>
      <c r="L940" s="4" t="s">
        <v>34</v>
      </c>
      <c r="M940" s="6" t="s">
        <v>28</v>
      </c>
      <c r="N940" s="6">
        <v>12480</v>
      </c>
      <c r="O940" s="6">
        <v>18720</v>
      </c>
      <c r="P940" s="6">
        <v>31200</v>
      </c>
      <c r="Q940" s="6" t="s">
        <v>29</v>
      </c>
      <c r="W940">
        <f t="shared" si="4764"/>
        <v>12480</v>
      </c>
    </row>
    <row r="941" spans="1:100" s="14" customFormat="1" ht="14.25" customHeight="1" x14ac:dyDescent="0.25">
      <c r="A941" s="9" t="s">
        <v>571</v>
      </c>
      <c r="B941" s="10" t="s">
        <v>19</v>
      </c>
      <c r="C941" s="11">
        <v>44029</v>
      </c>
      <c r="D941" s="12">
        <v>44029</v>
      </c>
      <c r="E941" s="10" t="s">
        <v>253</v>
      </c>
      <c r="F941" s="9" t="s">
        <v>254</v>
      </c>
      <c r="G941" s="9" t="s">
        <v>22</v>
      </c>
      <c r="H941" s="9" t="s">
        <v>572</v>
      </c>
      <c r="I941" s="9" t="s">
        <v>24</v>
      </c>
      <c r="J941" s="9" t="s">
        <v>25</v>
      </c>
      <c r="K941" s="9" t="s">
        <v>26</v>
      </c>
      <c r="L941" s="9" t="s">
        <v>27</v>
      </c>
      <c r="M941" s="13" t="s">
        <v>28</v>
      </c>
      <c r="N941" s="13" t="s">
        <v>808</v>
      </c>
      <c r="O941" s="6">
        <v>25000</v>
      </c>
      <c r="P941" s="6">
        <v>25000</v>
      </c>
      <c r="Q941" s="6" t="s">
        <v>29</v>
      </c>
      <c r="S941" s="14">
        <v>10000</v>
      </c>
      <c r="T941" s="14">
        <v>30000</v>
      </c>
      <c r="W941" s="14">
        <f>SUM(W942:W947)</f>
        <v>94640</v>
      </c>
      <c r="AI941" s="14">
        <v>0</v>
      </c>
      <c r="AK941" s="14">
        <f>SUM(S941:AJ941)</f>
        <v>134640</v>
      </c>
      <c r="AM941" s="14">
        <f>S941/$AK941</f>
        <v>7.427213309566251E-2</v>
      </c>
      <c r="AN941" s="14">
        <f t="shared" ref="AN941" si="4765">T941/$AK941</f>
        <v>0.22281639928698752</v>
      </c>
      <c r="AO941" s="14">
        <f t="shared" ref="AO941" si="4766">U941/$AK941</f>
        <v>0</v>
      </c>
      <c r="AP941" s="14">
        <f t="shared" ref="AP941" si="4767">V941/$AK941</f>
        <v>0</v>
      </c>
      <c r="AQ941" s="14">
        <f t="shared" ref="AQ941" si="4768">W941/$AK941</f>
        <v>0.70291146761735002</v>
      </c>
      <c r="AR941" s="14">
        <f t="shared" ref="AR941" si="4769">X941/$AK941</f>
        <v>0</v>
      </c>
      <c r="AS941" s="14">
        <f t="shared" ref="AS941" si="4770">Y941/$AK941</f>
        <v>0</v>
      </c>
      <c r="AT941" s="14">
        <f t="shared" ref="AT941" si="4771">Z941/$AK941</f>
        <v>0</v>
      </c>
      <c r="AU941" s="14">
        <f t="shared" ref="AU941" si="4772">AA941/$AK941</f>
        <v>0</v>
      </c>
      <c r="AV941" s="14">
        <f t="shared" ref="AV941" si="4773">AB941/$AK941</f>
        <v>0</v>
      </c>
      <c r="AW941" s="14">
        <f t="shared" ref="AW941" si="4774">AC941/$AK941</f>
        <v>0</v>
      </c>
      <c r="AX941" s="14">
        <f t="shared" ref="AX941" si="4775">AD941/$AK941</f>
        <v>0</v>
      </c>
      <c r="AY941" s="14">
        <f t="shared" ref="AY941" si="4776">AE941/$AK941</f>
        <v>0</v>
      </c>
      <c r="AZ941" s="14">
        <f t="shared" ref="AZ941" si="4777">AF941/$AK941</f>
        <v>0</v>
      </c>
      <c r="BA941" s="14">
        <f t="shared" ref="BA941" si="4778">AG941/$AK941</f>
        <v>0</v>
      </c>
      <c r="BB941" s="14">
        <f t="shared" ref="BB941" si="4779">AH941/$AK941</f>
        <v>0</v>
      </c>
      <c r="BC941" s="14">
        <f t="shared" ref="BC941" si="4780">AI941/$AK941</f>
        <v>0</v>
      </c>
      <c r="BD941" s="14">
        <f t="shared" ref="BD941" si="4781">AJ941/$AK941</f>
        <v>0</v>
      </c>
      <c r="BE941" s="14">
        <f>SUM(AM941:BD941)</f>
        <v>1</v>
      </c>
      <c r="BG941" s="16">
        <f>VLOOKUP(H941,[1]Sheet1!$B$3:$C$6033,2,0)</f>
        <v>42860.563199999997</v>
      </c>
      <c r="BI941" s="17">
        <f>AM941*$BG941</f>
        <v>3183.3454545454542</v>
      </c>
      <c r="BJ941" s="17">
        <f t="shared" ref="BJ941" si="4782">AN941*$BG941</f>
        <v>9550.0363636363618</v>
      </c>
      <c r="BK941" s="17">
        <f t="shared" ref="BK941" si="4783">AO941*$BG941</f>
        <v>0</v>
      </c>
      <c r="BL941" s="17">
        <f t="shared" ref="BL941" si="4784">AP941*$BG941</f>
        <v>0</v>
      </c>
      <c r="BM941" s="17">
        <f t="shared" ref="BM941" si="4785">AQ941*$BG941</f>
        <v>30127.18138181818</v>
      </c>
      <c r="BN941" s="17">
        <f t="shared" ref="BN941" si="4786">AR941*$BG941</f>
        <v>0</v>
      </c>
      <c r="BO941" s="17">
        <f t="shared" ref="BO941" si="4787">AS941*$BG941</f>
        <v>0</v>
      </c>
      <c r="BP941" s="17">
        <f t="shared" ref="BP941" si="4788">AT941*$BG941</f>
        <v>0</v>
      </c>
      <c r="BQ941" s="17">
        <f t="shared" ref="BQ941" si="4789">AU941*$BG941</f>
        <v>0</v>
      </c>
      <c r="BR941" s="17">
        <f t="shared" ref="BR941" si="4790">AV941*$BG941</f>
        <v>0</v>
      </c>
      <c r="BS941" s="17">
        <f t="shared" ref="BS941" si="4791">AW941*$BG941</f>
        <v>0</v>
      </c>
      <c r="BT941" s="17">
        <f t="shared" ref="BT941" si="4792">AX941*$BG941</f>
        <v>0</v>
      </c>
      <c r="BU941" s="17">
        <f t="shared" ref="BU941" si="4793">AY941*$BG941</f>
        <v>0</v>
      </c>
      <c r="BV941" s="17">
        <f t="shared" ref="BV941" si="4794">AZ941*$BG941</f>
        <v>0</v>
      </c>
      <c r="BW941" s="17">
        <f t="shared" ref="BW941" si="4795">BA941*$BG941</f>
        <v>0</v>
      </c>
      <c r="BX941" s="17">
        <f t="shared" ref="BX941" si="4796">BB941*$BG941</f>
        <v>0</v>
      </c>
      <c r="BY941" s="17">
        <f t="shared" ref="BY941" si="4797">BC941*$BG941</f>
        <v>0</v>
      </c>
      <c r="BZ941" s="17">
        <f t="shared" ref="BZ941" si="4798">BD941*$BG941</f>
        <v>0</v>
      </c>
      <c r="CA941" s="16">
        <f>SUM(BI941:BZ941)</f>
        <v>42860.563199999997</v>
      </c>
      <c r="CB941" s="14" t="b">
        <f>CA941=BG941</f>
        <v>1</v>
      </c>
      <c r="CC941" s="17">
        <f>BI941</f>
        <v>3183.3454545454542</v>
      </c>
      <c r="CD941" s="17">
        <f>BJ941*0.8+IF(BJ941&gt;1,$BM941*0.4,0)</f>
        <v>19690.901643636364</v>
      </c>
      <c r="CE941" s="17">
        <f t="shared" ref="CE941" si="4799">BK941*0.8+IF(BK941&gt;1,$BM941*0.4,0)</f>
        <v>0</v>
      </c>
      <c r="CF941" s="17">
        <f t="shared" ref="CF941" si="4800">BL941*0.8+IF(BL941&gt;1,$BM941*0.4,0)</f>
        <v>0</v>
      </c>
      <c r="CG941" s="17">
        <f>SUM(BJ941:BL941)*0.2+BM941*0.6</f>
        <v>19986.316101818178</v>
      </c>
      <c r="CH941" s="17">
        <f>$BN941*80%</f>
        <v>0</v>
      </c>
      <c r="CI941" s="17">
        <f>$BN941*20%</f>
        <v>0</v>
      </c>
      <c r="CJ941" s="17">
        <f>$BQ941*80%</f>
        <v>0</v>
      </c>
      <c r="CK941" s="17">
        <f>$BQ941*20%</f>
        <v>0</v>
      </c>
      <c r="CL941" s="17">
        <f>BR941*0.8+IF(BR941&gt;1,$BT941*0.6,0)</f>
        <v>0</v>
      </c>
      <c r="CM941" s="17">
        <f>BS941*0.8+IF(BS941&gt;1,$BT941*0.6,0)</f>
        <v>0</v>
      </c>
      <c r="CN941" s="17">
        <f>SUM(BR941:BS941)*0.2+BT941*0.4</f>
        <v>0</v>
      </c>
      <c r="CO941" s="17">
        <f>$BU941*80%</f>
        <v>0</v>
      </c>
      <c r="CP941" s="17">
        <f>$BU941*20%</f>
        <v>0</v>
      </c>
      <c r="CQ941" s="17">
        <f>$BW941*60%+$BX941*40%</f>
        <v>0</v>
      </c>
      <c r="CR941" s="17">
        <f>$BW941*40%+$BX941*60%</f>
        <v>0</v>
      </c>
      <c r="CS941" s="17">
        <f>$BY941*60%</f>
        <v>0</v>
      </c>
      <c r="CT941" s="17">
        <f>$BY941*40%</f>
        <v>0</v>
      </c>
      <c r="CU941" s="17">
        <f>SUM(CC941:CT941)</f>
        <v>42860.563199999997</v>
      </c>
      <c r="CV941" s="14" t="b">
        <f>CU941=CA941</f>
        <v>1</v>
      </c>
    </row>
    <row r="942" spans="1:100" ht="14.25" hidden="1" customHeight="1" x14ac:dyDescent="0.25">
      <c r="A942" s="4"/>
      <c r="B942" s="5"/>
      <c r="C942" s="4"/>
      <c r="D942" s="5"/>
      <c r="E942" s="5"/>
      <c r="F942" s="4"/>
      <c r="G942" s="4" t="s">
        <v>22</v>
      </c>
      <c r="H942" s="4" t="s">
        <v>572</v>
      </c>
      <c r="I942" s="4" t="s">
        <v>24</v>
      </c>
      <c r="J942" s="4" t="s">
        <v>25</v>
      </c>
      <c r="K942" s="4" t="s">
        <v>26</v>
      </c>
      <c r="L942" s="4" t="s">
        <v>31</v>
      </c>
      <c r="M942" s="6" t="s">
        <v>28</v>
      </c>
      <c r="N942" s="6">
        <v>16640</v>
      </c>
      <c r="O942" s="6">
        <v>24960</v>
      </c>
      <c r="P942" s="6">
        <v>41600</v>
      </c>
      <c r="Q942" s="6" t="s">
        <v>29</v>
      </c>
      <c r="W942">
        <f t="shared" ref="W942:W947" si="4801">N942</f>
        <v>16640</v>
      </c>
    </row>
    <row r="943" spans="1:100" ht="14.25" hidden="1" customHeight="1" x14ac:dyDescent="0.25">
      <c r="A943" s="4"/>
      <c r="B943" s="5"/>
      <c r="C943" s="4"/>
      <c r="D943" s="5"/>
      <c r="E943" s="5"/>
      <c r="F943" s="4"/>
      <c r="G943" s="4" t="s">
        <v>22</v>
      </c>
      <c r="H943" s="4" t="s">
        <v>572</v>
      </c>
      <c r="I943" s="4" t="s">
        <v>24</v>
      </c>
      <c r="J943" s="4" t="s">
        <v>25</v>
      </c>
      <c r="K943" s="4" t="s">
        <v>26</v>
      </c>
      <c r="L943" s="4" t="s">
        <v>32</v>
      </c>
      <c r="M943" s="6" t="s">
        <v>28</v>
      </c>
      <c r="N943" s="6">
        <v>8320</v>
      </c>
      <c r="O943" s="6">
        <v>12480</v>
      </c>
      <c r="P943" s="6">
        <v>20800</v>
      </c>
      <c r="Q943" s="6" t="s">
        <v>29</v>
      </c>
      <c r="W943">
        <f t="shared" si="4801"/>
        <v>8320</v>
      </c>
    </row>
    <row r="944" spans="1:100" ht="14.25" hidden="1" customHeight="1" x14ac:dyDescent="0.25">
      <c r="A944" s="4"/>
      <c r="B944" s="5"/>
      <c r="C944" s="4"/>
      <c r="D944" s="5"/>
      <c r="E944" s="5"/>
      <c r="F944" s="4"/>
      <c r="G944" s="4" t="s">
        <v>22</v>
      </c>
      <c r="H944" s="4" t="s">
        <v>572</v>
      </c>
      <c r="I944" s="4" t="s">
        <v>24</v>
      </c>
      <c r="J944" s="4" t="s">
        <v>25</v>
      </c>
      <c r="K944" s="4" t="s">
        <v>26</v>
      </c>
      <c r="L944" s="4" t="s">
        <v>99</v>
      </c>
      <c r="M944" s="6" t="s">
        <v>28</v>
      </c>
      <c r="N944" s="6">
        <v>16640</v>
      </c>
      <c r="O944" s="6">
        <v>24960</v>
      </c>
      <c r="P944" s="6">
        <v>41600</v>
      </c>
      <c r="Q944" s="6" t="s">
        <v>29</v>
      </c>
      <c r="W944">
        <f t="shared" si="4801"/>
        <v>16640</v>
      </c>
    </row>
    <row r="945" spans="1:100" ht="14.25" hidden="1" customHeight="1" x14ac:dyDescent="0.25">
      <c r="A945" s="4"/>
      <c r="B945" s="5"/>
      <c r="C945" s="4"/>
      <c r="D945" s="5"/>
      <c r="E945" s="5"/>
      <c r="F945" s="4"/>
      <c r="G945" s="4" t="s">
        <v>22</v>
      </c>
      <c r="H945" s="4" t="s">
        <v>572</v>
      </c>
      <c r="I945" s="4" t="s">
        <v>24</v>
      </c>
      <c r="J945" s="4" t="s">
        <v>25</v>
      </c>
      <c r="K945" s="4" t="s">
        <v>26</v>
      </c>
      <c r="L945" s="4" t="s">
        <v>100</v>
      </c>
      <c r="M945" s="6" t="s">
        <v>28</v>
      </c>
      <c r="N945" s="6">
        <v>28080</v>
      </c>
      <c r="O945" s="6">
        <v>42120</v>
      </c>
      <c r="P945" s="6">
        <v>70200</v>
      </c>
      <c r="Q945" s="6" t="s">
        <v>29</v>
      </c>
      <c r="W945">
        <f t="shared" si="4801"/>
        <v>28080</v>
      </c>
    </row>
    <row r="946" spans="1:100" ht="14.25" hidden="1" customHeight="1" x14ac:dyDescent="0.25">
      <c r="A946" s="4"/>
      <c r="B946" s="5"/>
      <c r="C946" s="4"/>
      <c r="D946" s="5"/>
      <c r="E946" s="5"/>
      <c r="F946" s="4"/>
      <c r="G946" s="4" t="s">
        <v>22</v>
      </c>
      <c r="H946" s="4" t="s">
        <v>572</v>
      </c>
      <c r="I946" s="4" t="s">
        <v>24</v>
      </c>
      <c r="J946" s="4" t="s">
        <v>25</v>
      </c>
      <c r="K946" s="4" t="s">
        <v>26</v>
      </c>
      <c r="L946" s="4" t="s">
        <v>33</v>
      </c>
      <c r="M946" s="6" t="s">
        <v>28</v>
      </c>
      <c r="N946" s="6">
        <v>12480</v>
      </c>
      <c r="O946" s="6">
        <v>18720</v>
      </c>
      <c r="P946" s="6">
        <v>31200</v>
      </c>
      <c r="Q946" s="6" t="s">
        <v>29</v>
      </c>
      <c r="W946">
        <f t="shared" si="4801"/>
        <v>12480</v>
      </c>
    </row>
    <row r="947" spans="1:100" ht="14.25" hidden="1" customHeight="1" x14ac:dyDescent="0.25">
      <c r="A947" s="4"/>
      <c r="B947" s="5"/>
      <c r="C947" s="4"/>
      <c r="D947" s="5"/>
      <c r="E947" s="5"/>
      <c r="F947" s="4"/>
      <c r="G947" s="4" t="s">
        <v>22</v>
      </c>
      <c r="H947" s="4" t="s">
        <v>572</v>
      </c>
      <c r="I947" s="4" t="s">
        <v>24</v>
      </c>
      <c r="J947" s="4" t="s">
        <v>25</v>
      </c>
      <c r="K947" s="4" t="s">
        <v>26</v>
      </c>
      <c r="L947" s="4" t="s">
        <v>34</v>
      </c>
      <c r="M947" s="6" t="s">
        <v>28</v>
      </c>
      <c r="N947" s="6">
        <v>12480</v>
      </c>
      <c r="O947" s="6">
        <v>18720</v>
      </c>
      <c r="P947" s="6">
        <v>31200</v>
      </c>
      <c r="Q947" s="6" t="s">
        <v>29</v>
      </c>
      <c r="W947">
        <f t="shared" si="4801"/>
        <v>12480</v>
      </c>
    </row>
    <row r="948" spans="1:100" s="14" customFormat="1" ht="14.25" customHeight="1" x14ac:dyDescent="0.25">
      <c r="A948" s="9" t="s">
        <v>573</v>
      </c>
      <c r="B948" s="10" t="s">
        <v>36</v>
      </c>
      <c r="C948" s="11">
        <v>44033</v>
      </c>
      <c r="D948" s="12">
        <v>44033</v>
      </c>
      <c r="E948" s="10" t="s">
        <v>349</v>
      </c>
      <c r="F948" s="9" t="s">
        <v>350</v>
      </c>
      <c r="G948" s="9" t="s">
        <v>22</v>
      </c>
      <c r="H948" s="9" t="s">
        <v>574</v>
      </c>
      <c r="I948" s="9" t="s">
        <v>24</v>
      </c>
      <c r="J948" s="9" t="s">
        <v>25</v>
      </c>
      <c r="K948" s="9" t="s">
        <v>26</v>
      </c>
      <c r="L948" s="9" t="s">
        <v>27</v>
      </c>
      <c r="M948" s="13" t="s">
        <v>28</v>
      </c>
      <c r="N948" s="13" t="s">
        <v>808</v>
      </c>
      <c r="O948" s="6">
        <v>25000</v>
      </c>
      <c r="P948" s="6">
        <v>25000</v>
      </c>
      <c r="Q948" s="6" t="s">
        <v>29</v>
      </c>
      <c r="S948" s="14">
        <v>10000</v>
      </c>
      <c r="T948" s="14">
        <v>30000</v>
      </c>
      <c r="W948" s="14">
        <f>SUM(W949:W954)</f>
        <v>75360</v>
      </c>
      <c r="AI948" s="14">
        <v>0</v>
      </c>
      <c r="AK948" s="14">
        <f>SUM(S948:AJ948)</f>
        <v>115360</v>
      </c>
      <c r="AM948" s="14">
        <f>S948/$AK948</f>
        <v>8.6685159500693484E-2</v>
      </c>
      <c r="AN948" s="14">
        <f t="shared" ref="AN948" si="4802">T948/$AK948</f>
        <v>0.26005547850208044</v>
      </c>
      <c r="AO948" s="14">
        <f t="shared" ref="AO948" si="4803">U948/$AK948</f>
        <v>0</v>
      </c>
      <c r="AP948" s="14">
        <f t="shared" ref="AP948" si="4804">V948/$AK948</f>
        <v>0</v>
      </c>
      <c r="AQ948" s="14">
        <f t="shared" ref="AQ948" si="4805">W948/$AK948</f>
        <v>0.65325936199722612</v>
      </c>
      <c r="AR948" s="14">
        <f t="shared" ref="AR948" si="4806">X948/$AK948</f>
        <v>0</v>
      </c>
      <c r="AS948" s="14">
        <f t="shared" ref="AS948" si="4807">Y948/$AK948</f>
        <v>0</v>
      </c>
      <c r="AT948" s="14">
        <f t="shared" ref="AT948" si="4808">Z948/$AK948</f>
        <v>0</v>
      </c>
      <c r="AU948" s="14">
        <f t="shared" ref="AU948" si="4809">AA948/$AK948</f>
        <v>0</v>
      </c>
      <c r="AV948" s="14">
        <f t="shared" ref="AV948" si="4810">AB948/$AK948</f>
        <v>0</v>
      </c>
      <c r="AW948" s="14">
        <f t="shared" ref="AW948" si="4811">AC948/$AK948</f>
        <v>0</v>
      </c>
      <c r="AX948" s="14">
        <f t="shared" ref="AX948" si="4812">AD948/$AK948</f>
        <v>0</v>
      </c>
      <c r="AY948" s="14">
        <f t="shared" ref="AY948" si="4813">AE948/$AK948</f>
        <v>0</v>
      </c>
      <c r="AZ948" s="14">
        <f t="shared" ref="AZ948" si="4814">AF948/$AK948</f>
        <v>0</v>
      </c>
      <c r="BA948" s="14">
        <f t="shared" ref="BA948" si="4815">AG948/$AK948</f>
        <v>0</v>
      </c>
      <c r="BB948" s="14">
        <f t="shared" ref="BB948" si="4816">AH948/$AK948</f>
        <v>0</v>
      </c>
      <c r="BC948" s="14">
        <f t="shared" ref="BC948" si="4817">AI948/$AK948</f>
        <v>0</v>
      </c>
      <c r="BD948" s="14">
        <f t="shared" ref="BD948" si="4818">AJ948/$AK948</f>
        <v>0</v>
      </c>
      <c r="BE948" s="14">
        <f>SUM(AM948:BD948)</f>
        <v>1</v>
      </c>
      <c r="BG948" s="16">
        <f>VLOOKUP(H948,[1]Sheet1!$B$3:$C$6033,2,0)</f>
        <v>29629.599999999999</v>
      </c>
      <c r="BI948" s="17">
        <f>AM948*$BG948</f>
        <v>2568.4466019417478</v>
      </c>
      <c r="BJ948" s="17">
        <f t="shared" ref="BJ948" si="4819">AN948*$BG948</f>
        <v>7705.3398058252424</v>
      </c>
      <c r="BK948" s="17">
        <f t="shared" ref="BK948" si="4820">AO948*$BG948</f>
        <v>0</v>
      </c>
      <c r="BL948" s="17">
        <f t="shared" ref="BL948" si="4821">AP948*$BG948</f>
        <v>0</v>
      </c>
      <c r="BM948" s="17">
        <f t="shared" ref="BM948" si="4822">AQ948*$BG948</f>
        <v>19355.813592233011</v>
      </c>
      <c r="BN948" s="17">
        <f t="shared" ref="BN948" si="4823">AR948*$BG948</f>
        <v>0</v>
      </c>
      <c r="BO948" s="17">
        <f t="shared" ref="BO948" si="4824">AS948*$BG948</f>
        <v>0</v>
      </c>
      <c r="BP948" s="17">
        <f t="shared" ref="BP948" si="4825">AT948*$BG948</f>
        <v>0</v>
      </c>
      <c r="BQ948" s="17">
        <f t="shared" ref="BQ948" si="4826">AU948*$BG948</f>
        <v>0</v>
      </c>
      <c r="BR948" s="17">
        <f t="shared" ref="BR948" si="4827">AV948*$BG948</f>
        <v>0</v>
      </c>
      <c r="BS948" s="17">
        <f t="shared" ref="BS948" si="4828">AW948*$BG948</f>
        <v>0</v>
      </c>
      <c r="BT948" s="17">
        <f t="shared" ref="BT948" si="4829">AX948*$BG948</f>
        <v>0</v>
      </c>
      <c r="BU948" s="17">
        <f t="shared" ref="BU948" si="4830">AY948*$BG948</f>
        <v>0</v>
      </c>
      <c r="BV948" s="17">
        <f t="shared" ref="BV948" si="4831">AZ948*$BG948</f>
        <v>0</v>
      </c>
      <c r="BW948" s="17">
        <f t="shared" ref="BW948" si="4832">BA948*$BG948</f>
        <v>0</v>
      </c>
      <c r="BX948" s="17">
        <f t="shared" ref="BX948" si="4833">BB948*$BG948</f>
        <v>0</v>
      </c>
      <c r="BY948" s="17">
        <f t="shared" ref="BY948" si="4834">BC948*$BG948</f>
        <v>0</v>
      </c>
      <c r="BZ948" s="17">
        <f t="shared" ref="BZ948" si="4835">BD948*$BG948</f>
        <v>0</v>
      </c>
      <c r="CA948" s="16">
        <f>SUM(BI948:BZ948)</f>
        <v>29629.600000000002</v>
      </c>
      <c r="CB948" s="14" t="b">
        <f>CA948=BG948</f>
        <v>1</v>
      </c>
      <c r="CC948" s="17">
        <f>BI948</f>
        <v>2568.4466019417478</v>
      </c>
      <c r="CD948" s="17">
        <f>BJ948*0.8+IF(BJ948&gt;1,$BM948*0.4,0)</f>
        <v>13906.597281553399</v>
      </c>
      <c r="CE948" s="17">
        <f t="shared" ref="CE948" si="4836">BK948*0.8+IF(BK948&gt;1,$BM948*0.4,0)</f>
        <v>0</v>
      </c>
      <c r="CF948" s="17">
        <f t="shared" ref="CF948" si="4837">BL948*0.8+IF(BL948&gt;1,$BM948*0.4,0)</f>
        <v>0</v>
      </c>
      <c r="CG948" s="17">
        <f>SUM(BJ948:BL948)*0.2+BM948*0.6</f>
        <v>13154.556116504855</v>
      </c>
      <c r="CH948" s="17">
        <f>$BN948*80%</f>
        <v>0</v>
      </c>
      <c r="CI948" s="17">
        <f>$BN948*20%</f>
        <v>0</v>
      </c>
      <c r="CJ948" s="17">
        <f>$BQ948*80%</f>
        <v>0</v>
      </c>
      <c r="CK948" s="17">
        <f>$BQ948*20%</f>
        <v>0</v>
      </c>
      <c r="CL948" s="17">
        <f>BR948*0.8+IF(BR948&gt;1,$BT948*0.6,0)</f>
        <v>0</v>
      </c>
      <c r="CM948" s="17">
        <f>BS948*0.8+IF(BS948&gt;1,$BT948*0.6,0)</f>
        <v>0</v>
      </c>
      <c r="CN948" s="17">
        <f>SUM(BR948:BS948)*0.2+BT948*0.4</f>
        <v>0</v>
      </c>
      <c r="CO948" s="17">
        <f>$BU948*80%</f>
        <v>0</v>
      </c>
      <c r="CP948" s="17">
        <f>$BU948*20%</f>
        <v>0</v>
      </c>
      <c r="CQ948" s="17">
        <f>$BW948*60%+$BX948*40%</f>
        <v>0</v>
      </c>
      <c r="CR948" s="17">
        <f>$BW948*40%+$BX948*60%</f>
        <v>0</v>
      </c>
      <c r="CS948" s="17">
        <f>$BY948*60%</f>
        <v>0</v>
      </c>
      <c r="CT948" s="17">
        <f>$BY948*40%</f>
        <v>0</v>
      </c>
      <c r="CU948" s="17">
        <f>SUM(CC948:CT948)</f>
        <v>29629.599999999999</v>
      </c>
      <c r="CV948" s="14" t="b">
        <f>CU948=CA948</f>
        <v>1</v>
      </c>
    </row>
    <row r="949" spans="1:100" ht="14.25" hidden="1" customHeight="1" x14ac:dyDescent="0.25">
      <c r="A949" s="4"/>
      <c r="B949" s="5"/>
      <c r="C949" s="4"/>
      <c r="D949" s="5"/>
      <c r="E949" s="5"/>
      <c r="F949" s="4"/>
      <c r="G949" s="4" t="s">
        <v>22</v>
      </c>
      <c r="H949" s="4" t="s">
        <v>574</v>
      </c>
      <c r="I949" s="4" t="s">
        <v>24</v>
      </c>
      <c r="J949" s="4" t="s">
        <v>25</v>
      </c>
      <c r="K949" s="4" t="s">
        <v>26</v>
      </c>
      <c r="L949" s="4" t="s">
        <v>42</v>
      </c>
      <c r="M949" s="6" t="s">
        <v>28</v>
      </c>
      <c r="N949" s="6">
        <v>8800</v>
      </c>
      <c r="O949" s="6">
        <v>13200</v>
      </c>
      <c r="P949" s="6">
        <v>22000</v>
      </c>
      <c r="Q949" s="6" t="s">
        <v>29</v>
      </c>
      <c r="W949">
        <f t="shared" ref="W949:W954" si="4838">N949</f>
        <v>8800</v>
      </c>
    </row>
    <row r="950" spans="1:100" ht="14.25" hidden="1" customHeight="1" x14ac:dyDescent="0.25">
      <c r="A950" s="4"/>
      <c r="B950" s="5"/>
      <c r="C950" s="4"/>
      <c r="D950" s="5"/>
      <c r="E950" s="5"/>
      <c r="F950" s="4"/>
      <c r="G950" s="4" t="s">
        <v>22</v>
      </c>
      <c r="H950" s="4" t="s">
        <v>574</v>
      </c>
      <c r="I950" s="4" t="s">
        <v>24</v>
      </c>
      <c r="J950" s="4" t="s">
        <v>25</v>
      </c>
      <c r="K950" s="4" t="s">
        <v>26</v>
      </c>
      <c r="L950" s="4" t="s">
        <v>43</v>
      </c>
      <c r="M950" s="6" t="s">
        <v>28</v>
      </c>
      <c r="N950" s="6">
        <v>16640</v>
      </c>
      <c r="O950" s="6">
        <v>24960</v>
      </c>
      <c r="P950" s="6">
        <v>41600</v>
      </c>
      <c r="Q950" s="6" t="s">
        <v>29</v>
      </c>
      <c r="W950">
        <f t="shared" si="4838"/>
        <v>16640</v>
      </c>
    </row>
    <row r="951" spans="1:100" ht="14.25" hidden="1" customHeight="1" x14ac:dyDescent="0.25">
      <c r="A951" s="4"/>
      <c r="B951" s="5"/>
      <c r="C951" s="4"/>
      <c r="D951" s="5"/>
      <c r="E951" s="5"/>
      <c r="F951" s="4"/>
      <c r="G951" s="4" t="s">
        <v>22</v>
      </c>
      <c r="H951" s="4" t="s">
        <v>574</v>
      </c>
      <c r="I951" s="4" t="s">
        <v>24</v>
      </c>
      <c r="J951" s="4" t="s">
        <v>25</v>
      </c>
      <c r="K951" s="4" t="s">
        <v>26</v>
      </c>
      <c r="L951" s="4" t="s">
        <v>31</v>
      </c>
      <c r="M951" s="6" t="s">
        <v>28</v>
      </c>
      <c r="N951" s="6">
        <v>16640</v>
      </c>
      <c r="O951" s="6">
        <v>24960</v>
      </c>
      <c r="P951" s="6">
        <v>41600</v>
      </c>
      <c r="Q951" s="6" t="s">
        <v>29</v>
      </c>
      <c r="W951">
        <f t="shared" si="4838"/>
        <v>16640</v>
      </c>
    </row>
    <row r="952" spans="1:100" ht="14.25" hidden="1" customHeight="1" x14ac:dyDescent="0.25">
      <c r="A952" s="4"/>
      <c r="B952" s="5"/>
      <c r="C952" s="4"/>
      <c r="D952" s="5"/>
      <c r="E952" s="5"/>
      <c r="F952" s="4"/>
      <c r="G952" s="4" t="s">
        <v>22</v>
      </c>
      <c r="H952" s="4" t="s">
        <v>574</v>
      </c>
      <c r="I952" s="4" t="s">
        <v>24</v>
      </c>
      <c r="J952" s="4" t="s">
        <v>25</v>
      </c>
      <c r="K952" s="4" t="s">
        <v>26</v>
      </c>
      <c r="L952" s="4" t="s">
        <v>32</v>
      </c>
      <c r="M952" s="6" t="s">
        <v>28</v>
      </c>
      <c r="N952" s="6">
        <v>8320</v>
      </c>
      <c r="O952" s="6">
        <v>12480</v>
      </c>
      <c r="P952" s="6">
        <v>20800</v>
      </c>
      <c r="Q952" s="6" t="s">
        <v>29</v>
      </c>
      <c r="W952">
        <f t="shared" si="4838"/>
        <v>8320</v>
      </c>
    </row>
    <row r="953" spans="1:100" ht="14.25" hidden="1" customHeight="1" x14ac:dyDescent="0.25">
      <c r="A953" s="4"/>
      <c r="B953" s="5"/>
      <c r="C953" s="4"/>
      <c r="D953" s="5"/>
      <c r="E953" s="5"/>
      <c r="F953" s="4"/>
      <c r="G953" s="4" t="s">
        <v>22</v>
      </c>
      <c r="H953" s="4" t="s">
        <v>574</v>
      </c>
      <c r="I953" s="4" t="s">
        <v>24</v>
      </c>
      <c r="J953" s="4" t="s">
        <v>25</v>
      </c>
      <c r="K953" s="4" t="s">
        <v>26</v>
      </c>
      <c r="L953" s="4" t="s">
        <v>33</v>
      </c>
      <c r="M953" s="6" t="s">
        <v>28</v>
      </c>
      <c r="N953" s="6">
        <v>12480</v>
      </c>
      <c r="O953" s="6">
        <v>18720</v>
      </c>
      <c r="P953" s="6">
        <v>31200</v>
      </c>
      <c r="Q953" s="6" t="s">
        <v>29</v>
      </c>
      <c r="W953">
        <f t="shared" si="4838"/>
        <v>12480</v>
      </c>
    </row>
    <row r="954" spans="1:100" ht="14.25" hidden="1" customHeight="1" x14ac:dyDescent="0.25">
      <c r="A954" s="4"/>
      <c r="B954" s="5"/>
      <c r="C954" s="4"/>
      <c r="D954" s="5"/>
      <c r="E954" s="5"/>
      <c r="F954" s="4"/>
      <c r="G954" s="4" t="s">
        <v>22</v>
      </c>
      <c r="H954" s="4" t="s">
        <v>574</v>
      </c>
      <c r="I954" s="4" t="s">
        <v>24</v>
      </c>
      <c r="J954" s="4" t="s">
        <v>25</v>
      </c>
      <c r="K954" s="4" t="s">
        <v>26</v>
      </c>
      <c r="L954" s="4" t="s">
        <v>34</v>
      </c>
      <c r="M954" s="6" t="s">
        <v>28</v>
      </c>
      <c r="N954" s="6">
        <v>12480</v>
      </c>
      <c r="O954" s="6">
        <v>18720</v>
      </c>
      <c r="P954" s="6">
        <v>31200</v>
      </c>
      <c r="Q954" s="6" t="s">
        <v>29</v>
      </c>
      <c r="W954">
        <f t="shared" si="4838"/>
        <v>12480</v>
      </c>
    </row>
    <row r="955" spans="1:100" s="14" customFormat="1" ht="14.25" customHeight="1" x14ac:dyDescent="0.25">
      <c r="A955" s="9" t="s">
        <v>575</v>
      </c>
      <c r="B955" s="10" t="s">
        <v>156</v>
      </c>
      <c r="C955" s="11">
        <v>44033</v>
      </c>
      <c r="D955" s="12">
        <v>44033</v>
      </c>
      <c r="E955" s="10" t="s">
        <v>576</v>
      </c>
      <c r="F955" s="9" t="s">
        <v>577</v>
      </c>
      <c r="G955" s="9" t="s">
        <v>22</v>
      </c>
      <c r="H955" s="9" t="s">
        <v>578</v>
      </c>
      <c r="I955" s="9" t="s">
        <v>24</v>
      </c>
      <c r="J955" s="9" t="s">
        <v>25</v>
      </c>
      <c r="K955" s="9" t="s">
        <v>26</v>
      </c>
      <c r="L955" s="9" t="s">
        <v>27</v>
      </c>
      <c r="M955" s="13" t="s">
        <v>28</v>
      </c>
      <c r="N955" s="13" t="s">
        <v>808</v>
      </c>
      <c r="O955" s="6">
        <v>25000</v>
      </c>
      <c r="P955" s="6">
        <v>25000</v>
      </c>
      <c r="Q955" s="6" t="s">
        <v>29</v>
      </c>
      <c r="S955" s="14">
        <v>10000</v>
      </c>
      <c r="T955" s="14">
        <v>30000</v>
      </c>
      <c r="W955" s="14">
        <f>SUM(W956:W961)</f>
        <v>94640</v>
      </c>
      <c r="AI955" s="14">
        <v>0</v>
      </c>
      <c r="AK955" s="14">
        <f>SUM(S955:AJ955)</f>
        <v>134640</v>
      </c>
      <c r="AM955" s="14">
        <f>S955/$AK955</f>
        <v>7.427213309566251E-2</v>
      </c>
      <c r="AN955" s="14">
        <f t="shared" ref="AN955" si="4839">T955/$AK955</f>
        <v>0.22281639928698752</v>
      </c>
      <c r="AO955" s="14">
        <f t="shared" ref="AO955" si="4840">U955/$AK955</f>
        <v>0</v>
      </c>
      <c r="AP955" s="14">
        <f t="shared" ref="AP955" si="4841">V955/$AK955</f>
        <v>0</v>
      </c>
      <c r="AQ955" s="14">
        <f t="shared" ref="AQ955" si="4842">W955/$AK955</f>
        <v>0.70291146761735002</v>
      </c>
      <c r="AR955" s="14">
        <f t="shared" ref="AR955" si="4843">X955/$AK955</f>
        <v>0</v>
      </c>
      <c r="AS955" s="14">
        <f t="shared" ref="AS955" si="4844">Y955/$AK955</f>
        <v>0</v>
      </c>
      <c r="AT955" s="14">
        <f t="shared" ref="AT955" si="4845">Z955/$AK955</f>
        <v>0</v>
      </c>
      <c r="AU955" s="14">
        <f t="shared" ref="AU955" si="4846">AA955/$AK955</f>
        <v>0</v>
      </c>
      <c r="AV955" s="14">
        <f t="shared" ref="AV955" si="4847">AB955/$AK955</f>
        <v>0</v>
      </c>
      <c r="AW955" s="14">
        <f t="shared" ref="AW955" si="4848">AC955/$AK955</f>
        <v>0</v>
      </c>
      <c r="AX955" s="14">
        <f t="shared" ref="AX955" si="4849">AD955/$AK955</f>
        <v>0</v>
      </c>
      <c r="AY955" s="14">
        <f t="shared" ref="AY955" si="4850">AE955/$AK955</f>
        <v>0</v>
      </c>
      <c r="AZ955" s="14">
        <f t="shared" ref="AZ955" si="4851">AF955/$AK955</f>
        <v>0</v>
      </c>
      <c r="BA955" s="14">
        <f t="shared" ref="BA955" si="4852">AG955/$AK955</f>
        <v>0</v>
      </c>
      <c r="BB955" s="14">
        <f t="shared" ref="BB955" si="4853">AH955/$AK955</f>
        <v>0</v>
      </c>
      <c r="BC955" s="14">
        <f t="shared" ref="BC955" si="4854">AI955/$AK955</f>
        <v>0</v>
      </c>
      <c r="BD955" s="14">
        <f t="shared" ref="BD955" si="4855">AJ955/$AK955</f>
        <v>0</v>
      </c>
      <c r="BE955" s="14">
        <f>SUM(AM955:BD955)</f>
        <v>1</v>
      </c>
      <c r="BG955" s="16">
        <f>VLOOKUP(H955,[1]Sheet1!$B$3:$C$6033,2,0)</f>
        <v>42860.563199999997</v>
      </c>
      <c r="BI955" s="17">
        <f>AM955*$BG955</f>
        <v>3183.3454545454542</v>
      </c>
      <c r="BJ955" s="17">
        <f t="shared" ref="BJ955" si="4856">AN955*$BG955</f>
        <v>9550.0363636363618</v>
      </c>
      <c r="BK955" s="17">
        <f t="shared" ref="BK955" si="4857">AO955*$BG955</f>
        <v>0</v>
      </c>
      <c r="BL955" s="17">
        <f t="shared" ref="BL955" si="4858">AP955*$BG955</f>
        <v>0</v>
      </c>
      <c r="BM955" s="17">
        <f t="shared" ref="BM955" si="4859">AQ955*$BG955</f>
        <v>30127.18138181818</v>
      </c>
      <c r="BN955" s="17">
        <f t="shared" ref="BN955" si="4860">AR955*$BG955</f>
        <v>0</v>
      </c>
      <c r="BO955" s="17">
        <f t="shared" ref="BO955" si="4861">AS955*$BG955</f>
        <v>0</v>
      </c>
      <c r="BP955" s="17">
        <f t="shared" ref="BP955" si="4862">AT955*$BG955</f>
        <v>0</v>
      </c>
      <c r="BQ955" s="17">
        <f t="shared" ref="BQ955" si="4863">AU955*$BG955</f>
        <v>0</v>
      </c>
      <c r="BR955" s="17">
        <f t="shared" ref="BR955" si="4864">AV955*$BG955</f>
        <v>0</v>
      </c>
      <c r="BS955" s="17">
        <f t="shared" ref="BS955" si="4865">AW955*$BG955</f>
        <v>0</v>
      </c>
      <c r="BT955" s="17">
        <f t="shared" ref="BT955" si="4866">AX955*$BG955</f>
        <v>0</v>
      </c>
      <c r="BU955" s="17">
        <f t="shared" ref="BU955" si="4867">AY955*$BG955</f>
        <v>0</v>
      </c>
      <c r="BV955" s="17">
        <f t="shared" ref="BV955" si="4868">AZ955*$BG955</f>
        <v>0</v>
      </c>
      <c r="BW955" s="17">
        <f t="shared" ref="BW955" si="4869">BA955*$BG955</f>
        <v>0</v>
      </c>
      <c r="BX955" s="17">
        <f t="shared" ref="BX955" si="4870">BB955*$BG955</f>
        <v>0</v>
      </c>
      <c r="BY955" s="17">
        <f t="shared" ref="BY955" si="4871">BC955*$BG955</f>
        <v>0</v>
      </c>
      <c r="BZ955" s="17">
        <f t="shared" ref="BZ955" si="4872">BD955*$BG955</f>
        <v>0</v>
      </c>
      <c r="CA955" s="16">
        <f>SUM(BI955:BZ955)</f>
        <v>42860.563199999997</v>
      </c>
      <c r="CB955" s="14" t="b">
        <f>CA955=BG955</f>
        <v>1</v>
      </c>
      <c r="CC955" s="17">
        <f>BI955</f>
        <v>3183.3454545454542</v>
      </c>
      <c r="CD955" s="17">
        <f>BJ955*0.8+IF(BJ955&gt;1,$BM955*0.4,0)</f>
        <v>19690.901643636364</v>
      </c>
      <c r="CE955" s="17">
        <f t="shared" ref="CE955" si="4873">BK955*0.8+IF(BK955&gt;1,$BM955*0.4,0)</f>
        <v>0</v>
      </c>
      <c r="CF955" s="17">
        <f t="shared" ref="CF955" si="4874">BL955*0.8+IF(BL955&gt;1,$BM955*0.4,0)</f>
        <v>0</v>
      </c>
      <c r="CG955" s="17">
        <f>SUM(BJ955:BL955)*0.2+BM955*0.6</f>
        <v>19986.316101818178</v>
      </c>
      <c r="CH955" s="17">
        <f>$BN955*80%</f>
        <v>0</v>
      </c>
      <c r="CI955" s="17">
        <f>$BN955*20%</f>
        <v>0</v>
      </c>
      <c r="CJ955" s="17">
        <f>$BQ955*80%</f>
        <v>0</v>
      </c>
      <c r="CK955" s="17">
        <f>$BQ955*20%</f>
        <v>0</v>
      </c>
      <c r="CL955" s="17">
        <f>BR955*0.8+IF(BR955&gt;1,$BT955*0.6,0)</f>
        <v>0</v>
      </c>
      <c r="CM955" s="17">
        <f>BS955*0.8+IF(BS955&gt;1,$BT955*0.6,0)</f>
        <v>0</v>
      </c>
      <c r="CN955" s="17">
        <f>SUM(BR955:BS955)*0.2+BT955*0.4</f>
        <v>0</v>
      </c>
      <c r="CO955" s="17">
        <f>$BU955*80%</f>
        <v>0</v>
      </c>
      <c r="CP955" s="17">
        <f>$BU955*20%</f>
        <v>0</v>
      </c>
      <c r="CQ955" s="17">
        <f>$BW955*60%+$BX955*40%</f>
        <v>0</v>
      </c>
      <c r="CR955" s="17">
        <f>$BW955*40%+$BX955*60%</f>
        <v>0</v>
      </c>
      <c r="CS955" s="17">
        <f>$BY955*60%</f>
        <v>0</v>
      </c>
      <c r="CT955" s="17">
        <f>$BY955*40%</f>
        <v>0</v>
      </c>
      <c r="CU955" s="17">
        <f>SUM(CC955:CT955)</f>
        <v>42860.563199999997</v>
      </c>
      <c r="CV955" s="14" t="b">
        <f>CU955=CA955</f>
        <v>1</v>
      </c>
    </row>
    <row r="956" spans="1:100" ht="14.25" hidden="1" customHeight="1" x14ac:dyDescent="0.25">
      <c r="A956" s="4"/>
      <c r="B956" s="5"/>
      <c r="C956" s="4"/>
      <c r="D956" s="5"/>
      <c r="E956" s="5"/>
      <c r="F956" s="4"/>
      <c r="G956" s="4" t="s">
        <v>22</v>
      </c>
      <c r="H956" s="4" t="s">
        <v>578</v>
      </c>
      <c r="I956" s="4" t="s">
        <v>24</v>
      </c>
      <c r="J956" s="4" t="s">
        <v>25</v>
      </c>
      <c r="K956" s="4" t="s">
        <v>26</v>
      </c>
      <c r="L956" s="4" t="s">
        <v>31</v>
      </c>
      <c r="M956" s="6" t="s">
        <v>28</v>
      </c>
      <c r="N956" s="6">
        <v>16640</v>
      </c>
      <c r="O956" s="6">
        <v>24960</v>
      </c>
      <c r="P956" s="6">
        <v>41600</v>
      </c>
      <c r="Q956" s="6" t="s">
        <v>29</v>
      </c>
      <c r="W956">
        <f t="shared" ref="W956:W961" si="4875">N956</f>
        <v>16640</v>
      </c>
    </row>
    <row r="957" spans="1:100" ht="14.25" hidden="1" customHeight="1" x14ac:dyDescent="0.25">
      <c r="A957" s="4"/>
      <c r="B957" s="5"/>
      <c r="C957" s="4"/>
      <c r="D957" s="5"/>
      <c r="E957" s="5"/>
      <c r="F957" s="4"/>
      <c r="G957" s="4" t="s">
        <v>22</v>
      </c>
      <c r="H957" s="4" t="s">
        <v>578</v>
      </c>
      <c r="I957" s="4" t="s">
        <v>24</v>
      </c>
      <c r="J957" s="4" t="s">
        <v>25</v>
      </c>
      <c r="K957" s="4" t="s">
        <v>26</v>
      </c>
      <c r="L957" s="4" t="s">
        <v>32</v>
      </c>
      <c r="M957" s="6" t="s">
        <v>28</v>
      </c>
      <c r="N957" s="6">
        <v>8320</v>
      </c>
      <c r="O957" s="6">
        <v>12480</v>
      </c>
      <c r="P957" s="6">
        <v>20800</v>
      </c>
      <c r="Q957" s="6" t="s">
        <v>29</v>
      </c>
      <c r="W957">
        <f t="shared" si="4875"/>
        <v>8320</v>
      </c>
    </row>
    <row r="958" spans="1:100" ht="14.25" hidden="1" customHeight="1" x14ac:dyDescent="0.25">
      <c r="A958" s="4"/>
      <c r="B958" s="5"/>
      <c r="C958" s="4"/>
      <c r="D958" s="5"/>
      <c r="E958" s="5"/>
      <c r="F958" s="4"/>
      <c r="G958" s="4" t="s">
        <v>22</v>
      </c>
      <c r="H958" s="4" t="s">
        <v>578</v>
      </c>
      <c r="I958" s="4" t="s">
        <v>24</v>
      </c>
      <c r="J958" s="4" t="s">
        <v>25</v>
      </c>
      <c r="K958" s="4" t="s">
        <v>26</v>
      </c>
      <c r="L958" s="4" t="s">
        <v>99</v>
      </c>
      <c r="M958" s="6" t="s">
        <v>28</v>
      </c>
      <c r="N958" s="6">
        <v>16640</v>
      </c>
      <c r="O958" s="6">
        <v>24960</v>
      </c>
      <c r="P958" s="6">
        <v>41600</v>
      </c>
      <c r="Q958" s="6" t="s">
        <v>29</v>
      </c>
      <c r="W958">
        <f t="shared" si="4875"/>
        <v>16640</v>
      </c>
    </row>
    <row r="959" spans="1:100" ht="14.25" hidden="1" customHeight="1" x14ac:dyDescent="0.25">
      <c r="A959" s="4"/>
      <c r="B959" s="5"/>
      <c r="C959" s="4"/>
      <c r="D959" s="5"/>
      <c r="E959" s="5"/>
      <c r="F959" s="4"/>
      <c r="G959" s="4" t="s">
        <v>22</v>
      </c>
      <c r="H959" s="4" t="s">
        <v>578</v>
      </c>
      <c r="I959" s="4" t="s">
        <v>24</v>
      </c>
      <c r="J959" s="4" t="s">
        <v>25</v>
      </c>
      <c r="K959" s="4" t="s">
        <v>26</v>
      </c>
      <c r="L959" s="4" t="s">
        <v>100</v>
      </c>
      <c r="M959" s="6" t="s">
        <v>28</v>
      </c>
      <c r="N959" s="6">
        <v>28080</v>
      </c>
      <c r="O959" s="6">
        <v>42120</v>
      </c>
      <c r="P959" s="6">
        <v>70200</v>
      </c>
      <c r="Q959" s="6" t="s">
        <v>29</v>
      </c>
      <c r="W959">
        <f t="shared" si="4875"/>
        <v>28080</v>
      </c>
    </row>
    <row r="960" spans="1:100" ht="14.25" hidden="1" customHeight="1" x14ac:dyDescent="0.25">
      <c r="A960" s="4"/>
      <c r="B960" s="5"/>
      <c r="C960" s="4"/>
      <c r="D960" s="5"/>
      <c r="E960" s="5"/>
      <c r="F960" s="4"/>
      <c r="G960" s="4" t="s">
        <v>22</v>
      </c>
      <c r="H960" s="4" t="s">
        <v>578</v>
      </c>
      <c r="I960" s="4" t="s">
        <v>24</v>
      </c>
      <c r="J960" s="4" t="s">
        <v>25</v>
      </c>
      <c r="K960" s="4" t="s">
        <v>26</v>
      </c>
      <c r="L960" s="4" t="s">
        <v>33</v>
      </c>
      <c r="M960" s="6" t="s">
        <v>28</v>
      </c>
      <c r="N960" s="6">
        <v>12480</v>
      </c>
      <c r="O960" s="6">
        <v>18720</v>
      </c>
      <c r="P960" s="6">
        <v>31200</v>
      </c>
      <c r="Q960" s="6" t="s">
        <v>29</v>
      </c>
      <c r="W960">
        <f t="shared" si="4875"/>
        <v>12480</v>
      </c>
    </row>
    <row r="961" spans="1:100" ht="14.25" hidden="1" customHeight="1" x14ac:dyDescent="0.25">
      <c r="A961" s="4"/>
      <c r="B961" s="5"/>
      <c r="C961" s="4"/>
      <c r="D961" s="5"/>
      <c r="E961" s="5"/>
      <c r="F961" s="4"/>
      <c r="G961" s="4" t="s">
        <v>22</v>
      </c>
      <c r="H961" s="4" t="s">
        <v>578</v>
      </c>
      <c r="I961" s="4" t="s">
        <v>24</v>
      </c>
      <c r="J961" s="4" t="s">
        <v>25</v>
      </c>
      <c r="K961" s="4" t="s">
        <v>26</v>
      </c>
      <c r="L961" s="4" t="s">
        <v>34</v>
      </c>
      <c r="M961" s="6" t="s">
        <v>28</v>
      </c>
      <c r="N961" s="6">
        <v>12480</v>
      </c>
      <c r="O961" s="6">
        <v>18720</v>
      </c>
      <c r="P961" s="6">
        <v>31200</v>
      </c>
      <c r="Q961" s="6" t="s">
        <v>29</v>
      </c>
      <c r="W961">
        <f t="shared" si="4875"/>
        <v>12480</v>
      </c>
    </row>
    <row r="962" spans="1:100" s="14" customFormat="1" ht="14.25" customHeight="1" x14ac:dyDescent="0.25">
      <c r="A962" s="9" t="s">
        <v>579</v>
      </c>
      <c r="B962" s="10" t="s">
        <v>580</v>
      </c>
      <c r="C962" s="11">
        <v>44033</v>
      </c>
      <c r="D962" s="12">
        <v>44033</v>
      </c>
      <c r="E962" s="10" t="s">
        <v>581</v>
      </c>
      <c r="F962" s="9" t="s">
        <v>582</v>
      </c>
      <c r="G962" s="9" t="s">
        <v>22</v>
      </c>
      <c r="H962" s="9" t="s">
        <v>583</v>
      </c>
      <c r="I962" s="9" t="s">
        <v>24</v>
      </c>
      <c r="J962" s="9" t="s">
        <v>25</v>
      </c>
      <c r="K962" s="9" t="s">
        <v>26</v>
      </c>
      <c r="L962" s="9" t="s">
        <v>27</v>
      </c>
      <c r="M962" s="13" t="s">
        <v>28</v>
      </c>
      <c r="N962" s="13" t="s">
        <v>808</v>
      </c>
      <c r="O962" s="6">
        <v>25000</v>
      </c>
      <c r="P962" s="6">
        <v>25000</v>
      </c>
      <c r="Q962" s="6" t="s">
        <v>29</v>
      </c>
      <c r="S962" s="14">
        <v>10000</v>
      </c>
      <c r="T962" s="14">
        <v>30000</v>
      </c>
      <c r="W962" s="14">
        <f>SUM(W963:W968)</f>
        <v>79040</v>
      </c>
      <c r="AI962" s="14">
        <v>0</v>
      </c>
      <c r="AK962" s="14">
        <f>SUM(S962:AJ962)</f>
        <v>119040</v>
      </c>
      <c r="AM962" s="14">
        <f>S962/$AK962</f>
        <v>8.4005376344086016E-2</v>
      </c>
      <c r="AN962" s="14">
        <f t="shared" ref="AN962" si="4876">T962/$AK962</f>
        <v>0.25201612903225806</v>
      </c>
      <c r="AO962" s="14">
        <f t="shared" ref="AO962" si="4877">U962/$AK962</f>
        <v>0</v>
      </c>
      <c r="AP962" s="14">
        <f t="shared" ref="AP962" si="4878">V962/$AK962</f>
        <v>0</v>
      </c>
      <c r="AQ962" s="14">
        <f t="shared" ref="AQ962" si="4879">W962/$AK962</f>
        <v>0.66397849462365588</v>
      </c>
      <c r="AR962" s="14">
        <f t="shared" ref="AR962" si="4880">X962/$AK962</f>
        <v>0</v>
      </c>
      <c r="AS962" s="14">
        <f t="shared" ref="AS962" si="4881">Y962/$AK962</f>
        <v>0</v>
      </c>
      <c r="AT962" s="14">
        <f t="shared" ref="AT962" si="4882">Z962/$AK962</f>
        <v>0</v>
      </c>
      <c r="AU962" s="14">
        <f t="shared" ref="AU962" si="4883">AA962/$AK962</f>
        <v>0</v>
      </c>
      <c r="AV962" s="14">
        <f t="shared" ref="AV962" si="4884">AB962/$AK962</f>
        <v>0</v>
      </c>
      <c r="AW962" s="14">
        <f t="shared" ref="AW962" si="4885">AC962/$AK962</f>
        <v>0</v>
      </c>
      <c r="AX962" s="14">
        <f t="shared" ref="AX962" si="4886">AD962/$AK962</f>
        <v>0</v>
      </c>
      <c r="AY962" s="14">
        <f t="shared" ref="AY962" si="4887">AE962/$AK962</f>
        <v>0</v>
      </c>
      <c r="AZ962" s="14">
        <f t="shared" ref="AZ962" si="4888">AF962/$AK962</f>
        <v>0</v>
      </c>
      <c r="BA962" s="14">
        <f t="shared" ref="BA962" si="4889">AG962/$AK962</f>
        <v>0</v>
      </c>
      <c r="BB962" s="14">
        <f t="shared" ref="BB962" si="4890">AH962/$AK962</f>
        <v>0</v>
      </c>
      <c r="BC962" s="14">
        <f t="shared" ref="BC962" si="4891">AI962/$AK962</f>
        <v>0</v>
      </c>
      <c r="BD962" s="14">
        <f t="shared" ref="BD962" si="4892">AJ962/$AK962</f>
        <v>0</v>
      </c>
      <c r="BE962" s="14">
        <f>SUM(AM962:BD962)</f>
        <v>1</v>
      </c>
      <c r="BG962" s="16">
        <f>VLOOKUP(H962,[1]Sheet1!$B$3:$C$6033,2,0)</f>
        <v>42860.563199999997</v>
      </c>
      <c r="BI962" s="17">
        <f>AM962*$BG962</f>
        <v>3600.5177419354832</v>
      </c>
      <c r="BJ962" s="17">
        <f t="shared" ref="BJ962" si="4893">AN962*$BG962</f>
        <v>10801.55322580645</v>
      </c>
      <c r="BK962" s="17">
        <f t="shared" ref="BK962" si="4894">AO962*$BG962</f>
        <v>0</v>
      </c>
      <c r="BL962" s="17">
        <f t="shared" ref="BL962" si="4895">AP962*$BG962</f>
        <v>0</v>
      </c>
      <c r="BM962" s="17">
        <f t="shared" ref="BM962" si="4896">AQ962*$BG962</f>
        <v>28458.492232258061</v>
      </c>
      <c r="BN962" s="17">
        <f t="shared" ref="BN962" si="4897">AR962*$BG962</f>
        <v>0</v>
      </c>
      <c r="BO962" s="17">
        <f t="shared" ref="BO962" si="4898">AS962*$BG962</f>
        <v>0</v>
      </c>
      <c r="BP962" s="17">
        <f t="shared" ref="BP962" si="4899">AT962*$BG962</f>
        <v>0</v>
      </c>
      <c r="BQ962" s="17">
        <f t="shared" ref="BQ962" si="4900">AU962*$BG962</f>
        <v>0</v>
      </c>
      <c r="BR962" s="17">
        <f t="shared" ref="BR962" si="4901">AV962*$BG962</f>
        <v>0</v>
      </c>
      <c r="BS962" s="17">
        <f t="shared" ref="BS962" si="4902">AW962*$BG962</f>
        <v>0</v>
      </c>
      <c r="BT962" s="17">
        <f t="shared" ref="BT962" si="4903">AX962*$BG962</f>
        <v>0</v>
      </c>
      <c r="BU962" s="17">
        <f t="shared" ref="BU962" si="4904">AY962*$BG962</f>
        <v>0</v>
      </c>
      <c r="BV962" s="17">
        <f t="shared" ref="BV962" si="4905">AZ962*$BG962</f>
        <v>0</v>
      </c>
      <c r="BW962" s="17">
        <f t="shared" ref="BW962" si="4906">BA962*$BG962</f>
        <v>0</v>
      </c>
      <c r="BX962" s="17">
        <f t="shared" ref="BX962" si="4907">BB962*$BG962</f>
        <v>0</v>
      </c>
      <c r="BY962" s="17">
        <f t="shared" ref="BY962" si="4908">BC962*$BG962</f>
        <v>0</v>
      </c>
      <c r="BZ962" s="17">
        <f t="shared" ref="BZ962" si="4909">BD962*$BG962</f>
        <v>0</v>
      </c>
      <c r="CA962" s="16">
        <f>SUM(BI962:BZ962)</f>
        <v>42860.56319999999</v>
      </c>
      <c r="CB962" s="14" t="b">
        <f>CA962=BG962</f>
        <v>1</v>
      </c>
      <c r="CC962" s="17">
        <f>BI962</f>
        <v>3600.5177419354832</v>
      </c>
      <c r="CD962" s="17">
        <f>BJ962*0.8+IF(BJ962&gt;1,$BM962*0.4,0)</f>
        <v>20024.639473548385</v>
      </c>
      <c r="CE962" s="17">
        <f t="shared" ref="CE962" si="4910">BK962*0.8+IF(BK962&gt;1,$BM962*0.4,0)</f>
        <v>0</v>
      </c>
      <c r="CF962" s="17">
        <f t="shared" ref="CF962" si="4911">BL962*0.8+IF(BL962&gt;1,$BM962*0.4,0)</f>
        <v>0</v>
      </c>
      <c r="CG962" s="17">
        <f>SUM(BJ962:BL962)*0.2+BM962*0.6</f>
        <v>19235.405984516128</v>
      </c>
      <c r="CH962" s="17">
        <f>$BN962*80%</f>
        <v>0</v>
      </c>
      <c r="CI962" s="17">
        <f>$BN962*20%</f>
        <v>0</v>
      </c>
      <c r="CJ962" s="17">
        <f>$BQ962*80%</f>
        <v>0</v>
      </c>
      <c r="CK962" s="17">
        <f>$BQ962*20%</f>
        <v>0</v>
      </c>
      <c r="CL962" s="17">
        <f>BR962*0.8+IF(BR962&gt;1,$BT962*0.6,0)</f>
        <v>0</v>
      </c>
      <c r="CM962" s="17">
        <f>BS962*0.8+IF(BS962&gt;1,$BT962*0.6,0)</f>
        <v>0</v>
      </c>
      <c r="CN962" s="17">
        <f>SUM(BR962:BS962)*0.2+BT962*0.4</f>
        <v>0</v>
      </c>
      <c r="CO962" s="17">
        <f>$BU962*80%</f>
        <v>0</v>
      </c>
      <c r="CP962" s="17">
        <f>$BU962*20%</f>
        <v>0</v>
      </c>
      <c r="CQ962" s="17">
        <f>$BW962*60%+$BX962*40%</f>
        <v>0</v>
      </c>
      <c r="CR962" s="17">
        <f>$BW962*40%+$BX962*60%</f>
        <v>0</v>
      </c>
      <c r="CS962" s="17">
        <f>$BY962*60%</f>
        <v>0</v>
      </c>
      <c r="CT962" s="17">
        <f>$BY962*40%</f>
        <v>0</v>
      </c>
      <c r="CU962" s="17">
        <f>SUM(CC962:CT962)</f>
        <v>42860.563199999997</v>
      </c>
      <c r="CV962" s="14" t="b">
        <f>CU962=CA962</f>
        <v>1</v>
      </c>
    </row>
    <row r="963" spans="1:100" ht="14.25" hidden="1" customHeight="1" x14ac:dyDescent="0.25">
      <c r="A963" s="4"/>
      <c r="B963" s="5"/>
      <c r="C963" s="4"/>
      <c r="D963" s="5"/>
      <c r="E963" s="5"/>
      <c r="F963" s="4"/>
      <c r="G963" s="4" t="s">
        <v>22</v>
      </c>
      <c r="H963" s="4" t="s">
        <v>583</v>
      </c>
      <c r="I963" s="4" t="s">
        <v>24</v>
      </c>
      <c r="J963" s="4" t="s">
        <v>25</v>
      </c>
      <c r="K963" s="4" t="s">
        <v>26</v>
      </c>
      <c r="L963" s="4" t="s">
        <v>31</v>
      </c>
      <c r="M963" s="6" t="s">
        <v>28</v>
      </c>
      <c r="N963" s="6">
        <v>16640</v>
      </c>
      <c r="O963" s="6">
        <v>24960</v>
      </c>
      <c r="P963" s="6">
        <v>41600</v>
      </c>
      <c r="Q963" s="6" t="s">
        <v>29</v>
      </c>
      <c r="W963">
        <f t="shared" ref="W963:W968" si="4912">N963</f>
        <v>16640</v>
      </c>
    </row>
    <row r="964" spans="1:100" ht="14.25" hidden="1" customHeight="1" x14ac:dyDescent="0.25">
      <c r="A964" s="4"/>
      <c r="B964" s="5"/>
      <c r="C964" s="4"/>
      <c r="D964" s="5"/>
      <c r="E964" s="5"/>
      <c r="F964" s="4"/>
      <c r="G964" s="4" t="s">
        <v>22</v>
      </c>
      <c r="H964" s="4" t="s">
        <v>583</v>
      </c>
      <c r="I964" s="4" t="s">
        <v>24</v>
      </c>
      <c r="J964" s="4" t="s">
        <v>25</v>
      </c>
      <c r="K964" s="4" t="s">
        <v>26</v>
      </c>
      <c r="L964" s="4" t="s">
        <v>32</v>
      </c>
      <c r="M964" s="6" t="s">
        <v>28</v>
      </c>
      <c r="N964" s="6">
        <v>8320</v>
      </c>
      <c r="O964" s="6">
        <v>12480</v>
      </c>
      <c r="P964" s="6">
        <v>20800</v>
      </c>
      <c r="Q964" s="6" t="s">
        <v>29</v>
      </c>
      <c r="W964">
        <f t="shared" si="4912"/>
        <v>8320</v>
      </c>
    </row>
    <row r="965" spans="1:100" ht="14.25" hidden="1" customHeight="1" x14ac:dyDescent="0.25">
      <c r="A965" s="4"/>
      <c r="B965" s="5"/>
      <c r="C965" s="4"/>
      <c r="D965" s="5"/>
      <c r="E965" s="5"/>
      <c r="F965" s="4"/>
      <c r="G965" s="4" t="s">
        <v>22</v>
      </c>
      <c r="H965" s="4" t="s">
        <v>583</v>
      </c>
      <c r="I965" s="4" t="s">
        <v>24</v>
      </c>
      <c r="J965" s="4" t="s">
        <v>25</v>
      </c>
      <c r="K965" s="4" t="s">
        <v>26</v>
      </c>
      <c r="L965" s="4" t="s">
        <v>99</v>
      </c>
      <c r="M965" s="6" t="s">
        <v>28</v>
      </c>
      <c r="N965" s="6">
        <v>16640</v>
      </c>
      <c r="O965" s="6">
        <v>24960</v>
      </c>
      <c r="P965" s="6">
        <v>41600</v>
      </c>
      <c r="Q965" s="6" t="s">
        <v>29</v>
      </c>
      <c r="W965">
        <f t="shared" si="4912"/>
        <v>16640</v>
      </c>
    </row>
    <row r="966" spans="1:100" ht="14.25" hidden="1" customHeight="1" x14ac:dyDescent="0.25">
      <c r="A966" s="4"/>
      <c r="B966" s="5"/>
      <c r="C966" s="4"/>
      <c r="D966" s="5"/>
      <c r="E966" s="5"/>
      <c r="F966" s="4"/>
      <c r="G966" s="4" t="s">
        <v>22</v>
      </c>
      <c r="H966" s="4" t="s">
        <v>583</v>
      </c>
      <c r="I966" s="4" t="s">
        <v>24</v>
      </c>
      <c r="J966" s="4" t="s">
        <v>25</v>
      </c>
      <c r="K966" s="4" t="s">
        <v>26</v>
      </c>
      <c r="L966" s="4" t="s">
        <v>584</v>
      </c>
      <c r="M966" s="6" t="s">
        <v>28</v>
      </c>
      <c r="N966" s="6">
        <v>12480</v>
      </c>
      <c r="O966" s="6">
        <v>18720</v>
      </c>
      <c r="P966" s="6">
        <v>31200</v>
      </c>
      <c r="Q966" s="6" t="s">
        <v>29</v>
      </c>
      <c r="W966">
        <f t="shared" si="4912"/>
        <v>12480</v>
      </c>
    </row>
    <row r="967" spans="1:100" ht="14.25" hidden="1" customHeight="1" x14ac:dyDescent="0.25">
      <c r="A967" s="4"/>
      <c r="B967" s="5"/>
      <c r="C967" s="4"/>
      <c r="D967" s="5"/>
      <c r="E967" s="5"/>
      <c r="F967" s="4"/>
      <c r="G967" s="4" t="s">
        <v>22</v>
      </c>
      <c r="H967" s="4" t="s">
        <v>583</v>
      </c>
      <c r="I967" s="4" t="s">
        <v>24</v>
      </c>
      <c r="J967" s="4" t="s">
        <v>25</v>
      </c>
      <c r="K967" s="4" t="s">
        <v>26</v>
      </c>
      <c r="L967" s="4" t="s">
        <v>33</v>
      </c>
      <c r="M967" s="6" t="s">
        <v>28</v>
      </c>
      <c r="N967" s="6">
        <v>12480</v>
      </c>
      <c r="O967" s="6">
        <v>18720</v>
      </c>
      <c r="P967" s="6">
        <v>31200</v>
      </c>
      <c r="Q967" s="6" t="s">
        <v>29</v>
      </c>
      <c r="W967">
        <f t="shared" si="4912"/>
        <v>12480</v>
      </c>
    </row>
    <row r="968" spans="1:100" ht="14.25" hidden="1" customHeight="1" x14ac:dyDescent="0.25">
      <c r="A968" s="4"/>
      <c r="B968" s="5"/>
      <c r="C968" s="4"/>
      <c r="D968" s="5"/>
      <c r="E968" s="5"/>
      <c r="F968" s="4"/>
      <c r="G968" s="4" t="s">
        <v>22</v>
      </c>
      <c r="H968" s="4" t="s">
        <v>583</v>
      </c>
      <c r="I968" s="4" t="s">
        <v>24</v>
      </c>
      <c r="J968" s="4" t="s">
        <v>25</v>
      </c>
      <c r="K968" s="4" t="s">
        <v>26</v>
      </c>
      <c r="L968" s="4" t="s">
        <v>34</v>
      </c>
      <c r="M968" s="6" t="s">
        <v>28</v>
      </c>
      <c r="N968" s="6">
        <v>12480</v>
      </c>
      <c r="O968" s="6">
        <v>18720</v>
      </c>
      <c r="P968" s="6">
        <v>31200</v>
      </c>
      <c r="Q968" s="6" t="s">
        <v>29</v>
      </c>
      <c r="W968">
        <f t="shared" si="4912"/>
        <v>12480</v>
      </c>
    </row>
    <row r="969" spans="1:100" s="14" customFormat="1" ht="14.25" customHeight="1" x14ac:dyDescent="0.25">
      <c r="A969" s="9" t="s">
        <v>585</v>
      </c>
      <c r="B969" s="10" t="s">
        <v>156</v>
      </c>
      <c r="C969" s="11">
        <v>44033</v>
      </c>
      <c r="D969" s="12">
        <v>44033</v>
      </c>
      <c r="E969" s="10" t="s">
        <v>452</v>
      </c>
      <c r="F969" s="9" t="s">
        <v>453</v>
      </c>
      <c r="G969" s="9" t="s">
        <v>22</v>
      </c>
      <c r="H969" s="9" t="s">
        <v>586</v>
      </c>
      <c r="I969" s="9" t="s">
        <v>24</v>
      </c>
      <c r="J969" s="9" t="s">
        <v>25</v>
      </c>
      <c r="K969" s="9" t="s">
        <v>26</v>
      </c>
      <c r="L969" s="9" t="s">
        <v>27</v>
      </c>
      <c r="M969" s="13" t="s">
        <v>28</v>
      </c>
      <c r="N969" s="13" t="s">
        <v>808</v>
      </c>
      <c r="O969" s="6">
        <v>25000</v>
      </c>
      <c r="P969" s="6">
        <v>25000</v>
      </c>
      <c r="Q969" s="6" t="s">
        <v>29</v>
      </c>
      <c r="S969" s="14">
        <v>10000</v>
      </c>
      <c r="T969" s="14">
        <v>30000</v>
      </c>
      <c r="W969" s="14">
        <f>SUM(W970:W975)</f>
        <v>75360</v>
      </c>
      <c r="AI969" s="14">
        <v>0</v>
      </c>
      <c r="AK969" s="14">
        <f>SUM(S969:AJ969)</f>
        <v>115360</v>
      </c>
      <c r="AM969" s="14">
        <f>S969/$AK969</f>
        <v>8.6685159500693484E-2</v>
      </c>
      <c r="AN969" s="14">
        <f t="shared" ref="AN969" si="4913">T969/$AK969</f>
        <v>0.26005547850208044</v>
      </c>
      <c r="AO969" s="14">
        <f t="shared" ref="AO969" si="4914">U969/$AK969</f>
        <v>0</v>
      </c>
      <c r="AP969" s="14">
        <f t="shared" ref="AP969" si="4915">V969/$AK969</f>
        <v>0</v>
      </c>
      <c r="AQ969" s="14">
        <f t="shared" ref="AQ969" si="4916">W969/$AK969</f>
        <v>0.65325936199722612</v>
      </c>
      <c r="AR969" s="14">
        <f t="shared" ref="AR969" si="4917">X969/$AK969</f>
        <v>0</v>
      </c>
      <c r="AS969" s="14">
        <f t="shared" ref="AS969" si="4918">Y969/$AK969</f>
        <v>0</v>
      </c>
      <c r="AT969" s="14">
        <f t="shared" ref="AT969" si="4919">Z969/$AK969</f>
        <v>0</v>
      </c>
      <c r="AU969" s="14">
        <f t="shared" ref="AU969" si="4920">AA969/$AK969</f>
        <v>0</v>
      </c>
      <c r="AV969" s="14">
        <f t="shared" ref="AV969" si="4921">AB969/$AK969</f>
        <v>0</v>
      </c>
      <c r="AW969" s="14">
        <f t="shared" ref="AW969" si="4922">AC969/$AK969</f>
        <v>0</v>
      </c>
      <c r="AX969" s="14">
        <f t="shared" ref="AX969" si="4923">AD969/$AK969</f>
        <v>0</v>
      </c>
      <c r="AY969" s="14">
        <f t="shared" ref="AY969" si="4924">AE969/$AK969</f>
        <v>0</v>
      </c>
      <c r="AZ969" s="14">
        <f t="shared" ref="AZ969" si="4925">AF969/$AK969</f>
        <v>0</v>
      </c>
      <c r="BA969" s="14">
        <f t="shared" ref="BA969" si="4926">AG969/$AK969</f>
        <v>0</v>
      </c>
      <c r="BB969" s="14">
        <f t="shared" ref="BB969" si="4927">AH969/$AK969</f>
        <v>0</v>
      </c>
      <c r="BC969" s="14">
        <f t="shared" ref="BC969" si="4928">AI969/$AK969</f>
        <v>0</v>
      </c>
      <c r="BD969" s="14">
        <f t="shared" ref="BD969" si="4929">AJ969/$AK969</f>
        <v>0</v>
      </c>
      <c r="BE969" s="14">
        <f>SUM(AM969:BD969)</f>
        <v>1</v>
      </c>
      <c r="BG969" s="16">
        <f>VLOOKUP(H969,[1]Sheet1!$B$3:$C$6033,2,0)</f>
        <v>29629.599999999999</v>
      </c>
      <c r="BI969" s="17">
        <f>AM969*$BG969</f>
        <v>2568.4466019417478</v>
      </c>
      <c r="BJ969" s="17">
        <f t="shared" ref="BJ969" si="4930">AN969*$BG969</f>
        <v>7705.3398058252424</v>
      </c>
      <c r="BK969" s="17">
        <f t="shared" ref="BK969" si="4931">AO969*$BG969</f>
        <v>0</v>
      </c>
      <c r="BL969" s="17">
        <f t="shared" ref="BL969" si="4932">AP969*$BG969</f>
        <v>0</v>
      </c>
      <c r="BM969" s="17">
        <f t="shared" ref="BM969" si="4933">AQ969*$BG969</f>
        <v>19355.813592233011</v>
      </c>
      <c r="BN969" s="17">
        <f t="shared" ref="BN969" si="4934">AR969*$BG969</f>
        <v>0</v>
      </c>
      <c r="BO969" s="17">
        <f t="shared" ref="BO969" si="4935">AS969*$BG969</f>
        <v>0</v>
      </c>
      <c r="BP969" s="17">
        <f t="shared" ref="BP969" si="4936">AT969*$BG969</f>
        <v>0</v>
      </c>
      <c r="BQ969" s="17">
        <f t="shared" ref="BQ969" si="4937">AU969*$BG969</f>
        <v>0</v>
      </c>
      <c r="BR969" s="17">
        <f t="shared" ref="BR969" si="4938">AV969*$BG969</f>
        <v>0</v>
      </c>
      <c r="BS969" s="17">
        <f t="shared" ref="BS969" si="4939">AW969*$BG969</f>
        <v>0</v>
      </c>
      <c r="BT969" s="17">
        <f t="shared" ref="BT969" si="4940">AX969*$BG969</f>
        <v>0</v>
      </c>
      <c r="BU969" s="17">
        <f t="shared" ref="BU969" si="4941">AY969*$BG969</f>
        <v>0</v>
      </c>
      <c r="BV969" s="17">
        <f t="shared" ref="BV969" si="4942">AZ969*$BG969</f>
        <v>0</v>
      </c>
      <c r="BW969" s="17">
        <f t="shared" ref="BW969" si="4943">BA969*$BG969</f>
        <v>0</v>
      </c>
      <c r="BX969" s="17">
        <f t="shared" ref="BX969" si="4944">BB969*$BG969</f>
        <v>0</v>
      </c>
      <c r="BY969" s="17">
        <f t="shared" ref="BY969" si="4945">BC969*$BG969</f>
        <v>0</v>
      </c>
      <c r="BZ969" s="17">
        <f t="shared" ref="BZ969" si="4946">BD969*$BG969</f>
        <v>0</v>
      </c>
      <c r="CA969" s="16">
        <f>SUM(BI969:BZ969)</f>
        <v>29629.600000000002</v>
      </c>
      <c r="CB969" s="14" t="b">
        <f>CA969=BG969</f>
        <v>1</v>
      </c>
      <c r="CC969" s="17">
        <f>BI969</f>
        <v>2568.4466019417478</v>
      </c>
      <c r="CD969" s="17">
        <f>BJ969*0.8+IF(BJ969&gt;1,$BM969*0.4,0)</f>
        <v>13906.597281553399</v>
      </c>
      <c r="CE969" s="17">
        <f t="shared" ref="CE969" si="4947">BK969*0.8+IF(BK969&gt;1,$BM969*0.4,0)</f>
        <v>0</v>
      </c>
      <c r="CF969" s="17">
        <f t="shared" ref="CF969" si="4948">BL969*0.8+IF(BL969&gt;1,$BM969*0.4,0)</f>
        <v>0</v>
      </c>
      <c r="CG969" s="17">
        <f>SUM(BJ969:BL969)*0.2+BM969*0.6</f>
        <v>13154.556116504855</v>
      </c>
      <c r="CH969" s="17">
        <f>$BN969*80%</f>
        <v>0</v>
      </c>
      <c r="CI969" s="17">
        <f>$BN969*20%</f>
        <v>0</v>
      </c>
      <c r="CJ969" s="17">
        <f>$BQ969*80%</f>
        <v>0</v>
      </c>
      <c r="CK969" s="17">
        <f>$BQ969*20%</f>
        <v>0</v>
      </c>
      <c r="CL969" s="17">
        <f>BR969*0.8+IF(BR969&gt;1,$BT969*0.6,0)</f>
        <v>0</v>
      </c>
      <c r="CM969" s="17">
        <f>BS969*0.8+IF(BS969&gt;1,$BT969*0.6,0)</f>
        <v>0</v>
      </c>
      <c r="CN969" s="17">
        <f>SUM(BR969:BS969)*0.2+BT969*0.4</f>
        <v>0</v>
      </c>
      <c r="CO969" s="17">
        <f>$BU969*80%</f>
        <v>0</v>
      </c>
      <c r="CP969" s="17">
        <f>$BU969*20%</f>
        <v>0</v>
      </c>
      <c r="CQ969" s="17">
        <f>$BW969*60%+$BX969*40%</f>
        <v>0</v>
      </c>
      <c r="CR969" s="17">
        <f>$BW969*40%+$BX969*60%</f>
        <v>0</v>
      </c>
      <c r="CS969" s="17">
        <f>$BY969*60%</f>
        <v>0</v>
      </c>
      <c r="CT969" s="17">
        <f>$BY969*40%</f>
        <v>0</v>
      </c>
      <c r="CU969" s="17">
        <f>SUM(CC969:CT969)</f>
        <v>29629.599999999999</v>
      </c>
      <c r="CV969" s="14" t="b">
        <f>CU969=CA969</f>
        <v>1</v>
      </c>
    </row>
    <row r="970" spans="1:100" ht="14.25" hidden="1" customHeight="1" x14ac:dyDescent="0.25">
      <c r="A970" s="4"/>
      <c r="B970" s="5"/>
      <c r="C970" s="4"/>
      <c r="D970" s="5"/>
      <c r="E970" s="5"/>
      <c r="F970" s="4"/>
      <c r="G970" s="4" t="s">
        <v>22</v>
      </c>
      <c r="H970" s="4" t="s">
        <v>586</v>
      </c>
      <c r="I970" s="4" t="s">
        <v>24</v>
      </c>
      <c r="J970" s="4" t="s">
        <v>25</v>
      </c>
      <c r="K970" s="4" t="s">
        <v>26</v>
      </c>
      <c r="L970" s="4" t="s">
        <v>42</v>
      </c>
      <c r="M970" s="6" t="s">
        <v>28</v>
      </c>
      <c r="N970" s="6">
        <v>8800</v>
      </c>
      <c r="O970" s="6">
        <v>13200</v>
      </c>
      <c r="P970" s="6">
        <v>22000</v>
      </c>
      <c r="Q970" s="6" t="s">
        <v>29</v>
      </c>
      <c r="W970">
        <f t="shared" ref="W970:W975" si="4949">N970</f>
        <v>8800</v>
      </c>
    </row>
    <row r="971" spans="1:100" ht="14.25" hidden="1" customHeight="1" x14ac:dyDescent="0.25">
      <c r="A971" s="4"/>
      <c r="B971" s="5"/>
      <c r="C971" s="4"/>
      <c r="D971" s="5"/>
      <c r="E971" s="5"/>
      <c r="F971" s="4"/>
      <c r="G971" s="4" t="s">
        <v>22</v>
      </c>
      <c r="H971" s="4" t="s">
        <v>586</v>
      </c>
      <c r="I971" s="4" t="s">
        <v>24</v>
      </c>
      <c r="J971" s="4" t="s">
        <v>25</v>
      </c>
      <c r="K971" s="4" t="s">
        <v>26</v>
      </c>
      <c r="L971" s="4" t="s">
        <v>43</v>
      </c>
      <c r="M971" s="6" t="s">
        <v>28</v>
      </c>
      <c r="N971" s="6">
        <v>16640</v>
      </c>
      <c r="O971" s="6">
        <v>24960</v>
      </c>
      <c r="P971" s="6">
        <v>41600</v>
      </c>
      <c r="Q971" s="6" t="s">
        <v>29</v>
      </c>
      <c r="W971">
        <f t="shared" si="4949"/>
        <v>16640</v>
      </c>
    </row>
    <row r="972" spans="1:100" ht="14.25" hidden="1" customHeight="1" x14ac:dyDescent="0.25">
      <c r="A972" s="4"/>
      <c r="B972" s="5"/>
      <c r="C972" s="4"/>
      <c r="D972" s="5"/>
      <c r="E972" s="5"/>
      <c r="F972" s="4"/>
      <c r="G972" s="4" t="s">
        <v>22</v>
      </c>
      <c r="H972" s="4" t="s">
        <v>586</v>
      </c>
      <c r="I972" s="4" t="s">
        <v>24</v>
      </c>
      <c r="J972" s="4" t="s">
        <v>25</v>
      </c>
      <c r="K972" s="4" t="s">
        <v>26</v>
      </c>
      <c r="L972" s="4" t="s">
        <v>31</v>
      </c>
      <c r="M972" s="6" t="s">
        <v>28</v>
      </c>
      <c r="N972" s="6">
        <v>16640</v>
      </c>
      <c r="O972" s="6">
        <v>24960</v>
      </c>
      <c r="P972" s="6">
        <v>41600</v>
      </c>
      <c r="Q972" s="6" t="s">
        <v>29</v>
      </c>
      <c r="W972">
        <f t="shared" si="4949"/>
        <v>16640</v>
      </c>
    </row>
    <row r="973" spans="1:100" ht="14.25" hidden="1" customHeight="1" x14ac:dyDescent="0.25">
      <c r="A973" s="4"/>
      <c r="B973" s="5"/>
      <c r="C973" s="4"/>
      <c r="D973" s="5"/>
      <c r="E973" s="5"/>
      <c r="F973" s="4"/>
      <c r="G973" s="4" t="s">
        <v>22</v>
      </c>
      <c r="H973" s="4" t="s">
        <v>586</v>
      </c>
      <c r="I973" s="4" t="s">
        <v>24</v>
      </c>
      <c r="J973" s="4" t="s">
        <v>25</v>
      </c>
      <c r="K973" s="4" t="s">
        <v>26</v>
      </c>
      <c r="L973" s="4" t="s">
        <v>32</v>
      </c>
      <c r="M973" s="6" t="s">
        <v>28</v>
      </c>
      <c r="N973" s="6">
        <v>8320</v>
      </c>
      <c r="O973" s="6">
        <v>12480</v>
      </c>
      <c r="P973" s="6">
        <v>20800</v>
      </c>
      <c r="Q973" s="6" t="s">
        <v>29</v>
      </c>
      <c r="W973">
        <f t="shared" si="4949"/>
        <v>8320</v>
      </c>
    </row>
    <row r="974" spans="1:100" ht="14.25" hidden="1" customHeight="1" x14ac:dyDescent="0.25">
      <c r="A974" s="4"/>
      <c r="B974" s="5"/>
      <c r="C974" s="4"/>
      <c r="D974" s="5"/>
      <c r="E974" s="5"/>
      <c r="F974" s="4"/>
      <c r="G974" s="4" t="s">
        <v>22</v>
      </c>
      <c r="H974" s="4" t="s">
        <v>586</v>
      </c>
      <c r="I974" s="4" t="s">
        <v>24</v>
      </c>
      <c r="J974" s="4" t="s">
        <v>25</v>
      </c>
      <c r="K974" s="4" t="s">
        <v>26</v>
      </c>
      <c r="L974" s="4" t="s">
        <v>33</v>
      </c>
      <c r="M974" s="6" t="s">
        <v>28</v>
      </c>
      <c r="N974" s="6">
        <v>12480</v>
      </c>
      <c r="O974" s="6">
        <v>18720</v>
      </c>
      <c r="P974" s="6">
        <v>31200</v>
      </c>
      <c r="Q974" s="6" t="s">
        <v>29</v>
      </c>
      <c r="W974">
        <f t="shared" si="4949"/>
        <v>12480</v>
      </c>
    </row>
    <row r="975" spans="1:100" ht="14.25" hidden="1" customHeight="1" x14ac:dyDescent="0.25">
      <c r="A975" s="4"/>
      <c r="B975" s="5"/>
      <c r="C975" s="4"/>
      <c r="D975" s="5"/>
      <c r="E975" s="5"/>
      <c r="F975" s="4"/>
      <c r="G975" s="4" t="s">
        <v>22</v>
      </c>
      <c r="H975" s="4" t="s">
        <v>586</v>
      </c>
      <c r="I975" s="4" t="s">
        <v>24</v>
      </c>
      <c r="J975" s="4" t="s">
        <v>25</v>
      </c>
      <c r="K975" s="4" t="s">
        <v>26</v>
      </c>
      <c r="L975" s="4" t="s">
        <v>34</v>
      </c>
      <c r="M975" s="6" t="s">
        <v>28</v>
      </c>
      <c r="N975" s="6">
        <v>12480</v>
      </c>
      <c r="O975" s="6">
        <v>18720</v>
      </c>
      <c r="P975" s="6">
        <v>31200</v>
      </c>
      <c r="Q975" s="6" t="s">
        <v>29</v>
      </c>
      <c r="W975">
        <f t="shared" si="4949"/>
        <v>12480</v>
      </c>
    </row>
    <row r="976" spans="1:100" s="14" customFormat="1" ht="14.25" customHeight="1" x14ac:dyDescent="0.25">
      <c r="A976" s="9" t="s">
        <v>587</v>
      </c>
      <c r="B976" s="10" t="s">
        <v>80</v>
      </c>
      <c r="C976" s="11">
        <v>44033</v>
      </c>
      <c r="D976" s="12">
        <v>44033</v>
      </c>
      <c r="E976" s="10" t="s">
        <v>217</v>
      </c>
      <c r="F976" s="9" t="s">
        <v>218</v>
      </c>
      <c r="G976" s="9" t="s">
        <v>22</v>
      </c>
      <c r="H976" s="9" t="s">
        <v>588</v>
      </c>
      <c r="I976" s="9" t="s">
        <v>24</v>
      </c>
      <c r="J976" s="9" t="s">
        <v>25</v>
      </c>
      <c r="K976" s="9" t="s">
        <v>26</v>
      </c>
      <c r="L976" s="9" t="s">
        <v>27</v>
      </c>
      <c r="M976" s="13" t="s">
        <v>28</v>
      </c>
      <c r="N976" s="13" t="s">
        <v>808</v>
      </c>
      <c r="O976" s="6">
        <v>25000</v>
      </c>
      <c r="P976" s="6">
        <v>25000</v>
      </c>
      <c r="Q976" s="6" t="s">
        <v>29</v>
      </c>
      <c r="S976" s="14">
        <v>10000</v>
      </c>
      <c r="T976" s="14">
        <v>30000</v>
      </c>
      <c r="W976" s="14">
        <f>SUM(W977:W982)</f>
        <v>75360</v>
      </c>
      <c r="AI976" s="14">
        <v>0</v>
      </c>
      <c r="AK976" s="14">
        <f>SUM(S976:AJ976)</f>
        <v>115360</v>
      </c>
      <c r="AM976" s="14">
        <f>S976/$AK976</f>
        <v>8.6685159500693484E-2</v>
      </c>
      <c r="AN976" s="14">
        <f t="shared" ref="AN976" si="4950">T976/$AK976</f>
        <v>0.26005547850208044</v>
      </c>
      <c r="AO976" s="14">
        <f t="shared" ref="AO976" si="4951">U976/$AK976</f>
        <v>0</v>
      </c>
      <c r="AP976" s="14">
        <f t="shared" ref="AP976" si="4952">V976/$AK976</f>
        <v>0</v>
      </c>
      <c r="AQ976" s="14">
        <f t="shared" ref="AQ976" si="4953">W976/$AK976</f>
        <v>0.65325936199722612</v>
      </c>
      <c r="AR976" s="14">
        <f t="shared" ref="AR976" si="4954">X976/$AK976</f>
        <v>0</v>
      </c>
      <c r="AS976" s="14">
        <f t="shared" ref="AS976" si="4955">Y976/$AK976</f>
        <v>0</v>
      </c>
      <c r="AT976" s="14">
        <f t="shared" ref="AT976" si="4956">Z976/$AK976</f>
        <v>0</v>
      </c>
      <c r="AU976" s="14">
        <f t="shared" ref="AU976" si="4957">AA976/$AK976</f>
        <v>0</v>
      </c>
      <c r="AV976" s="14">
        <f t="shared" ref="AV976" si="4958">AB976/$AK976</f>
        <v>0</v>
      </c>
      <c r="AW976" s="14">
        <f t="shared" ref="AW976" si="4959">AC976/$AK976</f>
        <v>0</v>
      </c>
      <c r="AX976" s="14">
        <f t="shared" ref="AX976" si="4960">AD976/$AK976</f>
        <v>0</v>
      </c>
      <c r="AY976" s="14">
        <f t="shared" ref="AY976" si="4961">AE976/$AK976</f>
        <v>0</v>
      </c>
      <c r="AZ976" s="14">
        <f t="shared" ref="AZ976" si="4962">AF976/$AK976</f>
        <v>0</v>
      </c>
      <c r="BA976" s="14">
        <f t="shared" ref="BA976" si="4963">AG976/$AK976</f>
        <v>0</v>
      </c>
      <c r="BB976" s="14">
        <f t="shared" ref="BB976" si="4964">AH976/$AK976</f>
        <v>0</v>
      </c>
      <c r="BC976" s="14">
        <f t="shared" ref="BC976" si="4965">AI976/$AK976</f>
        <v>0</v>
      </c>
      <c r="BD976" s="14">
        <f t="shared" ref="BD976" si="4966">AJ976/$AK976</f>
        <v>0</v>
      </c>
      <c r="BE976" s="14">
        <f>SUM(AM976:BD976)</f>
        <v>1</v>
      </c>
      <c r="BG976" s="16">
        <f>VLOOKUP(H976,[1]Sheet1!$B$3:$C$6033,2,0)</f>
        <v>29629.599999999999</v>
      </c>
      <c r="BI976" s="17">
        <f>AM976*$BG976</f>
        <v>2568.4466019417478</v>
      </c>
      <c r="BJ976" s="17">
        <f t="shared" ref="BJ976" si="4967">AN976*$BG976</f>
        <v>7705.3398058252424</v>
      </c>
      <c r="BK976" s="17">
        <f t="shared" ref="BK976" si="4968">AO976*$BG976</f>
        <v>0</v>
      </c>
      <c r="BL976" s="17">
        <f t="shared" ref="BL976" si="4969">AP976*$BG976</f>
        <v>0</v>
      </c>
      <c r="BM976" s="17">
        <f t="shared" ref="BM976" si="4970">AQ976*$BG976</f>
        <v>19355.813592233011</v>
      </c>
      <c r="BN976" s="17">
        <f t="shared" ref="BN976" si="4971">AR976*$BG976</f>
        <v>0</v>
      </c>
      <c r="BO976" s="17">
        <f t="shared" ref="BO976" si="4972">AS976*$BG976</f>
        <v>0</v>
      </c>
      <c r="BP976" s="17">
        <f t="shared" ref="BP976" si="4973">AT976*$BG976</f>
        <v>0</v>
      </c>
      <c r="BQ976" s="17">
        <f t="shared" ref="BQ976" si="4974">AU976*$BG976</f>
        <v>0</v>
      </c>
      <c r="BR976" s="17">
        <f t="shared" ref="BR976" si="4975">AV976*$BG976</f>
        <v>0</v>
      </c>
      <c r="BS976" s="17">
        <f t="shared" ref="BS976" si="4976">AW976*$BG976</f>
        <v>0</v>
      </c>
      <c r="BT976" s="17">
        <f t="shared" ref="BT976" si="4977">AX976*$BG976</f>
        <v>0</v>
      </c>
      <c r="BU976" s="17">
        <f t="shared" ref="BU976" si="4978">AY976*$BG976</f>
        <v>0</v>
      </c>
      <c r="BV976" s="17">
        <f t="shared" ref="BV976" si="4979">AZ976*$BG976</f>
        <v>0</v>
      </c>
      <c r="BW976" s="17">
        <f t="shared" ref="BW976" si="4980">BA976*$BG976</f>
        <v>0</v>
      </c>
      <c r="BX976" s="17">
        <f t="shared" ref="BX976" si="4981">BB976*$BG976</f>
        <v>0</v>
      </c>
      <c r="BY976" s="17">
        <f t="shared" ref="BY976" si="4982">BC976*$BG976</f>
        <v>0</v>
      </c>
      <c r="BZ976" s="17">
        <f t="shared" ref="BZ976" si="4983">BD976*$BG976</f>
        <v>0</v>
      </c>
      <c r="CA976" s="16">
        <f>SUM(BI976:BZ976)</f>
        <v>29629.600000000002</v>
      </c>
      <c r="CB976" s="14" t="b">
        <f>CA976=BG976</f>
        <v>1</v>
      </c>
      <c r="CC976" s="17">
        <f>BI976</f>
        <v>2568.4466019417478</v>
      </c>
      <c r="CD976" s="17">
        <f>BJ976*0.8+IF(BJ976&gt;1,$BM976*0.4,0)</f>
        <v>13906.597281553399</v>
      </c>
      <c r="CE976" s="17">
        <f t="shared" ref="CE976" si="4984">BK976*0.8+IF(BK976&gt;1,$BM976*0.4,0)</f>
        <v>0</v>
      </c>
      <c r="CF976" s="17">
        <f t="shared" ref="CF976" si="4985">BL976*0.8+IF(BL976&gt;1,$BM976*0.4,0)</f>
        <v>0</v>
      </c>
      <c r="CG976" s="17">
        <f>SUM(BJ976:BL976)*0.2+BM976*0.6</f>
        <v>13154.556116504855</v>
      </c>
      <c r="CH976" s="17">
        <f>$BN976*80%</f>
        <v>0</v>
      </c>
      <c r="CI976" s="17">
        <f>$BN976*20%</f>
        <v>0</v>
      </c>
      <c r="CJ976" s="17">
        <f>$BQ976*80%</f>
        <v>0</v>
      </c>
      <c r="CK976" s="17">
        <f>$BQ976*20%</f>
        <v>0</v>
      </c>
      <c r="CL976" s="17">
        <f>BR976*0.8+IF(BR976&gt;1,$BT976*0.6,0)</f>
        <v>0</v>
      </c>
      <c r="CM976" s="17">
        <f>BS976*0.8+IF(BS976&gt;1,$BT976*0.6,0)</f>
        <v>0</v>
      </c>
      <c r="CN976" s="17">
        <f>SUM(BR976:BS976)*0.2+BT976*0.4</f>
        <v>0</v>
      </c>
      <c r="CO976" s="17">
        <f>$BU976*80%</f>
        <v>0</v>
      </c>
      <c r="CP976" s="17">
        <f>$BU976*20%</f>
        <v>0</v>
      </c>
      <c r="CQ976" s="17">
        <f>$BW976*60%+$BX976*40%</f>
        <v>0</v>
      </c>
      <c r="CR976" s="17">
        <f>$BW976*40%+$BX976*60%</f>
        <v>0</v>
      </c>
      <c r="CS976" s="17">
        <f>$BY976*60%</f>
        <v>0</v>
      </c>
      <c r="CT976" s="17">
        <f>$BY976*40%</f>
        <v>0</v>
      </c>
      <c r="CU976" s="17">
        <f>SUM(CC976:CT976)</f>
        <v>29629.599999999999</v>
      </c>
      <c r="CV976" s="14" t="b">
        <f>CU976=CA976</f>
        <v>1</v>
      </c>
    </row>
    <row r="977" spans="1:100" ht="14.25" hidden="1" customHeight="1" x14ac:dyDescent="0.25">
      <c r="A977" s="4"/>
      <c r="B977" s="5"/>
      <c r="C977" s="4"/>
      <c r="D977" s="5"/>
      <c r="E977" s="5"/>
      <c r="F977" s="4"/>
      <c r="G977" s="4" t="s">
        <v>22</v>
      </c>
      <c r="H977" s="4" t="s">
        <v>588</v>
      </c>
      <c r="I977" s="4" t="s">
        <v>24</v>
      </c>
      <c r="J977" s="4" t="s">
        <v>25</v>
      </c>
      <c r="K977" s="4" t="s">
        <v>26</v>
      </c>
      <c r="L977" s="4" t="s">
        <v>42</v>
      </c>
      <c r="M977" s="6" t="s">
        <v>28</v>
      </c>
      <c r="N977" s="6">
        <v>8800</v>
      </c>
      <c r="O977" s="6">
        <v>13200</v>
      </c>
      <c r="P977" s="6">
        <v>22000</v>
      </c>
      <c r="Q977" s="6" t="s">
        <v>29</v>
      </c>
      <c r="W977">
        <f t="shared" ref="W977:W982" si="4986">N977</f>
        <v>8800</v>
      </c>
    </row>
    <row r="978" spans="1:100" ht="14.25" hidden="1" customHeight="1" x14ac:dyDescent="0.25">
      <c r="A978" s="4"/>
      <c r="B978" s="5"/>
      <c r="C978" s="4"/>
      <c r="D978" s="5"/>
      <c r="E978" s="5"/>
      <c r="F978" s="4"/>
      <c r="G978" s="4" t="s">
        <v>22</v>
      </c>
      <c r="H978" s="4" t="s">
        <v>588</v>
      </c>
      <c r="I978" s="4" t="s">
        <v>24</v>
      </c>
      <c r="J978" s="4" t="s">
        <v>25</v>
      </c>
      <c r="K978" s="4" t="s">
        <v>26</v>
      </c>
      <c r="L978" s="4" t="s">
        <v>43</v>
      </c>
      <c r="M978" s="6" t="s">
        <v>28</v>
      </c>
      <c r="N978" s="6">
        <v>16640</v>
      </c>
      <c r="O978" s="6">
        <v>24960</v>
      </c>
      <c r="P978" s="6">
        <v>41600</v>
      </c>
      <c r="Q978" s="6" t="s">
        <v>29</v>
      </c>
      <c r="W978">
        <f t="shared" si="4986"/>
        <v>16640</v>
      </c>
    </row>
    <row r="979" spans="1:100" ht="14.25" hidden="1" customHeight="1" x14ac:dyDescent="0.25">
      <c r="A979" s="4"/>
      <c r="B979" s="5"/>
      <c r="C979" s="4"/>
      <c r="D979" s="5"/>
      <c r="E979" s="5"/>
      <c r="F979" s="4"/>
      <c r="G979" s="4" t="s">
        <v>22</v>
      </c>
      <c r="H979" s="4" t="s">
        <v>588</v>
      </c>
      <c r="I979" s="4" t="s">
        <v>24</v>
      </c>
      <c r="J979" s="4" t="s">
        <v>25</v>
      </c>
      <c r="K979" s="4" t="s">
        <v>26</v>
      </c>
      <c r="L979" s="4" t="s">
        <v>31</v>
      </c>
      <c r="M979" s="6" t="s">
        <v>28</v>
      </c>
      <c r="N979" s="6">
        <v>16640</v>
      </c>
      <c r="O979" s="6">
        <v>24960</v>
      </c>
      <c r="P979" s="6">
        <v>41600</v>
      </c>
      <c r="Q979" s="6" t="s">
        <v>29</v>
      </c>
      <c r="W979">
        <f t="shared" si="4986"/>
        <v>16640</v>
      </c>
    </row>
    <row r="980" spans="1:100" ht="14.25" hidden="1" customHeight="1" x14ac:dyDescent="0.25">
      <c r="A980" s="4"/>
      <c r="B980" s="5"/>
      <c r="C980" s="4"/>
      <c r="D980" s="5"/>
      <c r="E980" s="5"/>
      <c r="F980" s="4"/>
      <c r="G980" s="4" t="s">
        <v>22</v>
      </c>
      <c r="H980" s="4" t="s">
        <v>588</v>
      </c>
      <c r="I980" s="4" t="s">
        <v>24</v>
      </c>
      <c r="J980" s="4" t="s">
        <v>25</v>
      </c>
      <c r="K980" s="4" t="s">
        <v>26</v>
      </c>
      <c r="L980" s="4" t="s">
        <v>32</v>
      </c>
      <c r="M980" s="6" t="s">
        <v>28</v>
      </c>
      <c r="N980" s="6">
        <v>8320</v>
      </c>
      <c r="O980" s="6">
        <v>12480</v>
      </c>
      <c r="P980" s="6">
        <v>20800</v>
      </c>
      <c r="Q980" s="6" t="s">
        <v>29</v>
      </c>
      <c r="W980">
        <f t="shared" si="4986"/>
        <v>8320</v>
      </c>
    </row>
    <row r="981" spans="1:100" ht="14.25" hidden="1" customHeight="1" x14ac:dyDescent="0.25">
      <c r="A981" s="4"/>
      <c r="B981" s="5"/>
      <c r="C981" s="4"/>
      <c r="D981" s="5"/>
      <c r="E981" s="5"/>
      <c r="F981" s="4"/>
      <c r="G981" s="4" t="s">
        <v>22</v>
      </c>
      <c r="H981" s="4" t="s">
        <v>588</v>
      </c>
      <c r="I981" s="4" t="s">
        <v>24</v>
      </c>
      <c r="J981" s="4" t="s">
        <v>25</v>
      </c>
      <c r="K981" s="4" t="s">
        <v>26</v>
      </c>
      <c r="L981" s="4" t="s">
        <v>33</v>
      </c>
      <c r="M981" s="6" t="s">
        <v>28</v>
      </c>
      <c r="N981" s="6">
        <v>12480</v>
      </c>
      <c r="O981" s="6">
        <v>18720</v>
      </c>
      <c r="P981" s="6">
        <v>31200</v>
      </c>
      <c r="Q981" s="6" t="s">
        <v>29</v>
      </c>
      <c r="W981">
        <f t="shared" si="4986"/>
        <v>12480</v>
      </c>
    </row>
    <row r="982" spans="1:100" ht="14.25" hidden="1" customHeight="1" x14ac:dyDescent="0.25">
      <c r="A982" s="4"/>
      <c r="B982" s="5"/>
      <c r="C982" s="4"/>
      <c r="D982" s="5"/>
      <c r="E982" s="5"/>
      <c r="F982" s="4"/>
      <c r="G982" s="4" t="s">
        <v>22</v>
      </c>
      <c r="H982" s="4" t="s">
        <v>588</v>
      </c>
      <c r="I982" s="4" t="s">
        <v>24</v>
      </c>
      <c r="J982" s="4" t="s">
        <v>25</v>
      </c>
      <c r="K982" s="4" t="s">
        <v>26</v>
      </c>
      <c r="L982" s="4" t="s">
        <v>34</v>
      </c>
      <c r="M982" s="6" t="s">
        <v>28</v>
      </c>
      <c r="N982" s="6">
        <v>12480</v>
      </c>
      <c r="O982" s="6">
        <v>18720</v>
      </c>
      <c r="P982" s="6">
        <v>31200</v>
      </c>
      <c r="Q982" s="6" t="s">
        <v>29</v>
      </c>
      <c r="W982">
        <f t="shared" si="4986"/>
        <v>12480</v>
      </c>
    </row>
    <row r="983" spans="1:100" s="14" customFormat="1" ht="14.25" customHeight="1" x14ac:dyDescent="0.25">
      <c r="A983" s="9" t="s">
        <v>589</v>
      </c>
      <c r="B983" s="10" t="s">
        <v>80</v>
      </c>
      <c r="C983" s="11">
        <v>44033</v>
      </c>
      <c r="D983" s="12">
        <v>44033</v>
      </c>
      <c r="E983" s="10" t="s">
        <v>590</v>
      </c>
      <c r="F983" s="9" t="s">
        <v>591</v>
      </c>
      <c r="G983" s="9" t="s">
        <v>22</v>
      </c>
      <c r="H983" s="9" t="s">
        <v>592</v>
      </c>
      <c r="I983" s="9" t="s">
        <v>24</v>
      </c>
      <c r="J983" s="9" t="s">
        <v>25</v>
      </c>
      <c r="K983" s="9" t="s">
        <v>26</v>
      </c>
      <c r="L983" s="9" t="s">
        <v>27</v>
      </c>
      <c r="M983" s="13" t="s">
        <v>28</v>
      </c>
      <c r="N983" s="13" t="s">
        <v>808</v>
      </c>
      <c r="O983" s="6">
        <v>25000</v>
      </c>
      <c r="P983" s="6">
        <v>25000</v>
      </c>
      <c r="Q983" s="6" t="s">
        <v>29</v>
      </c>
      <c r="S983" s="14">
        <v>10000</v>
      </c>
      <c r="T983" s="14">
        <v>30000</v>
      </c>
      <c r="W983" s="14">
        <f>SUM(W984:W989)</f>
        <v>94640</v>
      </c>
      <c r="AI983" s="14">
        <v>0</v>
      </c>
      <c r="AK983" s="14">
        <f>SUM(S983:AJ983)</f>
        <v>134640</v>
      </c>
      <c r="AM983" s="14">
        <f>S983/$AK983</f>
        <v>7.427213309566251E-2</v>
      </c>
      <c r="AN983" s="14">
        <f t="shared" ref="AN983" si="4987">T983/$AK983</f>
        <v>0.22281639928698752</v>
      </c>
      <c r="AO983" s="14">
        <f t="shared" ref="AO983" si="4988">U983/$AK983</f>
        <v>0</v>
      </c>
      <c r="AP983" s="14">
        <f t="shared" ref="AP983" si="4989">V983/$AK983</f>
        <v>0</v>
      </c>
      <c r="AQ983" s="14">
        <f t="shared" ref="AQ983" si="4990">W983/$AK983</f>
        <v>0.70291146761735002</v>
      </c>
      <c r="AR983" s="14">
        <f t="shared" ref="AR983" si="4991">X983/$AK983</f>
        <v>0</v>
      </c>
      <c r="AS983" s="14">
        <f t="shared" ref="AS983" si="4992">Y983/$AK983</f>
        <v>0</v>
      </c>
      <c r="AT983" s="14">
        <f t="shared" ref="AT983" si="4993">Z983/$AK983</f>
        <v>0</v>
      </c>
      <c r="AU983" s="14">
        <f t="shared" ref="AU983" si="4994">AA983/$AK983</f>
        <v>0</v>
      </c>
      <c r="AV983" s="14">
        <f t="shared" ref="AV983" si="4995">AB983/$AK983</f>
        <v>0</v>
      </c>
      <c r="AW983" s="14">
        <f t="shared" ref="AW983" si="4996">AC983/$AK983</f>
        <v>0</v>
      </c>
      <c r="AX983" s="14">
        <f t="shared" ref="AX983" si="4997">AD983/$AK983</f>
        <v>0</v>
      </c>
      <c r="AY983" s="14">
        <f t="shared" ref="AY983" si="4998">AE983/$AK983</f>
        <v>0</v>
      </c>
      <c r="AZ983" s="14">
        <f t="shared" ref="AZ983" si="4999">AF983/$AK983</f>
        <v>0</v>
      </c>
      <c r="BA983" s="14">
        <f t="shared" ref="BA983" si="5000">AG983/$AK983</f>
        <v>0</v>
      </c>
      <c r="BB983" s="14">
        <f t="shared" ref="BB983" si="5001">AH983/$AK983</f>
        <v>0</v>
      </c>
      <c r="BC983" s="14">
        <f t="shared" ref="BC983" si="5002">AI983/$AK983</f>
        <v>0</v>
      </c>
      <c r="BD983" s="14">
        <f t="shared" ref="BD983" si="5003">AJ983/$AK983</f>
        <v>0</v>
      </c>
      <c r="BE983" s="14">
        <f>SUM(AM983:BD983)</f>
        <v>1</v>
      </c>
      <c r="BG983" s="16">
        <f>VLOOKUP(H983,[1]Sheet1!$B$3:$C$6033,2,0)</f>
        <v>42860.563199999997</v>
      </c>
      <c r="BI983" s="17">
        <f>AM983*$BG983</f>
        <v>3183.3454545454542</v>
      </c>
      <c r="BJ983" s="17">
        <f t="shared" ref="BJ983" si="5004">AN983*$BG983</f>
        <v>9550.0363636363618</v>
      </c>
      <c r="BK983" s="17">
        <f t="shared" ref="BK983" si="5005">AO983*$BG983</f>
        <v>0</v>
      </c>
      <c r="BL983" s="17">
        <f t="shared" ref="BL983" si="5006">AP983*$BG983</f>
        <v>0</v>
      </c>
      <c r="BM983" s="17">
        <f t="shared" ref="BM983" si="5007">AQ983*$BG983</f>
        <v>30127.18138181818</v>
      </c>
      <c r="BN983" s="17">
        <f t="shared" ref="BN983" si="5008">AR983*$BG983</f>
        <v>0</v>
      </c>
      <c r="BO983" s="17">
        <f t="shared" ref="BO983" si="5009">AS983*$BG983</f>
        <v>0</v>
      </c>
      <c r="BP983" s="17">
        <f t="shared" ref="BP983" si="5010">AT983*$BG983</f>
        <v>0</v>
      </c>
      <c r="BQ983" s="17">
        <f t="shared" ref="BQ983" si="5011">AU983*$BG983</f>
        <v>0</v>
      </c>
      <c r="BR983" s="17">
        <f t="shared" ref="BR983" si="5012">AV983*$BG983</f>
        <v>0</v>
      </c>
      <c r="BS983" s="17">
        <f t="shared" ref="BS983" si="5013">AW983*$BG983</f>
        <v>0</v>
      </c>
      <c r="BT983" s="17">
        <f t="shared" ref="BT983" si="5014">AX983*$BG983</f>
        <v>0</v>
      </c>
      <c r="BU983" s="17">
        <f t="shared" ref="BU983" si="5015">AY983*$BG983</f>
        <v>0</v>
      </c>
      <c r="BV983" s="17">
        <f t="shared" ref="BV983" si="5016">AZ983*$BG983</f>
        <v>0</v>
      </c>
      <c r="BW983" s="17">
        <f t="shared" ref="BW983" si="5017">BA983*$BG983</f>
        <v>0</v>
      </c>
      <c r="BX983" s="17">
        <f t="shared" ref="BX983" si="5018">BB983*$BG983</f>
        <v>0</v>
      </c>
      <c r="BY983" s="17">
        <f t="shared" ref="BY983" si="5019">BC983*$BG983</f>
        <v>0</v>
      </c>
      <c r="BZ983" s="17">
        <f t="shared" ref="BZ983" si="5020">BD983*$BG983</f>
        <v>0</v>
      </c>
      <c r="CA983" s="16">
        <f>SUM(BI983:BZ983)</f>
        <v>42860.563199999997</v>
      </c>
      <c r="CB983" s="14" t="b">
        <f>CA983=BG983</f>
        <v>1</v>
      </c>
      <c r="CC983" s="17">
        <f>BI983</f>
        <v>3183.3454545454542</v>
      </c>
      <c r="CD983" s="17">
        <f>BJ983*0.8+IF(BJ983&gt;1,$BM983*0.4,0)</f>
        <v>19690.901643636364</v>
      </c>
      <c r="CE983" s="17">
        <f t="shared" ref="CE983" si="5021">BK983*0.8+IF(BK983&gt;1,$BM983*0.4,0)</f>
        <v>0</v>
      </c>
      <c r="CF983" s="17">
        <f t="shared" ref="CF983" si="5022">BL983*0.8+IF(BL983&gt;1,$BM983*0.4,0)</f>
        <v>0</v>
      </c>
      <c r="CG983" s="17">
        <f>SUM(BJ983:BL983)*0.2+BM983*0.6</f>
        <v>19986.316101818178</v>
      </c>
      <c r="CH983" s="17">
        <f>$BN983*80%</f>
        <v>0</v>
      </c>
      <c r="CI983" s="17">
        <f>$BN983*20%</f>
        <v>0</v>
      </c>
      <c r="CJ983" s="17">
        <f>$BQ983*80%</f>
        <v>0</v>
      </c>
      <c r="CK983" s="17">
        <f>$BQ983*20%</f>
        <v>0</v>
      </c>
      <c r="CL983" s="17">
        <f>BR983*0.8+IF(BR983&gt;1,$BT983*0.6,0)</f>
        <v>0</v>
      </c>
      <c r="CM983" s="17">
        <f>BS983*0.8+IF(BS983&gt;1,$BT983*0.6,0)</f>
        <v>0</v>
      </c>
      <c r="CN983" s="17">
        <f>SUM(BR983:BS983)*0.2+BT983*0.4</f>
        <v>0</v>
      </c>
      <c r="CO983" s="17">
        <f>$BU983*80%</f>
        <v>0</v>
      </c>
      <c r="CP983" s="17">
        <f>$BU983*20%</f>
        <v>0</v>
      </c>
      <c r="CQ983" s="17">
        <f>$BW983*60%+$BX983*40%</f>
        <v>0</v>
      </c>
      <c r="CR983" s="17">
        <f>$BW983*40%+$BX983*60%</f>
        <v>0</v>
      </c>
      <c r="CS983" s="17">
        <f>$BY983*60%</f>
        <v>0</v>
      </c>
      <c r="CT983" s="17">
        <f>$BY983*40%</f>
        <v>0</v>
      </c>
      <c r="CU983" s="17">
        <f>SUM(CC983:CT983)</f>
        <v>42860.563199999997</v>
      </c>
      <c r="CV983" s="14" t="b">
        <f>CU983=CA983</f>
        <v>1</v>
      </c>
    </row>
    <row r="984" spans="1:100" ht="14.25" hidden="1" customHeight="1" x14ac:dyDescent="0.25">
      <c r="A984" s="4"/>
      <c r="B984" s="5"/>
      <c r="C984" s="4"/>
      <c r="D984" s="5"/>
      <c r="E984" s="5"/>
      <c r="F984" s="4"/>
      <c r="G984" s="4" t="s">
        <v>22</v>
      </c>
      <c r="H984" s="4" t="s">
        <v>592</v>
      </c>
      <c r="I984" s="4" t="s">
        <v>24</v>
      </c>
      <c r="J984" s="4" t="s">
        <v>25</v>
      </c>
      <c r="K984" s="4" t="s">
        <v>26</v>
      </c>
      <c r="L984" s="4" t="s">
        <v>31</v>
      </c>
      <c r="M984" s="6" t="s">
        <v>28</v>
      </c>
      <c r="N984" s="6">
        <v>16640</v>
      </c>
      <c r="O984" s="6">
        <v>24960</v>
      </c>
      <c r="P984" s="6">
        <v>41600</v>
      </c>
      <c r="Q984" s="6" t="s">
        <v>29</v>
      </c>
      <c r="W984">
        <f t="shared" ref="W984:W989" si="5023">N984</f>
        <v>16640</v>
      </c>
    </row>
    <row r="985" spans="1:100" ht="14.25" hidden="1" customHeight="1" x14ac:dyDescent="0.25">
      <c r="A985" s="4"/>
      <c r="B985" s="5"/>
      <c r="C985" s="4"/>
      <c r="D985" s="5"/>
      <c r="E985" s="5"/>
      <c r="F985" s="4"/>
      <c r="G985" s="4" t="s">
        <v>22</v>
      </c>
      <c r="H985" s="4" t="s">
        <v>592</v>
      </c>
      <c r="I985" s="4" t="s">
        <v>24</v>
      </c>
      <c r="J985" s="4" t="s">
        <v>25</v>
      </c>
      <c r="K985" s="4" t="s">
        <v>26</v>
      </c>
      <c r="L985" s="4" t="s">
        <v>32</v>
      </c>
      <c r="M985" s="6" t="s">
        <v>28</v>
      </c>
      <c r="N985" s="6">
        <v>8320</v>
      </c>
      <c r="O985" s="6">
        <v>12480</v>
      </c>
      <c r="P985" s="6">
        <v>20800</v>
      </c>
      <c r="Q985" s="6" t="s">
        <v>29</v>
      </c>
      <c r="W985">
        <f t="shared" si="5023"/>
        <v>8320</v>
      </c>
    </row>
    <row r="986" spans="1:100" ht="14.25" hidden="1" customHeight="1" x14ac:dyDescent="0.25">
      <c r="A986" s="4"/>
      <c r="B986" s="5"/>
      <c r="C986" s="4"/>
      <c r="D986" s="5"/>
      <c r="E986" s="5"/>
      <c r="F986" s="4"/>
      <c r="G986" s="4" t="s">
        <v>22</v>
      </c>
      <c r="H986" s="4" t="s">
        <v>592</v>
      </c>
      <c r="I986" s="4" t="s">
        <v>24</v>
      </c>
      <c r="J986" s="4" t="s">
        <v>25</v>
      </c>
      <c r="K986" s="4" t="s">
        <v>26</v>
      </c>
      <c r="L986" s="4" t="s">
        <v>99</v>
      </c>
      <c r="M986" s="6" t="s">
        <v>28</v>
      </c>
      <c r="N986" s="6">
        <v>16640</v>
      </c>
      <c r="O986" s="6">
        <v>24960</v>
      </c>
      <c r="P986" s="6">
        <v>41600</v>
      </c>
      <c r="Q986" s="6" t="s">
        <v>29</v>
      </c>
      <c r="W986">
        <f t="shared" si="5023"/>
        <v>16640</v>
      </c>
    </row>
    <row r="987" spans="1:100" ht="14.25" hidden="1" customHeight="1" x14ac:dyDescent="0.25">
      <c r="A987" s="4"/>
      <c r="B987" s="5"/>
      <c r="C987" s="4"/>
      <c r="D987" s="5"/>
      <c r="E987" s="5"/>
      <c r="F987" s="4"/>
      <c r="G987" s="4" t="s">
        <v>22</v>
      </c>
      <c r="H987" s="4" t="s">
        <v>592</v>
      </c>
      <c r="I987" s="4" t="s">
        <v>24</v>
      </c>
      <c r="J987" s="4" t="s">
        <v>25</v>
      </c>
      <c r="K987" s="4" t="s">
        <v>26</v>
      </c>
      <c r="L987" s="4" t="s">
        <v>100</v>
      </c>
      <c r="M987" s="6" t="s">
        <v>28</v>
      </c>
      <c r="N987" s="6">
        <v>28080</v>
      </c>
      <c r="O987" s="6">
        <v>42120</v>
      </c>
      <c r="P987" s="6">
        <v>70200</v>
      </c>
      <c r="Q987" s="6" t="s">
        <v>29</v>
      </c>
      <c r="W987">
        <f t="shared" si="5023"/>
        <v>28080</v>
      </c>
    </row>
    <row r="988" spans="1:100" ht="14.25" hidden="1" customHeight="1" x14ac:dyDescent="0.25">
      <c r="A988" s="4"/>
      <c r="B988" s="5"/>
      <c r="C988" s="4"/>
      <c r="D988" s="5"/>
      <c r="E988" s="5"/>
      <c r="F988" s="4"/>
      <c r="G988" s="4" t="s">
        <v>22</v>
      </c>
      <c r="H988" s="4" t="s">
        <v>592</v>
      </c>
      <c r="I988" s="4" t="s">
        <v>24</v>
      </c>
      <c r="J988" s="4" t="s">
        <v>25</v>
      </c>
      <c r="K988" s="4" t="s">
        <v>26</v>
      </c>
      <c r="L988" s="4" t="s">
        <v>33</v>
      </c>
      <c r="M988" s="6" t="s">
        <v>28</v>
      </c>
      <c r="N988" s="6">
        <v>12480</v>
      </c>
      <c r="O988" s="6">
        <v>18720</v>
      </c>
      <c r="P988" s="6">
        <v>31200</v>
      </c>
      <c r="Q988" s="6" t="s">
        <v>29</v>
      </c>
      <c r="W988">
        <f t="shared" si="5023"/>
        <v>12480</v>
      </c>
    </row>
    <row r="989" spans="1:100" ht="14.25" hidden="1" customHeight="1" x14ac:dyDescent="0.25">
      <c r="A989" s="4"/>
      <c r="B989" s="5"/>
      <c r="C989" s="4"/>
      <c r="D989" s="5"/>
      <c r="E989" s="5"/>
      <c r="F989" s="4"/>
      <c r="G989" s="4" t="s">
        <v>22</v>
      </c>
      <c r="H989" s="4" t="s">
        <v>592</v>
      </c>
      <c r="I989" s="4" t="s">
        <v>24</v>
      </c>
      <c r="J989" s="4" t="s">
        <v>25</v>
      </c>
      <c r="K989" s="4" t="s">
        <v>26</v>
      </c>
      <c r="L989" s="4" t="s">
        <v>34</v>
      </c>
      <c r="M989" s="6" t="s">
        <v>28</v>
      </c>
      <c r="N989" s="6">
        <v>12480</v>
      </c>
      <c r="O989" s="6">
        <v>18720</v>
      </c>
      <c r="P989" s="6">
        <v>31200</v>
      </c>
      <c r="Q989" s="6" t="s">
        <v>29</v>
      </c>
      <c r="W989">
        <f t="shared" si="5023"/>
        <v>12480</v>
      </c>
    </row>
    <row r="990" spans="1:100" s="14" customFormat="1" ht="14.25" customHeight="1" x14ac:dyDescent="0.25">
      <c r="A990" s="9" t="s">
        <v>593</v>
      </c>
      <c r="B990" s="10" t="s">
        <v>580</v>
      </c>
      <c r="C990" s="11">
        <v>44033</v>
      </c>
      <c r="D990" s="12">
        <v>44033</v>
      </c>
      <c r="E990" s="10" t="s">
        <v>365</v>
      </c>
      <c r="F990" s="9" t="s">
        <v>366</v>
      </c>
      <c r="G990" s="9" t="s">
        <v>22</v>
      </c>
      <c r="H990" s="9" t="s">
        <v>594</v>
      </c>
      <c r="I990" s="9" t="s">
        <v>24</v>
      </c>
      <c r="J990" s="9" t="s">
        <v>25</v>
      </c>
      <c r="K990" s="9" t="s">
        <v>26</v>
      </c>
      <c r="L990" s="9" t="s">
        <v>27</v>
      </c>
      <c r="M990" s="13" t="s">
        <v>28</v>
      </c>
      <c r="N990" s="13" t="s">
        <v>808</v>
      </c>
      <c r="O990" s="6">
        <v>25000</v>
      </c>
      <c r="P990" s="6">
        <v>25000</v>
      </c>
      <c r="Q990" s="6" t="s">
        <v>29</v>
      </c>
      <c r="S990" s="14">
        <v>10000</v>
      </c>
      <c r="T990" s="14">
        <v>30000</v>
      </c>
      <c r="W990" s="14">
        <f>SUM(W991:W993)</f>
        <v>37440</v>
      </c>
      <c r="AI990" s="14">
        <v>0</v>
      </c>
      <c r="AK990" s="14">
        <f>SUM(S990:AJ990)</f>
        <v>77440</v>
      </c>
      <c r="AM990" s="14">
        <f>S990/$AK990</f>
        <v>0.12913223140495866</v>
      </c>
      <c r="AN990" s="14">
        <f t="shared" ref="AN990" si="5024">T990/$AK990</f>
        <v>0.38739669421487605</v>
      </c>
      <c r="AO990" s="14">
        <f t="shared" ref="AO990" si="5025">U990/$AK990</f>
        <v>0</v>
      </c>
      <c r="AP990" s="14">
        <f t="shared" ref="AP990" si="5026">V990/$AK990</f>
        <v>0</v>
      </c>
      <c r="AQ990" s="14">
        <f t="shared" ref="AQ990" si="5027">W990/$AK990</f>
        <v>0.48347107438016529</v>
      </c>
      <c r="AR990" s="14">
        <f t="shared" ref="AR990" si="5028">X990/$AK990</f>
        <v>0</v>
      </c>
      <c r="AS990" s="14">
        <f t="shared" ref="AS990" si="5029">Y990/$AK990</f>
        <v>0</v>
      </c>
      <c r="AT990" s="14">
        <f t="shared" ref="AT990" si="5030">Z990/$AK990</f>
        <v>0</v>
      </c>
      <c r="AU990" s="14">
        <f t="shared" ref="AU990" si="5031">AA990/$AK990</f>
        <v>0</v>
      </c>
      <c r="AV990" s="14">
        <f t="shared" ref="AV990" si="5032">AB990/$AK990</f>
        <v>0</v>
      </c>
      <c r="AW990" s="14">
        <f t="shared" ref="AW990" si="5033">AC990/$AK990</f>
        <v>0</v>
      </c>
      <c r="AX990" s="14">
        <f t="shared" ref="AX990" si="5034">AD990/$AK990</f>
        <v>0</v>
      </c>
      <c r="AY990" s="14">
        <f t="shared" ref="AY990" si="5035">AE990/$AK990</f>
        <v>0</v>
      </c>
      <c r="AZ990" s="14">
        <f t="shared" ref="AZ990" si="5036">AF990/$AK990</f>
        <v>0</v>
      </c>
      <c r="BA990" s="14">
        <f t="shared" ref="BA990" si="5037">AG990/$AK990</f>
        <v>0</v>
      </c>
      <c r="BB990" s="14">
        <f t="shared" ref="BB990" si="5038">AH990/$AK990</f>
        <v>0</v>
      </c>
      <c r="BC990" s="14">
        <f t="shared" ref="BC990" si="5039">AI990/$AK990</f>
        <v>0</v>
      </c>
      <c r="BD990" s="14">
        <f t="shared" ref="BD990" si="5040">AJ990/$AK990</f>
        <v>0</v>
      </c>
      <c r="BE990" s="14">
        <f>SUM(AM990:BD990)</f>
        <v>1</v>
      </c>
      <c r="BG990" s="16">
        <f>VLOOKUP(H990,[1]Sheet1!$B$3:$C$6033,2,0)</f>
        <v>39498.950400000002</v>
      </c>
      <c r="BI990" s="17">
        <f>AM990*$BG990</f>
        <v>5100.5876033057848</v>
      </c>
      <c r="BJ990" s="17">
        <f t="shared" ref="BJ990" si="5041">AN990*$BG990</f>
        <v>15301.762809917356</v>
      </c>
      <c r="BK990" s="17">
        <f t="shared" ref="BK990" si="5042">AO990*$BG990</f>
        <v>0</v>
      </c>
      <c r="BL990" s="17">
        <f t="shared" ref="BL990" si="5043">AP990*$BG990</f>
        <v>0</v>
      </c>
      <c r="BM990" s="17">
        <f t="shared" ref="BM990" si="5044">AQ990*$BG990</f>
        <v>19096.599986776859</v>
      </c>
      <c r="BN990" s="17">
        <f t="shared" ref="BN990" si="5045">AR990*$BG990</f>
        <v>0</v>
      </c>
      <c r="BO990" s="17">
        <f t="shared" ref="BO990" si="5046">AS990*$BG990</f>
        <v>0</v>
      </c>
      <c r="BP990" s="17">
        <f t="shared" ref="BP990" si="5047">AT990*$BG990</f>
        <v>0</v>
      </c>
      <c r="BQ990" s="17">
        <f t="shared" ref="BQ990" si="5048">AU990*$BG990</f>
        <v>0</v>
      </c>
      <c r="BR990" s="17">
        <f t="shared" ref="BR990" si="5049">AV990*$BG990</f>
        <v>0</v>
      </c>
      <c r="BS990" s="17">
        <f t="shared" ref="BS990" si="5050">AW990*$BG990</f>
        <v>0</v>
      </c>
      <c r="BT990" s="17">
        <f t="shared" ref="BT990" si="5051">AX990*$BG990</f>
        <v>0</v>
      </c>
      <c r="BU990" s="17">
        <f t="shared" ref="BU990" si="5052">AY990*$BG990</f>
        <v>0</v>
      </c>
      <c r="BV990" s="17">
        <f t="shared" ref="BV990" si="5053">AZ990*$BG990</f>
        <v>0</v>
      </c>
      <c r="BW990" s="17">
        <f t="shared" ref="BW990" si="5054">BA990*$BG990</f>
        <v>0</v>
      </c>
      <c r="BX990" s="17">
        <f t="shared" ref="BX990" si="5055">BB990*$BG990</f>
        <v>0</v>
      </c>
      <c r="BY990" s="17">
        <f t="shared" ref="BY990" si="5056">BC990*$BG990</f>
        <v>0</v>
      </c>
      <c r="BZ990" s="17">
        <f t="shared" ref="BZ990" si="5057">BD990*$BG990</f>
        <v>0</v>
      </c>
      <c r="CA990" s="16">
        <f>SUM(BI990:BZ990)</f>
        <v>39498.950400000002</v>
      </c>
      <c r="CB990" s="14" t="b">
        <f>CA990=BG990</f>
        <v>1</v>
      </c>
      <c r="CC990" s="17">
        <f>BI990</f>
        <v>5100.5876033057848</v>
      </c>
      <c r="CD990" s="17">
        <f>BJ990*0.8+IF(BJ990&gt;1,$BM990*0.4,0)</f>
        <v>19880.050242644629</v>
      </c>
      <c r="CE990" s="17">
        <f t="shared" ref="CE990" si="5058">BK990*0.8+IF(BK990&gt;1,$BM990*0.4,0)</f>
        <v>0</v>
      </c>
      <c r="CF990" s="17">
        <f t="shared" ref="CF990" si="5059">BL990*0.8+IF(BL990&gt;1,$BM990*0.4,0)</f>
        <v>0</v>
      </c>
      <c r="CG990" s="17">
        <f>SUM(BJ990:BL990)*0.2+BM990*0.6</f>
        <v>14518.312554049586</v>
      </c>
      <c r="CH990" s="17">
        <f>$BN990*80%</f>
        <v>0</v>
      </c>
      <c r="CI990" s="17">
        <f>$BN990*20%</f>
        <v>0</v>
      </c>
      <c r="CJ990" s="17">
        <f>$BQ990*80%</f>
        <v>0</v>
      </c>
      <c r="CK990" s="17">
        <f>$BQ990*20%</f>
        <v>0</v>
      </c>
      <c r="CL990" s="17">
        <f>BR990*0.8+IF(BR990&gt;1,$BT990*0.6,0)</f>
        <v>0</v>
      </c>
      <c r="CM990" s="17">
        <f>BS990*0.8+IF(BS990&gt;1,$BT990*0.6,0)</f>
        <v>0</v>
      </c>
      <c r="CN990" s="17">
        <f>SUM(BR990:BS990)*0.2+BT990*0.4</f>
        <v>0</v>
      </c>
      <c r="CO990" s="17">
        <f>$BU990*80%</f>
        <v>0</v>
      </c>
      <c r="CP990" s="17">
        <f>$BU990*20%</f>
        <v>0</v>
      </c>
      <c r="CQ990" s="17">
        <f>$BW990*60%+$BX990*40%</f>
        <v>0</v>
      </c>
      <c r="CR990" s="17">
        <f>$BW990*40%+$BX990*60%</f>
        <v>0</v>
      </c>
      <c r="CS990" s="17">
        <f>$BY990*60%</f>
        <v>0</v>
      </c>
      <c r="CT990" s="17">
        <f>$BY990*40%</f>
        <v>0</v>
      </c>
      <c r="CU990" s="17">
        <f>SUM(CC990:CT990)</f>
        <v>39498.950400000002</v>
      </c>
      <c r="CV990" s="14" t="b">
        <f>CU990=CA990</f>
        <v>1</v>
      </c>
    </row>
    <row r="991" spans="1:100" ht="14.25" hidden="1" customHeight="1" x14ac:dyDescent="0.25">
      <c r="A991" s="4"/>
      <c r="B991" s="5"/>
      <c r="C991" s="4"/>
      <c r="D991" s="5"/>
      <c r="E991" s="5"/>
      <c r="F991" s="4"/>
      <c r="G991" s="4" t="s">
        <v>22</v>
      </c>
      <c r="H991" s="4" t="s">
        <v>594</v>
      </c>
      <c r="I991" s="4" t="s">
        <v>24</v>
      </c>
      <c r="J991" s="4" t="s">
        <v>25</v>
      </c>
      <c r="K991" s="4" t="s">
        <v>26</v>
      </c>
      <c r="L991" s="4" t="s">
        <v>31</v>
      </c>
      <c r="M991" s="6" t="s">
        <v>28</v>
      </c>
      <c r="N991" s="6">
        <v>16640</v>
      </c>
      <c r="O991" s="6">
        <v>24960</v>
      </c>
      <c r="P991" s="6">
        <v>41600</v>
      </c>
      <c r="Q991" s="6" t="s">
        <v>29</v>
      </c>
      <c r="W991">
        <f t="shared" ref="W991:W993" si="5060">N991</f>
        <v>16640</v>
      </c>
    </row>
    <row r="992" spans="1:100" ht="14.25" hidden="1" customHeight="1" x14ac:dyDescent="0.25">
      <c r="A992" s="4"/>
      <c r="B992" s="5"/>
      <c r="C992" s="4"/>
      <c r="D992" s="5"/>
      <c r="E992" s="5"/>
      <c r="F992" s="4"/>
      <c r="G992" s="4" t="s">
        <v>22</v>
      </c>
      <c r="H992" s="4" t="s">
        <v>594</v>
      </c>
      <c r="I992" s="4" t="s">
        <v>24</v>
      </c>
      <c r="J992" s="4" t="s">
        <v>25</v>
      </c>
      <c r="K992" s="4" t="s">
        <v>26</v>
      </c>
      <c r="L992" s="4" t="s">
        <v>32</v>
      </c>
      <c r="M992" s="6" t="s">
        <v>28</v>
      </c>
      <c r="N992" s="6">
        <v>8320</v>
      </c>
      <c r="O992" s="6">
        <v>12480</v>
      </c>
      <c r="P992" s="6">
        <v>20800</v>
      </c>
      <c r="Q992" s="6" t="s">
        <v>29</v>
      </c>
      <c r="W992">
        <f t="shared" si="5060"/>
        <v>8320</v>
      </c>
    </row>
    <row r="993" spans="1:100" ht="14.25" hidden="1" customHeight="1" x14ac:dyDescent="0.25">
      <c r="A993" s="4"/>
      <c r="B993" s="5"/>
      <c r="C993" s="4"/>
      <c r="D993" s="5"/>
      <c r="E993" s="5"/>
      <c r="F993" s="4"/>
      <c r="G993" s="4" t="s">
        <v>22</v>
      </c>
      <c r="H993" s="4" t="s">
        <v>594</v>
      </c>
      <c r="I993" s="4" t="s">
        <v>24</v>
      </c>
      <c r="J993" s="4" t="s">
        <v>25</v>
      </c>
      <c r="K993" s="4" t="s">
        <v>26</v>
      </c>
      <c r="L993" s="4" t="s">
        <v>34</v>
      </c>
      <c r="M993" s="6" t="s">
        <v>28</v>
      </c>
      <c r="N993" s="6">
        <v>12480</v>
      </c>
      <c r="O993" s="6">
        <v>18720</v>
      </c>
      <c r="P993" s="6">
        <v>31200</v>
      </c>
      <c r="Q993" s="6" t="s">
        <v>29</v>
      </c>
      <c r="W993">
        <f t="shared" si="5060"/>
        <v>12480</v>
      </c>
    </row>
    <row r="994" spans="1:100" s="14" customFormat="1" ht="14.25" customHeight="1" x14ac:dyDescent="0.25">
      <c r="A994" s="9" t="s">
        <v>595</v>
      </c>
      <c r="B994" s="10" t="s">
        <v>80</v>
      </c>
      <c r="C994" s="11">
        <v>44033</v>
      </c>
      <c r="D994" s="12">
        <v>44033</v>
      </c>
      <c r="E994" s="10" t="s">
        <v>596</v>
      </c>
      <c r="F994" s="9" t="s">
        <v>597</v>
      </c>
      <c r="G994" s="9" t="s">
        <v>22</v>
      </c>
      <c r="H994" s="9" t="s">
        <v>598</v>
      </c>
      <c r="I994" s="9" t="s">
        <v>24</v>
      </c>
      <c r="J994" s="9" t="s">
        <v>25</v>
      </c>
      <c r="K994" s="9" t="s">
        <v>26</v>
      </c>
      <c r="L994" s="9" t="s">
        <v>27</v>
      </c>
      <c r="M994" s="13" t="s">
        <v>28</v>
      </c>
      <c r="N994" s="13" t="s">
        <v>808</v>
      </c>
      <c r="O994" s="6">
        <v>25000</v>
      </c>
      <c r="P994" s="6">
        <v>25000</v>
      </c>
      <c r="Q994" s="6" t="s">
        <v>29</v>
      </c>
      <c r="S994" s="14">
        <v>10000</v>
      </c>
      <c r="T994" s="14">
        <v>30000</v>
      </c>
      <c r="W994" s="14">
        <f>SUM(W997:W1001)</f>
        <v>119920</v>
      </c>
      <c r="AG994" s="14">
        <v>28000</v>
      </c>
      <c r="AI994" s="14">
        <v>0</v>
      </c>
      <c r="AK994" s="14">
        <f>SUM(S994:AJ994)</f>
        <v>187920</v>
      </c>
      <c r="AM994" s="14">
        <f>S994/$AK994</f>
        <v>5.3214133673903791E-2</v>
      </c>
      <c r="AN994" s="14">
        <f t="shared" ref="AN994" si="5061">T994/$AK994</f>
        <v>0.15964240102171137</v>
      </c>
      <c r="AO994" s="14">
        <f t="shared" ref="AO994" si="5062">U994/$AK994</f>
        <v>0</v>
      </c>
      <c r="AP994" s="14">
        <f t="shared" ref="AP994" si="5063">V994/$AK994</f>
        <v>0</v>
      </c>
      <c r="AQ994" s="14">
        <f t="shared" ref="AQ994" si="5064">W994/$AK994</f>
        <v>0.63814389101745428</v>
      </c>
      <c r="AR994" s="14">
        <f t="shared" ref="AR994" si="5065">X994/$AK994</f>
        <v>0</v>
      </c>
      <c r="AS994" s="14">
        <f t="shared" ref="AS994" si="5066">Y994/$AK994</f>
        <v>0</v>
      </c>
      <c r="AT994" s="14">
        <f t="shared" ref="AT994" si="5067">Z994/$AK994</f>
        <v>0</v>
      </c>
      <c r="AU994" s="14">
        <f t="shared" ref="AU994" si="5068">AA994/$AK994</f>
        <v>0</v>
      </c>
      <c r="AV994" s="14">
        <f t="shared" ref="AV994" si="5069">AB994/$AK994</f>
        <v>0</v>
      </c>
      <c r="AW994" s="14">
        <f t="shared" ref="AW994" si="5070">AC994/$AK994</f>
        <v>0</v>
      </c>
      <c r="AX994" s="14">
        <f t="shared" ref="AX994" si="5071">AD994/$AK994</f>
        <v>0</v>
      </c>
      <c r="AY994" s="14">
        <f t="shared" ref="AY994" si="5072">AE994/$AK994</f>
        <v>0</v>
      </c>
      <c r="AZ994" s="14">
        <f t="shared" ref="AZ994" si="5073">AF994/$AK994</f>
        <v>0</v>
      </c>
      <c r="BA994" s="14">
        <f t="shared" ref="BA994" si="5074">AG994/$AK994</f>
        <v>0.14899957428693061</v>
      </c>
      <c r="BB994" s="14">
        <f t="shared" ref="BB994" si="5075">AH994/$AK994</f>
        <v>0</v>
      </c>
      <c r="BC994" s="14">
        <f t="shared" ref="BC994" si="5076">AI994/$AK994</f>
        <v>0</v>
      </c>
      <c r="BD994" s="14">
        <f t="shared" ref="BD994" si="5077">AJ994/$AK994</f>
        <v>0</v>
      </c>
      <c r="BE994" s="14">
        <f>SUM(AM994:BD994)</f>
        <v>1</v>
      </c>
      <c r="BG994" s="16">
        <f>VLOOKUP(H994,[1]Sheet1!$B$3:$C$6033,2,0)</f>
        <v>67943.366399999999</v>
      </c>
      <c r="BI994" s="17">
        <f>AM994*$BG994</f>
        <v>3615.5473818646233</v>
      </c>
      <c r="BJ994" s="17">
        <f t="shared" ref="BJ994" si="5078">AN994*$BG994</f>
        <v>10846.642145593871</v>
      </c>
      <c r="BK994" s="17">
        <f t="shared" ref="BK994" si="5079">AO994*$BG994</f>
        <v>0</v>
      </c>
      <c r="BL994" s="17">
        <f t="shared" ref="BL994" si="5080">AP994*$BG994</f>
        <v>0</v>
      </c>
      <c r="BM994" s="17">
        <f t="shared" ref="BM994" si="5081">AQ994*$BG994</f>
        <v>43357.644203320568</v>
      </c>
      <c r="BN994" s="17">
        <f t="shared" ref="BN994" si="5082">AR994*$BG994</f>
        <v>0</v>
      </c>
      <c r="BO994" s="17">
        <f t="shared" ref="BO994" si="5083">AS994*$BG994</f>
        <v>0</v>
      </c>
      <c r="BP994" s="17">
        <f t="shared" ref="BP994" si="5084">AT994*$BG994</f>
        <v>0</v>
      </c>
      <c r="BQ994" s="17">
        <f t="shared" ref="BQ994" si="5085">AU994*$BG994</f>
        <v>0</v>
      </c>
      <c r="BR994" s="17">
        <f t="shared" ref="BR994" si="5086">AV994*$BG994</f>
        <v>0</v>
      </c>
      <c r="BS994" s="17">
        <f t="shared" ref="BS994" si="5087">AW994*$BG994</f>
        <v>0</v>
      </c>
      <c r="BT994" s="17">
        <f t="shared" ref="BT994" si="5088">AX994*$BG994</f>
        <v>0</v>
      </c>
      <c r="BU994" s="17">
        <f t="shared" ref="BU994" si="5089">AY994*$BG994</f>
        <v>0</v>
      </c>
      <c r="BV994" s="17">
        <f t="shared" ref="BV994" si="5090">AZ994*$BG994</f>
        <v>0</v>
      </c>
      <c r="BW994" s="17">
        <f t="shared" ref="BW994" si="5091">BA994*$BG994</f>
        <v>10123.532669220946</v>
      </c>
      <c r="BX994" s="17">
        <f t="shared" ref="BX994" si="5092">BB994*$BG994</f>
        <v>0</v>
      </c>
      <c r="BY994" s="17">
        <f t="shared" ref="BY994" si="5093">BC994*$BG994</f>
        <v>0</v>
      </c>
      <c r="BZ994" s="17">
        <f t="shared" ref="BZ994" si="5094">BD994*$BG994</f>
        <v>0</v>
      </c>
      <c r="CA994" s="16">
        <f>SUM(BI994:BZ994)</f>
        <v>67943.366400000014</v>
      </c>
      <c r="CB994" s="14" t="b">
        <f>CA994=BG994</f>
        <v>1</v>
      </c>
      <c r="CC994" s="17">
        <f>BI994</f>
        <v>3615.5473818646233</v>
      </c>
      <c r="CD994" s="17">
        <f>BJ994*0.8+IF(BJ994&gt;1,$BM994*0.4,0)</f>
        <v>26020.371397803327</v>
      </c>
      <c r="CE994" s="17">
        <f t="shared" ref="CE994" si="5095">BK994*0.8+IF(BK994&gt;1,$BM994*0.4,0)</f>
        <v>0</v>
      </c>
      <c r="CF994" s="17">
        <f t="shared" ref="CF994" si="5096">BL994*0.8+IF(BL994&gt;1,$BM994*0.4,0)</f>
        <v>0</v>
      </c>
      <c r="CG994" s="17">
        <f>SUM(BJ994:BL994)*0.2+BM994*0.6</f>
        <v>28183.914951111114</v>
      </c>
      <c r="CH994" s="17">
        <f>$BN994*80%</f>
        <v>0</v>
      </c>
      <c r="CI994" s="17">
        <f>$BN994*20%</f>
        <v>0</v>
      </c>
      <c r="CJ994" s="17">
        <f>$BQ994*80%</f>
        <v>0</v>
      </c>
      <c r="CK994" s="17">
        <f>$BQ994*20%</f>
        <v>0</v>
      </c>
      <c r="CL994" s="17">
        <f>BR994*0.8+IF(BR994&gt;1,$BT994*0.6,0)</f>
        <v>0</v>
      </c>
      <c r="CM994" s="17">
        <f>BS994*0.8+IF(BS994&gt;1,$BT994*0.6,0)</f>
        <v>0</v>
      </c>
      <c r="CN994" s="17">
        <f>SUM(BR994:BS994)*0.2+BT994*0.4</f>
        <v>0</v>
      </c>
      <c r="CO994" s="17">
        <f>$BU994*80%</f>
        <v>0</v>
      </c>
      <c r="CP994" s="17">
        <f>$BU994*20%</f>
        <v>0</v>
      </c>
      <c r="CQ994" s="17">
        <f>$BW994*60%+$BX994*40%</f>
        <v>6074.1196015325668</v>
      </c>
      <c r="CR994" s="17">
        <f>$BW994*40%+$BX994*60%</f>
        <v>4049.4130676883783</v>
      </c>
      <c r="CS994" s="17">
        <f>$BY994*60%</f>
        <v>0</v>
      </c>
      <c r="CT994" s="17">
        <f>$BY994*40%</f>
        <v>0</v>
      </c>
      <c r="CU994" s="17">
        <f>SUM(CC994:CT994)</f>
        <v>67943.366400000014</v>
      </c>
      <c r="CV994" s="14" t="b">
        <f>CU994=CA994</f>
        <v>1</v>
      </c>
    </row>
    <row r="995" spans="1:100" ht="14.25" hidden="1" customHeight="1" x14ac:dyDescent="0.25">
      <c r="A995" s="4"/>
      <c r="B995" s="5"/>
      <c r="C995" s="4"/>
      <c r="D995" s="5"/>
      <c r="E995" s="5"/>
      <c r="F995" s="4"/>
      <c r="G995" s="4" t="s">
        <v>22</v>
      </c>
      <c r="H995" s="4" t="s">
        <v>598</v>
      </c>
      <c r="I995" s="4" t="s">
        <v>24</v>
      </c>
      <c r="J995" s="4" t="s">
        <v>40</v>
      </c>
      <c r="K995" s="4" t="s">
        <v>26</v>
      </c>
      <c r="L995" s="4" t="s">
        <v>214</v>
      </c>
      <c r="M995" s="6" t="s">
        <v>28</v>
      </c>
      <c r="N995" s="6">
        <v>20000</v>
      </c>
      <c r="O995" s="6">
        <v>30000</v>
      </c>
      <c r="P995" s="6">
        <v>50000</v>
      </c>
      <c r="Q995" s="6" t="s">
        <v>29</v>
      </c>
      <c r="AG995">
        <f t="shared" ref="AG995:AG996" si="5097">N995</f>
        <v>20000</v>
      </c>
    </row>
    <row r="996" spans="1:100" ht="14.25" hidden="1" customHeight="1" x14ac:dyDescent="0.25">
      <c r="A996" s="4"/>
      <c r="B996" s="5"/>
      <c r="C996" s="4"/>
      <c r="D996" s="5"/>
      <c r="E996" s="5"/>
      <c r="F996" s="4"/>
      <c r="G996" s="4" t="s">
        <v>22</v>
      </c>
      <c r="H996" s="4" t="s">
        <v>598</v>
      </c>
      <c r="I996" s="4" t="s">
        <v>24</v>
      </c>
      <c r="J996" s="4" t="s">
        <v>40</v>
      </c>
      <c r="K996" s="4" t="s">
        <v>26</v>
      </c>
      <c r="L996" s="4" t="s">
        <v>41</v>
      </c>
      <c r="M996" s="6" t="s">
        <v>28</v>
      </c>
      <c r="N996" s="6">
        <v>8000</v>
      </c>
      <c r="O996" s="6">
        <v>17000</v>
      </c>
      <c r="P996" s="6">
        <v>25000</v>
      </c>
      <c r="Q996" s="6" t="s">
        <v>29</v>
      </c>
      <c r="AG996">
        <f t="shared" si="5097"/>
        <v>8000</v>
      </c>
    </row>
    <row r="997" spans="1:100" ht="14.25" hidden="1" customHeight="1" x14ac:dyDescent="0.25">
      <c r="A997" s="4"/>
      <c r="B997" s="5"/>
      <c r="C997" s="4"/>
      <c r="D997" s="5"/>
      <c r="E997" s="5"/>
      <c r="F997" s="4"/>
      <c r="G997" s="4" t="s">
        <v>22</v>
      </c>
      <c r="H997" s="4" t="s">
        <v>598</v>
      </c>
      <c r="I997" s="4" t="s">
        <v>24</v>
      </c>
      <c r="J997" s="4" t="s">
        <v>25</v>
      </c>
      <c r="K997" s="4" t="s">
        <v>26</v>
      </c>
      <c r="L997" s="4" t="s">
        <v>31</v>
      </c>
      <c r="M997" s="6" t="s">
        <v>28</v>
      </c>
      <c r="N997" s="6">
        <v>16640</v>
      </c>
      <c r="O997" s="6">
        <v>24960</v>
      </c>
      <c r="P997" s="6">
        <v>41600</v>
      </c>
      <c r="Q997" s="6" t="s">
        <v>29</v>
      </c>
      <c r="W997">
        <f t="shared" ref="W997:W1001" si="5098">N997</f>
        <v>16640</v>
      </c>
    </row>
    <row r="998" spans="1:100" ht="14.25" hidden="1" customHeight="1" x14ac:dyDescent="0.25">
      <c r="A998" s="4"/>
      <c r="B998" s="5"/>
      <c r="C998" s="4"/>
      <c r="D998" s="5"/>
      <c r="E998" s="5"/>
      <c r="F998" s="4"/>
      <c r="G998" s="4" t="s">
        <v>22</v>
      </c>
      <c r="H998" s="4" t="s">
        <v>598</v>
      </c>
      <c r="I998" s="4" t="s">
        <v>24</v>
      </c>
      <c r="J998" s="4" t="s">
        <v>25</v>
      </c>
      <c r="K998" s="4" t="s">
        <v>26</v>
      </c>
      <c r="L998" s="4" t="s">
        <v>32</v>
      </c>
      <c r="M998" s="6" t="s">
        <v>28</v>
      </c>
      <c r="N998" s="6">
        <v>8320</v>
      </c>
      <c r="O998" s="6">
        <v>12480</v>
      </c>
      <c r="P998" s="6">
        <v>20800</v>
      </c>
      <c r="Q998" s="6" t="s">
        <v>29</v>
      </c>
      <c r="W998">
        <f t="shared" si="5098"/>
        <v>8320</v>
      </c>
    </row>
    <row r="999" spans="1:100" ht="14.25" hidden="1" customHeight="1" x14ac:dyDescent="0.25">
      <c r="A999" s="4"/>
      <c r="B999" s="5"/>
      <c r="C999" s="4"/>
      <c r="D999" s="5"/>
      <c r="E999" s="5"/>
      <c r="F999" s="4"/>
      <c r="G999" s="4" t="s">
        <v>22</v>
      </c>
      <c r="H999" s="4" t="s">
        <v>598</v>
      </c>
      <c r="I999" s="4" t="s">
        <v>24</v>
      </c>
      <c r="J999" s="4" t="s">
        <v>25</v>
      </c>
      <c r="K999" s="4" t="s">
        <v>26</v>
      </c>
      <c r="L999" s="4" t="s">
        <v>84</v>
      </c>
      <c r="M999" s="6" t="s">
        <v>28</v>
      </c>
      <c r="N999" s="6">
        <v>70000</v>
      </c>
      <c r="O999" s="6">
        <v>105000</v>
      </c>
      <c r="P999" s="6">
        <v>175000</v>
      </c>
      <c r="Q999" s="6" t="s">
        <v>29</v>
      </c>
      <c r="W999">
        <f t="shared" si="5098"/>
        <v>70000</v>
      </c>
    </row>
    <row r="1000" spans="1:100" ht="14.25" hidden="1" customHeight="1" x14ac:dyDescent="0.25">
      <c r="A1000" s="4"/>
      <c r="B1000" s="5"/>
      <c r="C1000" s="4"/>
      <c r="D1000" s="5"/>
      <c r="E1000" s="5"/>
      <c r="F1000" s="4"/>
      <c r="G1000" s="4" t="s">
        <v>22</v>
      </c>
      <c r="H1000" s="4" t="s">
        <v>598</v>
      </c>
      <c r="I1000" s="4" t="s">
        <v>24</v>
      </c>
      <c r="J1000" s="4" t="s">
        <v>25</v>
      </c>
      <c r="K1000" s="4" t="s">
        <v>26</v>
      </c>
      <c r="L1000" s="4" t="s">
        <v>33</v>
      </c>
      <c r="M1000" s="6" t="s">
        <v>28</v>
      </c>
      <c r="N1000" s="6">
        <v>12480</v>
      </c>
      <c r="O1000" s="6">
        <v>18720</v>
      </c>
      <c r="P1000" s="6">
        <v>31200</v>
      </c>
      <c r="Q1000" s="6" t="s">
        <v>29</v>
      </c>
      <c r="W1000">
        <f t="shared" si="5098"/>
        <v>12480</v>
      </c>
    </row>
    <row r="1001" spans="1:100" ht="14.25" hidden="1" customHeight="1" x14ac:dyDescent="0.25">
      <c r="A1001" s="4"/>
      <c r="B1001" s="5"/>
      <c r="C1001" s="4"/>
      <c r="D1001" s="5"/>
      <c r="E1001" s="5"/>
      <c r="F1001" s="4"/>
      <c r="G1001" s="4" t="s">
        <v>22</v>
      </c>
      <c r="H1001" s="4" t="s">
        <v>598</v>
      </c>
      <c r="I1001" s="4" t="s">
        <v>24</v>
      </c>
      <c r="J1001" s="4" t="s">
        <v>25</v>
      </c>
      <c r="K1001" s="4" t="s">
        <v>26</v>
      </c>
      <c r="L1001" s="4" t="s">
        <v>34</v>
      </c>
      <c r="M1001" s="6" t="s">
        <v>28</v>
      </c>
      <c r="N1001" s="6">
        <v>12480</v>
      </c>
      <c r="O1001" s="6">
        <v>18720</v>
      </c>
      <c r="P1001" s="6">
        <v>31200</v>
      </c>
      <c r="Q1001" s="6" t="s">
        <v>29</v>
      </c>
      <c r="W1001">
        <f t="shared" si="5098"/>
        <v>12480</v>
      </c>
    </row>
    <row r="1002" spans="1:100" s="14" customFormat="1" ht="14.25" customHeight="1" x14ac:dyDescent="0.25">
      <c r="A1002" s="9" t="s">
        <v>599</v>
      </c>
      <c r="B1002" s="10" t="s">
        <v>55</v>
      </c>
      <c r="C1002" s="11">
        <v>44033</v>
      </c>
      <c r="D1002" s="12">
        <v>44033</v>
      </c>
      <c r="E1002" s="10" t="s">
        <v>600</v>
      </c>
      <c r="F1002" s="9" t="s">
        <v>601</v>
      </c>
      <c r="G1002" s="9" t="s">
        <v>22</v>
      </c>
      <c r="H1002" s="9" t="s">
        <v>602</v>
      </c>
      <c r="I1002" s="9" t="s">
        <v>24</v>
      </c>
      <c r="J1002" s="9" t="s">
        <v>25</v>
      </c>
      <c r="K1002" s="9" t="s">
        <v>26</v>
      </c>
      <c r="L1002" s="9" t="s">
        <v>27</v>
      </c>
      <c r="M1002" s="13" t="s">
        <v>28</v>
      </c>
      <c r="N1002" s="13" t="s">
        <v>808</v>
      </c>
      <c r="O1002" s="6">
        <v>25000</v>
      </c>
      <c r="P1002" s="6">
        <v>25000</v>
      </c>
      <c r="Q1002" s="6" t="s">
        <v>29</v>
      </c>
      <c r="S1002" s="14">
        <v>10000</v>
      </c>
      <c r="T1002" s="14">
        <v>30000</v>
      </c>
      <c r="W1002" s="14">
        <f>SUM(W1003:W1009)</f>
        <v>145360</v>
      </c>
      <c r="AI1002" s="14">
        <v>0</v>
      </c>
      <c r="AK1002" s="14">
        <f>SUM(S1002:AJ1002)</f>
        <v>185360</v>
      </c>
      <c r="AM1002" s="14">
        <f>S1002/$AK1002</f>
        <v>5.3949072075960294E-2</v>
      </c>
      <c r="AN1002" s="14">
        <f t="shared" ref="AN1002" si="5099">T1002/$AK1002</f>
        <v>0.16184721622788087</v>
      </c>
      <c r="AO1002" s="14">
        <f t="shared" ref="AO1002" si="5100">U1002/$AK1002</f>
        <v>0</v>
      </c>
      <c r="AP1002" s="14">
        <f t="shared" ref="AP1002" si="5101">V1002/$AK1002</f>
        <v>0</v>
      </c>
      <c r="AQ1002" s="14">
        <f t="shared" ref="AQ1002" si="5102">W1002/$AK1002</f>
        <v>0.78420371169615888</v>
      </c>
      <c r="AR1002" s="14">
        <f t="shared" ref="AR1002" si="5103">X1002/$AK1002</f>
        <v>0</v>
      </c>
      <c r="AS1002" s="14">
        <f t="shared" ref="AS1002" si="5104">Y1002/$AK1002</f>
        <v>0</v>
      </c>
      <c r="AT1002" s="14">
        <f t="shared" ref="AT1002" si="5105">Z1002/$AK1002</f>
        <v>0</v>
      </c>
      <c r="AU1002" s="14">
        <f t="shared" ref="AU1002" si="5106">AA1002/$AK1002</f>
        <v>0</v>
      </c>
      <c r="AV1002" s="14">
        <f t="shared" ref="AV1002" si="5107">AB1002/$AK1002</f>
        <v>0</v>
      </c>
      <c r="AW1002" s="14">
        <f t="shared" ref="AW1002" si="5108">AC1002/$AK1002</f>
        <v>0</v>
      </c>
      <c r="AX1002" s="14">
        <f t="shared" ref="AX1002" si="5109">AD1002/$AK1002</f>
        <v>0</v>
      </c>
      <c r="AY1002" s="14">
        <f t="shared" ref="AY1002" si="5110">AE1002/$AK1002</f>
        <v>0</v>
      </c>
      <c r="AZ1002" s="14">
        <f t="shared" ref="AZ1002" si="5111">AF1002/$AK1002</f>
        <v>0</v>
      </c>
      <c r="BA1002" s="14">
        <f t="shared" ref="BA1002" si="5112">AG1002/$AK1002</f>
        <v>0</v>
      </c>
      <c r="BB1002" s="14">
        <f t="shared" ref="BB1002" si="5113">AH1002/$AK1002</f>
        <v>0</v>
      </c>
      <c r="BC1002" s="14">
        <f t="shared" ref="BC1002" si="5114">AI1002/$AK1002</f>
        <v>0</v>
      </c>
      <c r="BD1002" s="14">
        <f t="shared" ref="BD1002" si="5115">AJ1002/$AK1002</f>
        <v>0</v>
      </c>
      <c r="BE1002" s="14">
        <f>SUM(AM1002:BD1002)</f>
        <v>1</v>
      </c>
      <c r="BG1002" s="16">
        <f>VLOOKUP(H1002,[1]Sheet1!$B$3:$C$6033,2,0)</f>
        <v>67943.366399999999</v>
      </c>
      <c r="BI1002" s="17">
        <f>AM1002*$BG1002</f>
        <v>3665.4815709969789</v>
      </c>
      <c r="BJ1002" s="17">
        <f t="shared" ref="BJ1002" si="5116">AN1002*$BG1002</f>
        <v>10996.444712990935</v>
      </c>
      <c r="BK1002" s="17">
        <f t="shared" ref="BK1002" si="5117">AO1002*$BG1002</f>
        <v>0</v>
      </c>
      <c r="BL1002" s="17">
        <f t="shared" ref="BL1002" si="5118">AP1002*$BG1002</f>
        <v>0</v>
      </c>
      <c r="BM1002" s="17">
        <f t="shared" ref="BM1002" si="5119">AQ1002*$BG1002</f>
        <v>53281.440116012091</v>
      </c>
      <c r="BN1002" s="17">
        <f t="shared" ref="BN1002" si="5120">AR1002*$BG1002</f>
        <v>0</v>
      </c>
      <c r="BO1002" s="17">
        <f t="shared" ref="BO1002" si="5121">AS1002*$BG1002</f>
        <v>0</v>
      </c>
      <c r="BP1002" s="17">
        <f t="shared" ref="BP1002" si="5122">AT1002*$BG1002</f>
        <v>0</v>
      </c>
      <c r="BQ1002" s="17">
        <f t="shared" ref="BQ1002" si="5123">AU1002*$BG1002</f>
        <v>0</v>
      </c>
      <c r="BR1002" s="17">
        <f t="shared" ref="BR1002" si="5124">AV1002*$BG1002</f>
        <v>0</v>
      </c>
      <c r="BS1002" s="17">
        <f t="shared" ref="BS1002" si="5125">AW1002*$BG1002</f>
        <v>0</v>
      </c>
      <c r="BT1002" s="17">
        <f t="shared" ref="BT1002" si="5126">AX1002*$BG1002</f>
        <v>0</v>
      </c>
      <c r="BU1002" s="17">
        <f t="shared" ref="BU1002" si="5127">AY1002*$BG1002</f>
        <v>0</v>
      </c>
      <c r="BV1002" s="17">
        <f t="shared" ref="BV1002" si="5128">AZ1002*$BG1002</f>
        <v>0</v>
      </c>
      <c r="BW1002" s="17">
        <f t="shared" ref="BW1002" si="5129">BA1002*$BG1002</f>
        <v>0</v>
      </c>
      <c r="BX1002" s="17">
        <f t="shared" ref="BX1002" si="5130">BB1002*$BG1002</f>
        <v>0</v>
      </c>
      <c r="BY1002" s="17">
        <f t="shared" ref="BY1002" si="5131">BC1002*$BG1002</f>
        <v>0</v>
      </c>
      <c r="BZ1002" s="17">
        <f t="shared" ref="BZ1002" si="5132">BD1002*$BG1002</f>
        <v>0</v>
      </c>
      <c r="CA1002" s="16">
        <f>SUM(BI1002:BZ1002)</f>
        <v>67943.366399999999</v>
      </c>
      <c r="CB1002" s="14" t="b">
        <f>CA1002=BG1002</f>
        <v>1</v>
      </c>
      <c r="CC1002" s="17">
        <f>BI1002</f>
        <v>3665.4815709969789</v>
      </c>
      <c r="CD1002" s="17">
        <f>BJ1002*0.8+IF(BJ1002&gt;1,$BM1002*0.4,0)</f>
        <v>30109.731816797583</v>
      </c>
      <c r="CE1002" s="17">
        <f t="shared" ref="CE1002" si="5133">BK1002*0.8+IF(BK1002&gt;1,$BM1002*0.4,0)</f>
        <v>0</v>
      </c>
      <c r="CF1002" s="17">
        <f t="shared" ref="CF1002" si="5134">BL1002*0.8+IF(BL1002&gt;1,$BM1002*0.4,0)</f>
        <v>0</v>
      </c>
      <c r="CG1002" s="17">
        <f>SUM(BJ1002:BL1002)*0.2+BM1002*0.6</f>
        <v>34168.153012205439</v>
      </c>
      <c r="CH1002" s="17">
        <f>$BN1002*80%</f>
        <v>0</v>
      </c>
      <c r="CI1002" s="17">
        <f>$BN1002*20%</f>
        <v>0</v>
      </c>
      <c r="CJ1002" s="17">
        <f>$BQ1002*80%</f>
        <v>0</v>
      </c>
      <c r="CK1002" s="17">
        <f>$BQ1002*20%</f>
        <v>0</v>
      </c>
      <c r="CL1002" s="17">
        <f>BR1002*0.8+IF(BR1002&gt;1,$BT1002*0.6,0)</f>
        <v>0</v>
      </c>
      <c r="CM1002" s="17">
        <f>BS1002*0.8+IF(BS1002&gt;1,$BT1002*0.6,0)</f>
        <v>0</v>
      </c>
      <c r="CN1002" s="17">
        <f>SUM(BR1002:BS1002)*0.2+BT1002*0.4</f>
        <v>0</v>
      </c>
      <c r="CO1002" s="17">
        <f>$BU1002*80%</f>
        <v>0</v>
      </c>
      <c r="CP1002" s="17">
        <f>$BU1002*20%</f>
        <v>0</v>
      </c>
      <c r="CQ1002" s="17">
        <f>$BW1002*60%+$BX1002*40%</f>
        <v>0</v>
      </c>
      <c r="CR1002" s="17">
        <f>$BW1002*40%+$BX1002*60%</f>
        <v>0</v>
      </c>
      <c r="CS1002" s="17">
        <f>$BY1002*60%</f>
        <v>0</v>
      </c>
      <c r="CT1002" s="17">
        <f>$BY1002*40%</f>
        <v>0</v>
      </c>
      <c r="CU1002" s="17">
        <f>SUM(CC1002:CT1002)</f>
        <v>67943.366399999999</v>
      </c>
      <c r="CV1002" s="14" t="b">
        <f>CU1002=CA1002</f>
        <v>1</v>
      </c>
    </row>
    <row r="1003" spans="1:100" ht="14.25" hidden="1" customHeight="1" x14ac:dyDescent="0.25">
      <c r="A1003" s="4"/>
      <c r="B1003" s="5"/>
      <c r="C1003" s="4"/>
      <c r="D1003" s="5"/>
      <c r="E1003" s="5"/>
      <c r="F1003" s="4"/>
      <c r="G1003" s="4" t="s">
        <v>22</v>
      </c>
      <c r="H1003" s="4" t="s">
        <v>602</v>
      </c>
      <c r="I1003" s="4" t="s">
        <v>24</v>
      </c>
      <c r="J1003" s="4" t="s">
        <v>25</v>
      </c>
      <c r="K1003" s="4" t="s">
        <v>26</v>
      </c>
      <c r="L1003" s="4" t="s">
        <v>42</v>
      </c>
      <c r="M1003" s="6" t="s">
        <v>28</v>
      </c>
      <c r="N1003" s="6">
        <v>8800</v>
      </c>
      <c r="O1003" s="6">
        <v>13200</v>
      </c>
      <c r="P1003" s="6">
        <v>22000</v>
      </c>
      <c r="Q1003" s="6" t="s">
        <v>29</v>
      </c>
      <c r="W1003">
        <f t="shared" ref="W1003:W1009" si="5135">N1003</f>
        <v>8800</v>
      </c>
    </row>
    <row r="1004" spans="1:100" ht="14.25" hidden="1" customHeight="1" x14ac:dyDescent="0.25">
      <c r="A1004" s="4"/>
      <c r="B1004" s="5"/>
      <c r="C1004" s="4"/>
      <c r="D1004" s="5"/>
      <c r="E1004" s="5"/>
      <c r="F1004" s="4"/>
      <c r="G1004" s="4" t="s">
        <v>22</v>
      </c>
      <c r="H1004" s="4" t="s">
        <v>602</v>
      </c>
      <c r="I1004" s="4" t="s">
        <v>24</v>
      </c>
      <c r="J1004" s="4" t="s">
        <v>25</v>
      </c>
      <c r="K1004" s="4" t="s">
        <v>26</v>
      </c>
      <c r="L1004" s="4" t="s">
        <v>43</v>
      </c>
      <c r="M1004" s="6" t="s">
        <v>28</v>
      </c>
      <c r="N1004" s="6">
        <v>16640</v>
      </c>
      <c r="O1004" s="6">
        <v>24960</v>
      </c>
      <c r="P1004" s="6">
        <v>41600</v>
      </c>
      <c r="Q1004" s="6" t="s">
        <v>29</v>
      </c>
      <c r="W1004">
        <f t="shared" si="5135"/>
        <v>16640</v>
      </c>
    </row>
    <row r="1005" spans="1:100" ht="14.25" hidden="1" customHeight="1" x14ac:dyDescent="0.25">
      <c r="A1005" s="4"/>
      <c r="B1005" s="5"/>
      <c r="C1005" s="4"/>
      <c r="D1005" s="5"/>
      <c r="E1005" s="5"/>
      <c r="F1005" s="4"/>
      <c r="G1005" s="4" t="s">
        <v>22</v>
      </c>
      <c r="H1005" s="4" t="s">
        <v>602</v>
      </c>
      <c r="I1005" s="4" t="s">
        <v>24</v>
      </c>
      <c r="J1005" s="4" t="s">
        <v>25</v>
      </c>
      <c r="K1005" s="4" t="s">
        <v>26</v>
      </c>
      <c r="L1005" s="4" t="s">
        <v>31</v>
      </c>
      <c r="M1005" s="6" t="s">
        <v>28</v>
      </c>
      <c r="N1005" s="6">
        <v>16640</v>
      </c>
      <c r="O1005" s="6">
        <v>24960</v>
      </c>
      <c r="P1005" s="6">
        <v>41600</v>
      </c>
      <c r="Q1005" s="6" t="s">
        <v>29</v>
      </c>
      <c r="W1005">
        <f t="shared" si="5135"/>
        <v>16640</v>
      </c>
    </row>
    <row r="1006" spans="1:100" ht="14.25" hidden="1" customHeight="1" x14ac:dyDescent="0.25">
      <c r="A1006" s="4"/>
      <c r="B1006" s="5"/>
      <c r="C1006" s="4"/>
      <c r="D1006" s="5"/>
      <c r="E1006" s="5"/>
      <c r="F1006" s="4"/>
      <c r="G1006" s="4" t="s">
        <v>22</v>
      </c>
      <c r="H1006" s="4" t="s">
        <v>602</v>
      </c>
      <c r="I1006" s="4" t="s">
        <v>24</v>
      </c>
      <c r="J1006" s="4" t="s">
        <v>25</v>
      </c>
      <c r="K1006" s="4" t="s">
        <v>26</v>
      </c>
      <c r="L1006" s="4" t="s">
        <v>32</v>
      </c>
      <c r="M1006" s="6" t="s">
        <v>28</v>
      </c>
      <c r="N1006" s="6">
        <v>8320</v>
      </c>
      <c r="O1006" s="6">
        <v>12480</v>
      </c>
      <c r="P1006" s="6">
        <v>20800</v>
      </c>
      <c r="Q1006" s="6" t="s">
        <v>29</v>
      </c>
      <c r="W1006">
        <f t="shared" si="5135"/>
        <v>8320</v>
      </c>
    </row>
    <row r="1007" spans="1:100" ht="14.25" hidden="1" customHeight="1" x14ac:dyDescent="0.25">
      <c r="A1007" s="4"/>
      <c r="B1007" s="5"/>
      <c r="C1007" s="4"/>
      <c r="D1007" s="5"/>
      <c r="E1007" s="5"/>
      <c r="F1007" s="4"/>
      <c r="G1007" s="4" t="s">
        <v>22</v>
      </c>
      <c r="H1007" s="4" t="s">
        <v>602</v>
      </c>
      <c r="I1007" s="4" t="s">
        <v>24</v>
      </c>
      <c r="J1007" s="4" t="s">
        <v>25</v>
      </c>
      <c r="K1007" s="4" t="s">
        <v>26</v>
      </c>
      <c r="L1007" s="4" t="s">
        <v>84</v>
      </c>
      <c r="M1007" s="6" t="s">
        <v>28</v>
      </c>
      <c r="N1007" s="6">
        <v>70000</v>
      </c>
      <c r="O1007" s="6">
        <v>105000</v>
      </c>
      <c r="P1007" s="6">
        <v>175000</v>
      </c>
      <c r="Q1007" s="6" t="s">
        <v>29</v>
      </c>
      <c r="W1007">
        <f t="shared" si="5135"/>
        <v>70000</v>
      </c>
    </row>
    <row r="1008" spans="1:100" ht="14.25" hidden="1" customHeight="1" x14ac:dyDescent="0.25">
      <c r="A1008" s="4"/>
      <c r="B1008" s="5"/>
      <c r="C1008" s="4"/>
      <c r="D1008" s="5"/>
      <c r="E1008" s="5"/>
      <c r="F1008" s="4"/>
      <c r="G1008" s="4" t="s">
        <v>22</v>
      </c>
      <c r="H1008" s="4" t="s">
        <v>602</v>
      </c>
      <c r="I1008" s="4" t="s">
        <v>24</v>
      </c>
      <c r="J1008" s="4" t="s">
        <v>25</v>
      </c>
      <c r="K1008" s="4" t="s">
        <v>26</v>
      </c>
      <c r="L1008" s="4" t="s">
        <v>33</v>
      </c>
      <c r="M1008" s="6" t="s">
        <v>28</v>
      </c>
      <c r="N1008" s="6">
        <v>12480</v>
      </c>
      <c r="O1008" s="6">
        <v>18720</v>
      </c>
      <c r="P1008" s="6">
        <v>31200</v>
      </c>
      <c r="Q1008" s="6" t="s">
        <v>29</v>
      </c>
      <c r="W1008">
        <f t="shared" si="5135"/>
        <v>12480</v>
      </c>
    </row>
    <row r="1009" spans="1:100" ht="14.25" hidden="1" customHeight="1" x14ac:dyDescent="0.25">
      <c r="A1009" s="4"/>
      <c r="B1009" s="5"/>
      <c r="C1009" s="4"/>
      <c r="D1009" s="5"/>
      <c r="E1009" s="5"/>
      <c r="F1009" s="4"/>
      <c r="G1009" s="4" t="s">
        <v>22</v>
      </c>
      <c r="H1009" s="4" t="s">
        <v>602</v>
      </c>
      <c r="I1009" s="4" t="s">
        <v>24</v>
      </c>
      <c r="J1009" s="4" t="s">
        <v>25</v>
      </c>
      <c r="K1009" s="4" t="s">
        <v>26</v>
      </c>
      <c r="L1009" s="4" t="s">
        <v>34</v>
      </c>
      <c r="M1009" s="6" t="s">
        <v>28</v>
      </c>
      <c r="N1009" s="6">
        <v>12480</v>
      </c>
      <c r="O1009" s="6">
        <v>18720</v>
      </c>
      <c r="P1009" s="6">
        <v>31200</v>
      </c>
      <c r="Q1009" s="6" t="s">
        <v>29</v>
      </c>
      <c r="W1009">
        <f t="shared" si="5135"/>
        <v>12480</v>
      </c>
    </row>
    <row r="1010" spans="1:100" s="14" customFormat="1" ht="14.25" customHeight="1" x14ac:dyDescent="0.25">
      <c r="A1010" s="9" t="s">
        <v>603</v>
      </c>
      <c r="B1010" s="10" t="s">
        <v>19</v>
      </c>
      <c r="C1010" s="11">
        <v>44033</v>
      </c>
      <c r="D1010" s="12">
        <v>44033</v>
      </c>
      <c r="E1010" s="10" t="s">
        <v>604</v>
      </c>
      <c r="F1010" s="9" t="s">
        <v>605</v>
      </c>
      <c r="G1010" s="9" t="s">
        <v>22</v>
      </c>
      <c r="H1010" s="9" t="s">
        <v>606</v>
      </c>
      <c r="I1010" s="9" t="s">
        <v>24</v>
      </c>
      <c r="J1010" s="9" t="s">
        <v>25</v>
      </c>
      <c r="K1010" s="9" t="s">
        <v>26</v>
      </c>
      <c r="L1010" s="9" t="s">
        <v>27</v>
      </c>
      <c r="M1010" s="13" t="s">
        <v>28</v>
      </c>
      <c r="N1010" s="13" t="s">
        <v>808</v>
      </c>
      <c r="O1010" s="6">
        <v>25000</v>
      </c>
      <c r="P1010" s="6">
        <v>25000</v>
      </c>
      <c r="Q1010" s="6" t="s">
        <v>29</v>
      </c>
      <c r="S1010" s="14">
        <v>10000</v>
      </c>
      <c r="T1010" s="14">
        <v>30000</v>
      </c>
      <c r="W1010" s="14">
        <f>SUM(W1011:W1015)</f>
        <v>119920</v>
      </c>
      <c r="AI1010" s="14">
        <v>0</v>
      </c>
      <c r="AK1010" s="14">
        <f>SUM(S1010:AJ1010)</f>
        <v>159920</v>
      </c>
      <c r="AM1010" s="14">
        <f>S1010/$AK1010</f>
        <v>6.2531265632816413E-2</v>
      </c>
      <c r="AN1010" s="14">
        <f t="shared" ref="AN1010" si="5136">T1010/$AK1010</f>
        <v>0.18759379689844921</v>
      </c>
      <c r="AO1010" s="14">
        <f t="shared" ref="AO1010" si="5137">U1010/$AK1010</f>
        <v>0</v>
      </c>
      <c r="AP1010" s="14">
        <f t="shared" ref="AP1010" si="5138">V1010/$AK1010</f>
        <v>0</v>
      </c>
      <c r="AQ1010" s="14">
        <f t="shared" ref="AQ1010" si="5139">W1010/$AK1010</f>
        <v>0.74987493746873435</v>
      </c>
      <c r="AR1010" s="14">
        <f t="shared" ref="AR1010" si="5140">X1010/$AK1010</f>
        <v>0</v>
      </c>
      <c r="AS1010" s="14">
        <f t="shared" ref="AS1010" si="5141">Y1010/$AK1010</f>
        <v>0</v>
      </c>
      <c r="AT1010" s="14">
        <f t="shared" ref="AT1010" si="5142">Z1010/$AK1010</f>
        <v>0</v>
      </c>
      <c r="AU1010" s="14">
        <f t="shared" ref="AU1010" si="5143">AA1010/$AK1010</f>
        <v>0</v>
      </c>
      <c r="AV1010" s="14">
        <f t="shared" ref="AV1010" si="5144">AB1010/$AK1010</f>
        <v>0</v>
      </c>
      <c r="AW1010" s="14">
        <f t="shared" ref="AW1010" si="5145">AC1010/$AK1010</f>
        <v>0</v>
      </c>
      <c r="AX1010" s="14">
        <f t="shared" ref="AX1010" si="5146">AD1010/$AK1010</f>
        <v>0</v>
      </c>
      <c r="AY1010" s="14">
        <f t="shared" ref="AY1010" si="5147">AE1010/$AK1010</f>
        <v>0</v>
      </c>
      <c r="AZ1010" s="14">
        <f t="shared" ref="AZ1010" si="5148">AF1010/$AK1010</f>
        <v>0</v>
      </c>
      <c r="BA1010" s="14">
        <f t="shared" ref="BA1010" si="5149">AG1010/$AK1010</f>
        <v>0</v>
      </c>
      <c r="BB1010" s="14">
        <f t="shared" ref="BB1010" si="5150">AH1010/$AK1010</f>
        <v>0</v>
      </c>
      <c r="BC1010" s="14">
        <f t="shared" ref="BC1010" si="5151">AI1010/$AK1010</f>
        <v>0</v>
      </c>
      <c r="BD1010" s="14">
        <f t="shared" ref="BD1010" si="5152">AJ1010/$AK1010</f>
        <v>0</v>
      </c>
      <c r="BE1010" s="14">
        <f>SUM(AM1010:BD1010)</f>
        <v>1</v>
      </c>
      <c r="BG1010" s="16">
        <f>VLOOKUP(H1010,[1]Sheet1!$B$3:$C$6033,2,0)</f>
        <v>67943.366399999999</v>
      </c>
      <c r="BI1010" s="17">
        <f>AM1010*$BG1010</f>
        <v>4248.5846923461731</v>
      </c>
      <c r="BJ1010" s="17">
        <f t="shared" ref="BJ1010" si="5153">AN1010*$BG1010</f>
        <v>12745.754077038519</v>
      </c>
      <c r="BK1010" s="17">
        <f t="shared" ref="BK1010" si="5154">AO1010*$BG1010</f>
        <v>0</v>
      </c>
      <c r="BL1010" s="17">
        <f t="shared" ref="BL1010" si="5155">AP1010*$BG1010</f>
        <v>0</v>
      </c>
      <c r="BM1010" s="17">
        <f t="shared" ref="BM1010" si="5156">AQ1010*$BG1010</f>
        <v>50949.027630615303</v>
      </c>
      <c r="BN1010" s="17">
        <f t="shared" ref="BN1010" si="5157">AR1010*$BG1010</f>
        <v>0</v>
      </c>
      <c r="BO1010" s="17">
        <f t="shared" ref="BO1010" si="5158">AS1010*$BG1010</f>
        <v>0</v>
      </c>
      <c r="BP1010" s="17">
        <f t="shared" ref="BP1010" si="5159">AT1010*$BG1010</f>
        <v>0</v>
      </c>
      <c r="BQ1010" s="17">
        <f t="shared" ref="BQ1010" si="5160">AU1010*$BG1010</f>
        <v>0</v>
      </c>
      <c r="BR1010" s="17">
        <f t="shared" ref="BR1010" si="5161">AV1010*$BG1010</f>
        <v>0</v>
      </c>
      <c r="BS1010" s="17">
        <f t="shared" ref="BS1010" si="5162">AW1010*$BG1010</f>
        <v>0</v>
      </c>
      <c r="BT1010" s="17">
        <f t="shared" ref="BT1010" si="5163">AX1010*$BG1010</f>
        <v>0</v>
      </c>
      <c r="BU1010" s="17">
        <f t="shared" ref="BU1010" si="5164">AY1010*$BG1010</f>
        <v>0</v>
      </c>
      <c r="BV1010" s="17">
        <f t="shared" ref="BV1010" si="5165">AZ1010*$BG1010</f>
        <v>0</v>
      </c>
      <c r="BW1010" s="17">
        <f t="shared" ref="BW1010" si="5166">BA1010*$BG1010</f>
        <v>0</v>
      </c>
      <c r="BX1010" s="17">
        <f t="shared" ref="BX1010" si="5167">BB1010*$BG1010</f>
        <v>0</v>
      </c>
      <c r="BY1010" s="17">
        <f t="shared" ref="BY1010" si="5168">BC1010*$BG1010</f>
        <v>0</v>
      </c>
      <c r="BZ1010" s="17">
        <f t="shared" ref="BZ1010" si="5169">BD1010*$BG1010</f>
        <v>0</v>
      </c>
      <c r="CA1010" s="16">
        <f>SUM(BI1010:BZ1010)</f>
        <v>67943.366399999999</v>
      </c>
      <c r="CB1010" s="14" t="b">
        <f>CA1010=BG1010</f>
        <v>1</v>
      </c>
      <c r="CC1010" s="17">
        <f>BI1010</f>
        <v>4248.5846923461731</v>
      </c>
      <c r="CD1010" s="17">
        <f>BJ1010*0.8+IF(BJ1010&gt;1,$BM1010*0.4,0)</f>
        <v>30576.214313876939</v>
      </c>
      <c r="CE1010" s="17">
        <f t="shared" ref="CE1010" si="5170">BK1010*0.8+IF(BK1010&gt;1,$BM1010*0.4,0)</f>
        <v>0</v>
      </c>
      <c r="CF1010" s="17">
        <f t="shared" ref="CF1010" si="5171">BL1010*0.8+IF(BL1010&gt;1,$BM1010*0.4,0)</f>
        <v>0</v>
      </c>
      <c r="CG1010" s="17">
        <f>SUM(BJ1010:BL1010)*0.2+BM1010*0.6</f>
        <v>33118.567393776881</v>
      </c>
      <c r="CH1010" s="17">
        <f>$BN1010*80%</f>
        <v>0</v>
      </c>
      <c r="CI1010" s="17">
        <f>$BN1010*20%</f>
        <v>0</v>
      </c>
      <c r="CJ1010" s="17">
        <f>$BQ1010*80%</f>
        <v>0</v>
      </c>
      <c r="CK1010" s="17">
        <f>$BQ1010*20%</f>
        <v>0</v>
      </c>
      <c r="CL1010" s="17">
        <f>BR1010*0.8+IF(BR1010&gt;1,$BT1010*0.6,0)</f>
        <v>0</v>
      </c>
      <c r="CM1010" s="17">
        <f>BS1010*0.8+IF(BS1010&gt;1,$BT1010*0.6,0)</f>
        <v>0</v>
      </c>
      <c r="CN1010" s="17">
        <f>SUM(BR1010:BS1010)*0.2+BT1010*0.4</f>
        <v>0</v>
      </c>
      <c r="CO1010" s="17">
        <f>$BU1010*80%</f>
        <v>0</v>
      </c>
      <c r="CP1010" s="17">
        <f>$BU1010*20%</f>
        <v>0</v>
      </c>
      <c r="CQ1010" s="17">
        <f>$BW1010*60%+$BX1010*40%</f>
        <v>0</v>
      </c>
      <c r="CR1010" s="17">
        <f>$BW1010*40%+$BX1010*60%</f>
        <v>0</v>
      </c>
      <c r="CS1010" s="17">
        <f>$BY1010*60%</f>
        <v>0</v>
      </c>
      <c r="CT1010" s="17">
        <f>$BY1010*40%</f>
        <v>0</v>
      </c>
      <c r="CU1010" s="17">
        <f>SUM(CC1010:CT1010)</f>
        <v>67943.366399999999</v>
      </c>
      <c r="CV1010" s="14" t="b">
        <f>CU1010=CA1010</f>
        <v>1</v>
      </c>
    </row>
    <row r="1011" spans="1:100" ht="14.25" hidden="1" customHeight="1" x14ac:dyDescent="0.25">
      <c r="A1011" s="4"/>
      <c r="B1011" s="5"/>
      <c r="C1011" s="4"/>
      <c r="D1011" s="5"/>
      <c r="E1011" s="5"/>
      <c r="F1011" s="4"/>
      <c r="G1011" s="4" t="s">
        <v>22</v>
      </c>
      <c r="H1011" s="4" t="s">
        <v>606</v>
      </c>
      <c r="I1011" s="4" t="s">
        <v>24</v>
      </c>
      <c r="J1011" s="4" t="s">
        <v>25</v>
      </c>
      <c r="K1011" s="4" t="s">
        <v>26</v>
      </c>
      <c r="L1011" s="4" t="s">
        <v>31</v>
      </c>
      <c r="M1011" s="6" t="s">
        <v>28</v>
      </c>
      <c r="N1011" s="6">
        <v>16640</v>
      </c>
      <c r="O1011" s="6">
        <v>24960</v>
      </c>
      <c r="P1011" s="6">
        <v>41600</v>
      </c>
      <c r="Q1011" s="6" t="s">
        <v>29</v>
      </c>
      <c r="W1011">
        <f t="shared" ref="W1011:W1015" si="5172">N1011</f>
        <v>16640</v>
      </c>
    </row>
    <row r="1012" spans="1:100" ht="14.25" hidden="1" customHeight="1" x14ac:dyDescent="0.25">
      <c r="A1012" s="4"/>
      <c r="B1012" s="5"/>
      <c r="C1012" s="4"/>
      <c r="D1012" s="5"/>
      <c r="E1012" s="5"/>
      <c r="F1012" s="4"/>
      <c r="G1012" s="4" t="s">
        <v>22</v>
      </c>
      <c r="H1012" s="4" t="s">
        <v>606</v>
      </c>
      <c r="I1012" s="4" t="s">
        <v>24</v>
      </c>
      <c r="J1012" s="4" t="s">
        <v>25</v>
      </c>
      <c r="K1012" s="4" t="s">
        <v>26</v>
      </c>
      <c r="L1012" s="4" t="s">
        <v>32</v>
      </c>
      <c r="M1012" s="6" t="s">
        <v>28</v>
      </c>
      <c r="N1012" s="6">
        <v>8320</v>
      </c>
      <c r="O1012" s="6">
        <v>12480</v>
      </c>
      <c r="P1012" s="6">
        <v>20800</v>
      </c>
      <c r="Q1012" s="6" t="s">
        <v>29</v>
      </c>
      <c r="W1012">
        <f t="shared" si="5172"/>
        <v>8320</v>
      </c>
    </row>
    <row r="1013" spans="1:100" ht="14.25" hidden="1" customHeight="1" x14ac:dyDescent="0.25">
      <c r="A1013" s="4"/>
      <c r="B1013" s="5"/>
      <c r="C1013" s="4"/>
      <c r="D1013" s="5"/>
      <c r="E1013" s="5"/>
      <c r="F1013" s="4"/>
      <c r="G1013" s="4" t="s">
        <v>22</v>
      </c>
      <c r="H1013" s="4" t="s">
        <v>606</v>
      </c>
      <c r="I1013" s="4" t="s">
        <v>24</v>
      </c>
      <c r="J1013" s="4" t="s">
        <v>25</v>
      </c>
      <c r="K1013" s="4" t="s">
        <v>26</v>
      </c>
      <c r="L1013" s="4" t="s">
        <v>84</v>
      </c>
      <c r="M1013" s="6" t="s">
        <v>28</v>
      </c>
      <c r="N1013" s="6">
        <v>70000</v>
      </c>
      <c r="O1013" s="6">
        <v>105000</v>
      </c>
      <c r="P1013" s="6">
        <v>175000</v>
      </c>
      <c r="Q1013" s="6" t="s">
        <v>29</v>
      </c>
      <c r="W1013">
        <f t="shared" si="5172"/>
        <v>70000</v>
      </c>
    </row>
    <row r="1014" spans="1:100" ht="14.25" hidden="1" customHeight="1" x14ac:dyDescent="0.25">
      <c r="A1014" s="4"/>
      <c r="B1014" s="5"/>
      <c r="C1014" s="4"/>
      <c r="D1014" s="5"/>
      <c r="E1014" s="5"/>
      <c r="F1014" s="4"/>
      <c r="G1014" s="4" t="s">
        <v>22</v>
      </c>
      <c r="H1014" s="4" t="s">
        <v>606</v>
      </c>
      <c r="I1014" s="4" t="s">
        <v>24</v>
      </c>
      <c r="J1014" s="4" t="s">
        <v>25</v>
      </c>
      <c r="K1014" s="4" t="s">
        <v>26</v>
      </c>
      <c r="L1014" s="4" t="s">
        <v>33</v>
      </c>
      <c r="M1014" s="6" t="s">
        <v>28</v>
      </c>
      <c r="N1014" s="6">
        <v>12480</v>
      </c>
      <c r="O1014" s="6">
        <v>18720</v>
      </c>
      <c r="P1014" s="6">
        <v>31200</v>
      </c>
      <c r="Q1014" s="6" t="s">
        <v>29</v>
      </c>
      <c r="W1014">
        <f t="shared" si="5172"/>
        <v>12480</v>
      </c>
    </row>
    <row r="1015" spans="1:100" ht="14.25" hidden="1" customHeight="1" x14ac:dyDescent="0.25">
      <c r="A1015" s="4"/>
      <c r="B1015" s="5"/>
      <c r="C1015" s="4"/>
      <c r="D1015" s="5"/>
      <c r="E1015" s="5"/>
      <c r="F1015" s="4"/>
      <c r="G1015" s="4" t="s">
        <v>22</v>
      </c>
      <c r="H1015" s="4" t="s">
        <v>606</v>
      </c>
      <c r="I1015" s="4" t="s">
        <v>24</v>
      </c>
      <c r="J1015" s="4" t="s">
        <v>25</v>
      </c>
      <c r="K1015" s="4" t="s">
        <v>26</v>
      </c>
      <c r="L1015" s="4" t="s">
        <v>34</v>
      </c>
      <c r="M1015" s="6" t="s">
        <v>28</v>
      </c>
      <c r="N1015" s="6">
        <v>12480</v>
      </c>
      <c r="O1015" s="6">
        <v>18720</v>
      </c>
      <c r="P1015" s="6">
        <v>31200</v>
      </c>
      <c r="Q1015" s="6" t="s">
        <v>29</v>
      </c>
      <c r="W1015">
        <f t="shared" si="5172"/>
        <v>12480</v>
      </c>
    </row>
    <row r="1016" spans="1:100" s="14" customFormat="1" ht="14.25" customHeight="1" x14ac:dyDescent="0.25">
      <c r="A1016" s="9" t="s">
        <v>607</v>
      </c>
      <c r="B1016" s="10" t="s">
        <v>36</v>
      </c>
      <c r="C1016" s="11">
        <v>44033</v>
      </c>
      <c r="D1016" s="12">
        <v>44033</v>
      </c>
      <c r="E1016" s="10" t="s">
        <v>608</v>
      </c>
      <c r="F1016" s="9" t="s">
        <v>609</v>
      </c>
      <c r="G1016" s="9" t="s">
        <v>22</v>
      </c>
      <c r="H1016" s="9" t="s">
        <v>610</v>
      </c>
      <c r="I1016" s="9" t="s">
        <v>24</v>
      </c>
      <c r="J1016" s="9" t="s">
        <v>25</v>
      </c>
      <c r="K1016" s="9" t="s">
        <v>26</v>
      </c>
      <c r="L1016" s="9" t="s">
        <v>27</v>
      </c>
      <c r="M1016" s="13" t="s">
        <v>28</v>
      </c>
      <c r="N1016" s="13" t="s">
        <v>808</v>
      </c>
      <c r="O1016" s="6">
        <v>25000</v>
      </c>
      <c r="P1016" s="6">
        <v>25000</v>
      </c>
      <c r="Q1016" s="6" t="s">
        <v>29</v>
      </c>
      <c r="S1016" s="14">
        <v>10000</v>
      </c>
      <c r="T1016" s="14">
        <v>30000</v>
      </c>
      <c r="W1016" s="14">
        <f>SUM(W1017:W1020)</f>
        <v>49920</v>
      </c>
      <c r="AI1016" s="14">
        <v>0</v>
      </c>
      <c r="AK1016" s="14">
        <f>SUM(S1016:AJ1016)</f>
        <v>89920</v>
      </c>
      <c r="AM1016" s="14">
        <f>S1016/$AK1016</f>
        <v>0.11120996441281139</v>
      </c>
      <c r="AN1016" s="14">
        <f t="shared" ref="AN1016" si="5173">T1016/$AK1016</f>
        <v>0.33362989323843417</v>
      </c>
      <c r="AO1016" s="14">
        <f t="shared" ref="AO1016" si="5174">U1016/$AK1016</f>
        <v>0</v>
      </c>
      <c r="AP1016" s="14">
        <f t="shared" ref="AP1016" si="5175">V1016/$AK1016</f>
        <v>0</v>
      </c>
      <c r="AQ1016" s="14">
        <f t="shared" ref="AQ1016" si="5176">W1016/$AK1016</f>
        <v>0.55516014234875444</v>
      </c>
      <c r="AR1016" s="14">
        <f t="shared" ref="AR1016" si="5177">X1016/$AK1016</f>
        <v>0</v>
      </c>
      <c r="AS1016" s="14">
        <f t="shared" ref="AS1016" si="5178">Y1016/$AK1016</f>
        <v>0</v>
      </c>
      <c r="AT1016" s="14">
        <f t="shared" ref="AT1016" si="5179">Z1016/$AK1016</f>
        <v>0</v>
      </c>
      <c r="AU1016" s="14">
        <f t="shared" ref="AU1016" si="5180">AA1016/$AK1016</f>
        <v>0</v>
      </c>
      <c r="AV1016" s="14">
        <f t="shared" ref="AV1016" si="5181">AB1016/$AK1016</f>
        <v>0</v>
      </c>
      <c r="AW1016" s="14">
        <f t="shared" ref="AW1016" si="5182">AC1016/$AK1016</f>
        <v>0</v>
      </c>
      <c r="AX1016" s="14">
        <f t="shared" ref="AX1016" si="5183">AD1016/$AK1016</f>
        <v>0</v>
      </c>
      <c r="AY1016" s="14">
        <f t="shared" ref="AY1016" si="5184">AE1016/$AK1016</f>
        <v>0</v>
      </c>
      <c r="AZ1016" s="14">
        <f t="shared" ref="AZ1016" si="5185">AF1016/$AK1016</f>
        <v>0</v>
      </c>
      <c r="BA1016" s="14">
        <f t="shared" ref="BA1016" si="5186">AG1016/$AK1016</f>
        <v>0</v>
      </c>
      <c r="BB1016" s="14">
        <f t="shared" ref="BB1016" si="5187">AH1016/$AK1016</f>
        <v>0</v>
      </c>
      <c r="BC1016" s="14">
        <f t="shared" ref="BC1016" si="5188">AI1016/$AK1016</f>
        <v>0</v>
      </c>
      <c r="BD1016" s="14">
        <f t="shared" ref="BD1016" si="5189">AJ1016/$AK1016</f>
        <v>0</v>
      </c>
      <c r="BE1016" s="14">
        <f>SUM(AM1016:BD1016)</f>
        <v>1</v>
      </c>
      <c r="BG1016" s="16">
        <f>VLOOKUP(H1016,[1]Sheet1!$B$3:$C$6033,2,0)</f>
        <v>39498.950400000002</v>
      </c>
      <c r="BI1016" s="17">
        <f>AM1016*$BG1016</f>
        <v>4392.6768683274022</v>
      </c>
      <c r="BJ1016" s="17">
        <f t="shared" ref="BJ1016" si="5190">AN1016*$BG1016</f>
        <v>13178.030604982207</v>
      </c>
      <c r="BK1016" s="17">
        <f t="shared" ref="BK1016" si="5191">AO1016*$BG1016</f>
        <v>0</v>
      </c>
      <c r="BL1016" s="17">
        <f t="shared" ref="BL1016" si="5192">AP1016*$BG1016</f>
        <v>0</v>
      </c>
      <c r="BM1016" s="17">
        <f t="shared" ref="BM1016" si="5193">AQ1016*$BG1016</f>
        <v>21928.242926690393</v>
      </c>
      <c r="BN1016" s="17">
        <f t="shared" ref="BN1016" si="5194">AR1016*$BG1016</f>
        <v>0</v>
      </c>
      <c r="BO1016" s="17">
        <f t="shared" ref="BO1016" si="5195">AS1016*$BG1016</f>
        <v>0</v>
      </c>
      <c r="BP1016" s="17">
        <f t="shared" ref="BP1016" si="5196">AT1016*$BG1016</f>
        <v>0</v>
      </c>
      <c r="BQ1016" s="17">
        <f t="shared" ref="BQ1016" si="5197">AU1016*$BG1016</f>
        <v>0</v>
      </c>
      <c r="BR1016" s="17">
        <f t="shared" ref="BR1016" si="5198">AV1016*$BG1016</f>
        <v>0</v>
      </c>
      <c r="BS1016" s="17">
        <f t="shared" ref="BS1016" si="5199">AW1016*$BG1016</f>
        <v>0</v>
      </c>
      <c r="BT1016" s="17">
        <f t="shared" ref="BT1016" si="5200">AX1016*$BG1016</f>
        <v>0</v>
      </c>
      <c r="BU1016" s="17">
        <f t="shared" ref="BU1016" si="5201">AY1016*$BG1016</f>
        <v>0</v>
      </c>
      <c r="BV1016" s="17">
        <f t="shared" ref="BV1016" si="5202">AZ1016*$BG1016</f>
        <v>0</v>
      </c>
      <c r="BW1016" s="17">
        <f t="shared" ref="BW1016" si="5203">BA1016*$BG1016</f>
        <v>0</v>
      </c>
      <c r="BX1016" s="17">
        <f t="shared" ref="BX1016" si="5204">BB1016*$BG1016</f>
        <v>0</v>
      </c>
      <c r="BY1016" s="17">
        <f t="shared" ref="BY1016" si="5205">BC1016*$BG1016</f>
        <v>0</v>
      </c>
      <c r="BZ1016" s="17">
        <f t="shared" ref="BZ1016" si="5206">BD1016*$BG1016</f>
        <v>0</v>
      </c>
      <c r="CA1016" s="16">
        <f>SUM(BI1016:BZ1016)</f>
        <v>39498.950400000002</v>
      </c>
      <c r="CB1016" s="14" t="b">
        <f>CA1016=BG1016</f>
        <v>1</v>
      </c>
      <c r="CC1016" s="17">
        <f>BI1016</f>
        <v>4392.6768683274022</v>
      </c>
      <c r="CD1016" s="17">
        <f>BJ1016*0.8+IF(BJ1016&gt;1,$BM1016*0.4,0)</f>
        <v>19313.721654661924</v>
      </c>
      <c r="CE1016" s="17">
        <f t="shared" ref="CE1016" si="5207">BK1016*0.8+IF(BK1016&gt;1,$BM1016*0.4,0)</f>
        <v>0</v>
      </c>
      <c r="CF1016" s="17">
        <f t="shared" ref="CF1016" si="5208">BL1016*0.8+IF(BL1016&gt;1,$BM1016*0.4,0)</f>
        <v>0</v>
      </c>
      <c r="CG1016" s="17">
        <f>SUM(BJ1016:BL1016)*0.2+BM1016*0.6</f>
        <v>15792.551877010676</v>
      </c>
      <c r="CH1016" s="17">
        <f>$BN1016*80%</f>
        <v>0</v>
      </c>
      <c r="CI1016" s="17">
        <f>$BN1016*20%</f>
        <v>0</v>
      </c>
      <c r="CJ1016" s="17">
        <f>$BQ1016*80%</f>
        <v>0</v>
      </c>
      <c r="CK1016" s="17">
        <f>$BQ1016*20%</f>
        <v>0</v>
      </c>
      <c r="CL1016" s="17">
        <f>BR1016*0.8+IF(BR1016&gt;1,$BT1016*0.6,0)</f>
        <v>0</v>
      </c>
      <c r="CM1016" s="17">
        <f>BS1016*0.8+IF(BS1016&gt;1,$BT1016*0.6,0)</f>
        <v>0</v>
      </c>
      <c r="CN1016" s="17">
        <f>SUM(BR1016:BS1016)*0.2+BT1016*0.4</f>
        <v>0</v>
      </c>
      <c r="CO1016" s="17">
        <f>$BU1016*80%</f>
        <v>0</v>
      </c>
      <c r="CP1016" s="17">
        <f>$BU1016*20%</f>
        <v>0</v>
      </c>
      <c r="CQ1016" s="17">
        <f>$BW1016*60%+$BX1016*40%</f>
        <v>0</v>
      </c>
      <c r="CR1016" s="17">
        <f>$BW1016*40%+$BX1016*60%</f>
        <v>0</v>
      </c>
      <c r="CS1016" s="17">
        <f>$BY1016*60%</f>
        <v>0</v>
      </c>
      <c r="CT1016" s="17">
        <f>$BY1016*40%</f>
        <v>0</v>
      </c>
      <c r="CU1016" s="17">
        <f>SUM(CC1016:CT1016)</f>
        <v>39498.950400000002</v>
      </c>
      <c r="CV1016" s="14" t="b">
        <f>CU1016=CA1016</f>
        <v>1</v>
      </c>
    </row>
    <row r="1017" spans="1:100" ht="14.25" hidden="1" customHeight="1" x14ac:dyDescent="0.25">
      <c r="A1017" s="4"/>
      <c r="B1017" s="5"/>
      <c r="C1017" s="4"/>
      <c r="D1017" s="5"/>
      <c r="E1017" s="5"/>
      <c r="F1017" s="4"/>
      <c r="G1017" s="4" t="s">
        <v>22</v>
      </c>
      <c r="H1017" s="4" t="s">
        <v>610</v>
      </c>
      <c r="I1017" s="4" t="s">
        <v>24</v>
      </c>
      <c r="J1017" s="4" t="s">
        <v>25</v>
      </c>
      <c r="K1017" s="4" t="s">
        <v>26</v>
      </c>
      <c r="L1017" s="4" t="s">
        <v>31</v>
      </c>
      <c r="M1017" s="6" t="s">
        <v>28</v>
      </c>
      <c r="N1017" s="6">
        <v>16640</v>
      </c>
      <c r="O1017" s="6">
        <v>24960</v>
      </c>
      <c r="P1017" s="6">
        <v>41600</v>
      </c>
      <c r="Q1017" s="6" t="s">
        <v>29</v>
      </c>
      <c r="W1017">
        <f t="shared" ref="W1017:W1020" si="5209">N1017</f>
        <v>16640</v>
      </c>
    </row>
    <row r="1018" spans="1:100" ht="14.25" hidden="1" customHeight="1" x14ac:dyDescent="0.25">
      <c r="A1018" s="4"/>
      <c r="B1018" s="5"/>
      <c r="C1018" s="4"/>
      <c r="D1018" s="5"/>
      <c r="E1018" s="5"/>
      <c r="F1018" s="4"/>
      <c r="G1018" s="4" t="s">
        <v>22</v>
      </c>
      <c r="H1018" s="4" t="s">
        <v>610</v>
      </c>
      <c r="I1018" s="4" t="s">
        <v>24</v>
      </c>
      <c r="J1018" s="4" t="s">
        <v>25</v>
      </c>
      <c r="K1018" s="4" t="s">
        <v>26</v>
      </c>
      <c r="L1018" s="4" t="s">
        <v>32</v>
      </c>
      <c r="M1018" s="6" t="s">
        <v>28</v>
      </c>
      <c r="N1018" s="6">
        <v>8320</v>
      </c>
      <c r="O1018" s="6">
        <v>12480</v>
      </c>
      <c r="P1018" s="6">
        <v>20800</v>
      </c>
      <c r="Q1018" s="6" t="s">
        <v>29</v>
      </c>
      <c r="W1018">
        <f t="shared" si="5209"/>
        <v>8320</v>
      </c>
    </row>
    <row r="1019" spans="1:100" ht="14.25" hidden="1" customHeight="1" x14ac:dyDescent="0.25">
      <c r="A1019" s="4"/>
      <c r="B1019" s="5"/>
      <c r="C1019" s="4"/>
      <c r="D1019" s="5"/>
      <c r="E1019" s="5"/>
      <c r="F1019" s="4"/>
      <c r="G1019" s="4" t="s">
        <v>22</v>
      </c>
      <c r="H1019" s="4" t="s">
        <v>610</v>
      </c>
      <c r="I1019" s="4" t="s">
        <v>24</v>
      </c>
      <c r="J1019" s="4" t="s">
        <v>25</v>
      </c>
      <c r="K1019" s="4" t="s">
        <v>26</v>
      </c>
      <c r="L1019" s="4" t="s">
        <v>33</v>
      </c>
      <c r="M1019" s="6" t="s">
        <v>28</v>
      </c>
      <c r="N1019" s="6">
        <v>12480</v>
      </c>
      <c r="O1019" s="6">
        <v>18720</v>
      </c>
      <c r="P1019" s="6">
        <v>31200</v>
      </c>
      <c r="Q1019" s="6" t="s">
        <v>29</v>
      </c>
      <c r="W1019">
        <f t="shared" si="5209"/>
        <v>12480</v>
      </c>
    </row>
    <row r="1020" spans="1:100" ht="14.25" hidden="1" customHeight="1" x14ac:dyDescent="0.25">
      <c r="A1020" s="4"/>
      <c r="B1020" s="5"/>
      <c r="C1020" s="4"/>
      <c r="D1020" s="5"/>
      <c r="E1020" s="5"/>
      <c r="F1020" s="4"/>
      <c r="G1020" s="4" t="s">
        <v>22</v>
      </c>
      <c r="H1020" s="4" t="s">
        <v>610</v>
      </c>
      <c r="I1020" s="4" t="s">
        <v>24</v>
      </c>
      <c r="J1020" s="4" t="s">
        <v>25</v>
      </c>
      <c r="K1020" s="4" t="s">
        <v>26</v>
      </c>
      <c r="L1020" s="4" t="s">
        <v>34</v>
      </c>
      <c r="M1020" s="6" t="s">
        <v>28</v>
      </c>
      <c r="N1020" s="6">
        <v>12480</v>
      </c>
      <c r="O1020" s="6">
        <v>18720</v>
      </c>
      <c r="P1020" s="6">
        <v>31200</v>
      </c>
      <c r="Q1020" s="6" t="s">
        <v>29</v>
      </c>
      <c r="W1020">
        <f t="shared" si="5209"/>
        <v>12480</v>
      </c>
    </row>
    <row r="1021" spans="1:100" s="14" customFormat="1" ht="14.25" customHeight="1" x14ac:dyDescent="0.25">
      <c r="A1021" s="9" t="s">
        <v>611</v>
      </c>
      <c r="B1021" s="10" t="s">
        <v>36</v>
      </c>
      <c r="C1021" s="11">
        <v>44033</v>
      </c>
      <c r="D1021" s="12">
        <v>44033</v>
      </c>
      <c r="E1021" s="10" t="s">
        <v>612</v>
      </c>
      <c r="F1021" s="9" t="s">
        <v>613</v>
      </c>
      <c r="G1021" s="9" t="s">
        <v>22</v>
      </c>
      <c r="H1021" s="9" t="s">
        <v>614</v>
      </c>
      <c r="I1021" s="9" t="s">
        <v>24</v>
      </c>
      <c r="J1021" s="9" t="s">
        <v>25</v>
      </c>
      <c r="K1021" s="9" t="s">
        <v>26</v>
      </c>
      <c r="L1021" s="9" t="s">
        <v>27</v>
      </c>
      <c r="M1021" s="13" t="s">
        <v>28</v>
      </c>
      <c r="N1021" s="13" t="s">
        <v>808</v>
      </c>
      <c r="O1021" s="6">
        <v>25000</v>
      </c>
      <c r="P1021" s="6">
        <v>25000</v>
      </c>
      <c r="Q1021" s="6" t="s">
        <v>29</v>
      </c>
      <c r="S1021" s="14">
        <v>10000</v>
      </c>
      <c r="T1021" s="14">
        <v>30000</v>
      </c>
      <c r="W1021" s="14">
        <f>SUM(W1022:W1027)</f>
        <v>94640</v>
      </c>
      <c r="AI1021" s="14">
        <v>0</v>
      </c>
      <c r="AK1021" s="14">
        <f>SUM(S1021:AJ1021)</f>
        <v>134640</v>
      </c>
      <c r="AM1021" s="14">
        <f>S1021/$AK1021</f>
        <v>7.427213309566251E-2</v>
      </c>
      <c r="AN1021" s="14">
        <f t="shared" ref="AN1021" si="5210">T1021/$AK1021</f>
        <v>0.22281639928698752</v>
      </c>
      <c r="AO1021" s="14">
        <f t="shared" ref="AO1021" si="5211">U1021/$AK1021</f>
        <v>0</v>
      </c>
      <c r="AP1021" s="14">
        <f t="shared" ref="AP1021" si="5212">V1021/$AK1021</f>
        <v>0</v>
      </c>
      <c r="AQ1021" s="14">
        <f t="shared" ref="AQ1021" si="5213">W1021/$AK1021</f>
        <v>0.70291146761735002</v>
      </c>
      <c r="AR1021" s="14">
        <f t="shared" ref="AR1021" si="5214">X1021/$AK1021</f>
        <v>0</v>
      </c>
      <c r="AS1021" s="14">
        <f t="shared" ref="AS1021" si="5215">Y1021/$AK1021</f>
        <v>0</v>
      </c>
      <c r="AT1021" s="14">
        <f t="shared" ref="AT1021" si="5216">Z1021/$AK1021</f>
        <v>0</v>
      </c>
      <c r="AU1021" s="14">
        <f t="shared" ref="AU1021" si="5217">AA1021/$AK1021</f>
        <v>0</v>
      </c>
      <c r="AV1021" s="14">
        <f t="shared" ref="AV1021" si="5218">AB1021/$AK1021</f>
        <v>0</v>
      </c>
      <c r="AW1021" s="14">
        <f t="shared" ref="AW1021" si="5219">AC1021/$AK1021</f>
        <v>0</v>
      </c>
      <c r="AX1021" s="14">
        <f t="shared" ref="AX1021" si="5220">AD1021/$AK1021</f>
        <v>0</v>
      </c>
      <c r="AY1021" s="14">
        <f t="shared" ref="AY1021" si="5221">AE1021/$AK1021</f>
        <v>0</v>
      </c>
      <c r="AZ1021" s="14">
        <f t="shared" ref="AZ1021" si="5222">AF1021/$AK1021</f>
        <v>0</v>
      </c>
      <c r="BA1021" s="14">
        <f t="shared" ref="BA1021" si="5223">AG1021/$AK1021</f>
        <v>0</v>
      </c>
      <c r="BB1021" s="14">
        <f t="shared" ref="BB1021" si="5224">AH1021/$AK1021</f>
        <v>0</v>
      </c>
      <c r="BC1021" s="14">
        <f t="shared" ref="BC1021" si="5225">AI1021/$AK1021</f>
        <v>0</v>
      </c>
      <c r="BD1021" s="14">
        <f t="shared" ref="BD1021" si="5226">AJ1021/$AK1021</f>
        <v>0</v>
      </c>
      <c r="BE1021" s="14">
        <f>SUM(AM1021:BD1021)</f>
        <v>1</v>
      </c>
      <c r="BG1021" s="16">
        <f>VLOOKUP(H1021,[1]Sheet1!$B$3:$C$6033,2,0)</f>
        <v>42860.563199999997</v>
      </c>
      <c r="BI1021" s="17">
        <f>AM1021*$BG1021</f>
        <v>3183.3454545454542</v>
      </c>
      <c r="BJ1021" s="17">
        <f t="shared" ref="BJ1021" si="5227">AN1021*$BG1021</f>
        <v>9550.0363636363618</v>
      </c>
      <c r="BK1021" s="17">
        <f t="shared" ref="BK1021" si="5228">AO1021*$BG1021</f>
        <v>0</v>
      </c>
      <c r="BL1021" s="17">
        <f t="shared" ref="BL1021" si="5229">AP1021*$BG1021</f>
        <v>0</v>
      </c>
      <c r="BM1021" s="17">
        <f t="shared" ref="BM1021" si="5230">AQ1021*$BG1021</f>
        <v>30127.18138181818</v>
      </c>
      <c r="BN1021" s="17">
        <f t="shared" ref="BN1021" si="5231">AR1021*$BG1021</f>
        <v>0</v>
      </c>
      <c r="BO1021" s="17">
        <f t="shared" ref="BO1021" si="5232">AS1021*$BG1021</f>
        <v>0</v>
      </c>
      <c r="BP1021" s="17">
        <f t="shared" ref="BP1021" si="5233">AT1021*$BG1021</f>
        <v>0</v>
      </c>
      <c r="BQ1021" s="17">
        <f t="shared" ref="BQ1021" si="5234">AU1021*$BG1021</f>
        <v>0</v>
      </c>
      <c r="BR1021" s="17">
        <f t="shared" ref="BR1021" si="5235">AV1021*$BG1021</f>
        <v>0</v>
      </c>
      <c r="BS1021" s="17">
        <f t="shared" ref="BS1021" si="5236">AW1021*$BG1021</f>
        <v>0</v>
      </c>
      <c r="BT1021" s="17">
        <f t="shared" ref="BT1021" si="5237">AX1021*$BG1021</f>
        <v>0</v>
      </c>
      <c r="BU1021" s="17">
        <f t="shared" ref="BU1021" si="5238">AY1021*$BG1021</f>
        <v>0</v>
      </c>
      <c r="BV1021" s="17">
        <f t="shared" ref="BV1021" si="5239">AZ1021*$BG1021</f>
        <v>0</v>
      </c>
      <c r="BW1021" s="17">
        <f t="shared" ref="BW1021" si="5240">BA1021*$BG1021</f>
        <v>0</v>
      </c>
      <c r="BX1021" s="17">
        <f t="shared" ref="BX1021" si="5241">BB1021*$BG1021</f>
        <v>0</v>
      </c>
      <c r="BY1021" s="17">
        <f t="shared" ref="BY1021" si="5242">BC1021*$BG1021</f>
        <v>0</v>
      </c>
      <c r="BZ1021" s="17">
        <f t="shared" ref="BZ1021" si="5243">BD1021*$BG1021</f>
        <v>0</v>
      </c>
      <c r="CA1021" s="16">
        <f>SUM(BI1021:BZ1021)</f>
        <v>42860.563199999997</v>
      </c>
      <c r="CB1021" s="14" t="b">
        <f>CA1021=BG1021</f>
        <v>1</v>
      </c>
      <c r="CC1021" s="17">
        <f>BI1021</f>
        <v>3183.3454545454542</v>
      </c>
      <c r="CD1021" s="17">
        <f>BJ1021*0.8+IF(BJ1021&gt;1,$BM1021*0.4,0)</f>
        <v>19690.901643636364</v>
      </c>
      <c r="CE1021" s="17">
        <f t="shared" ref="CE1021" si="5244">BK1021*0.8+IF(BK1021&gt;1,$BM1021*0.4,0)</f>
        <v>0</v>
      </c>
      <c r="CF1021" s="17">
        <f t="shared" ref="CF1021" si="5245">BL1021*0.8+IF(BL1021&gt;1,$BM1021*0.4,0)</f>
        <v>0</v>
      </c>
      <c r="CG1021" s="17">
        <f>SUM(BJ1021:BL1021)*0.2+BM1021*0.6</f>
        <v>19986.316101818178</v>
      </c>
      <c r="CH1021" s="17">
        <f>$BN1021*80%</f>
        <v>0</v>
      </c>
      <c r="CI1021" s="17">
        <f>$BN1021*20%</f>
        <v>0</v>
      </c>
      <c r="CJ1021" s="17">
        <f>$BQ1021*80%</f>
        <v>0</v>
      </c>
      <c r="CK1021" s="17">
        <f>$BQ1021*20%</f>
        <v>0</v>
      </c>
      <c r="CL1021" s="17">
        <f>BR1021*0.8+IF(BR1021&gt;1,$BT1021*0.6,0)</f>
        <v>0</v>
      </c>
      <c r="CM1021" s="17">
        <f>BS1021*0.8+IF(BS1021&gt;1,$BT1021*0.6,0)</f>
        <v>0</v>
      </c>
      <c r="CN1021" s="17">
        <f>SUM(BR1021:BS1021)*0.2+BT1021*0.4</f>
        <v>0</v>
      </c>
      <c r="CO1021" s="17">
        <f>$BU1021*80%</f>
        <v>0</v>
      </c>
      <c r="CP1021" s="17">
        <f>$BU1021*20%</f>
        <v>0</v>
      </c>
      <c r="CQ1021" s="17">
        <f>$BW1021*60%+$BX1021*40%</f>
        <v>0</v>
      </c>
      <c r="CR1021" s="17">
        <f>$BW1021*40%+$BX1021*60%</f>
        <v>0</v>
      </c>
      <c r="CS1021" s="17">
        <f>$BY1021*60%</f>
        <v>0</v>
      </c>
      <c r="CT1021" s="17">
        <f>$BY1021*40%</f>
        <v>0</v>
      </c>
      <c r="CU1021" s="17">
        <f>SUM(CC1021:CT1021)</f>
        <v>42860.563199999997</v>
      </c>
      <c r="CV1021" s="14" t="b">
        <f>CU1021=CA1021</f>
        <v>1</v>
      </c>
    </row>
    <row r="1022" spans="1:100" ht="14.25" hidden="1" customHeight="1" x14ac:dyDescent="0.25">
      <c r="A1022" s="4"/>
      <c r="B1022" s="5"/>
      <c r="C1022" s="4"/>
      <c r="D1022" s="5"/>
      <c r="E1022" s="5"/>
      <c r="F1022" s="4"/>
      <c r="G1022" s="4" t="s">
        <v>22</v>
      </c>
      <c r="H1022" s="4" t="s">
        <v>614</v>
      </c>
      <c r="I1022" s="4" t="s">
        <v>24</v>
      </c>
      <c r="J1022" s="4" t="s">
        <v>25</v>
      </c>
      <c r="K1022" s="4" t="s">
        <v>26</v>
      </c>
      <c r="L1022" s="4" t="s">
        <v>31</v>
      </c>
      <c r="M1022" s="6" t="s">
        <v>28</v>
      </c>
      <c r="N1022" s="6">
        <v>16640</v>
      </c>
      <c r="O1022" s="6">
        <v>24960</v>
      </c>
      <c r="P1022" s="6">
        <v>41600</v>
      </c>
      <c r="Q1022" s="6" t="s">
        <v>29</v>
      </c>
      <c r="W1022">
        <f t="shared" ref="W1022:W1027" si="5246">N1022</f>
        <v>16640</v>
      </c>
    </row>
    <row r="1023" spans="1:100" ht="14.25" hidden="1" customHeight="1" x14ac:dyDescent="0.25">
      <c r="A1023" s="4"/>
      <c r="B1023" s="5"/>
      <c r="C1023" s="4"/>
      <c r="D1023" s="5"/>
      <c r="E1023" s="5"/>
      <c r="F1023" s="4"/>
      <c r="G1023" s="4" t="s">
        <v>22</v>
      </c>
      <c r="H1023" s="4" t="s">
        <v>614</v>
      </c>
      <c r="I1023" s="4" t="s">
        <v>24</v>
      </c>
      <c r="J1023" s="4" t="s">
        <v>25</v>
      </c>
      <c r="K1023" s="4" t="s">
        <v>26</v>
      </c>
      <c r="L1023" s="4" t="s">
        <v>32</v>
      </c>
      <c r="M1023" s="6" t="s">
        <v>28</v>
      </c>
      <c r="N1023" s="6">
        <v>8320</v>
      </c>
      <c r="O1023" s="6">
        <v>12480</v>
      </c>
      <c r="P1023" s="6">
        <v>20800</v>
      </c>
      <c r="Q1023" s="6" t="s">
        <v>29</v>
      </c>
      <c r="W1023">
        <f t="shared" si="5246"/>
        <v>8320</v>
      </c>
    </row>
    <row r="1024" spans="1:100" ht="14.25" hidden="1" customHeight="1" x14ac:dyDescent="0.25">
      <c r="A1024" s="4"/>
      <c r="B1024" s="5"/>
      <c r="C1024" s="4"/>
      <c r="D1024" s="5"/>
      <c r="E1024" s="5"/>
      <c r="F1024" s="4"/>
      <c r="G1024" s="4" t="s">
        <v>22</v>
      </c>
      <c r="H1024" s="4" t="s">
        <v>614</v>
      </c>
      <c r="I1024" s="4" t="s">
        <v>24</v>
      </c>
      <c r="J1024" s="4" t="s">
        <v>25</v>
      </c>
      <c r="K1024" s="4" t="s">
        <v>26</v>
      </c>
      <c r="L1024" s="4" t="s">
        <v>99</v>
      </c>
      <c r="M1024" s="6" t="s">
        <v>28</v>
      </c>
      <c r="N1024" s="6">
        <v>16640</v>
      </c>
      <c r="O1024" s="6">
        <v>24960</v>
      </c>
      <c r="P1024" s="6">
        <v>41600</v>
      </c>
      <c r="Q1024" s="6" t="s">
        <v>29</v>
      </c>
      <c r="W1024">
        <f t="shared" si="5246"/>
        <v>16640</v>
      </c>
    </row>
    <row r="1025" spans="1:100" ht="14.25" hidden="1" customHeight="1" x14ac:dyDescent="0.25">
      <c r="A1025" s="4"/>
      <c r="B1025" s="5"/>
      <c r="C1025" s="4"/>
      <c r="D1025" s="5"/>
      <c r="E1025" s="5"/>
      <c r="F1025" s="4"/>
      <c r="G1025" s="4" t="s">
        <v>22</v>
      </c>
      <c r="H1025" s="4" t="s">
        <v>614</v>
      </c>
      <c r="I1025" s="4" t="s">
        <v>24</v>
      </c>
      <c r="J1025" s="4" t="s">
        <v>25</v>
      </c>
      <c r="K1025" s="4" t="s">
        <v>26</v>
      </c>
      <c r="L1025" s="4" t="s">
        <v>100</v>
      </c>
      <c r="M1025" s="6" t="s">
        <v>28</v>
      </c>
      <c r="N1025" s="6">
        <v>28080</v>
      </c>
      <c r="O1025" s="6">
        <v>42120</v>
      </c>
      <c r="P1025" s="6">
        <v>70200</v>
      </c>
      <c r="Q1025" s="6" t="s">
        <v>29</v>
      </c>
      <c r="W1025">
        <f t="shared" si="5246"/>
        <v>28080</v>
      </c>
    </row>
    <row r="1026" spans="1:100" ht="14.25" hidden="1" customHeight="1" x14ac:dyDescent="0.25">
      <c r="A1026" s="4"/>
      <c r="B1026" s="5"/>
      <c r="C1026" s="4"/>
      <c r="D1026" s="5"/>
      <c r="E1026" s="5"/>
      <c r="F1026" s="4"/>
      <c r="G1026" s="4" t="s">
        <v>22</v>
      </c>
      <c r="H1026" s="4" t="s">
        <v>614</v>
      </c>
      <c r="I1026" s="4" t="s">
        <v>24</v>
      </c>
      <c r="J1026" s="4" t="s">
        <v>25</v>
      </c>
      <c r="K1026" s="4" t="s">
        <v>26</v>
      </c>
      <c r="L1026" s="4" t="s">
        <v>33</v>
      </c>
      <c r="M1026" s="6" t="s">
        <v>28</v>
      </c>
      <c r="N1026" s="6">
        <v>12480</v>
      </c>
      <c r="O1026" s="6">
        <v>18720</v>
      </c>
      <c r="P1026" s="6">
        <v>31200</v>
      </c>
      <c r="Q1026" s="6" t="s">
        <v>29</v>
      </c>
      <c r="W1026">
        <f t="shared" si="5246"/>
        <v>12480</v>
      </c>
    </row>
    <row r="1027" spans="1:100" ht="14.25" hidden="1" customHeight="1" x14ac:dyDescent="0.25">
      <c r="A1027" s="4"/>
      <c r="B1027" s="5"/>
      <c r="C1027" s="4"/>
      <c r="D1027" s="5"/>
      <c r="E1027" s="5"/>
      <c r="F1027" s="4"/>
      <c r="G1027" s="4" t="s">
        <v>22</v>
      </c>
      <c r="H1027" s="4" t="s">
        <v>614</v>
      </c>
      <c r="I1027" s="4" t="s">
        <v>24</v>
      </c>
      <c r="J1027" s="4" t="s">
        <v>25</v>
      </c>
      <c r="K1027" s="4" t="s">
        <v>26</v>
      </c>
      <c r="L1027" s="4" t="s">
        <v>34</v>
      </c>
      <c r="M1027" s="6" t="s">
        <v>28</v>
      </c>
      <c r="N1027" s="6">
        <v>12480</v>
      </c>
      <c r="O1027" s="6">
        <v>18720</v>
      </c>
      <c r="P1027" s="6">
        <v>31200</v>
      </c>
      <c r="Q1027" s="6" t="s">
        <v>29</v>
      </c>
      <c r="W1027">
        <f t="shared" si="5246"/>
        <v>12480</v>
      </c>
    </row>
    <row r="1028" spans="1:100" s="14" customFormat="1" ht="14.25" customHeight="1" x14ac:dyDescent="0.25">
      <c r="A1028" s="9" t="s">
        <v>615</v>
      </c>
      <c r="B1028" s="10" t="s">
        <v>55</v>
      </c>
      <c r="C1028" s="11">
        <v>44033</v>
      </c>
      <c r="D1028" s="12">
        <v>44033</v>
      </c>
      <c r="E1028" s="10" t="s">
        <v>178</v>
      </c>
      <c r="F1028" s="9" t="s">
        <v>179</v>
      </c>
      <c r="G1028" s="9" t="s">
        <v>22</v>
      </c>
      <c r="H1028" s="9" t="s">
        <v>616</v>
      </c>
      <c r="I1028" s="9" t="s">
        <v>24</v>
      </c>
      <c r="J1028" s="9" t="s">
        <v>25</v>
      </c>
      <c r="K1028" s="9" t="s">
        <v>26</v>
      </c>
      <c r="L1028" s="9" t="s">
        <v>27</v>
      </c>
      <c r="M1028" s="13" t="s">
        <v>28</v>
      </c>
      <c r="N1028" s="13" t="s">
        <v>808</v>
      </c>
      <c r="O1028" s="6">
        <v>25000</v>
      </c>
      <c r="P1028" s="6">
        <v>25000</v>
      </c>
      <c r="Q1028" s="6" t="s">
        <v>29</v>
      </c>
      <c r="S1028" s="14">
        <v>10000</v>
      </c>
      <c r="T1028" s="14">
        <v>30000</v>
      </c>
      <c r="W1028" s="14">
        <f>SUM(W1029:W1034)</f>
        <v>79040</v>
      </c>
      <c r="AI1028" s="14">
        <v>0</v>
      </c>
      <c r="AK1028" s="14">
        <f>SUM(S1028:AJ1028)</f>
        <v>119040</v>
      </c>
      <c r="AM1028" s="14">
        <f>S1028/$AK1028</f>
        <v>8.4005376344086016E-2</v>
      </c>
      <c r="AN1028" s="14">
        <f t="shared" ref="AN1028" si="5247">T1028/$AK1028</f>
        <v>0.25201612903225806</v>
      </c>
      <c r="AO1028" s="14">
        <f t="shared" ref="AO1028" si="5248">U1028/$AK1028</f>
        <v>0</v>
      </c>
      <c r="AP1028" s="14">
        <f t="shared" ref="AP1028" si="5249">V1028/$AK1028</f>
        <v>0</v>
      </c>
      <c r="AQ1028" s="14">
        <f t="shared" ref="AQ1028" si="5250">W1028/$AK1028</f>
        <v>0.66397849462365588</v>
      </c>
      <c r="AR1028" s="14">
        <f t="shared" ref="AR1028" si="5251">X1028/$AK1028</f>
        <v>0</v>
      </c>
      <c r="AS1028" s="14">
        <f t="shared" ref="AS1028" si="5252">Y1028/$AK1028</f>
        <v>0</v>
      </c>
      <c r="AT1028" s="14">
        <f t="shared" ref="AT1028" si="5253">Z1028/$AK1028</f>
        <v>0</v>
      </c>
      <c r="AU1028" s="14">
        <f t="shared" ref="AU1028" si="5254">AA1028/$AK1028</f>
        <v>0</v>
      </c>
      <c r="AV1028" s="14">
        <f t="shared" ref="AV1028" si="5255">AB1028/$AK1028</f>
        <v>0</v>
      </c>
      <c r="AW1028" s="14">
        <f t="shared" ref="AW1028" si="5256">AC1028/$AK1028</f>
        <v>0</v>
      </c>
      <c r="AX1028" s="14">
        <f t="shared" ref="AX1028" si="5257">AD1028/$AK1028</f>
        <v>0</v>
      </c>
      <c r="AY1028" s="14">
        <f t="shared" ref="AY1028" si="5258">AE1028/$AK1028</f>
        <v>0</v>
      </c>
      <c r="AZ1028" s="14">
        <f t="shared" ref="AZ1028" si="5259">AF1028/$AK1028</f>
        <v>0</v>
      </c>
      <c r="BA1028" s="14">
        <f t="shared" ref="BA1028" si="5260">AG1028/$AK1028</f>
        <v>0</v>
      </c>
      <c r="BB1028" s="14">
        <f t="shared" ref="BB1028" si="5261">AH1028/$AK1028</f>
        <v>0</v>
      </c>
      <c r="BC1028" s="14">
        <f t="shared" ref="BC1028" si="5262">AI1028/$AK1028</f>
        <v>0</v>
      </c>
      <c r="BD1028" s="14">
        <f t="shared" ref="BD1028" si="5263">AJ1028/$AK1028</f>
        <v>0</v>
      </c>
      <c r="BE1028" s="14">
        <f>SUM(AM1028:BD1028)</f>
        <v>1</v>
      </c>
      <c r="BG1028" s="16">
        <f>VLOOKUP(H1028,[1]Sheet1!$B$3:$C$6033,2,0)</f>
        <v>42860.563199999997</v>
      </c>
      <c r="BI1028" s="17">
        <f>AM1028*$BG1028</f>
        <v>3600.5177419354832</v>
      </c>
      <c r="BJ1028" s="17">
        <f t="shared" ref="BJ1028" si="5264">AN1028*$BG1028</f>
        <v>10801.55322580645</v>
      </c>
      <c r="BK1028" s="17">
        <f t="shared" ref="BK1028" si="5265">AO1028*$BG1028</f>
        <v>0</v>
      </c>
      <c r="BL1028" s="17">
        <f t="shared" ref="BL1028" si="5266">AP1028*$BG1028</f>
        <v>0</v>
      </c>
      <c r="BM1028" s="17">
        <f t="shared" ref="BM1028" si="5267">AQ1028*$BG1028</f>
        <v>28458.492232258061</v>
      </c>
      <c r="BN1028" s="17">
        <f t="shared" ref="BN1028" si="5268">AR1028*$BG1028</f>
        <v>0</v>
      </c>
      <c r="BO1028" s="17">
        <f t="shared" ref="BO1028" si="5269">AS1028*$BG1028</f>
        <v>0</v>
      </c>
      <c r="BP1028" s="17">
        <f t="shared" ref="BP1028" si="5270">AT1028*$BG1028</f>
        <v>0</v>
      </c>
      <c r="BQ1028" s="17">
        <f t="shared" ref="BQ1028" si="5271">AU1028*$BG1028</f>
        <v>0</v>
      </c>
      <c r="BR1028" s="17">
        <f t="shared" ref="BR1028" si="5272">AV1028*$BG1028</f>
        <v>0</v>
      </c>
      <c r="BS1028" s="17">
        <f t="shared" ref="BS1028" si="5273">AW1028*$BG1028</f>
        <v>0</v>
      </c>
      <c r="BT1028" s="17">
        <f t="shared" ref="BT1028" si="5274">AX1028*$BG1028</f>
        <v>0</v>
      </c>
      <c r="BU1028" s="17">
        <f t="shared" ref="BU1028" si="5275">AY1028*$BG1028</f>
        <v>0</v>
      </c>
      <c r="BV1028" s="17">
        <f t="shared" ref="BV1028" si="5276">AZ1028*$BG1028</f>
        <v>0</v>
      </c>
      <c r="BW1028" s="17">
        <f t="shared" ref="BW1028" si="5277">BA1028*$BG1028</f>
        <v>0</v>
      </c>
      <c r="BX1028" s="17">
        <f t="shared" ref="BX1028" si="5278">BB1028*$BG1028</f>
        <v>0</v>
      </c>
      <c r="BY1028" s="17">
        <f t="shared" ref="BY1028" si="5279">BC1028*$BG1028</f>
        <v>0</v>
      </c>
      <c r="BZ1028" s="17">
        <f t="shared" ref="BZ1028" si="5280">BD1028*$BG1028</f>
        <v>0</v>
      </c>
      <c r="CA1028" s="16">
        <f>SUM(BI1028:BZ1028)</f>
        <v>42860.56319999999</v>
      </c>
      <c r="CB1028" s="14" t="b">
        <f>CA1028=BG1028</f>
        <v>1</v>
      </c>
      <c r="CC1028" s="17">
        <f>BI1028</f>
        <v>3600.5177419354832</v>
      </c>
      <c r="CD1028" s="17">
        <f>BJ1028*0.8+IF(BJ1028&gt;1,$BM1028*0.4,0)</f>
        <v>20024.639473548385</v>
      </c>
      <c r="CE1028" s="17">
        <f t="shared" ref="CE1028" si="5281">BK1028*0.8+IF(BK1028&gt;1,$BM1028*0.4,0)</f>
        <v>0</v>
      </c>
      <c r="CF1028" s="17">
        <f t="shared" ref="CF1028" si="5282">BL1028*0.8+IF(BL1028&gt;1,$BM1028*0.4,0)</f>
        <v>0</v>
      </c>
      <c r="CG1028" s="17">
        <f>SUM(BJ1028:BL1028)*0.2+BM1028*0.6</f>
        <v>19235.405984516128</v>
      </c>
      <c r="CH1028" s="17">
        <f>$BN1028*80%</f>
        <v>0</v>
      </c>
      <c r="CI1028" s="17">
        <f>$BN1028*20%</f>
        <v>0</v>
      </c>
      <c r="CJ1028" s="17">
        <f>$BQ1028*80%</f>
        <v>0</v>
      </c>
      <c r="CK1028" s="17">
        <f>$BQ1028*20%</f>
        <v>0</v>
      </c>
      <c r="CL1028" s="17">
        <f>BR1028*0.8+IF(BR1028&gt;1,$BT1028*0.6,0)</f>
        <v>0</v>
      </c>
      <c r="CM1028" s="17">
        <f>BS1028*0.8+IF(BS1028&gt;1,$BT1028*0.6,0)</f>
        <v>0</v>
      </c>
      <c r="CN1028" s="17">
        <f>SUM(BR1028:BS1028)*0.2+BT1028*0.4</f>
        <v>0</v>
      </c>
      <c r="CO1028" s="17">
        <f>$BU1028*80%</f>
        <v>0</v>
      </c>
      <c r="CP1028" s="17">
        <f>$BU1028*20%</f>
        <v>0</v>
      </c>
      <c r="CQ1028" s="17">
        <f>$BW1028*60%+$BX1028*40%</f>
        <v>0</v>
      </c>
      <c r="CR1028" s="17">
        <f>$BW1028*40%+$BX1028*60%</f>
        <v>0</v>
      </c>
      <c r="CS1028" s="17">
        <f>$BY1028*60%</f>
        <v>0</v>
      </c>
      <c r="CT1028" s="17">
        <f>$BY1028*40%</f>
        <v>0</v>
      </c>
      <c r="CU1028" s="17">
        <f>SUM(CC1028:CT1028)</f>
        <v>42860.563199999997</v>
      </c>
      <c r="CV1028" s="14" t="b">
        <f>CU1028=CA1028</f>
        <v>1</v>
      </c>
    </row>
    <row r="1029" spans="1:100" ht="14.25" hidden="1" customHeight="1" x14ac:dyDescent="0.25">
      <c r="A1029" s="4"/>
      <c r="B1029" s="5"/>
      <c r="C1029" s="4"/>
      <c r="D1029" s="5"/>
      <c r="E1029" s="5"/>
      <c r="F1029" s="4"/>
      <c r="G1029" s="4" t="s">
        <v>22</v>
      </c>
      <c r="H1029" s="4" t="s">
        <v>616</v>
      </c>
      <c r="I1029" s="4" t="s">
        <v>24</v>
      </c>
      <c r="J1029" s="4" t="s">
        <v>25</v>
      </c>
      <c r="K1029" s="4" t="s">
        <v>26</v>
      </c>
      <c r="L1029" s="4" t="s">
        <v>31</v>
      </c>
      <c r="M1029" s="6" t="s">
        <v>28</v>
      </c>
      <c r="N1029" s="6">
        <v>16640</v>
      </c>
      <c r="O1029" s="6">
        <v>24960</v>
      </c>
      <c r="P1029" s="6">
        <v>41600</v>
      </c>
      <c r="Q1029" s="6" t="s">
        <v>29</v>
      </c>
      <c r="W1029">
        <f t="shared" ref="W1029:W1034" si="5283">N1029</f>
        <v>16640</v>
      </c>
    </row>
    <row r="1030" spans="1:100" ht="14.25" hidden="1" customHeight="1" x14ac:dyDescent="0.25">
      <c r="A1030" s="4"/>
      <c r="B1030" s="5"/>
      <c r="C1030" s="4"/>
      <c r="D1030" s="5"/>
      <c r="E1030" s="5"/>
      <c r="F1030" s="4"/>
      <c r="G1030" s="4" t="s">
        <v>22</v>
      </c>
      <c r="H1030" s="4" t="s">
        <v>616</v>
      </c>
      <c r="I1030" s="4" t="s">
        <v>24</v>
      </c>
      <c r="J1030" s="4" t="s">
        <v>25</v>
      </c>
      <c r="K1030" s="4" t="s">
        <v>26</v>
      </c>
      <c r="L1030" s="4" t="s">
        <v>32</v>
      </c>
      <c r="M1030" s="6" t="s">
        <v>28</v>
      </c>
      <c r="N1030" s="6">
        <v>8320</v>
      </c>
      <c r="O1030" s="6">
        <v>12480</v>
      </c>
      <c r="P1030" s="6">
        <v>20800</v>
      </c>
      <c r="Q1030" s="6" t="s">
        <v>29</v>
      </c>
      <c r="W1030">
        <f t="shared" si="5283"/>
        <v>8320</v>
      </c>
    </row>
    <row r="1031" spans="1:100" ht="14.25" hidden="1" customHeight="1" x14ac:dyDescent="0.25">
      <c r="A1031" s="4"/>
      <c r="B1031" s="5"/>
      <c r="C1031" s="4"/>
      <c r="D1031" s="5"/>
      <c r="E1031" s="5"/>
      <c r="F1031" s="4"/>
      <c r="G1031" s="4" t="s">
        <v>22</v>
      </c>
      <c r="H1031" s="4" t="s">
        <v>616</v>
      </c>
      <c r="I1031" s="4" t="s">
        <v>24</v>
      </c>
      <c r="J1031" s="4" t="s">
        <v>25</v>
      </c>
      <c r="K1031" s="4" t="s">
        <v>26</v>
      </c>
      <c r="L1031" s="4" t="s">
        <v>99</v>
      </c>
      <c r="M1031" s="6" t="s">
        <v>28</v>
      </c>
      <c r="N1031" s="6">
        <v>16640</v>
      </c>
      <c r="O1031" s="6">
        <v>24960</v>
      </c>
      <c r="P1031" s="6">
        <v>41600</v>
      </c>
      <c r="Q1031" s="6" t="s">
        <v>29</v>
      </c>
      <c r="W1031">
        <f t="shared" si="5283"/>
        <v>16640</v>
      </c>
    </row>
    <row r="1032" spans="1:100" ht="14.25" hidden="1" customHeight="1" x14ac:dyDescent="0.25">
      <c r="A1032" s="4"/>
      <c r="B1032" s="5"/>
      <c r="C1032" s="4"/>
      <c r="D1032" s="5"/>
      <c r="E1032" s="5"/>
      <c r="F1032" s="4"/>
      <c r="G1032" s="4" t="s">
        <v>22</v>
      </c>
      <c r="H1032" s="4" t="s">
        <v>616</v>
      </c>
      <c r="I1032" s="4" t="s">
        <v>24</v>
      </c>
      <c r="J1032" s="4" t="s">
        <v>25</v>
      </c>
      <c r="K1032" s="4" t="s">
        <v>26</v>
      </c>
      <c r="L1032" s="4" t="s">
        <v>584</v>
      </c>
      <c r="M1032" s="6" t="s">
        <v>28</v>
      </c>
      <c r="N1032" s="6">
        <v>12480</v>
      </c>
      <c r="O1032" s="6">
        <v>18720</v>
      </c>
      <c r="P1032" s="6">
        <v>31200</v>
      </c>
      <c r="Q1032" s="6" t="s">
        <v>29</v>
      </c>
      <c r="W1032">
        <f t="shared" si="5283"/>
        <v>12480</v>
      </c>
    </row>
    <row r="1033" spans="1:100" ht="14.25" hidden="1" customHeight="1" x14ac:dyDescent="0.25">
      <c r="A1033" s="4"/>
      <c r="B1033" s="5"/>
      <c r="C1033" s="4"/>
      <c r="D1033" s="5"/>
      <c r="E1033" s="5"/>
      <c r="F1033" s="4"/>
      <c r="G1033" s="4" t="s">
        <v>22</v>
      </c>
      <c r="H1033" s="4" t="s">
        <v>616</v>
      </c>
      <c r="I1033" s="4" t="s">
        <v>24</v>
      </c>
      <c r="J1033" s="4" t="s">
        <v>25</v>
      </c>
      <c r="K1033" s="4" t="s">
        <v>26</v>
      </c>
      <c r="L1033" s="4" t="s">
        <v>33</v>
      </c>
      <c r="M1033" s="6" t="s">
        <v>28</v>
      </c>
      <c r="N1033" s="6">
        <v>12480</v>
      </c>
      <c r="O1033" s="6">
        <v>18720</v>
      </c>
      <c r="P1033" s="6">
        <v>31200</v>
      </c>
      <c r="Q1033" s="6" t="s">
        <v>29</v>
      </c>
      <c r="W1033">
        <f t="shared" si="5283"/>
        <v>12480</v>
      </c>
    </row>
    <row r="1034" spans="1:100" ht="14.25" hidden="1" customHeight="1" x14ac:dyDescent="0.25">
      <c r="A1034" s="4"/>
      <c r="B1034" s="5"/>
      <c r="C1034" s="4"/>
      <c r="D1034" s="5"/>
      <c r="E1034" s="5"/>
      <c r="F1034" s="4"/>
      <c r="G1034" s="4" t="s">
        <v>22</v>
      </c>
      <c r="H1034" s="4" t="s">
        <v>616</v>
      </c>
      <c r="I1034" s="4" t="s">
        <v>24</v>
      </c>
      <c r="J1034" s="4" t="s">
        <v>25</v>
      </c>
      <c r="K1034" s="4" t="s">
        <v>26</v>
      </c>
      <c r="L1034" s="4" t="s">
        <v>34</v>
      </c>
      <c r="M1034" s="6" t="s">
        <v>28</v>
      </c>
      <c r="N1034" s="6">
        <v>12480</v>
      </c>
      <c r="O1034" s="6">
        <v>18720</v>
      </c>
      <c r="P1034" s="6">
        <v>31200</v>
      </c>
      <c r="Q1034" s="6" t="s">
        <v>29</v>
      </c>
      <c r="W1034">
        <f t="shared" si="5283"/>
        <v>12480</v>
      </c>
    </row>
    <row r="1035" spans="1:100" s="14" customFormat="1" ht="14.25" customHeight="1" x14ac:dyDescent="0.25">
      <c r="A1035" s="9" t="s">
        <v>617</v>
      </c>
      <c r="B1035" s="10" t="s">
        <v>36</v>
      </c>
      <c r="C1035" s="11">
        <v>44033</v>
      </c>
      <c r="D1035" s="12">
        <v>44033</v>
      </c>
      <c r="E1035" s="10" t="s">
        <v>208</v>
      </c>
      <c r="F1035" s="9" t="s">
        <v>209</v>
      </c>
      <c r="G1035" s="9" t="s">
        <v>22</v>
      </c>
      <c r="H1035" s="9" t="s">
        <v>618</v>
      </c>
      <c r="I1035" s="9" t="s">
        <v>24</v>
      </c>
      <c r="J1035" s="9" t="s">
        <v>25</v>
      </c>
      <c r="K1035" s="9" t="s">
        <v>26</v>
      </c>
      <c r="L1035" s="9" t="s">
        <v>27</v>
      </c>
      <c r="M1035" s="13" t="s">
        <v>28</v>
      </c>
      <c r="N1035" s="13" t="s">
        <v>808</v>
      </c>
      <c r="O1035" s="6">
        <v>25000</v>
      </c>
      <c r="P1035" s="6">
        <v>25000</v>
      </c>
      <c r="Q1035" s="6" t="s">
        <v>29</v>
      </c>
      <c r="S1035" s="14">
        <v>10000</v>
      </c>
      <c r="T1035" s="14">
        <v>30000</v>
      </c>
      <c r="W1035" s="14">
        <f>SUM(W1036:W1041)</f>
        <v>94640</v>
      </c>
      <c r="AI1035" s="14">
        <v>0</v>
      </c>
      <c r="AK1035" s="14">
        <f>SUM(S1035:AJ1035)</f>
        <v>134640</v>
      </c>
      <c r="AM1035" s="14">
        <f>S1035/$AK1035</f>
        <v>7.427213309566251E-2</v>
      </c>
      <c r="AN1035" s="14">
        <f t="shared" ref="AN1035" si="5284">T1035/$AK1035</f>
        <v>0.22281639928698752</v>
      </c>
      <c r="AO1035" s="14">
        <f t="shared" ref="AO1035" si="5285">U1035/$AK1035</f>
        <v>0</v>
      </c>
      <c r="AP1035" s="14">
        <f t="shared" ref="AP1035" si="5286">V1035/$AK1035</f>
        <v>0</v>
      </c>
      <c r="AQ1035" s="14">
        <f t="shared" ref="AQ1035" si="5287">W1035/$AK1035</f>
        <v>0.70291146761735002</v>
      </c>
      <c r="AR1035" s="14">
        <f t="shared" ref="AR1035" si="5288">X1035/$AK1035</f>
        <v>0</v>
      </c>
      <c r="AS1035" s="14">
        <f t="shared" ref="AS1035" si="5289">Y1035/$AK1035</f>
        <v>0</v>
      </c>
      <c r="AT1035" s="14">
        <f t="shared" ref="AT1035" si="5290">Z1035/$AK1035</f>
        <v>0</v>
      </c>
      <c r="AU1035" s="14">
        <f t="shared" ref="AU1035" si="5291">AA1035/$AK1035</f>
        <v>0</v>
      </c>
      <c r="AV1035" s="14">
        <f t="shared" ref="AV1035" si="5292">AB1035/$AK1035</f>
        <v>0</v>
      </c>
      <c r="AW1035" s="14">
        <f t="shared" ref="AW1035" si="5293">AC1035/$AK1035</f>
        <v>0</v>
      </c>
      <c r="AX1035" s="14">
        <f t="shared" ref="AX1035" si="5294">AD1035/$AK1035</f>
        <v>0</v>
      </c>
      <c r="AY1035" s="14">
        <f t="shared" ref="AY1035" si="5295">AE1035/$AK1035</f>
        <v>0</v>
      </c>
      <c r="AZ1035" s="14">
        <f t="shared" ref="AZ1035" si="5296">AF1035/$AK1035</f>
        <v>0</v>
      </c>
      <c r="BA1035" s="14">
        <f t="shared" ref="BA1035" si="5297">AG1035/$AK1035</f>
        <v>0</v>
      </c>
      <c r="BB1035" s="14">
        <f t="shared" ref="BB1035" si="5298">AH1035/$AK1035</f>
        <v>0</v>
      </c>
      <c r="BC1035" s="14">
        <f t="shared" ref="BC1035" si="5299">AI1035/$AK1035</f>
        <v>0</v>
      </c>
      <c r="BD1035" s="14">
        <f t="shared" ref="BD1035" si="5300">AJ1035/$AK1035</f>
        <v>0</v>
      </c>
      <c r="BE1035" s="14">
        <f>SUM(AM1035:BD1035)</f>
        <v>1</v>
      </c>
      <c r="BG1035" s="16">
        <f>VLOOKUP(H1035,[1]Sheet1!$B$3:$C$6033,2,0)</f>
        <v>42860.563199999997</v>
      </c>
      <c r="BI1035" s="17">
        <f>AM1035*$BG1035</f>
        <v>3183.3454545454542</v>
      </c>
      <c r="BJ1035" s="17">
        <f t="shared" ref="BJ1035" si="5301">AN1035*$BG1035</f>
        <v>9550.0363636363618</v>
      </c>
      <c r="BK1035" s="17">
        <f t="shared" ref="BK1035" si="5302">AO1035*$BG1035</f>
        <v>0</v>
      </c>
      <c r="BL1035" s="17">
        <f t="shared" ref="BL1035" si="5303">AP1035*$BG1035</f>
        <v>0</v>
      </c>
      <c r="BM1035" s="17">
        <f t="shared" ref="BM1035" si="5304">AQ1035*$BG1035</f>
        <v>30127.18138181818</v>
      </c>
      <c r="BN1035" s="17">
        <f t="shared" ref="BN1035" si="5305">AR1035*$BG1035</f>
        <v>0</v>
      </c>
      <c r="BO1035" s="17">
        <f t="shared" ref="BO1035" si="5306">AS1035*$BG1035</f>
        <v>0</v>
      </c>
      <c r="BP1035" s="17">
        <f t="shared" ref="BP1035" si="5307">AT1035*$BG1035</f>
        <v>0</v>
      </c>
      <c r="BQ1035" s="17">
        <f t="shared" ref="BQ1035" si="5308">AU1035*$BG1035</f>
        <v>0</v>
      </c>
      <c r="BR1035" s="17">
        <f t="shared" ref="BR1035" si="5309">AV1035*$BG1035</f>
        <v>0</v>
      </c>
      <c r="BS1035" s="17">
        <f t="shared" ref="BS1035" si="5310">AW1035*$BG1035</f>
        <v>0</v>
      </c>
      <c r="BT1035" s="17">
        <f t="shared" ref="BT1035" si="5311">AX1035*$BG1035</f>
        <v>0</v>
      </c>
      <c r="BU1035" s="17">
        <f t="shared" ref="BU1035" si="5312">AY1035*$BG1035</f>
        <v>0</v>
      </c>
      <c r="BV1035" s="17">
        <f t="shared" ref="BV1035" si="5313">AZ1035*$BG1035</f>
        <v>0</v>
      </c>
      <c r="BW1035" s="17">
        <f t="shared" ref="BW1035" si="5314">BA1035*$BG1035</f>
        <v>0</v>
      </c>
      <c r="BX1035" s="17">
        <f t="shared" ref="BX1035" si="5315">BB1035*$BG1035</f>
        <v>0</v>
      </c>
      <c r="BY1035" s="17">
        <f t="shared" ref="BY1035" si="5316">BC1035*$BG1035</f>
        <v>0</v>
      </c>
      <c r="BZ1035" s="17">
        <f t="shared" ref="BZ1035" si="5317">BD1035*$BG1035</f>
        <v>0</v>
      </c>
      <c r="CA1035" s="16">
        <f>SUM(BI1035:BZ1035)</f>
        <v>42860.563199999997</v>
      </c>
      <c r="CB1035" s="14" t="b">
        <f>CA1035=BG1035</f>
        <v>1</v>
      </c>
      <c r="CC1035" s="17">
        <f>BI1035</f>
        <v>3183.3454545454542</v>
      </c>
      <c r="CD1035" s="17">
        <f>BJ1035*0.8+IF(BJ1035&gt;1,$BM1035*0.4,0)</f>
        <v>19690.901643636364</v>
      </c>
      <c r="CE1035" s="17">
        <f t="shared" ref="CE1035" si="5318">BK1035*0.8+IF(BK1035&gt;1,$BM1035*0.4,0)</f>
        <v>0</v>
      </c>
      <c r="CF1035" s="17">
        <f t="shared" ref="CF1035" si="5319">BL1035*0.8+IF(BL1035&gt;1,$BM1035*0.4,0)</f>
        <v>0</v>
      </c>
      <c r="CG1035" s="17">
        <f>SUM(BJ1035:BL1035)*0.2+BM1035*0.6</f>
        <v>19986.316101818178</v>
      </c>
      <c r="CH1035" s="17">
        <f>$BN1035*80%</f>
        <v>0</v>
      </c>
      <c r="CI1035" s="17">
        <f>$BN1035*20%</f>
        <v>0</v>
      </c>
      <c r="CJ1035" s="17">
        <f>$BQ1035*80%</f>
        <v>0</v>
      </c>
      <c r="CK1035" s="17">
        <f>$BQ1035*20%</f>
        <v>0</v>
      </c>
      <c r="CL1035" s="17">
        <f>BR1035*0.8+IF(BR1035&gt;1,$BT1035*0.6,0)</f>
        <v>0</v>
      </c>
      <c r="CM1035" s="17">
        <f>BS1035*0.8+IF(BS1035&gt;1,$BT1035*0.6,0)</f>
        <v>0</v>
      </c>
      <c r="CN1035" s="17">
        <f>SUM(BR1035:BS1035)*0.2+BT1035*0.4</f>
        <v>0</v>
      </c>
      <c r="CO1035" s="17">
        <f>$BU1035*80%</f>
        <v>0</v>
      </c>
      <c r="CP1035" s="17">
        <f>$BU1035*20%</f>
        <v>0</v>
      </c>
      <c r="CQ1035" s="17">
        <f>$BW1035*60%+$BX1035*40%</f>
        <v>0</v>
      </c>
      <c r="CR1035" s="17">
        <f>$BW1035*40%+$BX1035*60%</f>
        <v>0</v>
      </c>
      <c r="CS1035" s="17">
        <f>$BY1035*60%</f>
        <v>0</v>
      </c>
      <c r="CT1035" s="17">
        <f>$BY1035*40%</f>
        <v>0</v>
      </c>
      <c r="CU1035" s="17">
        <f>SUM(CC1035:CT1035)</f>
        <v>42860.563199999997</v>
      </c>
      <c r="CV1035" s="14" t="b">
        <f>CU1035=CA1035</f>
        <v>1</v>
      </c>
    </row>
    <row r="1036" spans="1:100" ht="14.25" hidden="1" customHeight="1" x14ac:dyDescent="0.25">
      <c r="A1036" s="4"/>
      <c r="B1036" s="5"/>
      <c r="C1036" s="4"/>
      <c r="D1036" s="5"/>
      <c r="E1036" s="5"/>
      <c r="F1036" s="4"/>
      <c r="G1036" s="4" t="s">
        <v>22</v>
      </c>
      <c r="H1036" s="4" t="s">
        <v>618</v>
      </c>
      <c r="I1036" s="4" t="s">
        <v>24</v>
      </c>
      <c r="J1036" s="4" t="s">
        <v>25</v>
      </c>
      <c r="K1036" s="4" t="s">
        <v>26</v>
      </c>
      <c r="L1036" s="4" t="s">
        <v>31</v>
      </c>
      <c r="M1036" s="6" t="s">
        <v>28</v>
      </c>
      <c r="N1036" s="6">
        <v>16640</v>
      </c>
      <c r="O1036" s="6">
        <v>24960</v>
      </c>
      <c r="P1036" s="6">
        <v>41600</v>
      </c>
      <c r="Q1036" s="6" t="s">
        <v>29</v>
      </c>
      <c r="W1036">
        <f t="shared" ref="W1036:W1041" si="5320">N1036</f>
        <v>16640</v>
      </c>
    </row>
    <row r="1037" spans="1:100" ht="14.25" hidden="1" customHeight="1" x14ac:dyDescent="0.25">
      <c r="A1037" s="4"/>
      <c r="B1037" s="5"/>
      <c r="C1037" s="4"/>
      <c r="D1037" s="5"/>
      <c r="E1037" s="5"/>
      <c r="F1037" s="4"/>
      <c r="G1037" s="4" t="s">
        <v>22</v>
      </c>
      <c r="H1037" s="4" t="s">
        <v>618</v>
      </c>
      <c r="I1037" s="4" t="s">
        <v>24</v>
      </c>
      <c r="J1037" s="4" t="s">
        <v>25</v>
      </c>
      <c r="K1037" s="4" t="s">
        <v>26</v>
      </c>
      <c r="L1037" s="4" t="s">
        <v>32</v>
      </c>
      <c r="M1037" s="6" t="s">
        <v>28</v>
      </c>
      <c r="N1037" s="6">
        <v>8320</v>
      </c>
      <c r="O1037" s="6">
        <v>12480</v>
      </c>
      <c r="P1037" s="6">
        <v>20800</v>
      </c>
      <c r="Q1037" s="6" t="s">
        <v>29</v>
      </c>
      <c r="W1037">
        <f t="shared" si="5320"/>
        <v>8320</v>
      </c>
    </row>
    <row r="1038" spans="1:100" ht="14.25" hidden="1" customHeight="1" x14ac:dyDescent="0.25">
      <c r="A1038" s="4"/>
      <c r="B1038" s="5"/>
      <c r="C1038" s="4"/>
      <c r="D1038" s="5"/>
      <c r="E1038" s="5"/>
      <c r="F1038" s="4"/>
      <c r="G1038" s="4" t="s">
        <v>22</v>
      </c>
      <c r="H1038" s="4" t="s">
        <v>618</v>
      </c>
      <c r="I1038" s="4" t="s">
        <v>24</v>
      </c>
      <c r="J1038" s="4" t="s">
        <v>25</v>
      </c>
      <c r="K1038" s="4" t="s">
        <v>26</v>
      </c>
      <c r="L1038" s="4" t="s">
        <v>99</v>
      </c>
      <c r="M1038" s="6" t="s">
        <v>28</v>
      </c>
      <c r="N1038" s="6">
        <v>16640</v>
      </c>
      <c r="O1038" s="6">
        <v>24960</v>
      </c>
      <c r="P1038" s="6">
        <v>41600</v>
      </c>
      <c r="Q1038" s="6" t="s">
        <v>29</v>
      </c>
      <c r="W1038">
        <f t="shared" si="5320"/>
        <v>16640</v>
      </c>
    </row>
    <row r="1039" spans="1:100" ht="14.25" hidden="1" customHeight="1" x14ac:dyDescent="0.25">
      <c r="A1039" s="4"/>
      <c r="B1039" s="5"/>
      <c r="C1039" s="4"/>
      <c r="D1039" s="5"/>
      <c r="E1039" s="5"/>
      <c r="F1039" s="4"/>
      <c r="G1039" s="4" t="s">
        <v>22</v>
      </c>
      <c r="H1039" s="4" t="s">
        <v>618</v>
      </c>
      <c r="I1039" s="4" t="s">
        <v>24</v>
      </c>
      <c r="J1039" s="4" t="s">
        <v>25</v>
      </c>
      <c r="K1039" s="4" t="s">
        <v>26</v>
      </c>
      <c r="L1039" s="4" t="s">
        <v>100</v>
      </c>
      <c r="M1039" s="6" t="s">
        <v>28</v>
      </c>
      <c r="N1039" s="6">
        <v>28080</v>
      </c>
      <c r="O1039" s="6">
        <v>42120</v>
      </c>
      <c r="P1039" s="6">
        <v>70200</v>
      </c>
      <c r="Q1039" s="6" t="s">
        <v>29</v>
      </c>
      <c r="W1039">
        <f t="shared" si="5320"/>
        <v>28080</v>
      </c>
    </row>
    <row r="1040" spans="1:100" ht="14.25" hidden="1" customHeight="1" x14ac:dyDescent="0.25">
      <c r="A1040" s="4"/>
      <c r="B1040" s="5"/>
      <c r="C1040" s="4"/>
      <c r="D1040" s="5"/>
      <c r="E1040" s="5"/>
      <c r="F1040" s="4"/>
      <c r="G1040" s="4" t="s">
        <v>22</v>
      </c>
      <c r="H1040" s="4" t="s">
        <v>618</v>
      </c>
      <c r="I1040" s="4" t="s">
        <v>24</v>
      </c>
      <c r="J1040" s="4" t="s">
        <v>25</v>
      </c>
      <c r="K1040" s="4" t="s">
        <v>26</v>
      </c>
      <c r="L1040" s="4" t="s">
        <v>33</v>
      </c>
      <c r="M1040" s="6" t="s">
        <v>28</v>
      </c>
      <c r="N1040" s="6">
        <v>12480</v>
      </c>
      <c r="O1040" s="6">
        <v>18720</v>
      </c>
      <c r="P1040" s="6">
        <v>31200</v>
      </c>
      <c r="Q1040" s="6" t="s">
        <v>29</v>
      </c>
      <c r="W1040">
        <f t="shared" si="5320"/>
        <v>12480</v>
      </c>
    </row>
    <row r="1041" spans="1:100" ht="14.25" hidden="1" customHeight="1" x14ac:dyDescent="0.25">
      <c r="A1041" s="4"/>
      <c r="B1041" s="5"/>
      <c r="C1041" s="4"/>
      <c r="D1041" s="5"/>
      <c r="E1041" s="5"/>
      <c r="F1041" s="4"/>
      <c r="G1041" s="4" t="s">
        <v>22</v>
      </c>
      <c r="H1041" s="4" t="s">
        <v>618</v>
      </c>
      <c r="I1041" s="4" t="s">
        <v>24</v>
      </c>
      <c r="J1041" s="4" t="s">
        <v>25</v>
      </c>
      <c r="K1041" s="4" t="s">
        <v>26</v>
      </c>
      <c r="L1041" s="4" t="s">
        <v>34</v>
      </c>
      <c r="M1041" s="6" t="s">
        <v>28</v>
      </c>
      <c r="N1041" s="6">
        <v>12480</v>
      </c>
      <c r="O1041" s="6">
        <v>18720</v>
      </c>
      <c r="P1041" s="6">
        <v>31200</v>
      </c>
      <c r="Q1041" s="6" t="s">
        <v>29</v>
      </c>
      <c r="W1041">
        <f t="shared" si="5320"/>
        <v>12480</v>
      </c>
    </row>
    <row r="1042" spans="1:100" s="14" customFormat="1" ht="14.25" customHeight="1" x14ac:dyDescent="0.25">
      <c r="A1042" s="9" t="s">
        <v>619</v>
      </c>
      <c r="B1042" s="10" t="s">
        <v>55</v>
      </c>
      <c r="C1042" s="11">
        <v>44033</v>
      </c>
      <c r="D1042" s="12">
        <v>44033</v>
      </c>
      <c r="E1042" s="10" t="s">
        <v>620</v>
      </c>
      <c r="F1042" s="9" t="s">
        <v>621</v>
      </c>
      <c r="G1042" s="9" t="s">
        <v>22</v>
      </c>
      <c r="H1042" s="9" t="s">
        <v>622</v>
      </c>
      <c r="I1042" s="9" t="s">
        <v>24</v>
      </c>
      <c r="J1042" s="9" t="s">
        <v>25</v>
      </c>
      <c r="K1042" s="9" t="s">
        <v>26</v>
      </c>
      <c r="L1042" s="9" t="s">
        <v>27</v>
      </c>
      <c r="M1042" s="13" t="s">
        <v>28</v>
      </c>
      <c r="N1042" s="13" t="s">
        <v>808</v>
      </c>
      <c r="O1042" s="6">
        <v>25000</v>
      </c>
      <c r="P1042" s="6">
        <v>25000</v>
      </c>
      <c r="Q1042" s="6" t="s">
        <v>29</v>
      </c>
      <c r="S1042" s="14">
        <v>10000</v>
      </c>
      <c r="T1042" s="14">
        <v>30000</v>
      </c>
      <c r="W1042" s="14">
        <f>SUM(W1043:W1049)</f>
        <v>145360</v>
      </c>
      <c r="AI1042" s="14">
        <v>0</v>
      </c>
      <c r="AK1042" s="14">
        <f>SUM(S1042:AJ1042)</f>
        <v>185360</v>
      </c>
      <c r="AM1042" s="14">
        <f>S1042/$AK1042</f>
        <v>5.3949072075960294E-2</v>
      </c>
      <c r="AN1042" s="14">
        <f t="shared" ref="AN1042" si="5321">T1042/$AK1042</f>
        <v>0.16184721622788087</v>
      </c>
      <c r="AO1042" s="14">
        <f t="shared" ref="AO1042" si="5322">U1042/$AK1042</f>
        <v>0</v>
      </c>
      <c r="AP1042" s="14">
        <f t="shared" ref="AP1042" si="5323">V1042/$AK1042</f>
        <v>0</v>
      </c>
      <c r="AQ1042" s="14">
        <f t="shared" ref="AQ1042" si="5324">W1042/$AK1042</f>
        <v>0.78420371169615888</v>
      </c>
      <c r="AR1042" s="14">
        <f t="shared" ref="AR1042" si="5325">X1042/$AK1042</f>
        <v>0</v>
      </c>
      <c r="AS1042" s="14">
        <f t="shared" ref="AS1042" si="5326">Y1042/$AK1042</f>
        <v>0</v>
      </c>
      <c r="AT1042" s="14">
        <f t="shared" ref="AT1042" si="5327">Z1042/$AK1042</f>
        <v>0</v>
      </c>
      <c r="AU1042" s="14">
        <f t="shared" ref="AU1042" si="5328">AA1042/$AK1042</f>
        <v>0</v>
      </c>
      <c r="AV1042" s="14">
        <f t="shared" ref="AV1042" si="5329">AB1042/$AK1042</f>
        <v>0</v>
      </c>
      <c r="AW1042" s="14">
        <f t="shared" ref="AW1042" si="5330">AC1042/$AK1042</f>
        <v>0</v>
      </c>
      <c r="AX1042" s="14">
        <f t="shared" ref="AX1042" si="5331">AD1042/$AK1042</f>
        <v>0</v>
      </c>
      <c r="AY1042" s="14">
        <f t="shared" ref="AY1042" si="5332">AE1042/$AK1042</f>
        <v>0</v>
      </c>
      <c r="AZ1042" s="14">
        <f t="shared" ref="AZ1042" si="5333">AF1042/$AK1042</f>
        <v>0</v>
      </c>
      <c r="BA1042" s="14">
        <f t="shared" ref="BA1042" si="5334">AG1042/$AK1042</f>
        <v>0</v>
      </c>
      <c r="BB1042" s="14">
        <f t="shared" ref="BB1042" si="5335">AH1042/$AK1042</f>
        <v>0</v>
      </c>
      <c r="BC1042" s="14">
        <f t="shared" ref="BC1042" si="5336">AI1042/$AK1042</f>
        <v>0</v>
      </c>
      <c r="BD1042" s="14">
        <f t="shared" ref="BD1042" si="5337">AJ1042/$AK1042</f>
        <v>0</v>
      </c>
      <c r="BE1042" s="14">
        <f>SUM(AM1042:BD1042)</f>
        <v>1</v>
      </c>
      <c r="BG1042" s="16">
        <f>VLOOKUP(H1042,[1]Sheet1!$B$3:$C$6033,2,0)</f>
        <v>67943.366399999999</v>
      </c>
      <c r="BI1042" s="17">
        <f>AM1042*$BG1042</f>
        <v>3665.4815709969789</v>
      </c>
      <c r="BJ1042" s="17">
        <f t="shared" ref="BJ1042" si="5338">AN1042*$BG1042</f>
        <v>10996.444712990935</v>
      </c>
      <c r="BK1042" s="17">
        <f t="shared" ref="BK1042" si="5339">AO1042*$BG1042</f>
        <v>0</v>
      </c>
      <c r="BL1042" s="17">
        <f t="shared" ref="BL1042" si="5340">AP1042*$BG1042</f>
        <v>0</v>
      </c>
      <c r="BM1042" s="17">
        <f t="shared" ref="BM1042" si="5341">AQ1042*$BG1042</f>
        <v>53281.440116012091</v>
      </c>
      <c r="BN1042" s="17">
        <f t="shared" ref="BN1042" si="5342">AR1042*$BG1042</f>
        <v>0</v>
      </c>
      <c r="BO1042" s="17">
        <f t="shared" ref="BO1042" si="5343">AS1042*$BG1042</f>
        <v>0</v>
      </c>
      <c r="BP1042" s="17">
        <f t="shared" ref="BP1042" si="5344">AT1042*$BG1042</f>
        <v>0</v>
      </c>
      <c r="BQ1042" s="17">
        <f t="shared" ref="BQ1042" si="5345">AU1042*$BG1042</f>
        <v>0</v>
      </c>
      <c r="BR1042" s="17">
        <f t="shared" ref="BR1042" si="5346">AV1042*$BG1042</f>
        <v>0</v>
      </c>
      <c r="BS1042" s="17">
        <f t="shared" ref="BS1042" si="5347">AW1042*$BG1042</f>
        <v>0</v>
      </c>
      <c r="BT1042" s="17">
        <f t="shared" ref="BT1042" si="5348">AX1042*$BG1042</f>
        <v>0</v>
      </c>
      <c r="BU1042" s="17">
        <f t="shared" ref="BU1042" si="5349">AY1042*$BG1042</f>
        <v>0</v>
      </c>
      <c r="BV1042" s="17">
        <f t="shared" ref="BV1042" si="5350">AZ1042*$BG1042</f>
        <v>0</v>
      </c>
      <c r="BW1042" s="17">
        <f t="shared" ref="BW1042" si="5351">BA1042*$BG1042</f>
        <v>0</v>
      </c>
      <c r="BX1042" s="17">
        <f t="shared" ref="BX1042" si="5352">BB1042*$BG1042</f>
        <v>0</v>
      </c>
      <c r="BY1042" s="17">
        <f t="shared" ref="BY1042" si="5353">BC1042*$BG1042</f>
        <v>0</v>
      </c>
      <c r="BZ1042" s="17">
        <f t="shared" ref="BZ1042" si="5354">BD1042*$BG1042</f>
        <v>0</v>
      </c>
      <c r="CA1042" s="16">
        <f>SUM(BI1042:BZ1042)</f>
        <v>67943.366399999999</v>
      </c>
      <c r="CB1042" s="14" t="b">
        <f>CA1042=BG1042</f>
        <v>1</v>
      </c>
      <c r="CC1042" s="17">
        <f>BI1042</f>
        <v>3665.4815709969789</v>
      </c>
      <c r="CD1042" s="17">
        <f>BJ1042*0.8+IF(BJ1042&gt;1,$BM1042*0.4,0)</f>
        <v>30109.731816797583</v>
      </c>
      <c r="CE1042" s="17">
        <f t="shared" ref="CE1042" si="5355">BK1042*0.8+IF(BK1042&gt;1,$BM1042*0.4,0)</f>
        <v>0</v>
      </c>
      <c r="CF1042" s="17">
        <f t="shared" ref="CF1042" si="5356">BL1042*0.8+IF(BL1042&gt;1,$BM1042*0.4,0)</f>
        <v>0</v>
      </c>
      <c r="CG1042" s="17">
        <f>SUM(BJ1042:BL1042)*0.2+BM1042*0.6</f>
        <v>34168.153012205439</v>
      </c>
      <c r="CH1042" s="17">
        <f>$BN1042*80%</f>
        <v>0</v>
      </c>
      <c r="CI1042" s="17">
        <f>$BN1042*20%</f>
        <v>0</v>
      </c>
      <c r="CJ1042" s="17">
        <f>$BQ1042*80%</f>
        <v>0</v>
      </c>
      <c r="CK1042" s="17">
        <f>$BQ1042*20%</f>
        <v>0</v>
      </c>
      <c r="CL1042" s="17">
        <f>BR1042*0.8+IF(BR1042&gt;1,$BT1042*0.6,0)</f>
        <v>0</v>
      </c>
      <c r="CM1042" s="17">
        <f>BS1042*0.8+IF(BS1042&gt;1,$BT1042*0.6,0)</f>
        <v>0</v>
      </c>
      <c r="CN1042" s="17">
        <f>SUM(BR1042:BS1042)*0.2+BT1042*0.4</f>
        <v>0</v>
      </c>
      <c r="CO1042" s="17">
        <f>$BU1042*80%</f>
        <v>0</v>
      </c>
      <c r="CP1042" s="17">
        <f>$BU1042*20%</f>
        <v>0</v>
      </c>
      <c r="CQ1042" s="17">
        <f>$BW1042*60%+$BX1042*40%</f>
        <v>0</v>
      </c>
      <c r="CR1042" s="17">
        <f>$BW1042*40%+$BX1042*60%</f>
        <v>0</v>
      </c>
      <c r="CS1042" s="17">
        <f>$BY1042*60%</f>
        <v>0</v>
      </c>
      <c r="CT1042" s="17">
        <f>$BY1042*40%</f>
        <v>0</v>
      </c>
      <c r="CU1042" s="17">
        <f>SUM(CC1042:CT1042)</f>
        <v>67943.366399999999</v>
      </c>
      <c r="CV1042" s="14" t="b">
        <f>CU1042=CA1042</f>
        <v>1</v>
      </c>
    </row>
    <row r="1043" spans="1:100" ht="14.25" hidden="1" customHeight="1" x14ac:dyDescent="0.25">
      <c r="A1043" s="4"/>
      <c r="B1043" s="5"/>
      <c r="C1043" s="4"/>
      <c r="D1043" s="5"/>
      <c r="E1043" s="5"/>
      <c r="F1043" s="4"/>
      <c r="G1043" s="4" t="s">
        <v>22</v>
      </c>
      <c r="H1043" s="4" t="s">
        <v>622</v>
      </c>
      <c r="I1043" s="4" t="s">
        <v>24</v>
      </c>
      <c r="J1043" s="4" t="s">
        <v>25</v>
      </c>
      <c r="K1043" s="4" t="s">
        <v>26</v>
      </c>
      <c r="L1043" s="4" t="s">
        <v>42</v>
      </c>
      <c r="M1043" s="6" t="s">
        <v>28</v>
      </c>
      <c r="N1043" s="6">
        <v>8800</v>
      </c>
      <c r="O1043" s="6">
        <v>13200</v>
      </c>
      <c r="P1043" s="6">
        <v>22000</v>
      </c>
      <c r="Q1043" s="6" t="s">
        <v>29</v>
      </c>
      <c r="W1043">
        <f t="shared" ref="W1043:W1049" si="5357">N1043</f>
        <v>8800</v>
      </c>
    </row>
    <row r="1044" spans="1:100" ht="14.25" hidden="1" customHeight="1" x14ac:dyDescent="0.25">
      <c r="A1044" s="4"/>
      <c r="B1044" s="5"/>
      <c r="C1044" s="4"/>
      <c r="D1044" s="5"/>
      <c r="E1044" s="5"/>
      <c r="F1044" s="4"/>
      <c r="G1044" s="4" t="s">
        <v>22</v>
      </c>
      <c r="H1044" s="4" t="s">
        <v>622</v>
      </c>
      <c r="I1044" s="4" t="s">
        <v>24</v>
      </c>
      <c r="J1044" s="4" t="s">
        <v>25</v>
      </c>
      <c r="K1044" s="4" t="s">
        <v>26</v>
      </c>
      <c r="L1044" s="4" t="s">
        <v>43</v>
      </c>
      <c r="M1044" s="6" t="s">
        <v>28</v>
      </c>
      <c r="N1044" s="6">
        <v>16640</v>
      </c>
      <c r="O1044" s="6">
        <v>24960</v>
      </c>
      <c r="P1044" s="6">
        <v>41600</v>
      </c>
      <c r="Q1044" s="6" t="s">
        <v>29</v>
      </c>
      <c r="W1044">
        <f t="shared" si="5357"/>
        <v>16640</v>
      </c>
    </row>
    <row r="1045" spans="1:100" ht="14.25" hidden="1" customHeight="1" x14ac:dyDescent="0.25">
      <c r="A1045" s="4"/>
      <c r="B1045" s="5"/>
      <c r="C1045" s="4"/>
      <c r="D1045" s="5"/>
      <c r="E1045" s="5"/>
      <c r="F1045" s="4"/>
      <c r="G1045" s="4" t="s">
        <v>22</v>
      </c>
      <c r="H1045" s="4" t="s">
        <v>622</v>
      </c>
      <c r="I1045" s="4" t="s">
        <v>24</v>
      </c>
      <c r="J1045" s="4" t="s">
        <v>25</v>
      </c>
      <c r="K1045" s="4" t="s">
        <v>26</v>
      </c>
      <c r="L1045" s="4" t="s">
        <v>31</v>
      </c>
      <c r="M1045" s="6" t="s">
        <v>28</v>
      </c>
      <c r="N1045" s="6">
        <v>16640</v>
      </c>
      <c r="O1045" s="6">
        <v>24960</v>
      </c>
      <c r="P1045" s="6">
        <v>41600</v>
      </c>
      <c r="Q1045" s="6" t="s">
        <v>29</v>
      </c>
      <c r="W1045">
        <f t="shared" si="5357"/>
        <v>16640</v>
      </c>
    </row>
    <row r="1046" spans="1:100" ht="14.25" hidden="1" customHeight="1" x14ac:dyDescent="0.25">
      <c r="A1046" s="4"/>
      <c r="B1046" s="5"/>
      <c r="C1046" s="4"/>
      <c r="D1046" s="5"/>
      <c r="E1046" s="5"/>
      <c r="F1046" s="4"/>
      <c r="G1046" s="4" t="s">
        <v>22</v>
      </c>
      <c r="H1046" s="4" t="s">
        <v>622</v>
      </c>
      <c r="I1046" s="4" t="s">
        <v>24</v>
      </c>
      <c r="J1046" s="4" t="s">
        <v>25</v>
      </c>
      <c r="K1046" s="4" t="s">
        <v>26</v>
      </c>
      <c r="L1046" s="4" t="s">
        <v>32</v>
      </c>
      <c r="M1046" s="6" t="s">
        <v>28</v>
      </c>
      <c r="N1046" s="6">
        <v>8320</v>
      </c>
      <c r="O1046" s="6">
        <v>12480</v>
      </c>
      <c r="P1046" s="6">
        <v>20800</v>
      </c>
      <c r="Q1046" s="6" t="s">
        <v>29</v>
      </c>
      <c r="W1046">
        <f t="shared" si="5357"/>
        <v>8320</v>
      </c>
    </row>
    <row r="1047" spans="1:100" ht="14.25" hidden="1" customHeight="1" x14ac:dyDescent="0.25">
      <c r="A1047" s="4"/>
      <c r="B1047" s="5"/>
      <c r="C1047" s="4"/>
      <c r="D1047" s="5"/>
      <c r="E1047" s="5"/>
      <c r="F1047" s="4"/>
      <c r="G1047" s="4" t="s">
        <v>22</v>
      </c>
      <c r="H1047" s="4" t="s">
        <v>622</v>
      </c>
      <c r="I1047" s="4" t="s">
        <v>24</v>
      </c>
      <c r="J1047" s="4" t="s">
        <v>25</v>
      </c>
      <c r="K1047" s="4" t="s">
        <v>26</v>
      </c>
      <c r="L1047" s="4" t="s">
        <v>84</v>
      </c>
      <c r="M1047" s="6" t="s">
        <v>28</v>
      </c>
      <c r="N1047" s="6">
        <v>70000</v>
      </c>
      <c r="O1047" s="6">
        <v>105000</v>
      </c>
      <c r="P1047" s="6">
        <v>175000</v>
      </c>
      <c r="Q1047" s="6" t="s">
        <v>29</v>
      </c>
      <c r="W1047">
        <f t="shared" si="5357"/>
        <v>70000</v>
      </c>
    </row>
    <row r="1048" spans="1:100" ht="14.25" hidden="1" customHeight="1" x14ac:dyDescent="0.25">
      <c r="A1048" s="4"/>
      <c r="B1048" s="5"/>
      <c r="C1048" s="4"/>
      <c r="D1048" s="5"/>
      <c r="E1048" s="5"/>
      <c r="F1048" s="4"/>
      <c r="G1048" s="4" t="s">
        <v>22</v>
      </c>
      <c r="H1048" s="4" t="s">
        <v>622</v>
      </c>
      <c r="I1048" s="4" t="s">
        <v>24</v>
      </c>
      <c r="J1048" s="4" t="s">
        <v>25</v>
      </c>
      <c r="K1048" s="4" t="s">
        <v>26</v>
      </c>
      <c r="L1048" s="4" t="s">
        <v>33</v>
      </c>
      <c r="M1048" s="6" t="s">
        <v>28</v>
      </c>
      <c r="N1048" s="6">
        <v>12480</v>
      </c>
      <c r="O1048" s="6">
        <v>18720</v>
      </c>
      <c r="P1048" s="6">
        <v>31200</v>
      </c>
      <c r="Q1048" s="6" t="s">
        <v>29</v>
      </c>
      <c r="W1048">
        <f t="shared" si="5357"/>
        <v>12480</v>
      </c>
    </row>
    <row r="1049" spans="1:100" ht="14.25" hidden="1" customHeight="1" x14ac:dyDescent="0.25">
      <c r="A1049" s="4"/>
      <c r="B1049" s="5"/>
      <c r="C1049" s="4"/>
      <c r="D1049" s="5"/>
      <c r="E1049" s="5"/>
      <c r="F1049" s="4"/>
      <c r="G1049" s="4" t="s">
        <v>22</v>
      </c>
      <c r="H1049" s="4" t="s">
        <v>622</v>
      </c>
      <c r="I1049" s="4" t="s">
        <v>24</v>
      </c>
      <c r="J1049" s="4" t="s">
        <v>25</v>
      </c>
      <c r="K1049" s="4" t="s">
        <v>26</v>
      </c>
      <c r="L1049" s="4" t="s">
        <v>34</v>
      </c>
      <c r="M1049" s="6" t="s">
        <v>28</v>
      </c>
      <c r="N1049" s="6">
        <v>12480</v>
      </c>
      <c r="O1049" s="6">
        <v>18720</v>
      </c>
      <c r="P1049" s="6">
        <v>31200</v>
      </c>
      <c r="Q1049" s="6" t="s">
        <v>29</v>
      </c>
      <c r="W1049">
        <f t="shared" si="5357"/>
        <v>12480</v>
      </c>
    </row>
    <row r="1050" spans="1:100" s="14" customFormat="1" ht="14.25" customHeight="1" x14ac:dyDescent="0.25">
      <c r="A1050" s="9" t="s">
        <v>623</v>
      </c>
      <c r="B1050" s="10" t="s">
        <v>19</v>
      </c>
      <c r="C1050" s="11">
        <v>44035</v>
      </c>
      <c r="D1050" s="12">
        <v>44035</v>
      </c>
      <c r="E1050" s="10" t="s">
        <v>624</v>
      </c>
      <c r="F1050" s="9" t="s">
        <v>625</v>
      </c>
      <c r="G1050" s="9" t="s">
        <v>22</v>
      </c>
      <c r="H1050" s="9" t="s">
        <v>626</v>
      </c>
      <c r="I1050" s="9" t="s">
        <v>24</v>
      </c>
      <c r="J1050" s="9" t="s">
        <v>329</v>
      </c>
      <c r="K1050" s="9" t="s">
        <v>26</v>
      </c>
      <c r="L1050" s="9" t="s">
        <v>27</v>
      </c>
      <c r="M1050" s="13" t="s">
        <v>28</v>
      </c>
      <c r="N1050" s="13" t="s">
        <v>808</v>
      </c>
      <c r="O1050" s="6">
        <v>25000</v>
      </c>
      <c r="P1050" s="6">
        <v>25000</v>
      </c>
      <c r="Q1050" s="6" t="s">
        <v>29</v>
      </c>
      <c r="S1050" s="14">
        <v>10000</v>
      </c>
      <c r="V1050" s="14">
        <v>30000</v>
      </c>
      <c r="W1050" s="14">
        <f>SUM(W1051:W1058)</f>
        <v>145360</v>
      </c>
      <c r="AG1050" s="14">
        <v>5000</v>
      </c>
      <c r="AI1050" s="14">
        <v>0</v>
      </c>
      <c r="AK1050" s="14">
        <f>SUM(S1050:AJ1050)</f>
        <v>190360</v>
      </c>
      <c r="AM1050" s="14">
        <f>S1050/$AK1050</f>
        <v>5.2532044547173778E-2</v>
      </c>
      <c r="AN1050" s="14">
        <f t="shared" ref="AN1050" si="5358">T1050/$AK1050</f>
        <v>0</v>
      </c>
      <c r="AO1050" s="14">
        <f t="shared" ref="AO1050" si="5359">U1050/$AK1050</f>
        <v>0</v>
      </c>
      <c r="AP1050" s="14">
        <f t="shared" ref="AP1050" si="5360">V1050/$AK1050</f>
        <v>0.15759613364152134</v>
      </c>
      <c r="AQ1050" s="14">
        <f t="shared" ref="AQ1050" si="5361">W1050/$AK1050</f>
        <v>0.76360579953771801</v>
      </c>
      <c r="AR1050" s="14">
        <f t="shared" ref="AR1050" si="5362">X1050/$AK1050</f>
        <v>0</v>
      </c>
      <c r="AS1050" s="14">
        <f t="shared" ref="AS1050" si="5363">Y1050/$AK1050</f>
        <v>0</v>
      </c>
      <c r="AT1050" s="14">
        <f t="shared" ref="AT1050" si="5364">Z1050/$AK1050</f>
        <v>0</v>
      </c>
      <c r="AU1050" s="14">
        <f t="shared" ref="AU1050" si="5365">AA1050/$AK1050</f>
        <v>0</v>
      </c>
      <c r="AV1050" s="14">
        <f t="shared" ref="AV1050" si="5366">AB1050/$AK1050</f>
        <v>0</v>
      </c>
      <c r="AW1050" s="14">
        <f t="shared" ref="AW1050" si="5367">AC1050/$AK1050</f>
        <v>0</v>
      </c>
      <c r="AX1050" s="14">
        <f t="shared" ref="AX1050" si="5368">AD1050/$AK1050</f>
        <v>0</v>
      </c>
      <c r="AY1050" s="14">
        <f t="shared" ref="AY1050" si="5369">AE1050/$AK1050</f>
        <v>0</v>
      </c>
      <c r="AZ1050" s="14">
        <f t="shared" ref="AZ1050" si="5370">AF1050/$AK1050</f>
        <v>0</v>
      </c>
      <c r="BA1050" s="14">
        <f t="shared" ref="BA1050" si="5371">AG1050/$AK1050</f>
        <v>2.6266022273586889E-2</v>
      </c>
      <c r="BB1050" s="14">
        <f t="shared" ref="BB1050" si="5372">AH1050/$AK1050</f>
        <v>0</v>
      </c>
      <c r="BC1050" s="14">
        <f t="shared" ref="BC1050" si="5373">AI1050/$AK1050</f>
        <v>0</v>
      </c>
      <c r="BD1050" s="14">
        <f t="shared" ref="BD1050" si="5374">AJ1050/$AK1050</f>
        <v>0</v>
      </c>
      <c r="BE1050" s="14">
        <f>SUM(AM1050:BD1050)</f>
        <v>1</v>
      </c>
      <c r="BG1050" s="16">
        <f>VLOOKUP(H1050,[1]Sheet1!$B$3:$C$6033,2,0)</f>
        <v>67943.366399999999</v>
      </c>
      <c r="BI1050" s="17">
        <f>AM1050*$BG1050</f>
        <v>3569.2039504097502</v>
      </c>
      <c r="BJ1050" s="17">
        <f t="shared" ref="BJ1050" si="5375">AN1050*$BG1050</f>
        <v>0</v>
      </c>
      <c r="BK1050" s="17">
        <f t="shared" ref="BK1050" si="5376">AO1050*$BG1050</f>
        <v>0</v>
      </c>
      <c r="BL1050" s="17">
        <f t="shared" ref="BL1050" si="5377">AP1050*$BG1050</f>
        <v>10707.611851229251</v>
      </c>
      <c r="BM1050" s="17">
        <f t="shared" ref="BM1050" si="5378">AQ1050*$BG1050</f>
        <v>51881.948623156124</v>
      </c>
      <c r="BN1050" s="17">
        <f t="shared" ref="BN1050" si="5379">AR1050*$BG1050</f>
        <v>0</v>
      </c>
      <c r="BO1050" s="17">
        <f t="shared" ref="BO1050" si="5380">AS1050*$BG1050</f>
        <v>0</v>
      </c>
      <c r="BP1050" s="17">
        <f t="shared" ref="BP1050" si="5381">AT1050*$BG1050</f>
        <v>0</v>
      </c>
      <c r="BQ1050" s="17">
        <f t="shared" ref="BQ1050" si="5382">AU1050*$BG1050</f>
        <v>0</v>
      </c>
      <c r="BR1050" s="17">
        <f t="shared" ref="BR1050" si="5383">AV1050*$BG1050</f>
        <v>0</v>
      </c>
      <c r="BS1050" s="17">
        <f t="shared" ref="BS1050" si="5384">AW1050*$BG1050</f>
        <v>0</v>
      </c>
      <c r="BT1050" s="17">
        <f t="shared" ref="BT1050" si="5385">AX1050*$BG1050</f>
        <v>0</v>
      </c>
      <c r="BU1050" s="17">
        <f t="shared" ref="BU1050" si="5386">AY1050*$BG1050</f>
        <v>0</v>
      </c>
      <c r="BV1050" s="17">
        <f t="shared" ref="BV1050" si="5387">AZ1050*$BG1050</f>
        <v>0</v>
      </c>
      <c r="BW1050" s="17">
        <f t="shared" ref="BW1050" si="5388">BA1050*$BG1050</f>
        <v>1784.6019752048751</v>
      </c>
      <c r="BX1050" s="17">
        <f t="shared" ref="BX1050" si="5389">BB1050*$BG1050</f>
        <v>0</v>
      </c>
      <c r="BY1050" s="17">
        <f t="shared" ref="BY1050" si="5390">BC1050*$BG1050</f>
        <v>0</v>
      </c>
      <c r="BZ1050" s="17">
        <f t="shared" ref="BZ1050" si="5391">BD1050*$BG1050</f>
        <v>0</v>
      </c>
      <c r="CA1050" s="16">
        <f>SUM(BI1050:BZ1050)</f>
        <v>67943.366399999999</v>
      </c>
      <c r="CB1050" s="14" t="b">
        <f>CA1050=BG1050</f>
        <v>1</v>
      </c>
      <c r="CC1050" s="17">
        <f>BI1050</f>
        <v>3569.2039504097502</v>
      </c>
      <c r="CD1050" s="17">
        <f>BJ1050*0.8+IF(BJ1050&gt;1,$BM1050*0.4,0)</f>
        <v>0</v>
      </c>
      <c r="CE1050" s="17">
        <f t="shared" ref="CE1050" si="5392">BK1050*0.8+IF(BK1050&gt;1,$BM1050*0.4,0)</f>
        <v>0</v>
      </c>
      <c r="CF1050" s="17">
        <f t="shared" ref="CF1050" si="5393">BL1050*0.8+IF(BL1050&gt;1,$BM1050*0.4,0)</f>
        <v>29318.868930245852</v>
      </c>
      <c r="CG1050" s="17">
        <f>SUM(BJ1050:BL1050)*0.2+BM1050*0.6</f>
        <v>33270.691544139525</v>
      </c>
      <c r="CH1050" s="17">
        <f>$BN1050*80%</f>
        <v>0</v>
      </c>
      <c r="CI1050" s="17">
        <f>$BN1050*20%</f>
        <v>0</v>
      </c>
      <c r="CJ1050" s="17">
        <f>$BQ1050*80%</f>
        <v>0</v>
      </c>
      <c r="CK1050" s="17">
        <f>$BQ1050*20%</f>
        <v>0</v>
      </c>
      <c r="CL1050" s="17">
        <f>BR1050*0.8+IF(BR1050&gt;1,$BT1050*0.6,0)</f>
        <v>0</v>
      </c>
      <c r="CM1050" s="17">
        <f>BS1050*0.8+IF(BS1050&gt;1,$BT1050*0.6,0)</f>
        <v>0</v>
      </c>
      <c r="CN1050" s="17">
        <f>SUM(BR1050:BS1050)*0.2+BT1050*0.4</f>
        <v>0</v>
      </c>
      <c r="CO1050" s="17">
        <f>$BU1050*80%</f>
        <v>0</v>
      </c>
      <c r="CP1050" s="17">
        <f>$BU1050*20%</f>
        <v>0</v>
      </c>
      <c r="CQ1050" s="17">
        <f>$BW1050*60%+$BX1050*40%</f>
        <v>1070.7611851229251</v>
      </c>
      <c r="CR1050" s="17">
        <f>$BW1050*40%+$BX1050*60%</f>
        <v>713.8407900819501</v>
      </c>
      <c r="CS1050" s="17">
        <f>$BY1050*60%</f>
        <v>0</v>
      </c>
      <c r="CT1050" s="17">
        <f>$BY1050*40%</f>
        <v>0</v>
      </c>
      <c r="CU1050" s="17">
        <f>SUM(CC1050:CT1050)</f>
        <v>67943.366399999999</v>
      </c>
      <c r="CV1050" s="14" t="b">
        <f>CU1050=CA1050</f>
        <v>1</v>
      </c>
    </row>
    <row r="1051" spans="1:100" ht="14.25" hidden="1" customHeight="1" x14ac:dyDescent="0.25">
      <c r="A1051" s="4"/>
      <c r="B1051" s="5"/>
      <c r="C1051" s="4"/>
      <c r="D1051" s="5"/>
      <c r="E1051" s="5"/>
      <c r="F1051" s="4"/>
      <c r="G1051" s="4" t="s">
        <v>22</v>
      </c>
      <c r="H1051" s="4" t="s">
        <v>626</v>
      </c>
      <c r="I1051" s="4" t="s">
        <v>24</v>
      </c>
      <c r="J1051" s="4" t="s">
        <v>40</v>
      </c>
      <c r="K1051" s="4" t="s">
        <v>26</v>
      </c>
      <c r="L1051" s="4" t="s">
        <v>191</v>
      </c>
      <c r="M1051" s="6" t="s">
        <v>28</v>
      </c>
      <c r="N1051" s="6">
        <v>5000</v>
      </c>
      <c r="O1051" s="6">
        <v>10000</v>
      </c>
      <c r="P1051" s="6">
        <v>15000</v>
      </c>
      <c r="Q1051" s="6" t="s">
        <v>29</v>
      </c>
      <c r="AG1051">
        <f>N1051</f>
        <v>5000</v>
      </c>
    </row>
    <row r="1052" spans="1:100" ht="14.25" hidden="1" customHeight="1" x14ac:dyDescent="0.25">
      <c r="A1052" s="4"/>
      <c r="B1052" s="5"/>
      <c r="C1052" s="4"/>
      <c r="D1052" s="5"/>
      <c r="E1052" s="5"/>
      <c r="F1052" s="4"/>
      <c r="G1052" s="4" t="s">
        <v>22</v>
      </c>
      <c r="H1052" s="4" t="s">
        <v>626</v>
      </c>
      <c r="I1052" s="4" t="s">
        <v>24</v>
      </c>
      <c r="J1052" s="4" t="s">
        <v>329</v>
      </c>
      <c r="K1052" s="4" t="s">
        <v>26</v>
      </c>
      <c r="L1052" s="4" t="s">
        <v>330</v>
      </c>
      <c r="M1052" s="6" t="s">
        <v>28</v>
      </c>
      <c r="N1052" s="6">
        <v>8800</v>
      </c>
      <c r="O1052" s="6">
        <v>13200</v>
      </c>
      <c r="P1052" s="6">
        <v>22000</v>
      </c>
      <c r="Q1052" s="6" t="s">
        <v>29</v>
      </c>
      <c r="W1052">
        <f t="shared" ref="W1052:W1058" si="5394">N1052</f>
        <v>8800</v>
      </c>
    </row>
    <row r="1053" spans="1:100" ht="14.25" hidden="1" customHeight="1" x14ac:dyDescent="0.25">
      <c r="A1053" s="4"/>
      <c r="B1053" s="5"/>
      <c r="C1053" s="4"/>
      <c r="D1053" s="5"/>
      <c r="E1053" s="5"/>
      <c r="F1053" s="4"/>
      <c r="G1053" s="4" t="s">
        <v>22</v>
      </c>
      <c r="H1053" s="4" t="s">
        <v>626</v>
      </c>
      <c r="I1053" s="4" t="s">
        <v>24</v>
      </c>
      <c r="J1053" s="4" t="s">
        <v>329</v>
      </c>
      <c r="K1053" s="4" t="s">
        <v>26</v>
      </c>
      <c r="L1053" s="4" t="s">
        <v>331</v>
      </c>
      <c r="M1053" s="6" t="s">
        <v>28</v>
      </c>
      <c r="N1053" s="6">
        <v>16640</v>
      </c>
      <c r="O1053" s="6">
        <v>24960</v>
      </c>
      <c r="P1053" s="6">
        <v>41600</v>
      </c>
      <c r="Q1053" s="6" t="s">
        <v>29</v>
      </c>
      <c r="W1053">
        <f t="shared" si="5394"/>
        <v>16640</v>
      </c>
    </row>
    <row r="1054" spans="1:100" ht="14.25" hidden="1" customHeight="1" x14ac:dyDescent="0.25">
      <c r="A1054" s="4"/>
      <c r="B1054" s="5"/>
      <c r="C1054" s="4"/>
      <c r="D1054" s="5"/>
      <c r="E1054" s="5"/>
      <c r="F1054" s="4"/>
      <c r="G1054" s="4" t="s">
        <v>22</v>
      </c>
      <c r="H1054" s="4" t="s">
        <v>626</v>
      </c>
      <c r="I1054" s="4" t="s">
        <v>24</v>
      </c>
      <c r="J1054" s="4" t="s">
        <v>329</v>
      </c>
      <c r="K1054" s="4" t="s">
        <v>26</v>
      </c>
      <c r="L1054" s="4" t="s">
        <v>332</v>
      </c>
      <c r="M1054" s="6" t="s">
        <v>28</v>
      </c>
      <c r="N1054" s="6">
        <v>16640</v>
      </c>
      <c r="O1054" s="6">
        <v>24960</v>
      </c>
      <c r="P1054" s="6">
        <v>41600</v>
      </c>
      <c r="Q1054" s="6" t="s">
        <v>29</v>
      </c>
      <c r="W1054">
        <f t="shared" si="5394"/>
        <v>16640</v>
      </c>
    </row>
    <row r="1055" spans="1:100" ht="14.25" hidden="1" customHeight="1" x14ac:dyDescent="0.25">
      <c r="A1055" s="4"/>
      <c r="B1055" s="5"/>
      <c r="C1055" s="4"/>
      <c r="D1055" s="5"/>
      <c r="E1055" s="5"/>
      <c r="F1055" s="4"/>
      <c r="G1055" s="4" t="s">
        <v>22</v>
      </c>
      <c r="H1055" s="4" t="s">
        <v>626</v>
      </c>
      <c r="I1055" s="4" t="s">
        <v>24</v>
      </c>
      <c r="J1055" s="4" t="s">
        <v>329</v>
      </c>
      <c r="K1055" s="4" t="s">
        <v>26</v>
      </c>
      <c r="L1055" s="4" t="s">
        <v>333</v>
      </c>
      <c r="M1055" s="6" t="s">
        <v>28</v>
      </c>
      <c r="N1055" s="6">
        <v>8320</v>
      </c>
      <c r="O1055" s="6">
        <v>12480</v>
      </c>
      <c r="P1055" s="6">
        <v>20800</v>
      </c>
      <c r="Q1055" s="6" t="s">
        <v>29</v>
      </c>
      <c r="W1055">
        <f t="shared" si="5394"/>
        <v>8320</v>
      </c>
    </row>
    <row r="1056" spans="1:100" ht="14.25" hidden="1" customHeight="1" x14ac:dyDescent="0.25">
      <c r="A1056" s="4"/>
      <c r="B1056" s="5"/>
      <c r="C1056" s="4"/>
      <c r="D1056" s="5"/>
      <c r="E1056" s="5"/>
      <c r="F1056" s="4"/>
      <c r="G1056" s="4" t="s">
        <v>22</v>
      </c>
      <c r="H1056" s="4" t="s">
        <v>626</v>
      </c>
      <c r="I1056" s="4" t="s">
        <v>24</v>
      </c>
      <c r="J1056" s="4" t="s">
        <v>329</v>
      </c>
      <c r="K1056" s="4" t="s">
        <v>26</v>
      </c>
      <c r="L1056" s="4" t="s">
        <v>334</v>
      </c>
      <c r="M1056" s="6" t="s">
        <v>28</v>
      </c>
      <c r="N1056" s="6">
        <v>70000</v>
      </c>
      <c r="O1056" s="6">
        <v>105000</v>
      </c>
      <c r="P1056" s="6">
        <v>175000</v>
      </c>
      <c r="Q1056" s="6" t="s">
        <v>29</v>
      </c>
      <c r="W1056">
        <f t="shared" si="5394"/>
        <v>70000</v>
      </c>
    </row>
    <row r="1057" spans="1:100" ht="14.25" hidden="1" customHeight="1" x14ac:dyDescent="0.25">
      <c r="A1057" s="4"/>
      <c r="B1057" s="5"/>
      <c r="C1057" s="4"/>
      <c r="D1057" s="5"/>
      <c r="E1057" s="5"/>
      <c r="F1057" s="4"/>
      <c r="G1057" s="4" t="s">
        <v>22</v>
      </c>
      <c r="H1057" s="4" t="s">
        <v>626</v>
      </c>
      <c r="I1057" s="4" t="s">
        <v>24</v>
      </c>
      <c r="J1057" s="4" t="s">
        <v>329</v>
      </c>
      <c r="K1057" s="4" t="s">
        <v>26</v>
      </c>
      <c r="L1057" s="4" t="s">
        <v>335</v>
      </c>
      <c r="M1057" s="6" t="s">
        <v>28</v>
      </c>
      <c r="N1057" s="6">
        <v>12480</v>
      </c>
      <c r="O1057" s="6">
        <v>18720</v>
      </c>
      <c r="P1057" s="6">
        <v>31200</v>
      </c>
      <c r="Q1057" s="6" t="s">
        <v>29</v>
      </c>
      <c r="W1057">
        <f t="shared" si="5394"/>
        <v>12480</v>
      </c>
    </row>
    <row r="1058" spans="1:100" ht="14.25" hidden="1" customHeight="1" x14ac:dyDescent="0.25">
      <c r="A1058" s="4"/>
      <c r="B1058" s="5"/>
      <c r="C1058" s="4"/>
      <c r="D1058" s="5"/>
      <c r="E1058" s="5"/>
      <c r="F1058" s="4"/>
      <c r="G1058" s="4" t="s">
        <v>22</v>
      </c>
      <c r="H1058" s="4" t="s">
        <v>626</v>
      </c>
      <c r="I1058" s="4" t="s">
        <v>24</v>
      </c>
      <c r="J1058" s="4" t="s">
        <v>329</v>
      </c>
      <c r="K1058" s="4" t="s">
        <v>26</v>
      </c>
      <c r="L1058" s="4" t="s">
        <v>336</v>
      </c>
      <c r="M1058" s="6" t="s">
        <v>28</v>
      </c>
      <c r="N1058" s="6">
        <v>12480</v>
      </c>
      <c r="O1058" s="6">
        <v>18720</v>
      </c>
      <c r="P1058" s="6">
        <v>31200</v>
      </c>
      <c r="Q1058" s="6" t="s">
        <v>29</v>
      </c>
      <c r="W1058">
        <f t="shared" si="5394"/>
        <v>12480</v>
      </c>
    </row>
    <row r="1059" spans="1:100" s="14" customFormat="1" ht="14.25" customHeight="1" x14ac:dyDescent="0.25">
      <c r="A1059" s="9" t="s">
        <v>627</v>
      </c>
      <c r="B1059" s="10" t="s">
        <v>80</v>
      </c>
      <c r="C1059" s="11">
        <v>44035</v>
      </c>
      <c r="D1059" s="12">
        <v>44035</v>
      </c>
      <c r="E1059" s="10" t="s">
        <v>628</v>
      </c>
      <c r="F1059" s="9" t="s">
        <v>629</v>
      </c>
      <c r="G1059" s="9" t="s">
        <v>22</v>
      </c>
      <c r="H1059" s="9" t="s">
        <v>630</v>
      </c>
      <c r="I1059" s="9" t="s">
        <v>24</v>
      </c>
      <c r="J1059" s="9" t="s">
        <v>329</v>
      </c>
      <c r="K1059" s="9" t="s">
        <v>26</v>
      </c>
      <c r="L1059" s="9" t="s">
        <v>27</v>
      </c>
      <c r="M1059" s="13" t="s">
        <v>28</v>
      </c>
      <c r="N1059" s="13" t="s">
        <v>808</v>
      </c>
      <c r="O1059" s="6">
        <v>25000</v>
      </c>
      <c r="P1059" s="6">
        <v>25000</v>
      </c>
      <c r="Q1059" s="6" t="s">
        <v>29</v>
      </c>
      <c r="S1059" s="14">
        <v>10000</v>
      </c>
      <c r="V1059" s="14">
        <v>30000</v>
      </c>
      <c r="W1059" s="14">
        <f>SUM(W1060:W1063)</f>
        <v>49920</v>
      </c>
      <c r="AI1059" s="14">
        <v>0</v>
      </c>
      <c r="AK1059" s="14">
        <f>SUM(S1059:AJ1059)</f>
        <v>89920</v>
      </c>
      <c r="AM1059" s="14">
        <f>S1059/$AK1059</f>
        <v>0.11120996441281139</v>
      </c>
      <c r="AN1059" s="14">
        <f t="shared" ref="AN1059" si="5395">T1059/$AK1059</f>
        <v>0</v>
      </c>
      <c r="AO1059" s="14">
        <f t="shared" ref="AO1059" si="5396">U1059/$AK1059</f>
        <v>0</v>
      </c>
      <c r="AP1059" s="14">
        <f t="shared" ref="AP1059" si="5397">V1059/$AK1059</f>
        <v>0.33362989323843417</v>
      </c>
      <c r="AQ1059" s="14">
        <f t="shared" ref="AQ1059" si="5398">W1059/$AK1059</f>
        <v>0.55516014234875444</v>
      </c>
      <c r="AR1059" s="14">
        <f t="shared" ref="AR1059" si="5399">X1059/$AK1059</f>
        <v>0</v>
      </c>
      <c r="AS1059" s="14">
        <f t="shared" ref="AS1059" si="5400">Y1059/$AK1059</f>
        <v>0</v>
      </c>
      <c r="AT1059" s="14">
        <f t="shared" ref="AT1059" si="5401">Z1059/$AK1059</f>
        <v>0</v>
      </c>
      <c r="AU1059" s="14">
        <f t="shared" ref="AU1059" si="5402">AA1059/$AK1059</f>
        <v>0</v>
      </c>
      <c r="AV1059" s="14">
        <f t="shared" ref="AV1059" si="5403">AB1059/$AK1059</f>
        <v>0</v>
      </c>
      <c r="AW1059" s="14">
        <f t="shared" ref="AW1059" si="5404">AC1059/$AK1059</f>
        <v>0</v>
      </c>
      <c r="AX1059" s="14">
        <f t="shared" ref="AX1059" si="5405">AD1059/$AK1059</f>
        <v>0</v>
      </c>
      <c r="AY1059" s="14">
        <f t="shared" ref="AY1059" si="5406">AE1059/$AK1059</f>
        <v>0</v>
      </c>
      <c r="AZ1059" s="14">
        <f t="shared" ref="AZ1059" si="5407">AF1059/$AK1059</f>
        <v>0</v>
      </c>
      <c r="BA1059" s="14">
        <f t="shared" ref="BA1059" si="5408">AG1059/$AK1059</f>
        <v>0</v>
      </c>
      <c r="BB1059" s="14">
        <f t="shared" ref="BB1059" si="5409">AH1059/$AK1059</f>
        <v>0</v>
      </c>
      <c r="BC1059" s="14">
        <f t="shared" ref="BC1059" si="5410">AI1059/$AK1059</f>
        <v>0</v>
      </c>
      <c r="BD1059" s="14">
        <f t="shared" ref="BD1059" si="5411">AJ1059/$AK1059</f>
        <v>0</v>
      </c>
      <c r="BE1059" s="14">
        <f>SUM(AM1059:BD1059)</f>
        <v>1</v>
      </c>
      <c r="BG1059" s="16">
        <f>VLOOKUP(H1059,[1]Sheet1!$B$3:$C$6033,2,0)</f>
        <v>39498.950400000002</v>
      </c>
      <c r="BI1059" s="17">
        <f>AM1059*$BG1059</f>
        <v>4392.6768683274022</v>
      </c>
      <c r="BJ1059" s="17">
        <f t="shared" ref="BJ1059" si="5412">AN1059*$BG1059</f>
        <v>0</v>
      </c>
      <c r="BK1059" s="17">
        <f t="shared" ref="BK1059" si="5413">AO1059*$BG1059</f>
        <v>0</v>
      </c>
      <c r="BL1059" s="17">
        <f t="shared" ref="BL1059" si="5414">AP1059*$BG1059</f>
        <v>13178.030604982207</v>
      </c>
      <c r="BM1059" s="17">
        <f t="shared" ref="BM1059" si="5415">AQ1059*$BG1059</f>
        <v>21928.242926690393</v>
      </c>
      <c r="BN1059" s="17">
        <f t="shared" ref="BN1059" si="5416">AR1059*$BG1059</f>
        <v>0</v>
      </c>
      <c r="BO1059" s="17">
        <f t="shared" ref="BO1059" si="5417">AS1059*$BG1059</f>
        <v>0</v>
      </c>
      <c r="BP1059" s="17">
        <f t="shared" ref="BP1059" si="5418">AT1059*$BG1059</f>
        <v>0</v>
      </c>
      <c r="BQ1059" s="17">
        <f t="shared" ref="BQ1059" si="5419">AU1059*$BG1059</f>
        <v>0</v>
      </c>
      <c r="BR1059" s="17">
        <f t="shared" ref="BR1059" si="5420">AV1059*$BG1059</f>
        <v>0</v>
      </c>
      <c r="BS1059" s="17">
        <f t="shared" ref="BS1059" si="5421">AW1059*$BG1059</f>
        <v>0</v>
      </c>
      <c r="BT1059" s="17">
        <f t="shared" ref="BT1059" si="5422">AX1059*$BG1059</f>
        <v>0</v>
      </c>
      <c r="BU1059" s="17">
        <f t="shared" ref="BU1059" si="5423">AY1059*$BG1059</f>
        <v>0</v>
      </c>
      <c r="BV1059" s="17">
        <f t="shared" ref="BV1059" si="5424">AZ1059*$BG1059</f>
        <v>0</v>
      </c>
      <c r="BW1059" s="17">
        <f t="shared" ref="BW1059" si="5425">BA1059*$BG1059</f>
        <v>0</v>
      </c>
      <c r="BX1059" s="17">
        <f t="shared" ref="BX1059" si="5426">BB1059*$BG1059</f>
        <v>0</v>
      </c>
      <c r="BY1059" s="17">
        <f t="shared" ref="BY1059" si="5427">BC1059*$BG1059</f>
        <v>0</v>
      </c>
      <c r="BZ1059" s="17">
        <f t="shared" ref="BZ1059" si="5428">BD1059*$BG1059</f>
        <v>0</v>
      </c>
      <c r="CA1059" s="16">
        <f>SUM(BI1059:BZ1059)</f>
        <v>39498.950400000002</v>
      </c>
      <c r="CB1059" s="14" t="b">
        <f>CA1059=BG1059</f>
        <v>1</v>
      </c>
      <c r="CC1059" s="17">
        <f>BI1059</f>
        <v>4392.6768683274022</v>
      </c>
      <c r="CD1059" s="17">
        <f>BJ1059*0.8+IF(BJ1059&gt;1,$BM1059*0.4,0)</f>
        <v>0</v>
      </c>
      <c r="CE1059" s="17">
        <f t="shared" ref="CE1059" si="5429">BK1059*0.8+IF(BK1059&gt;1,$BM1059*0.4,0)</f>
        <v>0</v>
      </c>
      <c r="CF1059" s="17">
        <f t="shared" ref="CF1059" si="5430">BL1059*0.8+IF(BL1059&gt;1,$BM1059*0.4,0)</f>
        <v>19313.721654661924</v>
      </c>
      <c r="CG1059" s="17">
        <f>SUM(BJ1059:BL1059)*0.2+BM1059*0.6</f>
        <v>15792.551877010676</v>
      </c>
      <c r="CH1059" s="17">
        <f>$BN1059*80%</f>
        <v>0</v>
      </c>
      <c r="CI1059" s="17">
        <f>$BN1059*20%</f>
        <v>0</v>
      </c>
      <c r="CJ1059" s="17">
        <f>$BQ1059*80%</f>
        <v>0</v>
      </c>
      <c r="CK1059" s="17">
        <f>$BQ1059*20%</f>
        <v>0</v>
      </c>
      <c r="CL1059" s="17">
        <f>BR1059*0.8+IF(BR1059&gt;1,$BT1059*0.6,0)</f>
        <v>0</v>
      </c>
      <c r="CM1059" s="17">
        <f>BS1059*0.8+IF(BS1059&gt;1,$BT1059*0.6,0)</f>
        <v>0</v>
      </c>
      <c r="CN1059" s="17">
        <f>SUM(BR1059:BS1059)*0.2+BT1059*0.4</f>
        <v>0</v>
      </c>
      <c r="CO1059" s="17">
        <f>$BU1059*80%</f>
        <v>0</v>
      </c>
      <c r="CP1059" s="17">
        <f>$BU1059*20%</f>
        <v>0</v>
      </c>
      <c r="CQ1059" s="17">
        <f>$BW1059*60%+$BX1059*40%</f>
        <v>0</v>
      </c>
      <c r="CR1059" s="17">
        <f>$BW1059*40%+$BX1059*60%</f>
        <v>0</v>
      </c>
      <c r="CS1059" s="17">
        <f>$BY1059*60%</f>
        <v>0</v>
      </c>
      <c r="CT1059" s="17">
        <f>$BY1059*40%</f>
        <v>0</v>
      </c>
      <c r="CU1059" s="17">
        <f>SUM(CC1059:CT1059)</f>
        <v>39498.950400000002</v>
      </c>
      <c r="CV1059" s="14" t="b">
        <f>CU1059=CA1059</f>
        <v>1</v>
      </c>
    </row>
    <row r="1060" spans="1:100" ht="14.25" hidden="1" customHeight="1" x14ac:dyDescent="0.25">
      <c r="A1060" s="4"/>
      <c r="B1060" s="5"/>
      <c r="C1060" s="4"/>
      <c r="D1060" s="5"/>
      <c r="E1060" s="5"/>
      <c r="F1060" s="4"/>
      <c r="G1060" s="4" t="s">
        <v>22</v>
      </c>
      <c r="H1060" s="4" t="s">
        <v>630</v>
      </c>
      <c r="I1060" s="4" t="s">
        <v>24</v>
      </c>
      <c r="J1060" s="4" t="s">
        <v>329</v>
      </c>
      <c r="K1060" s="4" t="s">
        <v>26</v>
      </c>
      <c r="L1060" s="4" t="s">
        <v>332</v>
      </c>
      <c r="M1060" s="6" t="s">
        <v>28</v>
      </c>
      <c r="N1060" s="6">
        <v>16640</v>
      </c>
      <c r="O1060" s="6">
        <v>24960</v>
      </c>
      <c r="P1060" s="6">
        <v>41600</v>
      </c>
      <c r="Q1060" s="6" t="s">
        <v>29</v>
      </c>
      <c r="W1060">
        <f t="shared" ref="W1060:W1063" si="5431">N1060</f>
        <v>16640</v>
      </c>
    </row>
    <row r="1061" spans="1:100" ht="14.25" hidden="1" customHeight="1" x14ac:dyDescent="0.25">
      <c r="A1061" s="4"/>
      <c r="B1061" s="5"/>
      <c r="C1061" s="4"/>
      <c r="D1061" s="5"/>
      <c r="E1061" s="5"/>
      <c r="F1061" s="4"/>
      <c r="G1061" s="4" t="s">
        <v>22</v>
      </c>
      <c r="H1061" s="4" t="s">
        <v>630</v>
      </c>
      <c r="I1061" s="4" t="s">
        <v>24</v>
      </c>
      <c r="J1061" s="4" t="s">
        <v>329</v>
      </c>
      <c r="K1061" s="4" t="s">
        <v>26</v>
      </c>
      <c r="L1061" s="4" t="s">
        <v>333</v>
      </c>
      <c r="M1061" s="6" t="s">
        <v>28</v>
      </c>
      <c r="N1061" s="6">
        <v>8320</v>
      </c>
      <c r="O1061" s="6">
        <v>12480</v>
      </c>
      <c r="P1061" s="6">
        <v>20800</v>
      </c>
      <c r="Q1061" s="6" t="s">
        <v>29</v>
      </c>
      <c r="W1061">
        <f t="shared" si="5431"/>
        <v>8320</v>
      </c>
    </row>
    <row r="1062" spans="1:100" ht="14.25" hidden="1" customHeight="1" x14ac:dyDescent="0.25">
      <c r="A1062" s="4"/>
      <c r="B1062" s="5"/>
      <c r="C1062" s="4"/>
      <c r="D1062" s="5"/>
      <c r="E1062" s="5"/>
      <c r="F1062" s="4"/>
      <c r="G1062" s="4" t="s">
        <v>22</v>
      </c>
      <c r="H1062" s="4" t="s">
        <v>630</v>
      </c>
      <c r="I1062" s="4" t="s">
        <v>24</v>
      </c>
      <c r="J1062" s="4" t="s">
        <v>329</v>
      </c>
      <c r="K1062" s="4" t="s">
        <v>26</v>
      </c>
      <c r="L1062" s="4" t="s">
        <v>335</v>
      </c>
      <c r="M1062" s="6" t="s">
        <v>28</v>
      </c>
      <c r="N1062" s="6">
        <v>12480</v>
      </c>
      <c r="O1062" s="6">
        <v>18720</v>
      </c>
      <c r="P1062" s="6">
        <v>31200</v>
      </c>
      <c r="Q1062" s="6" t="s">
        <v>29</v>
      </c>
      <c r="W1062">
        <f t="shared" si="5431"/>
        <v>12480</v>
      </c>
    </row>
    <row r="1063" spans="1:100" ht="14.25" hidden="1" customHeight="1" x14ac:dyDescent="0.25">
      <c r="A1063" s="4"/>
      <c r="B1063" s="5"/>
      <c r="C1063" s="4"/>
      <c r="D1063" s="5"/>
      <c r="E1063" s="5"/>
      <c r="F1063" s="4"/>
      <c r="G1063" s="4" t="s">
        <v>22</v>
      </c>
      <c r="H1063" s="4" t="s">
        <v>630</v>
      </c>
      <c r="I1063" s="4" t="s">
        <v>24</v>
      </c>
      <c r="J1063" s="4" t="s">
        <v>329</v>
      </c>
      <c r="K1063" s="4" t="s">
        <v>26</v>
      </c>
      <c r="L1063" s="4" t="s">
        <v>336</v>
      </c>
      <c r="M1063" s="6" t="s">
        <v>28</v>
      </c>
      <c r="N1063" s="6">
        <v>12480</v>
      </c>
      <c r="O1063" s="6">
        <v>18720</v>
      </c>
      <c r="P1063" s="6">
        <v>31200</v>
      </c>
      <c r="Q1063" s="6" t="s">
        <v>29</v>
      </c>
      <c r="W1063">
        <f t="shared" si="5431"/>
        <v>12480</v>
      </c>
    </row>
    <row r="1064" spans="1:100" s="14" customFormat="1" ht="14.25" customHeight="1" x14ac:dyDescent="0.25">
      <c r="A1064" s="9" t="s">
        <v>631</v>
      </c>
      <c r="B1064" s="10" t="s">
        <v>55</v>
      </c>
      <c r="C1064" s="11">
        <v>44035</v>
      </c>
      <c r="D1064" s="12">
        <v>44035</v>
      </c>
      <c r="E1064" s="10" t="s">
        <v>551</v>
      </c>
      <c r="F1064" s="9" t="s">
        <v>552</v>
      </c>
      <c r="G1064" s="9" t="s">
        <v>22</v>
      </c>
      <c r="H1064" s="9" t="s">
        <v>632</v>
      </c>
      <c r="I1064" s="9" t="s">
        <v>24</v>
      </c>
      <c r="J1064" s="9" t="s">
        <v>329</v>
      </c>
      <c r="K1064" s="9" t="s">
        <v>26</v>
      </c>
      <c r="L1064" s="9" t="s">
        <v>27</v>
      </c>
      <c r="M1064" s="13" t="s">
        <v>28</v>
      </c>
      <c r="N1064" s="13" t="s">
        <v>808</v>
      </c>
      <c r="O1064" s="6">
        <v>25000</v>
      </c>
      <c r="P1064" s="6">
        <v>25000</v>
      </c>
      <c r="Q1064" s="6" t="s">
        <v>29</v>
      </c>
      <c r="S1064" s="14">
        <v>10000</v>
      </c>
      <c r="V1064" s="14">
        <v>30000</v>
      </c>
      <c r="W1064" s="14">
        <f>SUM(W1065:W1070)</f>
        <v>94640</v>
      </c>
      <c r="AI1064" s="14">
        <v>0</v>
      </c>
      <c r="AK1064" s="14">
        <f>SUM(S1064:AJ1064)</f>
        <v>134640</v>
      </c>
      <c r="AM1064" s="14">
        <f>S1064/$AK1064</f>
        <v>7.427213309566251E-2</v>
      </c>
      <c r="AN1064" s="14">
        <f t="shared" ref="AN1064" si="5432">T1064/$AK1064</f>
        <v>0</v>
      </c>
      <c r="AO1064" s="14">
        <f t="shared" ref="AO1064" si="5433">U1064/$AK1064</f>
        <v>0</v>
      </c>
      <c r="AP1064" s="14">
        <f t="shared" ref="AP1064" si="5434">V1064/$AK1064</f>
        <v>0.22281639928698752</v>
      </c>
      <c r="AQ1064" s="14">
        <f t="shared" ref="AQ1064" si="5435">W1064/$AK1064</f>
        <v>0.70291146761735002</v>
      </c>
      <c r="AR1064" s="14">
        <f t="shared" ref="AR1064" si="5436">X1064/$AK1064</f>
        <v>0</v>
      </c>
      <c r="AS1064" s="14">
        <f t="shared" ref="AS1064" si="5437">Y1064/$AK1064</f>
        <v>0</v>
      </c>
      <c r="AT1064" s="14">
        <f t="shared" ref="AT1064" si="5438">Z1064/$AK1064</f>
        <v>0</v>
      </c>
      <c r="AU1064" s="14">
        <f t="shared" ref="AU1064" si="5439">AA1064/$AK1064</f>
        <v>0</v>
      </c>
      <c r="AV1064" s="14">
        <f t="shared" ref="AV1064" si="5440">AB1064/$AK1064</f>
        <v>0</v>
      </c>
      <c r="AW1064" s="14">
        <f t="shared" ref="AW1064" si="5441">AC1064/$AK1064</f>
        <v>0</v>
      </c>
      <c r="AX1064" s="14">
        <f t="shared" ref="AX1064" si="5442">AD1064/$AK1064</f>
        <v>0</v>
      </c>
      <c r="AY1064" s="14">
        <f t="shared" ref="AY1064" si="5443">AE1064/$AK1064</f>
        <v>0</v>
      </c>
      <c r="AZ1064" s="14">
        <f t="shared" ref="AZ1064" si="5444">AF1064/$AK1064</f>
        <v>0</v>
      </c>
      <c r="BA1064" s="14">
        <f t="shared" ref="BA1064" si="5445">AG1064/$AK1064</f>
        <v>0</v>
      </c>
      <c r="BB1064" s="14">
        <f t="shared" ref="BB1064" si="5446">AH1064/$AK1064</f>
        <v>0</v>
      </c>
      <c r="BC1064" s="14">
        <f t="shared" ref="BC1064" si="5447">AI1064/$AK1064</f>
        <v>0</v>
      </c>
      <c r="BD1064" s="14">
        <f t="shared" ref="BD1064" si="5448">AJ1064/$AK1064</f>
        <v>0</v>
      </c>
      <c r="BE1064" s="14">
        <f>SUM(AM1064:BD1064)</f>
        <v>1</v>
      </c>
      <c r="BG1064" s="16">
        <f>VLOOKUP(H1064,[1]Sheet1!$B$3:$C$6033,2,0)</f>
        <v>42860.563199999997</v>
      </c>
      <c r="BI1064" s="17">
        <f>AM1064*$BG1064</f>
        <v>3183.3454545454542</v>
      </c>
      <c r="BJ1064" s="17">
        <f t="shared" ref="BJ1064" si="5449">AN1064*$BG1064</f>
        <v>0</v>
      </c>
      <c r="BK1064" s="17">
        <f t="shared" ref="BK1064" si="5450">AO1064*$BG1064</f>
        <v>0</v>
      </c>
      <c r="BL1064" s="17">
        <f t="shared" ref="BL1064" si="5451">AP1064*$BG1064</f>
        <v>9550.0363636363618</v>
      </c>
      <c r="BM1064" s="17">
        <f t="shared" ref="BM1064" si="5452">AQ1064*$BG1064</f>
        <v>30127.18138181818</v>
      </c>
      <c r="BN1064" s="17">
        <f t="shared" ref="BN1064" si="5453">AR1064*$BG1064</f>
        <v>0</v>
      </c>
      <c r="BO1064" s="17">
        <f t="shared" ref="BO1064" si="5454">AS1064*$BG1064</f>
        <v>0</v>
      </c>
      <c r="BP1064" s="17">
        <f t="shared" ref="BP1064" si="5455">AT1064*$BG1064</f>
        <v>0</v>
      </c>
      <c r="BQ1064" s="17">
        <f t="shared" ref="BQ1064" si="5456">AU1064*$BG1064</f>
        <v>0</v>
      </c>
      <c r="BR1064" s="17">
        <f t="shared" ref="BR1064" si="5457">AV1064*$BG1064</f>
        <v>0</v>
      </c>
      <c r="BS1064" s="17">
        <f t="shared" ref="BS1064" si="5458">AW1064*$BG1064</f>
        <v>0</v>
      </c>
      <c r="BT1064" s="17">
        <f t="shared" ref="BT1064" si="5459">AX1064*$BG1064</f>
        <v>0</v>
      </c>
      <c r="BU1064" s="17">
        <f t="shared" ref="BU1064" si="5460">AY1064*$BG1064</f>
        <v>0</v>
      </c>
      <c r="BV1064" s="17">
        <f t="shared" ref="BV1064" si="5461">AZ1064*$BG1064</f>
        <v>0</v>
      </c>
      <c r="BW1064" s="17">
        <f t="shared" ref="BW1064" si="5462">BA1064*$BG1064</f>
        <v>0</v>
      </c>
      <c r="BX1064" s="17">
        <f t="shared" ref="BX1064" si="5463">BB1064*$BG1064</f>
        <v>0</v>
      </c>
      <c r="BY1064" s="17">
        <f t="shared" ref="BY1064" si="5464">BC1064*$BG1064</f>
        <v>0</v>
      </c>
      <c r="BZ1064" s="17">
        <f t="shared" ref="BZ1064" si="5465">BD1064*$BG1064</f>
        <v>0</v>
      </c>
      <c r="CA1064" s="16">
        <f>SUM(BI1064:BZ1064)</f>
        <v>42860.563199999997</v>
      </c>
      <c r="CB1064" s="14" t="b">
        <f>CA1064=BG1064</f>
        <v>1</v>
      </c>
      <c r="CC1064" s="17">
        <f>BI1064</f>
        <v>3183.3454545454542</v>
      </c>
      <c r="CD1064" s="17">
        <f>BJ1064*0.8+IF(BJ1064&gt;1,$BM1064*0.4,0)</f>
        <v>0</v>
      </c>
      <c r="CE1064" s="17">
        <f t="shared" ref="CE1064" si="5466">BK1064*0.8+IF(BK1064&gt;1,$BM1064*0.4,0)</f>
        <v>0</v>
      </c>
      <c r="CF1064" s="17">
        <f t="shared" ref="CF1064" si="5467">BL1064*0.8+IF(BL1064&gt;1,$BM1064*0.4,0)</f>
        <v>19690.901643636364</v>
      </c>
      <c r="CG1064" s="17">
        <f>SUM(BJ1064:BL1064)*0.2+BM1064*0.6</f>
        <v>19986.316101818178</v>
      </c>
      <c r="CH1064" s="17">
        <f>$BN1064*80%</f>
        <v>0</v>
      </c>
      <c r="CI1064" s="17">
        <f>$BN1064*20%</f>
        <v>0</v>
      </c>
      <c r="CJ1064" s="17">
        <f>$BQ1064*80%</f>
        <v>0</v>
      </c>
      <c r="CK1064" s="17">
        <f>$BQ1064*20%</f>
        <v>0</v>
      </c>
      <c r="CL1064" s="17">
        <f>BR1064*0.8+IF(BR1064&gt;1,$BT1064*0.6,0)</f>
        <v>0</v>
      </c>
      <c r="CM1064" s="17">
        <f>BS1064*0.8+IF(BS1064&gt;1,$BT1064*0.6,0)</f>
        <v>0</v>
      </c>
      <c r="CN1064" s="17">
        <f>SUM(BR1064:BS1064)*0.2+BT1064*0.4</f>
        <v>0</v>
      </c>
      <c r="CO1064" s="17">
        <f>$BU1064*80%</f>
        <v>0</v>
      </c>
      <c r="CP1064" s="17">
        <f>$BU1064*20%</f>
        <v>0</v>
      </c>
      <c r="CQ1064" s="17">
        <f>$BW1064*60%+$BX1064*40%</f>
        <v>0</v>
      </c>
      <c r="CR1064" s="17">
        <f>$BW1064*40%+$BX1064*60%</f>
        <v>0</v>
      </c>
      <c r="CS1064" s="17">
        <f>$BY1064*60%</f>
        <v>0</v>
      </c>
      <c r="CT1064" s="17">
        <f>$BY1064*40%</f>
        <v>0</v>
      </c>
      <c r="CU1064" s="17">
        <f>SUM(CC1064:CT1064)</f>
        <v>42860.563199999997</v>
      </c>
      <c r="CV1064" s="14" t="b">
        <f>CU1064=CA1064</f>
        <v>1</v>
      </c>
    </row>
    <row r="1065" spans="1:100" ht="14.25" hidden="1" customHeight="1" x14ac:dyDescent="0.25">
      <c r="A1065" s="4"/>
      <c r="B1065" s="5"/>
      <c r="C1065" s="4"/>
      <c r="D1065" s="5"/>
      <c r="E1065" s="5"/>
      <c r="F1065" s="4"/>
      <c r="G1065" s="4" t="s">
        <v>22</v>
      </c>
      <c r="H1065" s="4" t="s">
        <v>632</v>
      </c>
      <c r="I1065" s="4" t="s">
        <v>24</v>
      </c>
      <c r="J1065" s="4" t="s">
        <v>329</v>
      </c>
      <c r="K1065" s="4" t="s">
        <v>26</v>
      </c>
      <c r="L1065" s="4" t="s">
        <v>332</v>
      </c>
      <c r="M1065" s="6" t="s">
        <v>28</v>
      </c>
      <c r="N1065" s="6">
        <v>16640</v>
      </c>
      <c r="O1065" s="6">
        <v>24960</v>
      </c>
      <c r="P1065" s="6">
        <v>41600</v>
      </c>
      <c r="Q1065" s="6" t="s">
        <v>29</v>
      </c>
      <c r="W1065">
        <f t="shared" ref="W1065:W1070" si="5468">N1065</f>
        <v>16640</v>
      </c>
    </row>
    <row r="1066" spans="1:100" ht="14.25" hidden="1" customHeight="1" x14ac:dyDescent="0.25">
      <c r="A1066" s="4"/>
      <c r="B1066" s="5"/>
      <c r="C1066" s="4"/>
      <c r="D1066" s="5"/>
      <c r="E1066" s="5"/>
      <c r="F1066" s="4"/>
      <c r="G1066" s="4" t="s">
        <v>22</v>
      </c>
      <c r="H1066" s="4" t="s">
        <v>632</v>
      </c>
      <c r="I1066" s="4" t="s">
        <v>24</v>
      </c>
      <c r="J1066" s="4" t="s">
        <v>329</v>
      </c>
      <c r="K1066" s="4" t="s">
        <v>26</v>
      </c>
      <c r="L1066" s="4" t="s">
        <v>333</v>
      </c>
      <c r="M1066" s="6" t="s">
        <v>28</v>
      </c>
      <c r="N1066" s="6">
        <v>8320</v>
      </c>
      <c r="O1066" s="6">
        <v>12480</v>
      </c>
      <c r="P1066" s="6">
        <v>20800</v>
      </c>
      <c r="Q1066" s="6" t="s">
        <v>29</v>
      </c>
      <c r="W1066">
        <f t="shared" si="5468"/>
        <v>8320</v>
      </c>
    </row>
    <row r="1067" spans="1:100" ht="14.25" hidden="1" customHeight="1" x14ac:dyDescent="0.25">
      <c r="A1067" s="4"/>
      <c r="B1067" s="5"/>
      <c r="C1067" s="4"/>
      <c r="D1067" s="5"/>
      <c r="E1067" s="5"/>
      <c r="F1067" s="4"/>
      <c r="G1067" s="4" t="s">
        <v>22</v>
      </c>
      <c r="H1067" s="4" t="s">
        <v>632</v>
      </c>
      <c r="I1067" s="4" t="s">
        <v>24</v>
      </c>
      <c r="J1067" s="4" t="s">
        <v>329</v>
      </c>
      <c r="K1067" s="4" t="s">
        <v>26</v>
      </c>
      <c r="L1067" s="4" t="s">
        <v>343</v>
      </c>
      <c r="M1067" s="6" t="s">
        <v>28</v>
      </c>
      <c r="N1067" s="6">
        <v>16640</v>
      </c>
      <c r="O1067" s="6">
        <v>24960</v>
      </c>
      <c r="P1067" s="6">
        <v>41600</v>
      </c>
      <c r="Q1067" s="6" t="s">
        <v>29</v>
      </c>
      <c r="W1067">
        <f t="shared" si="5468"/>
        <v>16640</v>
      </c>
    </row>
    <row r="1068" spans="1:100" ht="14.25" hidden="1" customHeight="1" x14ac:dyDescent="0.25">
      <c r="A1068" s="4"/>
      <c r="B1068" s="5"/>
      <c r="C1068" s="4"/>
      <c r="D1068" s="5"/>
      <c r="E1068" s="5"/>
      <c r="F1068" s="4"/>
      <c r="G1068" s="4" t="s">
        <v>22</v>
      </c>
      <c r="H1068" s="4" t="s">
        <v>632</v>
      </c>
      <c r="I1068" s="4" t="s">
        <v>24</v>
      </c>
      <c r="J1068" s="4" t="s">
        <v>329</v>
      </c>
      <c r="K1068" s="4" t="s">
        <v>26</v>
      </c>
      <c r="L1068" s="4" t="s">
        <v>344</v>
      </c>
      <c r="M1068" s="6" t="s">
        <v>28</v>
      </c>
      <c r="N1068" s="6">
        <v>28080</v>
      </c>
      <c r="O1068" s="6">
        <v>42120</v>
      </c>
      <c r="P1068" s="6">
        <v>70200</v>
      </c>
      <c r="Q1068" s="6" t="s">
        <v>29</v>
      </c>
      <c r="W1068">
        <f t="shared" si="5468"/>
        <v>28080</v>
      </c>
    </row>
    <row r="1069" spans="1:100" ht="14.25" hidden="1" customHeight="1" x14ac:dyDescent="0.25">
      <c r="A1069" s="4"/>
      <c r="B1069" s="5"/>
      <c r="C1069" s="4"/>
      <c r="D1069" s="5"/>
      <c r="E1069" s="5"/>
      <c r="F1069" s="4"/>
      <c r="G1069" s="4" t="s">
        <v>22</v>
      </c>
      <c r="H1069" s="4" t="s">
        <v>632</v>
      </c>
      <c r="I1069" s="4" t="s">
        <v>24</v>
      </c>
      <c r="J1069" s="4" t="s">
        <v>329</v>
      </c>
      <c r="K1069" s="4" t="s">
        <v>26</v>
      </c>
      <c r="L1069" s="4" t="s">
        <v>335</v>
      </c>
      <c r="M1069" s="6" t="s">
        <v>28</v>
      </c>
      <c r="N1069" s="6">
        <v>12480</v>
      </c>
      <c r="O1069" s="6">
        <v>18720</v>
      </c>
      <c r="P1069" s="6">
        <v>31200</v>
      </c>
      <c r="Q1069" s="6" t="s">
        <v>29</v>
      </c>
      <c r="W1069">
        <f t="shared" si="5468"/>
        <v>12480</v>
      </c>
    </row>
    <row r="1070" spans="1:100" ht="14.25" hidden="1" customHeight="1" x14ac:dyDescent="0.25">
      <c r="A1070" s="4"/>
      <c r="B1070" s="5"/>
      <c r="C1070" s="4"/>
      <c r="D1070" s="5"/>
      <c r="E1070" s="5"/>
      <c r="F1070" s="4"/>
      <c r="G1070" s="4" t="s">
        <v>22</v>
      </c>
      <c r="H1070" s="4" t="s">
        <v>632</v>
      </c>
      <c r="I1070" s="4" t="s">
        <v>24</v>
      </c>
      <c r="J1070" s="4" t="s">
        <v>329</v>
      </c>
      <c r="K1070" s="4" t="s">
        <v>26</v>
      </c>
      <c r="L1070" s="4" t="s">
        <v>336</v>
      </c>
      <c r="M1070" s="6" t="s">
        <v>28</v>
      </c>
      <c r="N1070" s="6">
        <v>12480</v>
      </c>
      <c r="O1070" s="6">
        <v>18720</v>
      </c>
      <c r="P1070" s="6">
        <v>31200</v>
      </c>
      <c r="Q1070" s="6" t="s">
        <v>29</v>
      </c>
      <c r="W1070">
        <f t="shared" si="5468"/>
        <v>12480</v>
      </c>
    </row>
    <row r="1071" spans="1:100" s="14" customFormat="1" ht="14.25" customHeight="1" x14ac:dyDescent="0.25">
      <c r="A1071" s="9" t="s">
        <v>633</v>
      </c>
      <c r="B1071" s="10" t="s">
        <v>36</v>
      </c>
      <c r="C1071" s="11">
        <v>44035</v>
      </c>
      <c r="D1071" s="12">
        <v>44035</v>
      </c>
      <c r="E1071" s="10" t="s">
        <v>634</v>
      </c>
      <c r="F1071" s="9" t="s">
        <v>635</v>
      </c>
      <c r="G1071" s="9" t="s">
        <v>22</v>
      </c>
      <c r="H1071" s="9" t="s">
        <v>636</v>
      </c>
      <c r="I1071" s="9" t="s">
        <v>24</v>
      </c>
      <c r="J1071" s="9" t="s">
        <v>329</v>
      </c>
      <c r="K1071" s="9" t="s">
        <v>26</v>
      </c>
      <c r="L1071" s="9" t="s">
        <v>27</v>
      </c>
      <c r="M1071" s="13" t="s">
        <v>28</v>
      </c>
      <c r="N1071" s="13" t="s">
        <v>808</v>
      </c>
      <c r="O1071" s="6">
        <v>25000</v>
      </c>
      <c r="P1071" s="6">
        <v>25000</v>
      </c>
      <c r="Q1071" s="6" t="s">
        <v>29</v>
      </c>
      <c r="S1071" s="14">
        <v>10000</v>
      </c>
      <c r="V1071" s="14">
        <v>30000</v>
      </c>
      <c r="W1071" s="14">
        <f>SUM(W1072:W1075)</f>
        <v>107440</v>
      </c>
      <c r="AI1071" s="14">
        <v>0</v>
      </c>
      <c r="AK1071" s="14">
        <f>SUM(S1071:AJ1071)</f>
        <v>147440</v>
      </c>
      <c r="AM1071" s="14">
        <f>S1071/$AK1071</f>
        <v>6.7824199674443836E-2</v>
      </c>
      <c r="AN1071" s="14">
        <f t="shared" ref="AN1071" si="5469">T1071/$AK1071</f>
        <v>0</v>
      </c>
      <c r="AO1071" s="14">
        <f t="shared" ref="AO1071" si="5470">U1071/$AK1071</f>
        <v>0</v>
      </c>
      <c r="AP1071" s="14">
        <f t="shared" ref="AP1071" si="5471">V1071/$AK1071</f>
        <v>0.20347259902333154</v>
      </c>
      <c r="AQ1071" s="14">
        <f t="shared" ref="AQ1071" si="5472">W1071/$AK1071</f>
        <v>0.72870320130222466</v>
      </c>
      <c r="AR1071" s="14">
        <f t="shared" ref="AR1071" si="5473">X1071/$AK1071</f>
        <v>0</v>
      </c>
      <c r="AS1071" s="14">
        <f t="shared" ref="AS1071" si="5474">Y1071/$AK1071</f>
        <v>0</v>
      </c>
      <c r="AT1071" s="14">
        <f t="shared" ref="AT1071" si="5475">Z1071/$AK1071</f>
        <v>0</v>
      </c>
      <c r="AU1071" s="14">
        <f t="shared" ref="AU1071" si="5476">AA1071/$AK1071</f>
        <v>0</v>
      </c>
      <c r="AV1071" s="14">
        <f t="shared" ref="AV1071" si="5477">AB1071/$AK1071</f>
        <v>0</v>
      </c>
      <c r="AW1071" s="14">
        <f t="shared" ref="AW1071" si="5478">AC1071/$AK1071</f>
        <v>0</v>
      </c>
      <c r="AX1071" s="14">
        <f t="shared" ref="AX1071" si="5479">AD1071/$AK1071</f>
        <v>0</v>
      </c>
      <c r="AY1071" s="14">
        <f t="shared" ref="AY1071" si="5480">AE1071/$AK1071</f>
        <v>0</v>
      </c>
      <c r="AZ1071" s="14">
        <f t="shared" ref="AZ1071" si="5481">AF1071/$AK1071</f>
        <v>0</v>
      </c>
      <c r="BA1071" s="14">
        <f t="shared" ref="BA1071" si="5482">AG1071/$AK1071</f>
        <v>0</v>
      </c>
      <c r="BB1071" s="14">
        <f t="shared" ref="BB1071" si="5483">AH1071/$AK1071</f>
        <v>0</v>
      </c>
      <c r="BC1071" s="14">
        <f t="shared" ref="BC1071" si="5484">AI1071/$AK1071</f>
        <v>0</v>
      </c>
      <c r="BD1071" s="14">
        <f t="shared" ref="BD1071" si="5485">AJ1071/$AK1071</f>
        <v>0</v>
      </c>
      <c r="BE1071" s="14">
        <f>SUM(AM1071:BD1071)</f>
        <v>1</v>
      </c>
      <c r="BG1071" s="16">
        <f>VLOOKUP(H1071,[1]Sheet1!$B$3:$C$6033,2,0)</f>
        <v>67943.366399999999</v>
      </c>
      <c r="BI1071" s="17">
        <f>AM1071*$BG1071</f>
        <v>4608.2044492674986</v>
      </c>
      <c r="BJ1071" s="17">
        <f t="shared" ref="BJ1071" si="5486">AN1071*$BG1071</f>
        <v>0</v>
      </c>
      <c r="BK1071" s="17">
        <f t="shared" ref="BK1071" si="5487">AO1071*$BG1071</f>
        <v>0</v>
      </c>
      <c r="BL1071" s="17">
        <f t="shared" ref="BL1071" si="5488">AP1071*$BG1071</f>
        <v>13824.613347802497</v>
      </c>
      <c r="BM1071" s="17">
        <f t="shared" ref="BM1071" si="5489">AQ1071*$BG1071</f>
        <v>49510.548602930008</v>
      </c>
      <c r="BN1071" s="17">
        <f t="shared" ref="BN1071" si="5490">AR1071*$BG1071</f>
        <v>0</v>
      </c>
      <c r="BO1071" s="17">
        <f t="shared" ref="BO1071" si="5491">AS1071*$BG1071</f>
        <v>0</v>
      </c>
      <c r="BP1071" s="17">
        <f t="shared" ref="BP1071" si="5492">AT1071*$BG1071</f>
        <v>0</v>
      </c>
      <c r="BQ1071" s="17">
        <f t="shared" ref="BQ1071" si="5493">AU1071*$BG1071</f>
        <v>0</v>
      </c>
      <c r="BR1071" s="17">
        <f t="shared" ref="BR1071" si="5494">AV1071*$BG1071</f>
        <v>0</v>
      </c>
      <c r="BS1071" s="17">
        <f t="shared" ref="BS1071" si="5495">AW1071*$BG1071</f>
        <v>0</v>
      </c>
      <c r="BT1071" s="17">
        <f t="shared" ref="BT1071" si="5496">AX1071*$BG1071</f>
        <v>0</v>
      </c>
      <c r="BU1071" s="17">
        <f t="shared" ref="BU1071" si="5497">AY1071*$BG1071</f>
        <v>0</v>
      </c>
      <c r="BV1071" s="17">
        <f t="shared" ref="BV1071" si="5498">AZ1071*$BG1071</f>
        <v>0</v>
      </c>
      <c r="BW1071" s="17">
        <f t="shared" ref="BW1071" si="5499">BA1071*$BG1071</f>
        <v>0</v>
      </c>
      <c r="BX1071" s="17">
        <f t="shared" ref="BX1071" si="5500">BB1071*$BG1071</f>
        <v>0</v>
      </c>
      <c r="BY1071" s="17">
        <f t="shared" ref="BY1071" si="5501">BC1071*$BG1071</f>
        <v>0</v>
      </c>
      <c r="BZ1071" s="17">
        <f t="shared" ref="BZ1071" si="5502">BD1071*$BG1071</f>
        <v>0</v>
      </c>
      <c r="CA1071" s="16">
        <f>SUM(BI1071:BZ1071)</f>
        <v>67943.366399999999</v>
      </c>
      <c r="CB1071" s="14" t="b">
        <f>CA1071=BG1071</f>
        <v>1</v>
      </c>
      <c r="CC1071" s="17">
        <f>BI1071</f>
        <v>4608.2044492674986</v>
      </c>
      <c r="CD1071" s="17">
        <f>BJ1071*0.8+IF(BJ1071&gt;1,$BM1071*0.4,0)</f>
        <v>0</v>
      </c>
      <c r="CE1071" s="17">
        <f t="shared" ref="CE1071" si="5503">BK1071*0.8+IF(BK1071&gt;1,$BM1071*0.4,0)</f>
        <v>0</v>
      </c>
      <c r="CF1071" s="17">
        <f t="shared" ref="CF1071" si="5504">BL1071*0.8+IF(BL1071&gt;1,$BM1071*0.4,0)</f>
        <v>30863.910119414002</v>
      </c>
      <c r="CG1071" s="17">
        <f>SUM(BJ1071:BL1071)*0.2+BM1071*0.6</f>
        <v>32471.251831318503</v>
      </c>
      <c r="CH1071" s="17">
        <f>$BN1071*80%</f>
        <v>0</v>
      </c>
      <c r="CI1071" s="17">
        <f>$BN1071*20%</f>
        <v>0</v>
      </c>
      <c r="CJ1071" s="17">
        <f>$BQ1071*80%</f>
        <v>0</v>
      </c>
      <c r="CK1071" s="17">
        <f>$BQ1071*20%</f>
        <v>0</v>
      </c>
      <c r="CL1071" s="17">
        <f>BR1071*0.8+IF(BR1071&gt;1,$BT1071*0.6,0)</f>
        <v>0</v>
      </c>
      <c r="CM1071" s="17">
        <f>BS1071*0.8+IF(BS1071&gt;1,$BT1071*0.6,0)</f>
        <v>0</v>
      </c>
      <c r="CN1071" s="17">
        <f>SUM(BR1071:BS1071)*0.2+BT1071*0.4</f>
        <v>0</v>
      </c>
      <c r="CO1071" s="17">
        <f>$BU1071*80%</f>
        <v>0</v>
      </c>
      <c r="CP1071" s="17">
        <f>$BU1071*20%</f>
        <v>0</v>
      </c>
      <c r="CQ1071" s="17">
        <f>$BW1071*60%+$BX1071*40%</f>
        <v>0</v>
      </c>
      <c r="CR1071" s="17">
        <f>$BW1071*40%+$BX1071*60%</f>
        <v>0</v>
      </c>
      <c r="CS1071" s="17">
        <f>$BY1071*60%</f>
        <v>0</v>
      </c>
      <c r="CT1071" s="17">
        <f>$BY1071*40%</f>
        <v>0</v>
      </c>
      <c r="CU1071" s="17">
        <f>SUM(CC1071:CT1071)</f>
        <v>67943.366399999999</v>
      </c>
      <c r="CV1071" s="14" t="b">
        <f>CU1071=CA1071</f>
        <v>1</v>
      </c>
    </row>
    <row r="1072" spans="1:100" ht="14.25" hidden="1" customHeight="1" x14ac:dyDescent="0.25">
      <c r="A1072" s="4"/>
      <c r="B1072" s="5"/>
      <c r="C1072" s="4"/>
      <c r="D1072" s="5"/>
      <c r="E1072" s="5"/>
      <c r="F1072" s="4"/>
      <c r="G1072" s="4" t="s">
        <v>22</v>
      </c>
      <c r="H1072" s="4" t="s">
        <v>636</v>
      </c>
      <c r="I1072" s="4" t="s">
        <v>24</v>
      </c>
      <c r="J1072" s="4" t="s">
        <v>329</v>
      </c>
      <c r="K1072" s="4" t="s">
        <v>26</v>
      </c>
      <c r="L1072" s="4" t="s">
        <v>332</v>
      </c>
      <c r="M1072" s="6" t="s">
        <v>28</v>
      </c>
      <c r="N1072" s="6">
        <v>16640</v>
      </c>
      <c r="O1072" s="6">
        <v>24960</v>
      </c>
      <c r="P1072" s="6">
        <v>41600</v>
      </c>
      <c r="Q1072" s="6" t="s">
        <v>29</v>
      </c>
      <c r="W1072">
        <f t="shared" ref="W1072:W1075" si="5505">N1072</f>
        <v>16640</v>
      </c>
    </row>
    <row r="1073" spans="1:100" ht="14.25" hidden="1" customHeight="1" x14ac:dyDescent="0.25">
      <c r="A1073" s="4"/>
      <c r="B1073" s="5"/>
      <c r="C1073" s="4"/>
      <c r="D1073" s="5"/>
      <c r="E1073" s="5"/>
      <c r="F1073" s="4"/>
      <c r="G1073" s="4" t="s">
        <v>22</v>
      </c>
      <c r="H1073" s="4" t="s">
        <v>636</v>
      </c>
      <c r="I1073" s="4" t="s">
        <v>24</v>
      </c>
      <c r="J1073" s="4" t="s">
        <v>329</v>
      </c>
      <c r="K1073" s="4" t="s">
        <v>26</v>
      </c>
      <c r="L1073" s="4" t="s">
        <v>333</v>
      </c>
      <c r="M1073" s="6" t="s">
        <v>28</v>
      </c>
      <c r="N1073" s="6">
        <v>8320</v>
      </c>
      <c r="O1073" s="6">
        <v>12480</v>
      </c>
      <c r="P1073" s="6">
        <v>20800</v>
      </c>
      <c r="Q1073" s="6" t="s">
        <v>29</v>
      </c>
      <c r="W1073">
        <f t="shared" si="5505"/>
        <v>8320</v>
      </c>
    </row>
    <row r="1074" spans="1:100" ht="14.25" hidden="1" customHeight="1" x14ac:dyDescent="0.25">
      <c r="A1074" s="4"/>
      <c r="B1074" s="5"/>
      <c r="C1074" s="4"/>
      <c r="D1074" s="5"/>
      <c r="E1074" s="5"/>
      <c r="F1074" s="4"/>
      <c r="G1074" s="4" t="s">
        <v>22</v>
      </c>
      <c r="H1074" s="4" t="s">
        <v>636</v>
      </c>
      <c r="I1074" s="4" t="s">
        <v>24</v>
      </c>
      <c r="J1074" s="4" t="s">
        <v>329</v>
      </c>
      <c r="K1074" s="4" t="s">
        <v>26</v>
      </c>
      <c r="L1074" s="4" t="s">
        <v>334</v>
      </c>
      <c r="M1074" s="6" t="s">
        <v>28</v>
      </c>
      <c r="N1074" s="6">
        <v>70000</v>
      </c>
      <c r="O1074" s="6">
        <v>105000</v>
      </c>
      <c r="P1074" s="6">
        <v>175000</v>
      </c>
      <c r="Q1074" s="6" t="s">
        <v>29</v>
      </c>
      <c r="W1074">
        <f t="shared" si="5505"/>
        <v>70000</v>
      </c>
    </row>
    <row r="1075" spans="1:100" ht="14.25" hidden="1" customHeight="1" x14ac:dyDescent="0.25">
      <c r="A1075" s="4"/>
      <c r="B1075" s="5"/>
      <c r="C1075" s="4"/>
      <c r="D1075" s="5"/>
      <c r="E1075" s="5"/>
      <c r="F1075" s="4"/>
      <c r="G1075" s="4" t="s">
        <v>22</v>
      </c>
      <c r="H1075" s="4" t="s">
        <v>636</v>
      </c>
      <c r="I1075" s="4" t="s">
        <v>24</v>
      </c>
      <c r="J1075" s="4" t="s">
        <v>329</v>
      </c>
      <c r="K1075" s="4" t="s">
        <v>26</v>
      </c>
      <c r="L1075" s="4" t="s">
        <v>336</v>
      </c>
      <c r="M1075" s="6" t="s">
        <v>28</v>
      </c>
      <c r="N1075" s="6">
        <v>12480</v>
      </c>
      <c r="O1075" s="6">
        <v>18720</v>
      </c>
      <c r="P1075" s="6">
        <v>31200</v>
      </c>
      <c r="Q1075" s="6" t="s">
        <v>29</v>
      </c>
      <c r="W1075">
        <f t="shared" si="5505"/>
        <v>12480</v>
      </c>
    </row>
    <row r="1076" spans="1:100" s="14" customFormat="1" ht="14.25" customHeight="1" x14ac:dyDescent="0.25">
      <c r="A1076" s="9" t="s">
        <v>637</v>
      </c>
      <c r="B1076" s="10" t="s">
        <v>55</v>
      </c>
      <c r="C1076" s="11">
        <v>44035</v>
      </c>
      <c r="D1076" s="12">
        <v>44035</v>
      </c>
      <c r="E1076" s="10" t="s">
        <v>638</v>
      </c>
      <c r="F1076" s="9" t="s">
        <v>639</v>
      </c>
      <c r="G1076" s="9" t="s">
        <v>22</v>
      </c>
      <c r="H1076" s="9" t="s">
        <v>640</v>
      </c>
      <c r="I1076" s="9" t="s">
        <v>24</v>
      </c>
      <c r="J1076" s="9" t="s">
        <v>329</v>
      </c>
      <c r="K1076" s="9" t="s">
        <v>26</v>
      </c>
      <c r="L1076" s="9" t="s">
        <v>27</v>
      </c>
      <c r="M1076" s="13" t="s">
        <v>28</v>
      </c>
      <c r="N1076" s="13" t="s">
        <v>808</v>
      </c>
      <c r="O1076" s="6">
        <v>25000</v>
      </c>
      <c r="P1076" s="6">
        <v>25000</v>
      </c>
      <c r="Q1076" s="6" t="s">
        <v>29</v>
      </c>
      <c r="S1076" s="14">
        <v>10000</v>
      </c>
      <c r="V1076" s="14">
        <v>30000</v>
      </c>
      <c r="W1076" s="14">
        <f>SUM(W1077:W1080)</f>
        <v>49920</v>
      </c>
      <c r="AI1076" s="14">
        <v>0</v>
      </c>
      <c r="AK1076" s="14">
        <f>SUM(S1076:AJ1076)</f>
        <v>89920</v>
      </c>
      <c r="AM1076" s="14">
        <f>S1076/$AK1076</f>
        <v>0.11120996441281139</v>
      </c>
      <c r="AN1076" s="14">
        <f t="shared" ref="AN1076" si="5506">T1076/$AK1076</f>
        <v>0</v>
      </c>
      <c r="AO1076" s="14">
        <f t="shared" ref="AO1076" si="5507">U1076/$AK1076</f>
        <v>0</v>
      </c>
      <c r="AP1076" s="14">
        <f t="shared" ref="AP1076" si="5508">V1076/$AK1076</f>
        <v>0.33362989323843417</v>
      </c>
      <c r="AQ1076" s="14">
        <f t="shared" ref="AQ1076" si="5509">W1076/$AK1076</f>
        <v>0.55516014234875444</v>
      </c>
      <c r="AR1076" s="14">
        <f t="shared" ref="AR1076" si="5510">X1076/$AK1076</f>
        <v>0</v>
      </c>
      <c r="AS1076" s="14">
        <f t="shared" ref="AS1076" si="5511">Y1076/$AK1076</f>
        <v>0</v>
      </c>
      <c r="AT1076" s="14">
        <f t="shared" ref="AT1076" si="5512">Z1076/$AK1076</f>
        <v>0</v>
      </c>
      <c r="AU1076" s="14">
        <f t="shared" ref="AU1076" si="5513">AA1076/$AK1076</f>
        <v>0</v>
      </c>
      <c r="AV1076" s="14">
        <f t="shared" ref="AV1076" si="5514">AB1076/$AK1076</f>
        <v>0</v>
      </c>
      <c r="AW1076" s="14">
        <f t="shared" ref="AW1076" si="5515">AC1076/$AK1076</f>
        <v>0</v>
      </c>
      <c r="AX1076" s="14">
        <f t="shared" ref="AX1076" si="5516">AD1076/$AK1076</f>
        <v>0</v>
      </c>
      <c r="AY1076" s="14">
        <f t="shared" ref="AY1076" si="5517">AE1076/$AK1076</f>
        <v>0</v>
      </c>
      <c r="AZ1076" s="14">
        <f t="shared" ref="AZ1076" si="5518">AF1076/$AK1076</f>
        <v>0</v>
      </c>
      <c r="BA1076" s="14">
        <f t="shared" ref="BA1076" si="5519">AG1076/$AK1076</f>
        <v>0</v>
      </c>
      <c r="BB1076" s="14">
        <f t="shared" ref="BB1076" si="5520">AH1076/$AK1076</f>
        <v>0</v>
      </c>
      <c r="BC1076" s="14">
        <f t="shared" ref="BC1076" si="5521">AI1076/$AK1076</f>
        <v>0</v>
      </c>
      <c r="BD1076" s="14">
        <f t="shared" ref="BD1076" si="5522">AJ1076/$AK1076</f>
        <v>0</v>
      </c>
      <c r="BE1076" s="14">
        <f>SUM(AM1076:BD1076)</f>
        <v>1</v>
      </c>
      <c r="BG1076" s="16">
        <f>VLOOKUP(H1076,[1]Sheet1!$B$3:$C$6033,2,0)</f>
        <v>39498.950400000002</v>
      </c>
      <c r="BI1076" s="17">
        <f>AM1076*$BG1076</f>
        <v>4392.6768683274022</v>
      </c>
      <c r="BJ1076" s="17">
        <f t="shared" ref="BJ1076" si="5523">AN1076*$BG1076</f>
        <v>0</v>
      </c>
      <c r="BK1076" s="17">
        <f t="shared" ref="BK1076" si="5524">AO1076*$BG1076</f>
        <v>0</v>
      </c>
      <c r="BL1076" s="17">
        <f t="shared" ref="BL1076" si="5525">AP1076*$BG1076</f>
        <v>13178.030604982207</v>
      </c>
      <c r="BM1076" s="17">
        <f t="shared" ref="BM1076" si="5526">AQ1076*$BG1076</f>
        <v>21928.242926690393</v>
      </c>
      <c r="BN1076" s="17">
        <f t="shared" ref="BN1076" si="5527">AR1076*$BG1076</f>
        <v>0</v>
      </c>
      <c r="BO1076" s="17">
        <f t="shared" ref="BO1076" si="5528">AS1076*$BG1076</f>
        <v>0</v>
      </c>
      <c r="BP1076" s="17">
        <f t="shared" ref="BP1076" si="5529">AT1076*$BG1076</f>
        <v>0</v>
      </c>
      <c r="BQ1076" s="17">
        <f t="shared" ref="BQ1076" si="5530">AU1076*$BG1076</f>
        <v>0</v>
      </c>
      <c r="BR1076" s="17">
        <f t="shared" ref="BR1076" si="5531">AV1076*$BG1076</f>
        <v>0</v>
      </c>
      <c r="BS1076" s="17">
        <f t="shared" ref="BS1076" si="5532">AW1076*$BG1076</f>
        <v>0</v>
      </c>
      <c r="BT1076" s="17">
        <f t="shared" ref="BT1076" si="5533">AX1076*$BG1076</f>
        <v>0</v>
      </c>
      <c r="BU1076" s="17">
        <f t="shared" ref="BU1076" si="5534">AY1076*$BG1076</f>
        <v>0</v>
      </c>
      <c r="BV1076" s="17">
        <f t="shared" ref="BV1076" si="5535">AZ1076*$BG1076</f>
        <v>0</v>
      </c>
      <c r="BW1076" s="17">
        <f t="shared" ref="BW1076" si="5536">BA1076*$BG1076</f>
        <v>0</v>
      </c>
      <c r="BX1076" s="17">
        <f t="shared" ref="BX1076" si="5537">BB1076*$BG1076</f>
        <v>0</v>
      </c>
      <c r="BY1076" s="17">
        <f t="shared" ref="BY1076" si="5538">BC1076*$BG1076</f>
        <v>0</v>
      </c>
      <c r="BZ1076" s="17">
        <f t="shared" ref="BZ1076" si="5539">BD1076*$BG1076</f>
        <v>0</v>
      </c>
      <c r="CA1076" s="16">
        <f>SUM(BI1076:BZ1076)</f>
        <v>39498.950400000002</v>
      </c>
      <c r="CB1076" s="14" t="b">
        <f>CA1076=BG1076</f>
        <v>1</v>
      </c>
      <c r="CC1076" s="17">
        <f>BI1076</f>
        <v>4392.6768683274022</v>
      </c>
      <c r="CD1076" s="17">
        <f>BJ1076*0.8+IF(BJ1076&gt;1,$BM1076*0.4,0)</f>
        <v>0</v>
      </c>
      <c r="CE1076" s="17">
        <f t="shared" ref="CE1076" si="5540">BK1076*0.8+IF(BK1076&gt;1,$BM1076*0.4,0)</f>
        <v>0</v>
      </c>
      <c r="CF1076" s="17">
        <f t="shared" ref="CF1076" si="5541">BL1076*0.8+IF(BL1076&gt;1,$BM1076*0.4,0)</f>
        <v>19313.721654661924</v>
      </c>
      <c r="CG1076" s="17">
        <f>SUM(BJ1076:BL1076)*0.2+BM1076*0.6</f>
        <v>15792.551877010676</v>
      </c>
      <c r="CH1076" s="17">
        <f>$BN1076*80%</f>
        <v>0</v>
      </c>
      <c r="CI1076" s="17">
        <f>$BN1076*20%</f>
        <v>0</v>
      </c>
      <c r="CJ1076" s="17">
        <f>$BQ1076*80%</f>
        <v>0</v>
      </c>
      <c r="CK1076" s="17">
        <f>$BQ1076*20%</f>
        <v>0</v>
      </c>
      <c r="CL1076" s="17">
        <f>BR1076*0.8+IF(BR1076&gt;1,$BT1076*0.6,0)</f>
        <v>0</v>
      </c>
      <c r="CM1076" s="17">
        <f>BS1076*0.8+IF(BS1076&gt;1,$BT1076*0.6,0)</f>
        <v>0</v>
      </c>
      <c r="CN1076" s="17">
        <f>SUM(BR1076:BS1076)*0.2+BT1076*0.4</f>
        <v>0</v>
      </c>
      <c r="CO1076" s="17">
        <f>$BU1076*80%</f>
        <v>0</v>
      </c>
      <c r="CP1076" s="17">
        <f>$BU1076*20%</f>
        <v>0</v>
      </c>
      <c r="CQ1076" s="17">
        <f>$BW1076*60%+$BX1076*40%</f>
        <v>0</v>
      </c>
      <c r="CR1076" s="17">
        <f>$BW1076*40%+$BX1076*60%</f>
        <v>0</v>
      </c>
      <c r="CS1076" s="17">
        <f>$BY1076*60%</f>
        <v>0</v>
      </c>
      <c r="CT1076" s="17">
        <f>$BY1076*40%</f>
        <v>0</v>
      </c>
      <c r="CU1076" s="17">
        <f>SUM(CC1076:CT1076)</f>
        <v>39498.950400000002</v>
      </c>
      <c r="CV1076" s="14" t="b">
        <f>CU1076=CA1076</f>
        <v>1</v>
      </c>
    </row>
    <row r="1077" spans="1:100" ht="14.25" hidden="1" customHeight="1" x14ac:dyDescent="0.25">
      <c r="A1077" s="4"/>
      <c r="B1077" s="5"/>
      <c r="C1077" s="4"/>
      <c r="D1077" s="5"/>
      <c r="E1077" s="5"/>
      <c r="F1077" s="4"/>
      <c r="G1077" s="4" t="s">
        <v>22</v>
      </c>
      <c r="H1077" s="4" t="s">
        <v>640</v>
      </c>
      <c r="I1077" s="4" t="s">
        <v>24</v>
      </c>
      <c r="J1077" s="4" t="s">
        <v>329</v>
      </c>
      <c r="K1077" s="4" t="s">
        <v>26</v>
      </c>
      <c r="L1077" s="4" t="s">
        <v>332</v>
      </c>
      <c r="M1077" s="6" t="s">
        <v>28</v>
      </c>
      <c r="N1077" s="6">
        <v>16640</v>
      </c>
      <c r="O1077" s="6">
        <v>24960</v>
      </c>
      <c r="P1077" s="6">
        <v>41600</v>
      </c>
      <c r="Q1077" s="6" t="s">
        <v>29</v>
      </c>
      <c r="W1077">
        <f t="shared" ref="W1077:W1080" si="5542">N1077</f>
        <v>16640</v>
      </c>
    </row>
    <row r="1078" spans="1:100" ht="14.25" hidden="1" customHeight="1" x14ac:dyDescent="0.25">
      <c r="A1078" s="4"/>
      <c r="B1078" s="5"/>
      <c r="C1078" s="4"/>
      <c r="D1078" s="5"/>
      <c r="E1078" s="5"/>
      <c r="F1078" s="4"/>
      <c r="G1078" s="4" t="s">
        <v>22</v>
      </c>
      <c r="H1078" s="4" t="s">
        <v>640</v>
      </c>
      <c r="I1078" s="4" t="s">
        <v>24</v>
      </c>
      <c r="J1078" s="4" t="s">
        <v>329</v>
      </c>
      <c r="K1078" s="4" t="s">
        <v>26</v>
      </c>
      <c r="L1078" s="4" t="s">
        <v>333</v>
      </c>
      <c r="M1078" s="6" t="s">
        <v>28</v>
      </c>
      <c r="N1078" s="6">
        <v>8320</v>
      </c>
      <c r="O1078" s="6">
        <v>12480</v>
      </c>
      <c r="P1078" s="6">
        <v>20800</v>
      </c>
      <c r="Q1078" s="6" t="s">
        <v>29</v>
      </c>
      <c r="W1078">
        <f t="shared" si="5542"/>
        <v>8320</v>
      </c>
    </row>
    <row r="1079" spans="1:100" ht="14.25" hidden="1" customHeight="1" x14ac:dyDescent="0.25">
      <c r="A1079" s="4"/>
      <c r="B1079" s="5"/>
      <c r="C1079" s="4"/>
      <c r="D1079" s="5"/>
      <c r="E1079" s="5"/>
      <c r="F1079" s="4"/>
      <c r="G1079" s="4" t="s">
        <v>22</v>
      </c>
      <c r="H1079" s="4" t="s">
        <v>640</v>
      </c>
      <c r="I1079" s="4" t="s">
        <v>24</v>
      </c>
      <c r="J1079" s="4" t="s">
        <v>329</v>
      </c>
      <c r="K1079" s="4" t="s">
        <v>26</v>
      </c>
      <c r="L1079" s="4" t="s">
        <v>335</v>
      </c>
      <c r="M1079" s="6" t="s">
        <v>28</v>
      </c>
      <c r="N1079" s="6">
        <v>12480</v>
      </c>
      <c r="O1079" s="6">
        <v>18720</v>
      </c>
      <c r="P1079" s="6">
        <v>31200</v>
      </c>
      <c r="Q1079" s="6" t="s">
        <v>29</v>
      </c>
      <c r="W1079">
        <f t="shared" si="5542"/>
        <v>12480</v>
      </c>
    </row>
    <row r="1080" spans="1:100" ht="14.25" hidden="1" customHeight="1" x14ac:dyDescent="0.25">
      <c r="A1080" s="4"/>
      <c r="B1080" s="5"/>
      <c r="C1080" s="4"/>
      <c r="D1080" s="5"/>
      <c r="E1080" s="5"/>
      <c r="F1080" s="4"/>
      <c r="G1080" s="4" t="s">
        <v>22</v>
      </c>
      <c r="H1080" s="4" t="s">
        <v>640</v>
      </c>
      <c r="I1080" s="4" t="s">
        <v>24</v>
      </c>
      <c r="J1080" s="4" t="s">
        <v>329</v>
      </c>
      <c r="K1080" s="4" t="s">
        <v>26</v>
      </c>
      <c r="L1080" s="4" t="s">
        <v>336</v>
      </c>
      <c r="M1080" s="6" t="s">
        <v>28</v>
      </c>
      <c r="N1080" s="6">
        <v>12480</v>
      </c>
      <c r="O1080" s="6">
        <v>18720</v>
      </c>
      <c r="P1080" s="6">
        <v>31200</v>
      </c>
      <c r="Q1080" s="6" t="s">
        <v>29</v>
      </c>
      <c r="W1080">
        <f t="shared" si="5542"/>
        <v>12480</v>
      </c>
    </row>
    <row r="1081" spans="1:100" s="14" customFormat="1" ht="14.25" customHeight="1" x14ac:dyDescent="0.25">
      <c r="A1081" s="9" t="s">
        <v>641</v>
      </c>
      <c r="B1081" s="10" t="s">
        <v>71</v>
      </c>
      <c r="C1081" s="11">
        <v>44035</v>
      </c>
      <c r="D1081" s="12">
        <v>44035</v>
      </c>
      <c r="E1081" s="10" t="s">
        <v>311</v>
      </c>
      <c r="F1081" s="9" t="s">
        <v>312</v>
      </c>
      <c r="G1081" s="9" t="s">
        <v>22</v>
      </c>
      <c r="H1081" s="9" t="s">
        <v>642</v>
      </c>
      <c r="I1081" s="9" t="s">
        <v>24</v>
      </c>
      <c r="J1081" s="9" t="s">
        <v>329</v>
      </c>
      <c r="K1081" s="9" t="s">
        <v>26</v>
      </c>
      <c r="L1081" s="9" t="s">
        <v>27</v>
      </c>
      <c r="M1081" s="13" t="s">
        <v>28</v>
      </c>
      <c r="N1081" s="13" t="s">
        <v>808</v>
      </c>
      <c r="O1081" s="6">
        <v>25000</v>
      </c>
      <c r="P1081" s="6">
        <v>25000</v>
      </c>
      <c r="Q1081" s="6" t="s">
        <v>29</v>
      </c>
      <c r="S1081" s="14">
        <v>10000</v>
      </c>
      <c r="V1081" s="14">
        <v>30000</v>
      </c>
      <c r="W1081" s="14">
        <f>SUM(W1082:W1087)</f>
        <v>75360</v>
      </c>
      <c r="AI1081" s="14">
        <v>0</v>
      </c>
      <c r="AK1081" s="14">
        <f>SUM(S1081:AJ1081)</f>
        <v>115360</v>
      </c>
      <c r="AM1081" s="14">
        <f>S1081/$AK1081</f>
        <v>8.6685159500693484E-2</v>
      </c>
      <c r="AN1081" s="14">
        <f t="shared" ref="AN1081" si="5543">T1081/$AK1081</f>
        <v>0</v>
      </c>
      <c r="AO1081" s="14">
        <f t="shared" ref="AO1081" si="5544">U1081/$AK1081</f>
        <v>0</v>
      </c>
      <c r="AP1081" s="14">
        <f t="shared" ref="AP1081" si="5545">V1081/$AK1081</f>
        <v>0.26005547850208044</v>
      </c>
      <c r="AQ1081" s="14">
        <f t="shared" ref="AQ1081" si="5546">W1081/$AK1081</f>
        <v>0.65325936199722612</v>
      </c>
      <c r="AR1081" s="14">
        <f t="shared" ref="AR1081" si="5547">X1081/$AK1081</f>
        <v>0</v>
      </c>
      <c r="AS1081" s="14">
        <f t="shared" ref="AS1081" si="5548">Y1081/$AK1081</f>
        <v>0</v>
      </c>
      <c r="AT1081" s="14">
        <f t="shared" ref="AT1081" si="5549">Z1081/$AK1081</f>
        <v>0</v>
      </c>
      <c r="AU1081" s="14">
        <f t="shared" ref="AU1081" si="5550">AA1081/$AK1081</f>
        <v>0</v>
      </c>
      <c r="AV1081" s="14">
        <f t="shared" ref="AV1081" si="5551">AB1081/$AK1081</f>
        <v>0</v>
      </c>
      <c r="AW1081" s="14">
        <f t="shared" ref="AW1081" si="5552">AC1081/$AK1081</f>
        <v>0</v>
      </c>
      <c r="AX1081" s="14">
        <f t="shared" ref="AX1081" si="5553">AD1081/$AK1081</f>
        <v>0</v>
      </c>
      <c r="AY1081" s="14">
        <f t="shared" ref="AY1081" si="5554">AE1081/$AK1081</f>
        <v>0</v>
      </c>
      <c r="AZ1081" s="14">
        <f t="shared" ref="AZ1081" si="5555">AF1081/$AK1081</f>
        <v>0</v>
      </c>
      <c r="BA1081" s="14">
        <f t="shared" ref="BA1081" si="5556">AG1081/$AK1081</f>
        <v>0</v>
      </c>
      <c r="BB1081" s="14">
        <f t="shared" ref="BB1081" si="5557">AH1081/$AK1081</f>
        <v>0</v>
      </c>
      <c r="BC1081" s="14">
        <f t="shared" ref="BC1081" si="5558">AI1081/$AK1081</f>
        <v>0</v>
      </c>
      <c r="BD1081" s="14">
        <f t="shared" ref="BD1081" si="5559">AJ1081/$AK1081</f>
        <v>0</v>
      </c>
      <c r="BE1081" s="14">
        <f>SUM(AM1081:BD1081)</f>
        <v>1</v>
      </c>
      <c r="BG1081" s="16">
        <f>VLOOKUP(H1081,[1]Sheet1!$B$3:$C$6033,2,0)</f>
        <v>29629.599999999999</v>
      </c>
      <c r="BI1081" s="17">
        <f>AM1081*$BG1081</f>
        <v>2568.4466019417478</v>
      </c>
      <c r="BJ1081" s="17">
        <f t="shared" ref="BJ1081" si="5560">AN1081*$BG1081</f>
        <v>0</v>
      </c>
      <c r="BK1081" s="17">
        <f t="shared" ref="BK1081" si="5561">AO1081*$BG1081</f>
        <v>0</v>
      </c>
      <c r="BL1081" s="17">
        <f t="shared" ref="BL1081" si="5562">AP1081*$BG1081</f>
        <v>7705.3398058252424</v>
      </c>
      <c r="BM1081" s="17">
        <f t="shared" ref="BM1081" si="5563">AQ1081*$BG1081</f>
        <v>19355.813592233011</v>
      </c>
      <c r="BN1081" s="17">
        <f t="shared" ref="BN1081" si="5564">AR1081*$BG1081</f>
        <v>0</v>
      </c>
      <c r="BO1081" s="17">
        <f t="shared" ref="BO1081" si="5565">AS1081*$BG1081</f>
        <v>0</v>
      </c>
      <c r="BP1081" s="17">
        <f t="shared" ref="BP1081" si="5566">AT1081*$BG1081</f>
        <v>0</v>
      </c>
      <c r="BQ1081" s="17">
        <f t="shared" ref="BQ1081" si="5567">AU1081*$BG1081</f>
        <v>0</v>
      </c>
      <c r="BR1081" s="17">
        <f t="shared" ref="BR1081" si="5568">AV1081*$BG1081</f>
        <v>0</v>
      </c>
      <c r="BS1081" s="17">
        <f t="shared" ref="BS1081" si="5569">AW1081*$BG1081</f>
        <v>0</v>
      </c>
      <c r="BT1081" s="17">
        <f t="shared" ref="BT1081" si="5570">AX1081*$BG1081</f>
        <v>0</v>
      </c>
      <c r="BU1081" s="17">
        <f t="shared" ref="BU1081" si="5571">AY1081*$BG1081</f>
        <v>0</v>
      </c>
      <c r="BV1081" s="17">
        <f t="shared" ref="BV1081" si="5572">AZ1081*$BG1081</f>
        <v>0</v>
      </c>
      <c r="BW1081" s="17">
        <f t="shared" ref="BW1081" si="5573">BA1081*$BG1081</f>
        <v>0</v>
      </c>
      <c r="BX1081" s="17">
        <f t="shared" ref="BX1081" si="5574">BB1081*$BG1081</f>
        <v>0</v>
      </c>
      <c r="BY1081" s="17">
        <f t="shared" ref="BY1081" si="5575">BC1081*$BG1081</f>
        <v>0</v>
      </c>
      <c r="BZ1081" s="17">
        <f t="shared" ref="BZ1081" si="5576">BD1081*$BG1081</f>
        <v>0</v>
      </c>
      <c r="CA1081" s="16">
        <f>SUM(BI1081:BZ1081)</f>
        <v>29629.600000000002</v>
      </c>
      <c r="CB1081" s="14" t="b">
        <f>CA1081=BG1081</f>
        <v>1</v>
      </c>
      <c r="CC1081" s="17">
        <f>BI1081</f>
        <v>2568.4466019417478</v>
      </c>
      <c r="CD1081" s="17">
        <f>BJ1081*0.8+IF(BJ1081&gt;1,$BM1081*0.4,0)</f>
        <v>0</v>
      </c>
      <c r="CE1081" s="17">
        <f t="shared" ref="CE1081" si="5577">BK1081*0.8+IF(BK1081&gt;1,$BM1081*0.4,0)</f>
        <v>0</v>
      </c>
      <c r="CF1081" s="17">
        <f t="shared" ref="CF1081" si="5578">BL1081*0.8+IF(BL1081&gt;1,$BM1081*0.4,0)</f>
        <v>13906.597281553399</v>
      </c>
      <c r="CG1081" s="17">
        <f>SUM(BJ1081:BL1081)*0.2+BM1081*0.6</f>
        <v>13154.556116504855</v>
      </c>
      <c r="CH1081" s="17">
        <f>$BN1081*80%</f>
        <v>0</v>
      </c>
      <c r="CI1081" s="17">
        <f>$BN1081*20%</f>
        <v>0</v>
      </c>
      <c r="CJ1081" s="17">
        <f>$BQ1081*80%</f>
        <v>0</v>
      </c>
      <c r="CK1081" s="17">
        <f>$BQ1081*20%</f>
        <v>0</v>
      </c>
      <c r="CL1081" s="17">
        <f>BR1081*0.8+IF(BR1081&gt;1,$BT1081*0.6,0)</f>
        <v>0</v>
      </c>
      <c r="CM1081" s="17">
        <f>BS1081*0.8+IF(BS1081&gt;1,$BT1081*0.6,0)</f>
        <v>0</v>
      </c>
      <c r="CN1081" s="17">
        <f>SUM(BR1081:BS1081)*0.2+BT1081*0.4</f>
        <v>0</v>
      </c>
      <c r="CO1081" s="17">
        <f>$BU1081*80%</f>
        <v>0</v>
      </c>
      <c r="CP1081" s="17">
        <f>$BU1081*20%</f>
        <v>0</v>
      </c>
      <c r="CQ1081" s="17">
        <f>$BW1081*60%+$BX1081*40%</f>
        <v>0</v>
      </c>
      <c r="CR1081" s="17">
        <f>$BW1081*40%+$BX1081*60%</f>
        <v>0</v>
      </c>
      <c r="CS1081" s="17">
        <f>$BY1081*60%</f>
        <v>0</v>
      </c>
      <c r="CT1081" s="17">
        <f>$BY1081*40%</f>
        <v>0</v>
      </c>
      <c r="CU1081" s="17">
        <f>SUM(CC1081:CT1081)</f>
        <v>29629.599999999999</v>
      </c>
      <c r="CV1081" s="14" t="b">
        <f>CU1081=CA1081</f>
        <v>1</v>
      </c>
    </row>
    <row r="1082" spans="1:100" ht="14.25" hidden="1" customHeight="1" x14ac:dyDescent="0.25">
      <c r="A1082" s="4"/>
      <c r="B1082" s="5"/>
      <c r="C1082" s="4"/>
      <c r="D1082" s="5"/>
      <c r="E1082" s="5"/>
      <c r="F1082" s="4"/>
      <c r="G1082" s="4" t="s">
        <v>22</v>
      </c>
      <c r="H1082" s="4" t="s">
        <v>642</v>
      </c>
      <c r="I1082" s="4" t="s">
        <v>24</v>
      </c>
      <c r="J1082" s="4" t="s">
        <v>329</v>
      </c>
      <c r="K1082" s="4" t="s">
        <v>26</v>
      </c>
      <c r="L1082" s="4" t="s">
        <v>330</v>
      </c>
      <c r="M1082" s="6" t="s">
        <v>28</v>
      </c>
      <c r="N1082" s="6">
        <v>8800</v>
      </c>
      <c r="O1082" s="6">
        <v>13200</v>
      </c>
      <c r="P1082" s="6">
        <v>22000</v>
      </c>
      <c r="Q1082" s="6" t="s">
        <v>29</v>
      </c>
      <c r="W1082">
        <f t="shared" ref="W1082:W1087" si="5579">N1082</f>
        <v>8800</v>
      </c>
    </row>
    <row r="1083" spans="1:100" ht="14.25" hidden="1" customHeight="1" x14ac:dyDescent="0.25">
      <c r="A1083" s="4"/>
      <c r="B1083" s="5"/>
      <c r="C1083" s="4"/>
      <c r="D1083" s="5"/>
      <c r="E1083" s="5"/>
      <c r="F1083" s="4"/>
      <c r="G1083" s="4" t="s">
        <v>22</v>
      </c>
      <c r="H1083" s="4" t="s">
        <v>642</v>
      </c>
      <c r="I1083" s="4" t="s">
        <v>24</v>
      </c>
      <c r="J1083" s="4" t="s">
        <v>329</v>
      </c>
      <c r="K1083" s="4" t="s">
        <v>26</v>
      </c>
      <c r="L1083" s="4" t="s">
        <v>331</v>
      </c>
      <c r="M1083" s="6" t="s">
        <v>28</v>
      </c>
      <c r="N1083" s="6">
        <v>16640</v>
      </c>
      <c r="O1083" s="6">
        <v>24960</v>
      </c>
      <c r="P1083" s="6">
        <v>41600</v>
      </c>
      <c r="Q1083" s="6" t="s">
        <v>29</v>
      </c>
      <c r="W1083">
        <f t="shared" si="5579"/>
        <v>16640</v>
      </c>
    </row>
    <row r="1084" spans="1:100" ht="14.25" hidden="1" customHeight="1" x14ac:dyDescent="0.25">
      <c r="A1084" s="4"/>
      <c r="B1084" s="5"/>
      <c r="C1084" s="4"/>
      <c r="D1084" s="5"/>
      <c r="E1084" s="5"/>
      <c r="F1084" s="4"/>
      <c r="G1084" s="4" t="s">
        <v>22</v>
      </c>
      <c r="H1084" s="4" t="s">
        <v>642</v>
      </c>
      <c r="I1084" s="4" t="s">
        <v>24</v>
      </c>
      <c r="J1084" s="4" t="s">
        <v>329</v>
      </c>
      <c r="K1084" s="4" t="s">
        <v>26</v>
      </c>
      <c r="L1084" s="4" t="s">
        <v>332</v>
      </c>
      <c r="M1084" s="6" t="s">
        <v>28</v>
      </c>
      <c r="N1084" s="6">
        <v>16640</v>
      </c>
      <c r="O1084" s="6">
        <v>24960</v>
      </c>
      <c r="P1084" s="6">
        <v>41600</v>
      </c>
      <c r="Q1084" s="6" t="s">
        <v>29</v>
      </c>
      <c r="W1084">
        <f t="shared" si="5579"/>
        <v>16640</v>
      </c>
    </row>
    <row r="1085" spans="1:100" ht="14.25" hidden="1" customHeight="1" x14ac:dyDescent="0.25">
      <c r="A1085" s="4"/>
      <c r="B1085" s="5"/>
      <c r="C1085" s="4"/>
      <c r="D1085" s="5"/>
      <c r="E1085" s="5"/>
      <c r="F1085" s="4"/>
      <c r="G1085" s="4" t="s">
        <v>22</v>
      </c>
      <c r="H1085" s="4" t="s">
        <v>642</v>
      </c>
      <c r="I1085" s="4" t="s">
        <v>24</v>
      </c>
      <c r="J1085" s="4" t="s">
        <v>329</v>
      </c>
      <c r="K1085" s="4" t="s">
        <v>26</v>
      </c>
      <c r="L1085" s="4" t="s">
        <v>333</v>
      </c>
      <c r="M1085" s="6" t="s">
        <v>28</v>
      </c>
      <c r="N1085" s="6">
        <v>8320</v>
      </c>
      <c r="O1085" s="6">
        <v>12480</v>
      </c>
      <c r="P1085" s="6">
        <v>20800</v>
      </c>
      <c r="Q1085" s="6" t="s">
        <v>29</v>
      </c>
      <c r="W1085">
        <f t="shared" si="5579"/>
        <v>8320</v>
      </c>
    </row>
    <row r="1086" spans="1:100" ht="14.25" hidden="1" customHeight="1" x14ac:dyDescent="0.25">
      <c r="A1086" s="4"/>
      <c r="B1086" s="5"/>
      <c r="C1086" s="4"/>
      <c r="D1086" s="5"/>
      <c r="E1086" s="5"/>
      <c r="F1086" s="4"/>
      <c r="G1086" s="4" t="s">
        <v>22</v>
      </c>
      <c r="H1086" s="4" t="s">
        <v>642</v>
      </c>
      <c r="I1086" s="4" t="s">
        <v>24</v>
      </c>
      <c r="J1086" s="4" t="s">
        <v>329</v>
      </c>
      <c r="K1086" s="4" t="s">
        <v>26</v>
      </c>
      <c r="L1086" s="4" t="s">
        <v>335</v>
      </c>
      <c r="M1086" s="6" t="s">
        <v>28</v>
      </c>
      <c r="N1086" s="6">
        <v>12480</v>
      </c>
      <c r="O1086" s="6">
        <v>18720</v>
      </c>
      <c r="P1086" s="6">
        <v>31200</v>
      </c>
      <c r="Q1086" s="6" t="s">
        <v>29</v>
      </c>
      <c r="W1086">
        <f t="shared" si="5579"/>
        <v>12480</v>
      </c>
    </row>
    <row r="1087" spans="1:100" ht="14.25" hidden="1" customHeight="1" x14ac:dyDescent="0.25">
      <c r="A1087" s="4"/>
      <c r="B1087" s="5"/>
      <c r="C1087" s="4"/>
      <c r="D1087" s="5"/>
      <c r="E1087" s="5"/>
      <c r="F1087" s="4"/>
      <c r="G1087" s="4" t="s">
        <v>22</v>
      </c>
      <c r="H1087" s="4" t="s">
        <v>642</v>
      </c>
      <c r="I1087" s="4" t="s">
        <v>24</v>
      </c>
      <c r="J1087" s="4" t="s">
        <v>329</v>
      </c>
      <c r="K1087" s="4" t="s">
        <v>26</v>
      </c>
      <c r="L1087" s="4" t="s">
        <v>336</v>
      </c>
      <c r="M1087" s="6" t="s">
        <v>28</v>
      </c>
      <c r="N1087" s="6">
        <v>12480</v>
      </c>
      <c r="O1087" s="6">
        <v>18720</v>
      </c>
      <c r="P1087" s="6">
        <v>31200</v>
      </c>
      <c r="Q1087" s="6" t="s">
        <v>29</v>
      </c>
      <c r="W1087">
        <f t="shared" si="5579"/>
        <v>12480</v>
      </c>
    </row>
    <row r="1088" spans="1:100" s="14" customFormat="1" ht="14.25" customHeight="1" x14ac:dyDescent="0.25">
      <c r="A1088" s="9" t="s">
        <v>643</v>
      </c>
      <c r="B1088" s="10" t="s">
        <v>36</v>
      </c>
      <c r="C1088" s="11">
        <v>44035</v>
      </c>
      <c r="D1088" s="12">
        <v>44035</v>
      </c>
      <c r="E1088" s="10" t="s">
        <v>644</v>
      </c>
      <c r="F1088" s="9" t="s">
        <v>645</v>
      </c>
      <c r="G1088" s="9" t="s">
        <v>22</v>
      </c>
      <c r="H1088" s="9" t="s">
        <v>646</v>
      </c>
      <c r="I1088" s="9" t="s">
        <v>24</v>
      </c>
      <c r="J1088" s="9" t="s">
        <v>329</v>
      </c>
      <c r="K1088" s="9" t="s">
        <v>26</v>
      </c>
      <c r="L1088" s="9" t="s">
        <v>27</v>
      </c>
      <c r="M1088" s="13" t="s">
        <v>28</v>
      </c>
      <c r="N1088" s="13" t="s">
        <v>808</v>
      </c>
      <c r="O1088" s="6">
        <v>25000</v>
      </c>
      <c r="P1088" s="6">
        <v>25000</v>
      </c>
      <c r="Q1088" s="6" t="s">
        <v>29</v>
      </c>
      <c r="S1088" s="14">
        <v>10000</v>
      </c>
      <c r="V1088" s="14">
        <v>30000</v>
      </c>
      <c r="W1088" s="14">
        <f>SUM(W1089:W1095)</f>
        <v>145360</v>
      </c>
      <c r="AI1088" s="14">
        <v>0</v>
      </c>
      <c r="AK1088" s="14">
        <f>SUM(S1088:AJ1088)</f>
        <v>185360</v>
      </c>
      <c r="AM1088" s="14">
        <f>S1088/$AK1088</f>
        <v>5.3949072075960294E-2</v>
      </c>
      <c r="AN1088" s="14">
        <f t="shared" ref="AN1088" si="5580">T1088/$AK1088</f>
        <v>0</v>
      </c>
      <c r="AO1088" s="14">
        <f t="shared" ref="AO1088" si="5581">U1088/$AK1088</f>
        <v>0</v>
      </c>
      <c r="AP1088" s="14">
        <f t="shared" ref="AP1088" si="5582">V1088/$AK1088</f>
        <v>0.16184721622788087</v>
      </c>
      <c r="AQ1088" s="14">
        <f t="shared" ref="AQ1088" si="5583">W1088/$AK1088</f>
        <v>0.78420371169615888</v>
      </c>
      <c r="AR1088" s="14">
        <f t="shared" ref="AR1088" si="5584">X1088/$AK1088</f>
        <v>0</v>
      </c>
      <c r="AS1088" s="14">
        <f t="shared" ref="AS1088" si="5585">Y1088/$AK1088</f>
        <v>0</v>
      </c>
      <c r="AT1088" s="14">
        <f t="shared" ref="AT1088" si="5586">Z1088/$AK1088</f>
        <v>0</v>
      </c>
      <c r="AU1088" s="14">
        <f t="shared" ref="AU1088" si="5587">AA1088/$AK1088</f>
        <v>0</v>
      </c>
      <c r="AV1088" s="14">
        <f t="shared" ref="AV1088" si="5588">AB1088/$AK1088</f>
        <v>0</v>
      </c>
      <c r="AW1088" s="14">
        <f t="shared" ref="AW1088" si="5589">AC1088/$AK1088</f>
        <v>0</v>
      </c>
      <c r="AX1088" s="14">
        <f t="shared" ref="AX1088" si="5590">AD1088/$AK1088</f>
        <v>0</v>
      </c>
      <c r="AY1088" s="14">
        <f t="shared" ref="AY1088" si="5591">AE1088/$AK1088</f>
        <v>0</v>
      </c>
      <c r="AZ1088" s="14">
        <f t="shared" ref="AZ1088" si="5592">AF1088/$AK1088</f>
        <v>0</v>
      </c>
      <c r="BA1088" s="14">
        <f t="shared" ref="BA1088" si="5593">AG1088/$AK1088</f>
        <v>0</v>
      </c>
      <c r="BB1088" s="14">
        <f t="shared" ref="BB1088" si="5594">AH1088/$AK1088</f>
        <v>0</v>
      </c>
      <c r="BC1088" s="14">
        <f t="shared" ref="BC1088" si="5595">AI1088/$AK1088</f>
        <v>0</v>
      </c>
      <c r="BD1088" s="14">
        <f t="shared" ref="BD1088" si="5596">AJ1088/$AK1088</f>
        <v>0</v>
      </c>
      <c r="BE1088" s="14">
        <f>SUM(AM1088:BD1088)</f>
        <v>1</v>
      </c>
      <c r="BG1088" s="16">
        <f>VLOOKUP(H1088,[1]Sheet1!$B$3:$C$6033,2,0)</f>
        <v>67943.366399999999</v>
      </c>
      <c r="BI1088" s="17">
        <f>AM1088*$BG1088</f>
        <v>3665.4815709969789</v>
      </c>
      <c r="BJ1088" s="17">
        <f t="shared" ref="BJ1088" si="5597">AN1088*$BG1088</f>
        <v>0</v>
      </c>
      <c r="BK1088" s="17">
        <f t="shared" ref="BK1088" si="5598">AO1088*$BG1088</f>
        <v>0</v>
      </c>
      <c r="BL1088" s="17">
        <f t="shared" ref="BL1088" si="5599">AP1088*$BG1088</f>
        <v>10996.444712990935</v>
      </c>
      <c r="BM1088" s="17">
        <f t="shared" ref="BM1088" si="5600">AQ1088*$BG1088</f>
        <v>53281.440116012091</v>
      </c>
      <c r="BN1088" s="17">
        <f t="shared" ref="BN1088" si="5601">AR1088*$BG1088</f>
        <v>0</v>
      </c>
      <c r="BO1088" s="17">
        <f t="shared" ref="BO1088" si="5602">AS1088*$BG1088</f>
        <v>0</v>
      </c>
      <c r="BP1088" s="17">
        <f t="shared" ref="BP1088" si="5603">AT1088*$BG1088</f>
        <v>0</v>
      </c>
      <c r="BQ1088" s="17">
        <f t="shared" ref="BQ1088" si="5604">AU1088*$BG1088</f>
        <v>0</v>
      </c>
      <c r="BR1088" s="17">
        <f t="shared" ref="BR1088" si="5605">AV1088*$BG1088</f>
        <v>0</v>
      </c>
      <c r="BS1088" s="17">
        <f t="shared" ref="BS1088" si="5606">AW1088*$BG1088</f>
        <v>0</v>
      </c>
      <c r="BT1088" s="17">
        <f t="shared" ref="BT1088" si="5607">AX1088*$BG1088</f>
        <v>0</v>
      </c>
      <c r="BU1088" s="17">
        <f t="shared" ref="BU1088" si="5608">AY1088*$BG1088</f>
        <v>0</v>
      </c>
      <c r="BV1088" s="17">
        <f t="shared" ref="BV1088" si="5609">AZ1088*$BG1088</f>
        <v>0</v>
      </c>
      <c r="BW1088" s="17">
        <f t="shared" ref="BW1088" si="5610">BA1088*$BG1088</f>
        <v>0</v>
      </c>
      <c r="BX1088" s="17">
        <f t="shared" ref="BX1088" si="5611">BB1088*$BG1088</f>
        <v>0</v>
      </c>
      <c r="BY1088" s="17">
        <f t="shared" ref="BY1088" si="5612">BC1088*$BG1088</f>
        <v>0</v>
      </c>
      <c r="BZ1088" s="17">
        <f t="shared" ref="BZ1088" si="5613">BD1088*$BG1088</f>
        <v>0</v>
      </c>
      <c r="CA1088" s="16">
        <f>SUM(BI1088:BZ1088)</f>
        <v>67943.366399999999</v>
      </c>
      <c r="CB1088" s="14" t="b">
        <f>CA1088=BG1088</f>
        <v>1</v>
      </c>
      <c r="CC1088" s="17">
        <f>BI1088</f>
        <v>3665.4815709969789</v>
      </c>
      <c r="CD1088" s="17">
        <f>BJ1088*0.8+IF(BJ1088&gt;1,$BM1088*0.4,0)</f>
        <v>0</v>
      </c>
      <c r="CE1088" s="17">
        <f t="shared" ref="CE1088" si="5614">BK1088*0.8+IF(BK1088&gt;1,$BM1088*0.4,0)</f>
        <v>0</v>
      </c>
      <c r="CF1088" s="17">
        <f t="shared" ref="CF1088" si="5615">BL1088*0.8+IF(BL1088&gt;1,$BM1088*0.4,0)</f>
        <v>30109.731816797583</v>
      </c>
      <c r="CG1088" s="17">
        <f>SUM(BJ1088:BL1088)*0.2+BM1088*0.6</f>
        <v>34168.153012205439</v>
      </c>
      <c r="CH1088" s="17">
        <f>$BN1088*80%</f>
        <v>0</v>
      </c>
      <c r="CI1088" s="17">
        <f>$BN1088*20%</f>
        <v>0</v>
      </c>
      <c r="CJ1088" s="17">
        <f>$BQ1088*80%</f>
        <v>0</v>
      </c>
      <c r="CK1088" s="17">
        <f>$BQ1088*20%</f>
        <v>0</v>
      </c>
      <c r="CL1088" s="17">
        <f>BR1088*0.8+IF(BR1088&gt;1,$BT1088*0.6,0)</f>
        <v>0</v>
      </c>
      <c r="CM1088" s="17">
        <f>BS1088*0.8+IF(BS1088&gt;1,$BT1088*0.6,0)</f>
        <v>0</v>
      </c>
      <c r="CN1088" s="17">
        <f>SUM(BR1088:BS1088)*0.2+BT1088*0.4</f>
        <v>0</v>
      </c>
      <c r="CO1088" s="17">
        <f>$BU1088*80%</f>
        <v>0</v>
      </c>
      <c r="CP1088" s="17">
        <f>$BU1088*20%</f>
        <v>0</v>
      </c>
      <c r="CQ1088" s="17">
        <f>$BW1088*60%+$BX1088*40%</f>
        <v>0</v>
      </c>
      <c r="CR1088" s="17">
        <f>$BW1088*40%+$BX1088*60%</f>
        <v>0</v>
      </c>
      <c r="CS1088" s="17">
        <f>$BY1088*60%</f>
        <v>0</v>
      </c>
      <c r="CT1088" s="17">
        <f>$BY1088*40%</f>
        <v>0</v>
      </c>
      <c r="CU1088" s="17">
        <f>SUM(CC1088:CT1088)</f>
        <v>67943.366399999999</v>
      </c>
      <c r="CV1088" s="14" t="b">
        <f>CU1088=CA1088</f>
        <v>1</v>
      </c>
    </row>
    <row r="1089" spans="1:100" ht="14.25" hidden="1" customHeight="1" x14ac:dyDescent="0.25">
      <c r="A1089" s="4"/>
      <c r="B1089" s="5"/>
      <c r="C1089" s="4"/>
      <c r="D1089" s="5"/>
      <c r="E1089" s="5"/>
      <c r="F1089" s="4"/>
      <c r="G1089" s="4" t="s">
        <v>22</v>
      </c>
      <c r="H1089" s="4" t="s">
        <v>646</v>
      </c>
      <c r="I1089" s="4" t="s">
        <v>24</v>
      </c>
      <c r="J1089" s="4" t="s">
        <v>329</v>
      </c>
      <c r="K1089" s="4" t="s">
        <v>26</v>
      </c>
      <c r="L1089" s="4" t="s">
        <v>330</v>
      </c>
      <c r="M1089" s="6" t="s">
        <v>28</v>
      </c>
      <c r="N1089" s="6">
        <v>8800</v>
      </c>
      <c r="O1089" s="6">
        <v>13200</v>
      </c>
      <c r="P1089" s="6">
        <v>22000</v>
      </c>
      <c r="Q1089" s="6" t="s">
        <v>29</v>
      </c>
      <c r="W1089">
        <f t="shared" ref="W1089:W1095" si="5616">N1089</f>
        <v>8800</v>
      </c>
    </row>
    <row r="1090" spans="1:100" ht="14.25" hidden="1" customHeight="1" x14ac:dyDescent="0.25">
      <c r="A1090" s="4"/>
      <c r="B1090" s="5"/>
      <c r="C1090" s="4"/>
      <c r="D1090" s="5"/>
      <c r="E1090" s="5"/>
      <c r="F1090" s="4"/>
      <c r="G1090" s="4" t="s">
        <v>22</v>
      </c>
      <c r="H1090" s="4" t="s">
        <v>646</v>
      </c>
      <c r="I1090" s="4" t="s">
        <v>24</v>
      </c>
      <c r="J1090" s="4" t="s">
        <v>329</v>
      </c>
      <c r="K1090" s="4" t="s">
        <v>26</v>
      </c>
      <c r="L1090" s="4" t="s">
        <v>331</v>
      </c>
      <c r="M1090" s="6" t="s">
        <v>28</v>
      </c>
      <c r="N1090" s="6">
        <v>16640</v>
      </c>
      <c r="O1090" s="6">
        <v>24960</v>
      </c>
      <c r="P1090" s="6">
        <v>41600</v>
      </c>
      <c r="Q1090" s="6" t="s">
        <v>29</v>
      </c>
      <c r="W1090">
        <f t="shared" si="5616"/>
        <v>16640</v>
      </c>
    </row>
    <row r="1091" spans="1:100" ht="14.25" hidden="1" customHeight="1" x14ac:dyDescent="0.25">
      <c r="A1091" s="4"/>
      <c r="B1091" s="5"/>
      <c r="C1091" s="4"/>
      <c r="D1091" s="5"/>
      <c r="E1091" s="5"/>
      <c r="F1091" s="4"/>
      <c r="G1091" s="4" t="s">
        <v>22</v>
      </c>
      <c r="H1091" s="4" t="s">
        <v>646</v>
      </c>
      <c r="I1091" s="4" t="s">
        <v>24</v>
      </c>
      <c r="J1091" s="4" t="s">
        <v>329</v>
      </c>
      <c r="K1091" s="4" t="s">
        <v>26</v>
      </c>
      <c r="L1091" s="4" t="s">
        <v>332</v>
      </c>
      <c r="M1091" s="6" t="s">
        <v>28</v>
      </c>
      <c r="N1091" s="6">
        <v>16640</v>
      </c>
      <c r="O1091" s="6">
        <v>24960</v>
      </c>
      <c r="P1091" s="6">
        <v>41600</v>
      </c>
      <c r="Q1091" s="6" t="s">
        <v>29</v>
      </c>
      <c r="W1091">
        <f t="shared" si="5616"/>
        <v>16640</v>
      </c>
    </row>
    <row r="1092" spans="1:100" ht="14.25" hidden="1" customHeight="1" x14ac:dyDescent="0.25">
      <c r="A1092" s="4"/>
      <c r="B1092" s="5"/>
      <c r="C1092" s="4"/>
      <c r="D1092" s="5"/>
      <c r="E1092" s="5"/>
      <c r="F1092" s="4"/>
      <c r="G1092" s="4" t="s">
        <v>22</v>
      </c>
      <c r="H1092" s="4" t="s">
        <v>646</v>
      </c>
      <c r="I1092" s="4" t="s">
        <v>24</v>
      </c>
      <c r="J1092" s="4" t="s">
        <v>329</v>
      </c>
      <c r="K1092" s="4" t="s">
        <v>26</v>
      </c>
      <c r="L1092" s="4" t="s">
        <v>333</v>
      </c>
      <c r="M1092" s="6" t="s">
        <v>28</v>
      </c>
      <c r="N1092" s="6">
        <v>8320</v>
      </c>
      <c r="O1092" s="6">
        <v>12480</v>
      </c>
      <c r="P1092" s="6">
        <v>20800</v>
      </c>
      <c r="Q1092" s="6" t="s">
        <v>29</v>
      </c>
      <c r="W1092">
        <f t="shared" si="5616"/>
        <v>8320</v>
      </c>
    </row>
    <row r="1093" spans="1:100" ht="14.25" hidden="1" customHeight="1" x14ac:dyDescent="0.25">
      <c r="A1093" s="4"/>
      <c r="B1093" s="5"/>
      <c r="C1093" s="4"/>
      <c r="D1093" s="5"/>
      <c r="E1093" s="5"/>
      <c r="F1093" s="4"/>
      <c r="G1093" s="4" t="s">
        <v>22</v>
      </c>
      <c r="H1093" s="4" t="s">
        <v>646</v>
      </c>
      <c r="I1093" s="4" t="s">
        <v>24</v>
      </c>
      <c r="J1093" s="4" t="s">
        <v>329</v>
      </c>
      <c r="K1093" s="4" t="s">
        <v>26</v>
      </c>
      <c r="L1093" s="4" t="s">
        <v>334</v>
      </c>
      <c r="M1093" s="6" t="s">
        <v>28</v>
      </c>
      <c r="N1093" s="6">
        <v>70000</v>
      </c>
      <c r="O1093" s="6">
        <v>105000</v>
      </c>
      <c r="P1093" s="6">
        <v>175000</v>
      </c>
      <c r="Q1093" s="6" t="s">
        <v>29</v>
      </c>
      <c r="W1093">
        <f t="shared" si="5616"/>
        <v>70000</v>
      </c>
    </row>
    <row r="1094" spans="1:100" ht="14.25" hidden="1" customHeight="1" x14ac:dyDescent="0.25">
      <c r="A1094" s="4"/>
      <c r="B1094" s="5"/>
      <c r="C1094" s="4"/>
      <c r="D1094" s="5"/>
      <c r="E1094" s="5"/>
      <c r="F1094" s="4"/>
      <c r="G1094" s="4" t="s">
        <v>22</v>
      </c>
      <c r="H1094" s="4" t="s">
        <v>646</v>
      </c>
      <c r="I1094" s="4" t="s">
        <v>24</v>
      </c>
      <c r="J1094" s="4" t="s">
        <v>329</v>
      </c>
      <c r="K1094" s="4" t="s">
        <v>26</v>
      </c>
      <c r="L1094" s="4" t="s">
        <v>335</v>
      </c>
      <c r="M1094" s="6" t="s">
        <v>28</v>
      </c>
      <c r="N1094" s="6">
        <v>12480</v>
      </c>
      <c r="O1094" s="6">
        <v>18720</v>
      </c>
      <c r="P1094" s="6">
        <v>31200</v>
      </c>
      <c r="Q1094" s="6" t="s">
        <v>29</v>
      </c>
      <c r="W1094">
        <f t="shared" si="5616"/>
        <v>12480</v>
      </c>
    </row>
    <row r="1095" spans="1:100" ht="14.25" hidden="1" customHeight="1" x14ac:dyDescent="0.25">
      <c r="A1095" s="4"/>
      <c r="B1095" s="5"/>
      <c r="C1095" s="4"/>
      <c r="D1095" s="5"/>
      <c r="E1095" s="5"/>
      <c r="F1095" s="4"/>
      <c r="G1095" s="4" t="s">
        <v>22</v>
      </c>
      <c r="H1095" s="4" t="s">
        <v>646</v>
      </c>
      <c r="I1095" s="4" t="s">
        <v>24</v>
      </c>
      <c r="J1095" s="4" t="s">
        <v>329</v>
      </c>
      <c r="K1095" s="4" t="s">
        <v>26</v>
      </c>
      <c r="L1095" s="4" t="s">
        <v>336</v>
      </c>
      <c r="M1095" s="6" t="s">
        <v>28</v>
      </c>
      <c r="N1095" s="6">
        <v>12480</v>
      </c>
      <c r="O1095" s="6">
        <v>18720</v>
      </c>
      <c r="P1095" s="6">
        <v>31200</v>
      </c>
      <c r="Q1095" s="6" t="s">
        <v>29</v>
      </c>
      <c r="W1095">
        <f t="shared" si="5616"/>
        <v>12480</v>
      </c>
    </row>
    <row r="1096" spans="1:100" s="14" customFormat="1" ht="14.25" customHeight="1" x14ac:dyDescent="0.25">
      <c r="A1096" s="9" t="s">
        <v>647</v>
      </c>
      <c r="B1096" s="10" t="s">
        <v>648</v>
      </c>
      <c r="C1096" s="11">
        <v>44035</v>
      </c>
      <c r="D1096" s="12">
        <v>44035</v>
      </c>
      <c r="E1096" s="10" t="s">
        <v>649</v>
      </c>
      <c r="F1096" s="9" t="s">
        <v>650</v>
      </c>
      <c r="G1096" s="9" t="s">
        <v>22</v>
      </c>
      <c r="H1096" s="9" t="s">
        <v>651</v>
      </c>
      <c r="I1096" s="9" t="s">
        <v>24</v>
      </c>
      <c r="J1096" s="9" t="s">
        <v>190</v>
      </c>
      <c r="K1096" s="9" t="s">
        <v>26</v>
      </c>
      <c r="L1096" s="9" t="s">
        <v>27</v>
      </c>
      <c r="M1096" s="13" t="s">
        <v>28</v>
      </c>
      <c r="N1096" s="13" t="s">
        <v>808</v>
      </c>
      <c r="O1096" s="6">
        <v>25000</v>
      </c>
      <c r="P1096" s="6">
        <v>25000</v>
      </c>
      <c r="Q1096" s="6" t="s">
        <v>29</v>
      </c>
      <c r="S1096" s="14">
        <v>10000</v>
      </c>
      <c r="V1096" s="14">
        <v>30000</v>
      </c>
      <c r="W1096" s="14">
        <f>SUM(W1104:W1111)</f>
        <v>145360</v>
      </c>
      <c r="AC1096" s="14">
        <v>30000</v>
      </c>
      <c r="AD1096" s="14">
        <v>28080</v>
      </c>
      <c r="AG1096" s="14">
        <v>38000</v>
      </c>
      <c r="AH1096" s="14">
        <v>100000</v>
      </c>
      <c r="AI1096" s="14">
        <f>VLOOKUP(H1096,[2]Sheet1!$A$4:$D$513,4,0)</f>
        <v>36000</v>
      </c>
      <c r="AK1096" s="14">
        <f>SUM(S1096:AJ1096)</f>
        <v>417440</v>
      </c>
      <c r="AM1096" s="14">
        <f>S1096/$AK1096</f>
        <v>2.3955538520505942E-2</v>
      </c>
      <c r="AN1096" s="14">
        <f t="shared" ref="AN1096" si="5617">T1096/$AK1096</f>
        <v>0</v>
      </c>
      <c r="AO1096" s="14">
        <f t="shared" ref="AO1096" si="5618">U1096/$AK1096</f>
        <v>0</v>
      </c>
      <c r="AP1096" s="14">
        <f t="shared" ref="AP1096" si="5619">V1096/$AK1096</f>
        <v>7.1866615561517827E-2</v>
      </c>
      <c r="AQ1096" s="14">
        <f t="shared" ref="AQ1096" si="5620">W1096/$AK1096</f>
        <v>0.34821770793407436</v>
      </c>
      <c r="AR1096" s="14">
        <f t="shared" ref="AR1096" si="5621">X1096/$AK1096</f>
        <v>0</v>
      </c>
      <c r="AS1096" s="14">
        <f t="shared" ref="AS1096" si="5622">Y1096/$AK1096</f>
        <v>0</v>
      </c>
      <c r="AT1096" s="14">
        <f t="shared" ref="AT1096" si="5623">Z1096/$AK1096</f>
        <v>0</v>
      </c>
      <c r="AU1096" s="14">
        <f t="shared" ref="AU1096" si="5624">AA1096/$AK1096</f>
        <v>0</v>
      </c>
      <c r="AV1096" s="14">
        <f t="shared" ref="AV1096" si="5625">AB1096/$AK1096</f>
        <v>0</v>
      </c>
      <c r="AW1096" s="14">
        <f t="shared" ref="AW1096" si="5626">AC1096/$AK1096</f>
        <v>7.1866615561517827E-2</v>
      </c>
      <c r="AX1096" s="14">
        <f t="shared" ref="AX1096" si="5627">AD1096/$AK1096</f>
        <v>6.7267152165580685E-2</v>
      </c>
      <c r="AY1096" s="14">
        <f t="shared" ref="AY1096" si="5628">AE1096/$AK1096</f>
        <v>0</v>
      </c>
      <c r="AZ1096" s="14">
        <f t="shared" ref="AZ1096" si="5629">AF1096/$AK1096</f>
        <v>0</v>
      </c>
      <c r="BA1096" s="14">
        <f t="shared" ref="BA1096" si="5630">AG1096/$AK1096</f>
        <v>9.1031046377922573E-2</v>
      </c>
      <c r="BB1096" s="14">
        <f t="shared" ref="BB1096" si="5631">AH1096/$AK1096</f>
        <v>0.23955538520505942</v>
      </c>
      <c r="BC1096" s="14">
        <f t="shared" ref="BC1096" si="5632">AI1096/$AK1096</f>
        <v>8.623993867382139E-2</v>
      </c>
      <c r="BD1096" s="14">
        <f t="shared" ref="BD1096" si="5633">AJ1096/$AK1096</f>
        <v>0</v>
      </c>
      <c r="BE1096" s="14">
        <f>SUM(AM1096:BD1096)</f>
        <v>1</v>
      </c>
      <c r="BG1096" s="16">
        <f>VLOOKUP(H1096,[1]Sheet1!$B$3:$C$6033,2,0)</f>
        <v>67943.366399999999</v>
      </c>
      <c r="BI1096" s="17">
        <f>AM1096*$BG1096</f>
        <v>1627.6199310080492</v>
      </c>
      <c r="BJ1096" s="17">
        <f t="shared" ref="BJ1096" si="5634">AN1096*$BG1096</f>
        <v>0</v>
      </c>
      <c r="BK1096" s="17">
        <f t="shared" ref="BK1096" si="5635">AO1096*$BG1096</f>
        <v>0</v>
      </c>
      <c r="BL1096" s="17">
        <f t="shared" ref="BL1096" si="5636">AP1096*$BG1096</f>
        <v>4882.8597930241476</v>
      </c>
      <c r="BM1096" s="17">
        <f t="shared" ref="BM1096" si="5637">AQ1096*$BG1096</f>
        <v>23659.083317133001</v>
      </c>
      <c r="BN1096" s="17">
        <f t="shared" ref="BN1096" si="5638">AR1096*$BG1096</f>
        <v>0</v>
      </c>
      <c r="BO1096" s="17">
        <f t="shared" ref="BO1096" si="5639">AS1096*$BG1096</f>
        <v>0</v>
      </c>
      <c r="BP1096" s="17">
        <f t="shared" ref="BP1096" si="5640">AT1096*$BG1096</f>
        <v>0</v>
      </c>
      <c r="BQ1096" s="17">
        <f t="shared" ref="BQ1096" si="5641">AU1096*$BG1096</f>
        <v>0</v>
      </c>
      <c r="BR1096" s="17">
        <f t="shared" ref="BR1096" si="5642">AV1096*$BG1096</f>
        <v>0</v>
      </c>
      <c r="BS1096" s="17">
        <f t="shared" ref="BS1096" si="5643">AW1096*$BG1096</f>
        <v>4882.8597930241476</v>
      </c>
      <c r="BT1096" s="17">
        <f t="shared" ref="BT1096" si="5644">AX1096*$BG1096</f>
        <v>4570.3567662706018</v>
      </c>
      <c r="BU1096" s="17">
        <f t="shared" ref="BU1096" si="5645">AY1096*$BG1096</f>
        <v>0</v>
      </c>
      <c r="BV1096" s="17">
        <f t="shared" ref="BV1096" si="5646">AZ1096*$BG1096</f>
        <v>0</v>
      </c>
      <c r="BW1096" s="17">
        <f t="shared" ref="BW1096" si="5647">BA1096*$BG1096</f>
        <v>6184.9557378305863</v>
      </c>
      <c r="BX1096" s="17">
        <f t="shared" ref="BX1096" si="5648">BB1096*$BG1096</f>
        <v>16276.199310080492</v>
      </c>
      <c r="BY1096" s="17">
        <f t="shared" ref="BY1096" si="5649">BC1096*$BG1096</f>
        <v>5859.4317516289766</v>
      </c>
      <c r="BZ1096" s="17">
        <f t="shared" ref="BZ1096" si="5650">BD1096*$BG1096</f>
        <v>0</v>
      </c>
      <c r="CA1096" s="16">
        <f>SUM(BI1096:BZ1096)</f>
        <v>67943.366399999999</v>
      </c>
      <c r="CB1096" s="14" t="b">
        <f>CA1096=BG1096</f>
        <v>1</v>
      </c>
      <c r="CC1096" s="17">
        <f>BI1096</f>
        <v>1627.6199310080492</v>
      </c>
      <c r="CD1096" s="17">
        <f>BJ1096*0.8+IF(BJ1096&gt;1,$BM1096*0.4,0)</f>
        <v>0</v>
      </c>
      <c r="CE1096" s="17">
        <f t="shared" ref="CE1096" si="5651">BK1096*0.8+IF(BK1096&gt;1,$BM1096*0.4,0)</f>
        <v>0</v>
      </c>
      <c r="CF1096" s="17">
        <f t="shared" ref="CF1096" si="5652">BL1096*0.8+IF(BL1096&gt;1,$BM1096*0.4,0)</f>
        <v>13369.921161272519</v>
      </c>
      <c r="CG1096" s="17">
        <f>SUM(BJ1096:BL1096)*0.2+BM1096*0.6</f>
        <v>15172.021948884629</v>
      </c>
      <c r="CH1096" s="17">
        <f>$BN1096*80%</f>
        <v>0</v>
      </c>
      <c r="CI1096" s="17">
        <f>$BN1096*20%</f>
        <v>0</v>
      </c>
      <c r="CJ1096" s="17">
        <f>$BQ1096*80%</f>
        <v>0</v>
      </c>
      <c r="CK1096" s="17">
        <f>$BQ1096*20%</f>
        <v>0</v>
      </c>
      <c r="CL1096" s="17">
        <f>BR1096*0.8+IF(BR1096&gt;1,$BT1096*0.6,0)</f>
        <v>0</v>
      </c>
      <c r="CM1096" s="17">
        <f>BS1096*0.8+IF(BS1096&gt;1,$BT1096*0.6,0)</f>
        <v>6648.5018941816797</v>
      </c>
      <c r="CN1096" s="17">
        <f>SUM(BR1096:BS1096)*0.2+BT1096*0.4</f>
        <v>2804.7146651130702</v>
      </c>
      <c r="CO1096" s="17">
        <f>$BU1096*80%</f>
        <v>0</v>
      </c>
      <c r="CP1096" s="17">
        <f>$BU1096*20%</f>
        <v>0</v>
      </c>
      <c r="CQ1096" s="17">
        <f>$BW1096*60%+$BX1096*40%</f>
        <v>10221.453166730549</v>
      </c>
      <c r="CR1096" s="17">
        <f>$BW1096*40%+$BX1096*60%</f>
        <v>12239.70188118053</v>
      </c>
      <c r="CS1096" s="17">
        <f>$BY1096*60%</f>
        <v>3515.659050977386</v>
      </c>
      <c r="CT1096" s="17">
        <f>$BY1096*40%</f>
        <v>2343.7727006515906</v>
      </c>
      <c r="CU1096" s="17">
        <f>SUM(CC1096:CT1096)</f>
        <v>67943.366399999999</v>
      </c>
      <c r="CV1096" s="14" t="b">
        <f>CU1096=CA1096</f>
        <v>1</v>
      </c>
    </row>
    <row r="1097" spans="1:100" ht="14.25" hidden="1" customHeight="1" x14ac:dyDescent="0.25">
      <c r="A1097" s="4"/>
      <c r="B1097" s="5"/>
      <c r="C1097" s="4"/>
      <c r="D1097" s="5"/>
      <c r="E1097" s="5"/>
      <c r="F1097" s="4"/>
      <c r="G1097" s="4" t="s">
        <v>22</v>
      </c>
      <c r="H1097" s="4" t="s">
        <v>651</v>
      </c>
      <c r="I1097" s="4" t="s">
        <v>24</v>
      </c>
      <c r="J1097" s="4" t="s">
        <v>329</v>
      </c>
      <c r="K1097" s="4" t="s">
        <v>26</v>
      </c>
      <c r="L1097" s="4" t="s">
        <v>27</v>
      </c>
      <c r="M1097" s="6" t="s">
        <v>28</v>
      </c>
      <c r="N1097" s="6">
        <v>0</v>
      </c>
      <c r="O1097" s="6">
        <v>25000</v>
      </c>
      <c r="P1097" s="6">
        <v>25000</v>
      </c>
      <c r="Q1097" s="6" t="s">
        <v>29</v>
      </c>
      <c r="W1097">
        <f>N1097</f>
        <v>0</v>
      </c>
    </row>
    <row r="1098" spans="1:100" ht="14.25" hidden="1" customHeight="1" x14ac:dyDescent="0.25">
      <c r="A1098" s="4"/>
      <c r="B1098" s="5"/>
      <c r="C1098" s="4"/>
      <c r="D1098" s="5"/>
      <c r="E1098" s="5"/>
      <c r="F1098" s="4"/>
      <c r="G1098" s="4" t="s">
        <v>22</v>
      </c>
      <c r="H1098" s="4" t="s">
        <v>651</v>
      </c>
      <c r="I1098" s="4" t="s">
        <v>24</v>
      </c>
      <c r="J1098" s="4" t="s">
        <v>40</v>
      </c>
      <c r="K1098" s="4" t="s">
        <v>26</v>
      </c>
      <c r="L1098" s="4" t="s">
        <v>212</v>
      </c>
      <c r="M1098" s="6" t="s">
        <v>28</v>
      </c>
      <c r="N1098" s="6">
        <v>5000</v>
      </c>
      <c r="O1098" s="6">
        <v>15000</v>
      </c>
      <c r="P1098" s="6">
        <v>20000</v>
      </c>
      <c r="Q1098" s="6" t="s">
        <v>29</v>
      </c>
      <c r="AG1098">
        <f t="shared" ref="AG1098:AG1101" si="5653">N1098</f>
        <v>5000</v>
      </c>
    </row>
    <row r="1099" spans="1:100" ht="14.25" hidden="1" customHeight="1" x14ac:dyDescent="0.25">
      <c r="A1099" s="4"/>
      <c r="B1099" s="5"/>
      <c r="C1099" s="4"/>
      <c r="D1099" s="5"/>
      <c r="E1099" s="5"/>
      <c r="F1099" s="4"/>
      <c r="G1099" s="4" t="s">
        <v>22</v>
      </c>
      <c r="H1099" s="4" t="s">
        <v>651</v>
      </c>
      <c r="I1099" s="4" t="s">
        <v>24</v>
      </c>
      <c r="J1099" s="4" t="s">
        <v>40</v>
      </c>
      <c r="K1099" s="4" t="s">
        <v>26</v>
      </c>
      <c r="L1099" s="4" t="s">
        <v>213</v>
      </c>
      <c r="M1099" s="6" t="s">
        <v>28</v>
      </c>
      <c r="N1099" s="6">
        <v>5000</v>
      </c>
      <c r="O1099" s="6">
        <v>15000</v>
      </c>
      <c r="P1099" s="6">
        <v>20000</v>
      </c>
      <c r="Q1099" s="6" t="s">
        <v>29</v>
      </c>
      <c r="AG1099">
        <f t="shared" si="5653"/>
        <v>5000</v>
      </c>
    </row>
    <row r="1100" spans="1:100" ht="14.25" hidden="1" customHeight="1" x14ac:dyDescent="0.25">
      <c r="A1100" s="4"/>
      <c r="B1100" s="5"/>
      <c r="C1100" s="4"/>
      <c r="D1100" s="5"/>
      <c r="E1100" s="5"/>
      <c r="F1100" s="4"/>
      <c r="G1100" s="4" t="s">
        <v>22</v>
      </c>
      <c r="H1100" s="4" t="s">
        <v>651</v>
      </c>
      <c r="I1100" s="4" t="s">
        <v>24</v>
      </c>
      <c r="J1100" s="4" t="s">
        <v>40</v>
      </c>
      <c r="K1100" s="4" t="s">
        <v>26</v>
      </c>
      <c r="L1100" s="4" t="s">
        <v>214</v>
      </c>
      <c r="M1100" s="6" t="s">
        <v>28</v>
      </c>
      <c r="N1100" s="6">
        <v>20000</v>
      </c>
      <c r="O1100" s="6">
        <v>30000</v>
      </c>
      <c r="P1100" s="6">
        <v>50000</v>
      </c>
      <c r="Q1100" s="6" t="s">
        <v>29</v>
      </c>
      <c r="AG1100">
        <f t="shared" si="5653"/>
        <v>20000</v>
      </c>
    </row>
    <row r="1101" spans="1:100" ht="14.25" hidden="1" customHeight="1" x14ac:dyDescent="0.25">
      <c r="A1101" s="4"/>
      <c r="B1101" s="5"/>
      <c r="C1101" s="4"/>
      <c r="D1101" s="5"/>
      <c r="E1101" s="5"/>
      <c r="F1101" s="4"/>
      <c r="G1101" s="4" t="s">
        <v>22</v>
      </c>
      <c r="H1101" s="4" t="s">
        <v>651</v>
      </c>
      <c r="I1101" s="4" t="s">
        <v>24</v>
      </c>
      <c r="J1101" s="4" t="s">
        <v>40</v>
      </c>
      <c r="K1101" s="4" t="s">
        <v>26</v>
      </c>
      <c r="L1101" s="4" t="s">
        <v>215</v>
      </c>
      <c r="M1101" s="6" t="s">
        <v>28</v>
      </c>
      <c r="N1101" s="6">
        <v>8000</v>
      </c>
      <c r="O1101" s="6">
        <v>17000</v>
      </c>
      <c r="P1101" s="6">
        <v>25000</v>
      </c>
      <c r="Q1101" s="6" t="s">
        <v>29</v>
      </c>
      <c r="AG1101">
        <f t="shared" si="5653"/>
        <v>8000</v>
      </c>
    </row>
    <row r="1102" spans="1:100" ht="14.25" hidden="1" customHeight="1" x14ac:dyDescent="0.25">
      <c r="A1102" s="4"/>
      <c r="B1102" s="5"/>
      <c r="C1102" s="4"/>
      <c r="D1102" s="5"/>
      <c r="E1102" s="5"/>
      <c r="F1102" s="4"/>
      <c r="G1102" s="4" t="s">
        <v>22</v>
      </c>
      <c r="H1102" s="4" t="s">
        <v>651</v>
      </c>
      <c r="I1102" s="4" t="s">
        <v>24</v>
      </c>
      <c r="J1102" s="4" t="s">
        <v>40</v>
      </c>
      <c r="K1102" s="4" t="s">
        <v>26</v>
      </c>
      <c r="L1102" s="4" t="s">
        <v>652</v>
      </c>
      <c r="M1102" s="6" t="s">
        <v>28</v>
      </c>
      <c r="N1102" s="6">
        <v>100000</v>
      </c>
      <c r="O1102" s="6">
        <v>175000</v>
      </c>
      <c r="P1102" s="6">
        <v>275000</v>
      </c>
      <c r="Q1102" s="6" t="s">
        <v>29</v>
      </c>
      <c r="AH1102">
        <v>100000</v>
      </c>
    </row>
    <row r="1103" spans="1:100" ht="14.25" hidden="1" customHeight="1" x14ac:dyDescent="0.25">
      <c r="A1103" s="4"/>
      <c r="B1103" s="5"/>
      <c r="C1103" s="4"/>
      <c r="D1103" s="5"/>
      <c r="E1103" s="5"/>
      <c r="F1103" s="4"/>
      <c r="G1103" s="4" t="s">
        <v>22</v>
      </c>
      <c r="H1103" s="4" t="s">
        <v>651</v>
      </c>
      <c r="I1103" s="4" t="s">
        <v>24</v>
      </c>
      <c r="J1103" s="4" t="s">
        <v>329</v>
      </c>
      <c r="K1103" s="4" t="s">
        <v>26</v>
      </c>
      <c r="L1103" s="4" t="s">
        <v>192</v>
      </c>
      <c r="M1103" s="6" t="s">
        <v>28</v>
      </c>
      <c r="N1103" s="6">
        <v>36000</v>
      </c>
      <c r="O1103" s="6">
        <v>54000</v>
      </c>
      <c r="P1103" s="6">
        <v>90000</v>
      </c>
      <c r="Q1103" s="6" t="s">
        <v>29</v>
      </c>
    </row>
    <row r="1104" spans="1:100" ht="14.25" hidden="1" customHeight="1" x14ac:dyDescent="0.25">
      <c r="A1104" s="4"/>
      <c r="B1104" s="5"/>
      <c r="C1104" s="4"/>
      <c r="D1104" s="5"/>
      <c r="E1104" s="5"/>
      <c r="F1104" s="4"/>
      <c r="G1104" s="4" t="s">
        <v>22</v>
      </c>
      <c r="H1104" s="4" t="s">
        <v>651</v>
      </c>
      <c r="I1104" s="4" t="s">
        <v>24</v>
      </c>
      <c r="J1104" s="4" t="s">
        <v>329</v>
      </c>
      <c r="K1104" s="4" t="s">
        <v>26</v>
      </c>
      <c r="L1104" s="4" t="s">
        <v>330</v>
      </c>
      <c r="M1104" s="6" t="s">
        <v>28</v>
      </c>
      <c r="N1104" s="6">
        <v>8800</v>
      </c>
      <c r="O1104" s="6">
        <v>13200</v>
      </c>
      <c r="P1104" s="6">
        <v>22000</v>
      </c>
      <c r="Q1104" s="6" t="s">
        <v>29</v>
      </c>
      <c r="W1104">
        <f t="shared" ref="W1104:W1105" si="5654">N1104</f>
        <v>8800</v>
      </c>
    </row>
    <row r="1105" spans="1:100" ht="14.25" hidden="1" customHeight="1" x14ac:dyDescent="0.25">
      <c r="A1105" s="4"/>
      <c r="B1105" s="5"/>
      <c r="C1105" s="4"/>
      <c r="D1105" s="5"/>
      <c r="E1105" s="5"/>
      <c r="F1105" s="4"/>
      <c r="G1105" s="4" t="s">
        <v>22</v>
      </c>
      <c r="H1105" s="4" t="s">
        <v>651</v>
      </c>
      <c r="I1105" s="4" t="s">
        <v>24</v>
      </c>
      <c r="J1105" s="4" t="s">
        <v>329</v>
      </c>
      <c r="K1105" s="4" t="s">
        <v>26</v>
      </c>
      <c r="L1105" s="4" t="s">
        <v>331</v>
      </c>
      <c r="M1105" s="6" t="s">
        <v>28</v>
      </c>
      <c r="N1105" s="6">
        <v>16640</v>
      </c>
      <c r="O1105" s="6">
        <v>24960</v>
      </c>
      <c r="P1105" s="6">
        <v>41600</v>
      </c>
      <c r="Q1105" s="6" t="s">
        <v>29</v>
      </c>
      <c r="W1105">
        <f t="shared" si="5654"/>
        <v>16640</v>
      </c>
    </row>
    <row r="1106" spans="1:100" ht="14.25" hidden="1" customHeight="1" x14ac:dyDescent="0.25">
      <c r="A1106" s="4"/>
      <c r="B1106" s="5"/>
      <c r="C1106" s="4"/>
      <c r="D1106" s="5"/>
      <c r="E1106" s="5"/>
      <c r="F1106" s="4"/>
      <c r="G1106" s="4" t="s">
        <v>22</v>
      </c>
      <c r="H1106" s="4" t="s">
        <v>651</v>
      </c>
      <c r="I1106" s="4" t="s">
        <v>24</v>
      </c>
      <c r="J1106" s="4" t="s">
        <v>190</v>
      </c>
      <c r="K1106" s="4" t="s">
        <v>26</v>
      </c>
      <c r="L1106" s="4" t="s">
        <v>193</v>
      </c>
      <c r="M1106" s="6" t="s">
        <v>28</v>
      </c>
      <c r="N1106" s="6">
        <v>28080</v>
      </c>
      <c r="O1106" s="6">
        <v>42120</v>
      </c>
      <c r="P1106" s="6">
        <v>70200</v>
      </c>
      <c r="Q1106" s="6" t="s">
        <v>29</v>
      </c>
      <c r="AC1106">
        <f>N1106</f>
        <v>28080</v>
      </c>
      <c r="AD1106">
        <f>N1106</f>
        <v>28080</v>
      </c>
    </row>
    <row r="1107" spans="1:100" ht="14.25" hidden="1" customHeight="1" x14ac:dyDescent="0.25">
      <c r="A1107" s="4"/>
      <c r="B1107" s="5"/>
      <c r="C1107" s="4"/>
      <c r="D1107" s="5"/>
      <c r="E1107" s="5"/>
      <c r="F1107" s="4"/>
      <c r="G1107" s="4" t="s">
        <v>22</v>
      </c>
      <c r="H1107" s="4" t="s">
        <v>651</v>
      </c>
      <c r="I1107" s="4" t="s">
        <v>24</v>
      </c>
      <c r="J1107" s="4" t="s">
        <v>329</v>
      </c>
      <c r="K1107" s="4" t="s">
        <v>26</v>
      </c>
      <c r="L1107" s="4" t="s">
        <v>332</v>
      </c>
      <c r="M1107" s="6" t="s">
        <v>28</v>
      </c>
      <c r="N1107" s="6">
        <v>16640</v>
      </c>
      <c r="O1107" s="6">
        <v>24960</v>
      </c>
      <c r="P1107" s="6">
        <v>41600</v>
      </c>
      <c r="Q1107" s="6" t="s">
        <v>29</v>
      </c>
      <c r="W1107">
        <f t="shared" ref="W1107:W1111" si="5655">N1107</f>
        <v>16640</v>
      </c>
    </row>
    <row r="1108" spans="1:100" ht="14.25" hidden="1" customHeight="1" x14ac:dyDescent="0.25">
      <c r="A1108" s="4"/>
      <c r="B1108" s="5"/>
      <c r="C1108" s="4"/>
      <c r="D1108" s="5"/>
      <c r="E1108" s="5"/>
      <c r="F1108" s="4"/>
      <c r="G1108" s="4" t="s">
        <v>22</v>
      </c>
      <c r="H1108" s="4" t="s">
        <v>651</v>
      </c>
      <c r="I1108" s="4" t="s">
        <v>24</v>
      </c>
      <c r="J1108" s="4" t="s">
        <v>329</v>
      </c>
      <c r="K1108" s="4" t="s">
        <v>26</v>
      </c>
      <c r="L1108" s="4" t="s">
        <v>333</v>
      </c>
      <c r="M1108" s="6" t="s">
        <v>28</v>
      </c>
      <c r="N1108" s="6">
        <v>8320</v>
      </c>
      <c r="O1108" s="6">
        <v>12480</v>
      </c>
      <c r="P1108" s="6">
        <v>20800</v>
      </c>
      <c r="Q1108" s="6" t="s">
        <v>29</v>
      </c>
      <c r="W1108">
        <f t="shared" si="5655"/>
        <v>8320</v>
      </c>
    </row>
    <row r="1109" spans="1:100" ht="14.25" hidden="1" customHeight="1" x14ac:dyDescent="0.25">
      <c r="A1109" s="4"/>
      <c r="B1109" s="5"/>
      <c r="C1109" s="4"/>
      <c r="D1109" s="5"/>
      <c r="E1109" s="5"/>
      <c r="F1109" s="4"/>
      <c r="G1109" s="4" t="s">
        <v>22</v>
      </c>
      <c r="H1109" s="4" t="s">
        <v>651</v>
      </c>
      <c r="I1109" s="4" t="s">
        <v>24</v>
      </c>
      <c r="J1109" s="4" t="s">
        <v>329</v>
      </c>
      <c r="K1109" s="4" t="s">
        <v>26</v>
      </c>
      <c r="L1109" s="4" t="s">
        <v>334</v>
      </c>
      <c r="M1109" s="6" t="s">
        <v>28</v>
      </c>
      <c r="N1109" s="6">
        <v>70000</v>
      </c>
      <c r="O1109" s="6">
        <v>105000</v>
      </c>
      <c r="P1109" s="6">
        <v>175000</v>
      </c>
      <c r="Q1109" s="6" t="s">
        <v>29</v>
      </c>
      <c r="W1109">
        <f t="shared" si="5655"/>
        <v>70000</v>
      </c>
    </row>
    <row r="1110" spans="1:100" ht="14.25" hidden="1" customHeight="1" x14ac:dyDescent="0.25">
      <c r="A1110" s="4"/>
      <c r="B1110" s="5"/>
      <c r="C1110" s="4"/>
      <c r="D1110" s="5"/>
      <c r="E1110" s="5"/>
      <c r="F1110" s="4"/>
      <c r="G1110" s="4" t="s">
        <v>22</v>
      </c>
      <c r="H1110" s="4" t="s">
        <v>651</v>
      </c>
      <c r="I1110" s="4" t="s">
        <v>24</v>
      </c>
      <c r="J1110" s="4" t="s">
        <v>329</v>
      </c>
      <c r="K1110" s="4" t="s">
        <v>26</v>
      </c>
      <c r="L1110" s="4" t="s">
        <v>335</v>
      </c>
      <c r="M1110" s="6" t="s">
        <v>28</v>
      </c>
      <c r="N1110" s="6">
        <v>12480</v>
      </c>
      <c r="O1110" s="6">
        <v>18720</v>
      </c>
      <c r="P1110" s="6">
        <v>31200</v>
      </c>
      <c r="Q1110" s="6" t="s">
        <v>29</v>
      </c>
      <c r="W1110">
        <f t="shared" si="5655"/>
        <v>12480</v>
      </c>
    </row>
    <row r="1111" spans="1:100" ht="14.25" hidden="1" customHeight="1" x14ac:dyDescent="0.25">
      <c r="A1111" s="4"/>
      <c r="B1111" s="5"/>
      <c r="C1111" s="4"/>
      <c r="D1111" s="5"/>
      <c r="E1111" s="5"/>
      <c r="F1111" s="4"/>
      <c r="G1111" s="4" t="s">
        <v>22</v>
      </c>
      <c r="H1111" s="4" t="s">
        <v>651</v>
      </c>
      <c r="I1111" s="4" t="s">
        <v>24</v>
      </c>
      <c r="J1111" s="4" t="s">
        <v>329</v>
      </c>
      <c r="K1111" s="4" t="s">
        <v>26</v>
      </c>
      <c r="L1111" s="4" t="s">
        <v>336</v>
      </c>
      <c r="M1111" s="6" t="s">
        <v>28</v>
      </c>
      <c r="N1111" s="6">
        <v>12480</v>
      </c>
      <c r="O1111" s="6">
        <v>18720</v>
      </c>
      <c r="P1111" s="6">
        <v>31200</v>
      </c>
      <c r="Q1111" s="6" t="s">
        <v>29</v>
      </c>
      <c r="W1111">
        <f t="shared" si="5655"/>
        <v>12480</v>
      </c>
    </row>
    <row r="1112" spans="1:100" ht="14.25" hidden="1" customHeight="1" x14ac:dyDescent="0.25">
      <c r="A1112" s="4"/>
      <c r="B1112" s="5"/>
      <c r="C1112" s="4"/>
      <c r="D1112" s="5"/>
      <c r="E1112" s="5"/>
      <c r="F1112" s="4"/>
      <c r="G1112" s="4" t="s">
        <v>22</v>
      </c>
      <c r="H1112" s="4" t="s">
        <v>651</v>
      </c>
      <c r="I1112" s="4" t="s">
        <v>24</v>
      </c>
      <c r="J1112" s="4" t="s">
        <v>190</v>
      </c>
      <c r="K1112" s="4" t="s">
        <v>26</v>
      </c>
      <c r="L1112" s="4" t="s">
        <v>27</v>
      </c>
      <c r="M1112" s="6" t="s">
        <v>28</v>
      </c>
      <c r="N1112" s="6">
        <v>0</v>
      </c>
      <c r="O1112" s="6">
        <v>25000</v>
      </c>
      <c r="P1112" s="6">
        <v>25000</v>
      </c>
      <c r="Q1112" s="6" t="s">
        <v>29</v>
      </c>
      <c r="AC1112">
        <f t="shared" ref="AC1112:AC1113" si="5656">N1112</f>
        <v>0</v>
      </c>
      <c r="AD1112">
        <f t="shared" ref="AD1112:AD1113" si="5657">N1112</f>
        <v>0</v>
      </c>
    </row>
    <row r="1113" spans="1:100" ht="14.25" hidden="1" customHeight="1" x14ac:dyDescent="0.25">
      <c r="A1113" s="4"/>
      <c r="B1113" s="5"/>
      <c r="C1113" s="4"/>
      <c r="D1113" s="5"/>
      <c r="E1113" s="5"/>
      <c r="F1113" s="4"/>
      <c r="G1113" s="4" t="s">
        <v>22</v>
      </c>
      <c r="H1113" s="4" t="s">
        <v>651</v>
      </c>
      <c r="I1113" s="4" t="s">
        <v>24</v>
      </c>
      <c r="J1113" s="4" t="s">
        <v>190</v>
      </c>
      <c r="K1113" s="4" t="s">
        <v>26</v>
      </c>
      <c r="L1113" s="4" t="s">
        <v>193</v>
      </c>
      <c r="M1113" s="6" t="s">
        <v>28</v>
      </c>
      <c r="N1113" s="6">
        <v>28080</v>
      </c>
      <c r="O1113" s="6">
        <v>42120</v>
      </c>
      <c r="P1113" s="6">
        <v>70200</v>
      </c>
      <c r="Q1113" s="6" t="s">
        <v>29</v>
      </c>
      <c r="AC1113">
        <f t="shared" si="5656"/>
        <v>28080</v>
      </c>
      <c r="AD1113">
        <f t="shared" si="5657"/>
        <v>28080</v>
      </c>
    </row>
    <row r="1114" spans="1:100" s="14" customFormat="1" ht="14.25" customHeight="1" x14ac:dyDescent="0.25">
      <c r="A1114" s="9" t="s">
        <v>653</v>
      </c>
      <c r="B1114" s="10" t="s">
        <v>166</v>
      </c>
      <c r="C1114" s="11">
        <v>44035</v>
      </c>
      <c r="D1114" s="12">
        <v>44035</v>
      </c>
      <c r="E1114" s="10" t="s">
        <v>253</v>
      </c>
      <c r="F1114" s="9" t="s">
        <v>254</v>
      </c>
      <c r="G1114" s="9" t="s">
        <v>22</v>
      </c>
      <c r="H1114" s="9" t="s">
        <v>654</v>
      </c>
      <c r="I1114" s="9" t="s">
        <v>24</v>
      </c>
      <c r="J1114" s="9" t="s">
        <v>329</v>
      </c>
      <c r="K1114" s="9" t="s">
        <v>26</v>
      </c>
      <c r="L1114" s="9" t="s">
        <v>27</v>
      </c>
      <c r="M1114" s="13" t="s">
        <v>28</v>
      </c>
      <c r="N1114" s="13" t="s">
        <v>808</v>
      </c>
      <c r="O1114" s="6">
        <v>25000</v>
      </c>
      <c r="P1114" s="6">
        <v>25000</v>
      </c>
      <c r="Q1114" s="6" t="s">
        <v>29</v>
      </c>
      <c r="S1114" s="14">
        <v>10000</v>
      </c>
      <c r="V1114" s="14">
        <v>30000</v>
      </c>
      <c r="W1114" s="14">
        <f>SUM(W1115:W1120)</f>
        <v>94640</v>
      </c>
      <c r="AI1114" s="14">
        <v>0</v>
      </c>
      <c r="AK1114" s="14">
        <f>SUM(S1114:AJ1114)</f>
        <v>134640</v>
      </c>
      <c r="AM1114" s="14">
        <f>S1114/$AK1114</f>
        <v>7.427213309566251E-2</v>
      </c>
      <c r="AN1114" s="14">
        <f t="shared" ref="AN1114" si="5658">T1114/$AK1114</f>
        <v>0</v>
      </c>
      <c r="AO1114" s="14">
        <f t="shared" ref="AO1114" si="5659">U1114/$AK1114</f>
        <v>0</v>
      </c>
      <c r="AP1114" s="14">
        <f t="shared" ref="AP1114" si="5660">V1114/$AK1114</f>
        <v>0.22281639928698752</v>
      </c>
      <c r="AQ1114" s="14">
        <f t="shared" ref="AQ1114" si="5661">W1114/$AK1114</f>
        <v>0.70291146761735002</v>
      </c>
      <c r="AR1114" s="14">
        <f t="shared" ref="AR1114" si="5662">X1114/$AK1114</f>
        <v>0</v>
      </c>
      <c r="AS1114" s="14">
        <f t="shared" ref="AS1114" si="5663">Y1114/$AK1114</f>
        <v>0</v>
      </c>
      <c r="AT1114" s="14">
        <f t="shared" ref="AT1114" si="5664">Z1114/$AK1114</f>
        <v>0</v>
      </c>
      <c r="AU1114" s="14">
        <f t="shared" ref="AU1114" si="5665">AA1114/$AK1114</f>
        <v>0</v>
      </c>
      <c r="AV1114" s="14">
        <f t="shared" ref="AV1114" si="5666">AB1114/$AK1114</f>
        <v>0</v>
      </c>
      <c r="AW1114" s="14">
        <f t="shared" ref="AW1114" si="5667">AC1114/$AK1114</f>
        <v>0</v>
      </c>
      <c r="AX1114" s="14">
        <f t="shared" ref="AX1114" si="5668">AD1114/$AK1114</f>
        <v>0</v>
      </c>
      <c r="AY1114" s="14">
        <f t="shared" ref="AY1114" si="5669">AE1114/$AK1114</f>
        <v>0</v>
      </c>
      <c r="AZ1114" s="14">
        <f t="shared" ref="AZ1114" si="5670">AF1114/$AK1114</f>
        <v>0</v>
      </c>
      <c r="BA1114" s="14">
        <f t="shared" ref="BA1114" si="5671">AG1114/$AK1114</f>
        <v>0</v>
      </c>
      <c r="BB1114" s="14">
        <f t="shared" ref="BB1114" si="5672">AH1114/$AK1114</f>
        <v>0</v>
      </c>
      <c r="BC1114" s="14">
        <f t="shared" ref="BC1114" si="5673">AI1114/$AK1114</f>
        <v>0</v>
      </c>
      <c r="BD1114" s="14">
        <f t="shared" ref="BD1114" si="5674">AJ1114/$AK1114</f>
        <v>0</v>
      </c>
      <c r="BE1114" s="14">
        <f>SUM(AM1114:BD1114)</f>
        <v>1</v>
      </c>
      <c r="BG1114" s="16">
        <f>VLOOKUP(H1114,[1]Sheet1!$B$3:$C$6033,2,0)</f>
        <v>42860.563199999997</v>
      </c>
      <c r="BI1114" s="17">
        <f>AM1114*$BG1114</f>
        <v>3183.3454545454542</v>
      </c>
      <c r="BJ1114" s="17">
        <f t="shared" ref="BJ1114" si="5675">AN1114*$BG1114</f>
        <v>0</v>
      </c>
      <c r="BK1114" s="17">
        <f t="shared" ref="BK1114" si="5676">AO1114*$BG1114</f>
        <v>0</v>
      </c>
      <c r="BL1114" s="17">
        <f t="shared" ref="BL1114" si="5677">AP1114*$BG1114</f>
        <v>9550.0363636363618</v>
      </c>
      <c r="BM1114" s="17">
        <f t="shared" ref="BM1114" si="5678">AQ1114*$BG1114</f>
        <v>30127.18138181818</v>
      </c>
      <c r="BN1114" s="17">
        <f t="shared" ref="BN1114" si="5679">AR1114*$BG1114</f>
        <v>0</v>
      </c>
      <c r="BO1114" s="17">
        <f t="shared" ref="BO1114" si="5680">AS1114*$BG1114</f>
        <v>0</v>
      </c>
      <c r="BP1114" s="17">
        <f t="shared" ref="BP1114" si="5681">AT1114*$BG1114</f>
        <v>0</v>
      </c>
      <c r="BQ1114" s="17">
        <f t="shared" ref="BQ1114" si="5682">AU1114*$BG1114</f>
        <v>0</v>
      </c>
      <c r="BR1114" s="17">
        <f t="shared" ref="BR1114" si="5683">AV1114*$BG1114</f>
        <v>0</v>
      </c>
      <c r="BS1114" s="17">
        <f t="shared" ref="BS1114" si="5684">AW1114*$BG1114</f>
        <v>0</v>
      </c>
      <c r="BT1114" s="17">
        <f t="shared" ref="BT1114" si="5685">AX1114*$BG1114</f>
        <v>0</v>
      </c>
      <c r="BU1114" s="17">
        <f t="shared" ref="BU1114" si="5686">AY1114*$BG1114</f>
        <v>0</v>
      </c>
      <c r="BV1114" s="17">
        <f t="shared" ref="BV1114" si="5687">AZ1114*$BG1114</f>
        <v>0</v>
      </c>
      <c r="BW1114" s="17">
        <f t="shared" ref="BW1114" si="5688">BA1114*$BG1114</f>
        <v>0</v>
      </c>
      <c r="BX1114" s="17">
        <f t="shared" ref="BX1114" si="5689">BB1114*$BG1114</f>
        <v>0</v>
      </c>
      <c r="BY1114" s="17">
        <f t="shared" ref="BY1114" si="5690">BC1114*$BG1114</f>
        <v>0</v>
      </c>
      <c r="BZ1114" s="17">
        <f t="shared" ref="BZ1114" si="5691">BD1114*$BG1114</f>
        <v>0</v>
      </c>
      <c r="CA1114" s="16">
        <f>SUM(BI1114:BZ1114)</f>
        <v>42860.563199999997</v>
      </c>
      <c r="CB1114" s="14" t="b">
        <f>CA1114=BG1114</f>
        <v>1</v>
      </c>
      <c r="CC1114" s="17">
        <f>BI1114</f>
        <v>3183.3454545454542</v>
      </c>
      <c r="CD1114" s="17">
        <f>BJ1114*0.8+IF(BJ1114&gt;1,$BM1114*0.4,0)</f>
        <v>0</v>
      </c>
      <c r="CE1114" s="17">
        <f t="shared" ref="CE1114" si="5692">BK1114*0.8+IF(BK1114&gt;1,$BM1114*0.4,0)</f>
        <v>0</v>
      </c>
      <c r="CF1114" s="17">
        <f t="shared" ref="CF1114" si="5693">BL1114*0.8+IF(BL1114&gt;1,$BM1114*0.4,0)</f>
        <v>19690.901643636364</v>
      </c>
      <c r="CG1114" s="17">
        <f>SUM(BJ1114:BL1114)*0.2+BM1114*0.6</f>
        <v>19986.316101818178</v>
      </c>
      <c r="CH1114" s="17">
        <f>$BN1114*80%</f>
        <v>0</v>
      </c>
      <c r="CI1114" s="17">
        <f>$BN1114*20%</f>
        <v>0</v>
      </c>
      <c r="CJ1114" s="17">
        <f>$BQ1114*80%</f>
        <v>0</v>
      </c>
      <c r="CK1114" s="17">
        <f>$BQ1114*20%</f>
        <v>0</v>
      </c>
      <c r="CL1114" s="17">
        <f>BR1114*0.8+IF(BR1114&gt;1,$BT1114*0.6,0)</f>
        <v>0</v>
      </c>
      <c r="CM1114" s="17">
        <f>BS1114*0.8+IF(BS1114&gt;1,$BT1114*0.6,0)</f>
        <v>0</v>
      </c>
      <c r="CN1114" s="17">
        <f>SUM(BR1114:BS1114)*0.2+BT1114*0.4</f>
        <v>0</v>
      </c>
      <c r="CO1114" s="17">
        <f>$BU1114*80%</f>
        <v>0</v>
      </c>
      <c r="CP1114" s="17">
        <f>$BU1114*20%</f>
        <v>0</v>
      </c>
      <c r="CQ1114" s="17">
        <f>$BW1114*60%+$BX1114*40%</f>
        <v>0</v>
      </c>
      <c r="CR1114" s="17">
        <f>$BW1114*40%+$BX1114*60%</f>
        <v>0</v>
      </c>
      <c r="CS1114" s="17">
        <f>$BY1114*60%</f>
        <v>0</v>
      </c>
      <c r="CT1114" s="17">
        <f>$BY1114*40%</f>
        <v>0</v>
      </c>
      <c r="CU1114" s="17">
        <f>SUM(CC1114:CT1114)</f>
        <v>42860.563199999997</v>
      </c>
      <c r="CV1114" s="14" t="b">
        <f>CU1114=CA1114</f>
        <v>1</v>
      </c>
    </row>
    <row r="1115" spans="1:100" ht="14.25" hidden="1" customHeight="1" x14ac:dyDescent="0.25">
      <c r="A1115" s="4"/>
      <c r="B1115" s="5"/>
      <c r="C1115" s="4"/>
      <c r="D1115" s="5"/>
      <c r="E1115" s="5"/>
      <c r="F1115" s="4"/>
      <c r="G1115" s="4" t="s">
        <v>22</v>
      </c>
      <c r="H1115" s="4" t="s">
        <v>654</v>
      </c>
      <c r="I1115" s="4" t="s">
        <v>24</v>
      </c>
      <c r="J1115" s="4" t="s">
        <v>329</v>
      </c>
      <c r="K1115" s="4" t="s">
        <v>26</v>
      </c>
      <c r="L1115" s="4" t="s">
        <v>332</v>
      </c>
      <c r="M1115" s="6" t="s">
        <v>28</v>
      </c>
      <c r="N1115" s="6">
        <v>16640</v>
      </c>
      <c r="O1115" s="6">
        <v>24960</v>
      </c>
      <c r="P1115" s="6">
        <v>41600</v>
      </c>
      <c r="Q1115" s="6" t="s">
        <v>29</v>
      </c>
      <c r="W1115">
        <f t="shared" ref="W1115:W1120" si="5694">N1115</f>
        <v>16640</v>
      </c>
    </row>
    <row r="1116" spans="1:100" ht="14.25" hidden="1" customHeight="1" x14ac:dyDescent="0.25">
      <c r="A1116" s="4"/>
      <c r="B1116" s="5"/>
      <c r="C1116" s="4"/>
      <c r="D1116" s="5"/>
      <c r="E1116" s="5"/>
      <c r="F1116" s="4"/>
      <c r="G1116" s="4" t="s">
        <v>22</v>
      </c>
      <c r="H1116" s="4" t="s">
        <v>654</v>
      </c>
      <c r="I1116" s="4" t="s">
        <v>24</v>
      </c>
      <c r="J1116" s="4" t="s">
        <v>329</v>
      </c>
      <c r="K1116" s="4" t="s">
        <v>26</v>
      </c>
      <c r="L1116" s="4" t="s">
        <v>333</v>
      </c>
      <c r="M1116" s="6" t="s">
        <v>28</v>
      </c>
      <c r="N1116" s="6">
        <v>8320</v>
      </c>
      <c r="O1116" s="6">
        <v>12480</v>
      </c>
      <c r="P1116" s="6">
        <v>20800</v>
      </c>
      <c r="Q1116" s="6" t="s">
        <v>29</v>
      </c>
      <c r="W1116">
        <f t="shared" si="5694"/>
        <v>8320</v>
      </c>
    </row>
    <row r="1117" spans="1:100" ht="14.25" hidden="1" customHeight="1" x14ac:dyDescent="0.25">
      <c r="A1117" s="4"/>
      <c r="B1117" s="5"/>
      <c r="C1117" s="4"/>
      <c r="D1117" s="5"/>
      <c r="E1117" s="5"/>
      <c r="F1117" s="4"/>
      <c r="G1117" s="4" t="s">
        <v>22</v>
      </c>
      <c r="H1117" s="4" t="s">
        <v>654</v>
      </c>
      <c r="I1117" s="4" t="s">
        <v>24</v>
      </c>
      <c r="J1117" s="4" t="s">
        <v>329</v>
      </c>
      <c r="K1117" s="4" t="s">
        <v>26</v>
      </c>
      <c r="L1117" s="4" t="s">
        <v>343</v>
      </c>
      <c r="M1117" s="6" t="s">
        <v>28</v>
      </c>
      <c r="N1117" s="6">
        <v>16640</v>
      </c>
      <c r="O1117" s="6">
        <v>24960</v>
      </c>
      <c r="P1117" s="6">
        <v>41600</v>
      </c>
      <c r="Q1117" s="6" t="s">
        <v>29</v>
      </c>
      <c r="W1117">
        <f t="shared" si="5694"/>
        <v>16640</v>
      </c>
    </row>
    <row r="1118" spans="1:100" ht="14.25" hidden="1" customHeight="1" x14ac:dyDescent="0.25">
      <c r="A1118" s="4"/>
      <c r="B1118" s="5"/>
      <c r="C1118" s="4"/>
      <c r="D1118" s="5"/>
      <c r="E1118" s="5"/>
      <c r="F1118" s="4"/>
      <c r="G1118" s="4" t="s">
        <v>22</v>
      </c>
      <c r="H1118" s="4" t="s">
        <v>654</v>
      </c>
      <c r="I1118" s="4" t="s">
        <v>24</v>
      </c>
      <c r="J1118" s="4" t="s">
        <v>329</v>
      </c>
      <c r="K1118" s="4" t="s">
        <v>26</v>
      </c>
      <c r="L1118" s="4" t="s">
        <v>344</v>
      </c>
      <c r="M1118" s="6" t="s">
        <v>28</v>
      </c>
      <c r="N1118" s="6">
        <v>28080</v>
      </c>
      <c r="O1118" s="6">
        <v>42120</v>
      </c>
      <c r="P1118" s="6">
        <v>70200</v>
      </c>
      <c r="Q1118" s="6" t="s">
        <v>29</v>
      </c>
      <c r="W1118">
        <f t="shared" si="5694"/>
        <v>28080</v>
      </c>
    </row>
    <row r="1119" spans="1:100" ht="14.25" hidden="1" customHeight="1" x14ac:dyDescent="0.25">
      <c r="A1119" s="4"/>
      <c r="B1119" s="5"/>
      <c r="C1119" s="4"/>
      <c r="D1119" s="5"/>
      <c r="E1119" s="5"/>
      <c r="F1119" s="4"/>
      <c r="G1119" s="4" t="s">
        <v>22</v>
      </c>
      <c r="H1119" s="4" t="s">
        <v>654</v>
      </c>
      <c r="I1119" s="4" t="s">
        <v>24</v>
      </c>
      <c r="J1119" s="4" t="s">
        <v>329</v>
      </c>
      <c r="K1119" s="4" t="s">
        <v>26</v>
      </c>
      <c r="L1119" s="4" t="s">
        <v>335</v>
      </c>
      <c r="M1119" s="6" t="s">
        <v>28</v>
      </c>
      <c r="N1119" s="6">
        <v>12480</v>
      </c>
      <c r="O1119" s="6">
        <v>18720</v>
      </c>
      <c r="P1119" s="6">
        <v>31200</v>
      </c>
      <c r="Q1119" s="6" t="s">
        <v>29</v>
      </c>
      <c r="W1119">
        <f t="shared" si="5694"/>
        <v>12480</v>
      </c>
    </row>
    <row r="1120" spans="1:100" ht="14.25" hidden="1" customHeight="1" x14ac:dyDescent="0.25">
      <c r="A1120" s="4"/>
      <c r="B1120" s="5"/>
      <c r="C1120" s="4"/>
      <c r="D1120" s="5"/>
      <c r="E1120" s="5"/>
      <c r="F1120" s="4"/>
      <c r="G1120" s="4" t="s">
        <v>22</v>
      </c>
      <c r="H1120" s="4" t="s">
        <v>654</v>
      </c>
      <c r="I1120" s="4" t="s">
        <v>24</v>
      </c>
      <c r="J1120" s="4" t="s">
        <v>329</v>
      </c>
      <c r="K1120" s="4" t="s">
        <v>26</v>
      </c>
      <c r="L1120" s="4" t="s">
        <v>336</v>
      </c>
      <c r="M1120" s="6" t="s">
        <v>28</v>
      </c>
      <c r="N1120" s="6">
        <v>12480</v>
      </c>
      <c r="O1120" s="6">
        <v>18720</v>
      </c>
      <c r="P1120" s="6">
        <v>31200</v>
      </c>
      <c r="Q1120" s="6" t="s">
        <v>29</v>
      </c>
      <c r="W1120">
        <f t="shared" si="5694"/>
        <v>12480</v>
      </c>
    </row>
    <row r="1121" spans="1:100" s="14" customFormat="1" ht="14.25" customHeight="1" x14ac:dyDescent="0.25">
      <c r="A1121" s="9" t="s">
        <v>655</v>
      </c>
      <c r="B1121" s="10" t="s">
        <v>36</v>
      </c>
      <c r="C1121" s="11">
        <v>44035</v>
      </c>
      <c r="D1121" s="12">
        <v>44035</v>
      </c>
      <c r="E1121" s="10" t="s">
        <v>656</v>
      </c>
      <c r="F1121" s="9" t="s">
        <v>657</v>
      </c>
      <c r="G1121" s="9" t="s">
        <v>22</v>
      </c>
      <c r="H1121" s="9" t="s">
        <v>658</v>
      </c>
      <c r="I1121" s="9" t="s">
        <v>24</v>
      </c>
      <c r="J1121" s="9" t="s">
        <v>329</v>
      </c>
      <c r="K1121" s="9" t="s">
        <v>26</v>
      </c>
      <c r="L1121" s="9" t="s">
        <v>27</v>
      </c>
      <c r="M1121" s="13" t="s">
        <v>28</v>
      </c>
      <c r="N1121" s="13" t="s">
        <v>808</v>
      </c>
      <c r="O1121" s="6">
        <v>25000</v>
      </c>
      <c r="P1121" s="6">
        <v>25000</v>
      </c>
      <c r="Q1121" s="6" t="s">
        <v>29</v>
      </c>
      <c r="S1121" s="14">
        <v>10000</v>
      </c>
      <c r="V1121" s="14">
        <v>30000</v>
      </c>
      <c r="W1121" s="14">
        <f>SUM(W1122:W1127)</f>
        <v>94640</v>
      </c>
      <c r="AI1121" s="14">
        <v>0</v>
      </c>
      <c r="AK1121" s="14">
        <f>SUM(S1121:AJ1121)</f>
        <v>134640</v>
      </c>
      <c r="AM1121" s="14">
        <f>S1121/$AK1121</f>
        <v>7.427213309566251E-2</v>
      </c>
      <c r="AN1121" s="14">
        <f t="shared" ref="AN1121" si="5695">T1121/$AK1121</f>
        <v>0</v>
      </c>
      <c r="AO1121" s="14">
        <f t="shared" ref="AO1121" si="5696">U1121/$AK1121</f>
        <v>0</v>
      </c>
      <c r="AP1121" s="14">
        <f t="shared" ref="AP1121" si="5697">V1121/$AK1121</f>
        <v>0.22281639928698752</v>
      </c>
      <c r="AQ1121" s="14">
        <f t="shared" ref="AQ1121" si="5698">W1121/$AK1121</f>
        <v>0.70291146761735002</v>
      </c>
      <c r="AR1121" s="14">
        <f t="shared" ref="AR1121" si="5699">X1121/$AK1121</f>
        <v>0</v>
      </c>
      <c r="AS1121" s="14">
        <f t="shared" ref="AS1121" si="5700">Y1121/$AK1121</f>
        <v>0</v>
      </c>
      <c r="AT1121" s="14">
        <f t="shared" ref="AT1121" si="5701">Z1121/$AK1121</f>
        <v>0</v>
      </c>
      <c r="AU1121" s="14">
        <f t="shared" ref="AU1121" si="5702">AA1121/$AK1121</f>
        <v>0</v>
      </c>
      <c r="AV1121" s="14">
        <f t="shared" ref="AV1121" si="5703">AB1121/$AK1121</f>
        <v>0</v>
      </c>
      <c r="AW1121" s="14">
        <f t="shared" ref="AW1121" si="5704">AC1121/$AK1121</f>
        <v>0</v>
      </c>
      <c r="AX1121" s="14">
        <f t="shared" ref="AX1121" si="5705">AD1121/$AK1121</f>
        <v>0</v>
      </c>
      <c r="AY1121" s="14">
        <f t="shared" ref="AY1121" si="5706">AE1121/$AK1121</f>
        <v>0</v>
      </c>
      <c r="AZ1121" s="14">
        <f t="shared" ref="AZ1121" si="5707">AF1121/$AK1121</f>
        <v>0</v>
      </c>
      <c r="BA1121" s="14">
        <f t="shared" ref="BA1121" si="5708">AG1121/$AK1121</f>
        <v>0</v>
      </c>
      <c r="BB1121" s="14">
        <f t="shared" ref="BB1121" si="5709">AH1121/$AK1121</f>
        <v>0</v>
      </c>
      <c r="BC1121" s="14">
        <f t="shared" ref="BC1121" si="5710">AI1121/$AK1121</f>
        <v>0</v>
      </c>
      <c r="BD1121" s="14">
        <f t="shared" ref="BD1121" si="5711">AJ1121/$AK1121</f>
        <v>0</v>
      </c>
      <c r="BE1121" s="14">
        <f>SUM(AM1121:BD1121)</f>
        <v>1</v>
      </c>
      <c r="BG1121" s="16">
        <f>VLOOKUP(H1121,[1]Sheet1!$B$3:$C$6033,2,0)</f>
        <v>42860.563199999997</v>
      </c>
      <c r="BI1121" s="17">
        <f>AM1121*$BG1121</f>
        <v>3183.3454545454542</v>
      </c>
      <c r="BJ1121" s="17">
        <f t="shared" ref="BJ1121" si="5712">AN1121*$BG1121</f>
        <v>0</v>
      </c>
      <c r="BK1121" s="17">
        <f t="shared" ref="BK1121" si="5713">AO1121*$BG1121</f>
        <v>0</v>
      </c>
      <c r="BL1121" s="17">
        <f t="shared" ref="BL1121" si="5714">AP1121*$BG1121</f>
        <v>9550.0363636363618</v>
      </c>
      <c r="BM1121" s="17">
        <f t="shared" ref="BM1121" si="5715">AQ1121*$BG1121</f>
        <v>30127.18138181818</v>
      </c>
      <c r="BN1121" s="17">
        <f t="shared" ref="BN1121" si="5716">AR1121*$BG1121</f>
        <v>0</v>
      </c>
      <c r="BO1121" s="17">
        <f t="shared" ref="BO1121" si="5717">AS1121*$BG1121</f>
        <v>0</v>
      </c>
      <c r="BP1121" s="17">
        <f t="shared" ref="BP1121" si="5718">AT1121*$BG1121</f>
        <v>0</v>
      </c>
      <c r="BQ1121" s="17">
        <f t="shared" ref="BQ1121" si="5719">AU1121*$BG1121</f>
        <v>0</v>
      </c>
      <c r="BR1121" s="17">
        <f t="shared" ref="BR1121" si="5720">AV1121*$BG1121</f>
        <v>0</v>
      </c>
      <c r="BS1121" s="17">
        <f t="shared" ref="BS1121" si="5721">AW1121*$BG1121</f>
        <v>0</v>
      </c>
      <c r="BT1121" s="17">
        <f t="shared" ref="BT1121" si="5722">AX1121*$BG1121</f>
        <v>0</v>
      </c>
      <c r="BU1121" s="17">
        <f t="shared" ref="BU1121" si="5723">AY1121*$BG1121</f>
        <v>0</v>
      </c>
      <c r="BV1121" s="17">
        <f t="shared" ref="BV1121" si="5724">AZ1121*$BG1121</f>
        <v>0</v>
      </c>
      <c r="BW1121" s="17">
        <f t="shared" ref="BW1121" si="5725">BA1121*$BG1121</f>
        <v>0</v>
      </c>
      <c r="BX1121" s="17">
        <f t="shared" ref="BX1121" si="5726">BB1121*$BG1121</f>
        <v>0</v>
      </c>
      <c r="BY1121" s="17">
        <f t="shared" ref="BY1121" si="5727">BC1121*$BG1121</f>
        <v>0</v>
      </c>
      <c r="BZ1121" s="17">
        <f t="shared" ref="BZ1121" si="5728">BD1121*$BG1121</f>
        <v>0</v>
      </c>
      <c r="CA1121" s="16">
        <f>SUM(BI1121:BZ1121)</f>
        <v>42860.563199999997</v>
      </c>
      <c r="CB1121" s="14" t="b">
        <f>CA1121=BG1121</f>
        <v>1</v>
      </c>
      <c r="CC1121" s="17">
        <f>BI1121</f>
        <v>3183.3454545454542</v>
      </c>
      <c r="CD1121" s="17">
        <f>BJ1121*0.8+IF(BJ1121&gt;1,$BM1121*0.4,0)</f>
        <v>0</v>
      </c>
      <c r="CE1121" s="17">
        <f t="shared" ref="CE1121" si="5729">BK1121*0.8+IF(BK1121&gt;1,$BM1121*0.4,0)</f>
        <v>0</v>
      </c>
      <c r="CF1121" s="17">
        <f t="shared" ref="CF1121" si="5730">BL1121*0.8+IF(BL1121&gt;1,$BM1121*0.4,0)</f>
        <v>19690.901643636364</v>
      </c>
      <c r="CG1121" s="17">
        <f>SUM(BJ1121:BL1121)*0.2+BM1121*0.6</f>
        <v>19986.316101818178</v>
      </c>
      <c r="CH1121" s="17">
        <f>$BN1121*80%</f>
        <v>0</v>
      </c>
      <c r="CI1121" s="17">
        <f>$BN1121*20%</f>
        <v>0</v>
      </c>
      <c r="CJ1121" s="17">
        <f>$BQ1121*80%</f>
        <v>0</v>
      </c>
      <c r="CK1121" s="17">
        <f>$BQ1121*20%</f>
        <v>0</v>
      </c>
      <c r="CL1121" s="17">
        <f>BR1121*0.8+IF(BR1121&gt;1,$BT1121*0.6,0)</f>
        <v>0</v>
      </c>
      <c r="CM1121" s="17">
        <f>BS1121*0.8+IF(BS1121&gt;1,$BT1121*0.6,0)</f>
        <v>0</v>
      </c>
      <c r="CN1121" s="17">
        <f>SUM(BR1121:BS1121)*0.2+BT1121*0.4</f>
        <v>0</v>
      </c>
      <c r="CO1121" s="17">
        <f>$BU1121*80%</f>
        <v>0</v>
      </c>
      <c r="CP1121" s="17">
        <f>$BU1121*20%</f>
        <v>0</v>
      </c>
      <c r="CQ1121" s="17">
        <f>$BW1121*60%+$BX1121*40%</f>
        <v>0</v>
      </c>
      <c r="CR1121" s="17">
        <f>$BW1121*40%+$BX1121*60%</f>
        <v>0</v>
      </c>
      <c r="CS1121" s="17">
        <f>$BY1121*60%</f>
        <v>0</v>
      </c>
      <c r="CT1121" s="17">
        <f>$BY1121*40%</f>
        <v>0</v>
      </c>
      <c r="CU1121" s="17">
        <f>SUM(CC1121:CT1121)</f>
        <v>42860.563199999997</v>
      </c>
      <c r="CV1121" s="14" t="b">
        <f>CU1121=CA1121</f>
        <v>1</v>
      </c>
    </row>
    <row r="1122" spans="1:100" ht="14.25" hidden="1" customHeight="1" x14ac:dyDescent="0.25">
      <c r="A1122" s="4"/>
      <c r="B1122" s="5"/>
      <c r="C1122" s="4"/>
      <c r="D1122" s="5"/>
      <c r="E1122" s="5"/>
      <c r="F1122" s="4"/>
      <c r="G1122" s="4" t="s">
        <v>22</v>
      </c>
      <c r="H1122" s="4" t="s">
        <v>658</v>
      </c>
      <c r="I1122" s="4" t="s">
        <v>24</v>
      </c>
      <c r="J1122" s="4" t="s">
        <v>329</v>
      </c>
      <c r="K1122" s="4" t="s">
        <v>26</v>
      </c>
      <c r="L1122" s="4" t="s">
        <v>332</v>
      </c>
      <c r="M1122" s="6" t="s">
        <v>28</v>
      </c>
      <c r="N1122" s="6">
        <v>16640</v>
      </c>
      <c r="O1122" s="6">
        <v>24960</v>
      </c>
      <c r="P1122" s="6">
        <v>41600</v>
      </c>
      <c r="Q1122" s="6" t="s">
        <v>29</v>
      </c>
      <c r="W1122">
        <f t="shared" ref="W1122:W1127" si="5731">N1122</f>
        <v>16640</v>
      </c>
    </row>
    <row r="1123" spans="1:100" ht="14.25" hidden="1" customHeight="1" x14ac:dyDescent="0.25">
      <c r="A1123" s="4"/>
      <c r="B1123" s="5"/>
      <c r="C1123" s="4"/>
      <c r="D1123" s="5"/>
      <c r="E1123" s="5"/>
      <c r="F1123" s="4"/>
      <c r="G1123" s="4" t="s">
        <v>22</v>
      </c>
      <c r="H1123" s="4" t="s">
        <v>658</v>
      </c>
      <c r="I1123" s="4" t="s">
        <v>24</v>
      </c>
      <c r="J1123" s="4" t="s">
        <v>329</v>
      </c>
      <c r="K1123" s="4" t="s">
        <v>26</v>
      </c>
      <c r="L1123" s="4" t="s">
        <v>333</v>
      </c>
      <c r="M1123" s="6" t="s">
        <v>28</v>
      </c>
      <c r="N1123" s="6">
        <v>8320</v>
      </c>
      <c r="O1123" s="6">
        <v>12480</v>
      </c>
      <c r="P1123" s="6">
        <v>20800</v>
      </c>
      <c r="Q1123" s="6" t="s">
        <v>29</v>
      </c>
      <c r="W1123">
        <f t="shared" si="5731"/>
        <v>8320</v>
      </c>
    </row>
    <row r="1124" spans="1:100" ht="14.25" hidden="1" customHeight="1" x14ac:dyDescent="0.25">
      <c r="A1124" s="4"/>
      <c r="B1124" s="5"/>
      <c r="C1124" s="4"/>
      <c r="D1124" s="5"/>
      <c r="E1124" s="5"/>
      <c r="F1124" s="4"/>
      <c r="G1124" s="4" t="s">
        <v>22</v>
      </c>
      <c r="H1124" s="4" t="s">
        <v>658</v>
      </c>
      <c r="I1124" s="4" t="s">
        <v>24</v>
      </c>
      <c r="J1124" s="4" t="s">
        <v>329</v>
      </c>
      <c r="K1124" s="4" t="s">
        <v>26</v>
      </c>
      <c r="L1124" s="4" t="s">
        <v>343</v>
      </c>
      <c r="M1124" s="6" t="s">
        <v>28</v>
      </c>
      <c r="N1124" s="6">
        <v>16640</v>
      </c>
      <c r="O1124" s="6">
        <v>24960</v>
      </c>
      <c r="P1124" s="6">
        <v>41600</v>
      </c>
      <c r="Q1124" s="6" t="s">
        <v>29</v>
      </c>
      <c r="W1124">
        <f t="shared" si="5731"/>
        <v>16640</v>
      </c>
    </row>
    <row r="1125" spans="1:100" ht="14.25" hidden="1" customHeight="1" x14ac:dyDescent="0.25">
      <c r="A1125" s="4"/>
      <c r="B1125" s="5"/>
      <c r="C1125" s="4"/>
      <c r="D1125" s="5"/>
      <c r="E1125" s="5"/>
      <c r="F1125" s="4"/>
      <c r="G1125" s="4" t="s">
        <v>22</v>
      </c>
      <c r="H1125" s="4" t="s">
        <v>658</v>
      </c>
      <c r="I1125" s="4" t="s">
        <v>24</v>
      </c>
      <c r="J1125" s="4" t="s">
        <v>329</v>
      </c>
      <c r="K1125" s="4" t="s">
        <v>26</v>
      </c>
      <c r="L1125" s="4" t="s">
        <v>344</v>
      </c>
      <c r="M1125" s="6" t="s">
        <v>28</v>
      </c>
      <c r="N1125" s="6">
        <v>28080</v>
      </c>
      <c r="O1125" s="6">
        <v>42120</v>
      </c>
      <c r="P1125" s="6">
        <v>70200</v>
      </c>
      <c r="Q1125" s="6" t="s">
        <v>29</v>
      </c>
      <c r="W1125">
        <f t="shared" si="5731"/>
        <v>28080</v>
      </c>
    </row>
    <row r="1126" spans="1:100" ht="14.25" hidden="1" customHeight="1" x14ac:dyDescent="0.25">
      <c r="A1126" s="4"/>
      <c r="B1126" s="5"/>
      <c r="C1126" s="4"/>
      <c r="D1126" s="5"/>
      <c r="E1126" s="5"/>
      <c r="F1126" s="4"/>
      <c r="G1126" s="4" t="s">
        <v>22</v>
      </c>
      <c r="H1126" s="4" t="s">
        <v>658</v>
      </c>
      <c r="I1126" s="4" t="s">
        <v>24</v>
      </c>
      <c r="J1126" s="4" t="s">
        <v>329</v>
      </c>
      <c r="K1126" s="4" t="s">
        <v>26</v>
      </c>
      <c r="L1126" s="4" t="s">
        <v>335</v>
      </c>
      <c r="M1126" s="6" t="s">
        <v>28</v>
      </c>
      <c r="N1126" s="6">
        <v>12480</v>
      </c>
      <c r="O1126" s="6">
        <v>18720</v>
      </c>
      <c r="P1126" s="6">
        <v>31200</v>
      </c>
      <c r="Q1126" s="6" t="s">
        <v>29</v>
      </c>
      <c r="W1126">
        <f t="shared" si="5731"/>
        <v>12480</v>
      </c>
    </row>
    <row r="1127" spans="1:100" ht="14.25" hidden="1" customHeight="1" x14ac:dyDescent="0.25">
      <c r="A1127" s="4"/>
      <c r="B1127" s="5"/>
      <c r="C1127" s="4"/>
      <c r="D1127" s="5"/>
      <c r="E1127" s="5"/>
      <c r="F1127" s="4"/>
      <c r="G1127" s="4" t="s">
        <v>22</v>
      </c>
      <c r="H1127" s="4" t="s">
        <v>658</v>
      </c>
      <c r="I1127" s="4" t="s">
        <v>24</v>
      </c>
      <c r="J1127" s="4" t="s">
        <v>329</v>
      </c>
      <c r="K1127" s="4" t="s">
        <v>26</v>
      </c>
      <c r="L1127" s="4" t="s">
        <v>336</v>
      </c>
      <c r="M1127" s="6" t="s">
        <v>28</v>
      </c>
      <c r="N1127" s="6">
        <v>12480</v>
      </c>
      <c r="O1127" s="6">
        <v>18720</v>
      </c>
      <c r="P1127" s="6">
        <v>31200</v>
      </c>
      <c r="Q1127" s="6" t="s">
        <v>29</v>
      </c>
      <c r="W1127">
        <f t="shared" si="5731"/>
        <v>12480</v>
      </c>
    </row>
    <row r="1128" spans="1:100" s="14" customFormat="1" ht="14.25" customHeight="1" x14ac:dyDescent="0.25">
      <c r="A1128" s="9" t="s">
        <v>659</v>
      </c>
      <c r="B1128" s="10" t="s">
        <v>71</v>
      </c>
      <c r="C1128" s="11">
        <v>44035</v>
      </c>
      <c r="D1128" s="12">
        <v>44035</v>
      </c>
      <c r="E1128" s="10" t="s">
        <v>660</v>
      </c>
      <c r="F1128" s="9" t="s">
        <v>661</v>
      </c>
      <c r="G1128" s="9" t="s">
        <v>22</v>
      </c>
      <c r="H1128" s="9" t="s">
        <v>662</v>
      </c>
      <c r="I1128" s="9" t="s">
        <v>24</v>
      </c>
      <c r="J1128" s="9" t="s">
        <v>329</v>
      </c>
      <c r="K1128" s="9" t="s">
        <v>26</v>
      </c>
      <c r="L1128" s="9" t="s">
        <v>27</v>
      </c>
      <c r="M1128" s="13" t="s">
        <v>28</v>
      </c>
      <c r="N1128" s="13" t="s">
        <v>808</v>
      </c>
      <c r="O1128" s="6">
        <v>25000</v>
      </c>
      <c r="P1128" s="6">
        <v>25000</v>
      </c>
      <c r="Q1128" s="6" t="s">
        <v>29</v>
      </c>
      <c r="S1128" s="14">
        <v>10000</v>
      </c>
      <c r="V1128" s="14">
        <v>30000</v>
      </c>
      <c r="W1128" s="14">
        <f>SUM(W1129:W1136)</f>
        <v>145360</v>
      </c>
      <c r="AG1128" s="14">
        <v>5000</v>
      </c>
      <c r="AI1128" s="14">
        <v>0</v>
      </c>
      <c r="AK1128" s="14">
        <f>SUM(S1128:AJ1128)</f>
        <v>190360</v>
      </c>
      <c r="AM1128" s="14">
        <f>S1128/$AK1128</f>
        <v>5.2532044547173778E-2</v>
      </c>
      <c r="AN1128" s="14">
        <f t="shared" ref="AN1128" si="5732">T1128/$AK1128</f>
        <v>0</v>
      </c>
      <c r="AO1128" s="14">
        <f t="shared" ref="AO1128" si="5733">U1128/$AK1128</f>
        <v>0</v>
      </c>
      <c r="AP1128" s="14">
        <f t="shared" ref="AP1128" si="5734">V1128/$AK1128</f>
        <v>0.15759613364152134</v>
      </c>
      <c r="AQ1128" s="14">
        <f t="shared" ref="AQ1128" si="5735">W1128/$AK1128</f>
        <v>0.76360579953771801</v>
      </c>
      <c r="AR1128" s="14">
        <f t="shared" ref="AR1128" si="5736">X1128/$AK1128</f>
        <v>0</v>
      </c>
      <c r="AS1128" s="14">
        <f t="shared" ref="AS1128" si="5737">Y1128/$AK1128</f>
        <v>0</v>
      </c>
      <c r="AT1128" s="14">
        <f t="shared" ref="AT1128" si="5738">Z1128/$AK1128</f>
        <v>0</v>
      </c>
      <c r="AU1128" s="14">
        <f t="shared" ref="AU1128" si="5739">AA1128/$AK1128</f>
        <v>0</v>
      </c>
      <c r="AV1128" s="14">
        <f t="shared" ref="AV1128" si="5740">AB1128/$AK1128</f>
        <v>0</v>
      </c>
      <c r="AW1128" s="14">
        <f t="shared" ref="AW1128" si="5741">AC1128/$AK1128</f>
        <v>0</v>
      </c>
      <c r="AX1128" s="14">
        <f t="shared" ref="AX1128" si="5742">AD1128/$AK1128</f>
        <v>0</v>
      </c>
      <c r="AY1128" s="14">
        <f t="shared" ref="AY1128" si="5743">AE1128/$AK1128</f>
        <v>0</v>
      </c>
      <c r="AZ1128" s="14">
        <f t="shared" ref="AZ1128" si="5744">AF1128/$AK1128</f>
        <v>0</v>
      </c>
      <c r="BA1128" s="14">
        <f t="shared" ref="BA1128" si="5745">AG1128/$AK1128</f>
        <v>2.6266022273586889E-2</v>
      </c>
      <c r="BB1128" s="14">
        <f t="shared" ref="BB1128" si="5746">AH1128/$AK1128</f>
        <v>0</v>
      </c>
      <c r="BC1128" s="14">
        <f t="shared" ref="BC1128" si="5747">AI1128/$AK1128</f>
        <v>0</v>
      </c>
      <c r="BD1128" s="14">
        <f t="shared" ref="BD1128" si="5748">AJ1128/$AK1128</f>
        <v>0</v>
      </c>
      <c r="BE1128" s="14">
        <f>SUM(AM1128:BD1128)</f>
        <v>1</v>
      </c>
      <c r="BG1128" s="16">
        <f>VLOOKUP(H1128,[1]Sheet1!$B$3:$C$6033,2,0)</f>
        <v>67943.366399999999</v>
      </c>
      <c r="BI1128" s="17">
        <f>AM1128*$BG1128</f>
        <v>3569.2039504097502</v>
      </c>
      <c r="BJ1128" s="17">
        <f t="shared" ref="BJ1128" si="5749">AN1128*$BG1128</f>
        <v>0</v>
      </c>
      <c r="BK1128" s="17">
        <f t="shared" ref="BK1128" si="5750">AO1128*$BG1128</f>
        <v>0</v>
      </c>
      <c r="BL1128" s="17">
        <f t="shared" ref="BL1128" si="5751">AP1128*$BG1128</f>
        <v>10707.611851229251</v>
      </c>
      <c r="BM1128" s="17">
        <f t="shared" ref="BM1128" si="5752">AQ1128*$BG1128</f>
        <v>51881.948623156124</v>
      </c>
      <c r="BN1128" s="17">
        <f t="shared" ref="BN1128" si="5753">AR1128*$BG1128</f>
        <v>0</v>
      </c>
      <c r="BO1128" s="17">
        <f t="shared" ref="BO1128" si="5754">AS1128*$BG1128</f>
        <v>0</v>
      </c>
      <c r="BP1128" s="17">
        <f t="shared" ref="BP1128" si="5755">AT1128*$BG1128</f>
        <v>0</v>
      </c>
      <c r="BQ1128" s="17">
        <f t="shared" ref="BQ1128" si="5756">AU1128*$BG1128</f>
        <v>0</v>
      </c>
      <c r="BR1128" s="17">
        <f t="shared" ref="BR1128" si="5757">AV1128*$BG1128</f>
        <v>0</v>
      </c>
      <c r="BS1128" s="17">
        <f t="shared" ref="BS1128" si="5758">AW1128*$BG1128</f>
        <v>0</v>
      </c>
      <c r="BT1128" s="17">
        <f t="shared" ref="BT1128" si="5759">AX1128*$BG1128</f>
        <v>0</v>
      </c>
      <c r="BU1128" s="17">
        <f t="shared" ref="BU1128" si="5760">AY1128*$BG1128</f>
        <v>0</v>
      </c>
      <c r="BV1128" s="17">
        <f t="shared" ref="BV1128" si="5761">AZ1128*$BG1128</f>
        <v>0</v>
      </c>
      <c r="BW1128" s="17">
        <f t="shared" ref="BW1128" si="5762">BA1128*$BG1128</f>
        <v>1784.6019752048751</v>
      </c>
      <c r="BX1128" s="17">
        <f t="shared" ref="BX1128" si="5763">BB1128*$BG1128</f>
        <v>0</v>
      </c>
      <c r="BY1128" s="17">
        <f t="shared" ref="BY1128" si="5764">BC1128*$BG1128</f>
        <v>0</v>
      </c>
      <c r="BZ1128" s="17">
        <f t="shared" ref="BZ1128" si="5765">BD1128*$BG1128</f>
        <v>0</v>
      </c>
      <c r="CA1128" s="16">
        <f>SUM(BI1128:BZ1128)</f>
        <v>67943.366399999999</v>
      </c>
      <c r="CB1128" s="14" t="b">
        <f>CA1128=BG1128</f>
        <v>1</v>
      </c>
      <c r="CC1128" s="17">
        <f>BI1128</f>
        <v>3569.2039504097502</v>
      </c>
      <c r="CD1128" s="17">
        <f>BJ1128*0.8+IF(BJ1128&gt;1,$BM1128*0.4,0)</f>
        <v>0</v>
      </c>
      <c r="CE1128" s="17">
        <f t="shared" ref="CE1128" si="5766">BK1128*0.8+IF(BK1128&gt;1,$BM1128*0.4,0)</f>
        <v>0</v>
      </c>
      <c r="CF1128" s="17">
        <f t="shared" ref="CF1128" si="5767">BL1128*0.8+IF(BL1128&gt;1,$BM1128*0.4,0)</f>
        <v>29318.868930245852</v>
      </c>
      <c r="CG1128" s="17">
        <f>SUM(BJ1128:BL1128)*0.2+BM1128*0.6</f>
        <v>33270.691544139525</v>
      </c>
      <c r="CH1128" s="17">
        <f>$BN1128*80%</f>
        <v>0</v>
      </c>
      <c r="CI1128" s="17">
        <f>$BN1128*20%</f>
        <v>0</v>
      </c>
      <c r="CJ1128" s="17">
        <f>$BQ1128*80%</f>
        <v>0</v>
      </c>
      <c r="CK1128" s="17">
        <f>$BQ1128*20%</f>
        <v>0</v>
      </c>
      <c r="CL1128" s="17">
        <f>BR1128*0.8+IF(BR1128&gt;1,$BT1128*0.6,0)</f>
        <v>0</v>
      </c>
      <c r="CM1128" s="17">
        <f>BS1128*0.8+IF(BS1128&gt;1,$BT1128*0.6,0)</f>
        <v>0</v>
      </c>
      <c r="CN1128" s="17">
        <f>SUM(BR1128:BS1128)*0.2+BT1128*0.4</f>
        <v>0</v>
      </c>
      <c r="CO1128" s="17">
        <f>$BU1128*80%</f>
        <v>0</v>
      </c>
      <c r="CP1128" s="17">
        <f>$BU1128*20%</f>
        <v>0</v>
      </c>
      <c r="CQ1128" s="17">
        <f>$BW1128*60%+$BX1128*40%</f>
        <v>1070.7611851229251</v>
      </c>
      <c r="CR1128" s="17">
        <f>$BW1128*40%+$BX1128*60%</f>
        <v>713.8407900819501</v>
      </c>
      <c r="CS1128" s="17">
        <f>$BY1128*60%</f>
        <v>0</v>
      </c>
      <c r="CT1128" s="17">
        <f>$BY1128*40%</f>
        <v>0</v>
      </c>
      <c r="CU1128" s="17">
        <f>SUM(CC1128:CT1128)</f>
        <v>67943.366399999999</v>
      </c>
      <c r="CV1128" s="14" t="b">
        <f>CU1128=CA1128</f>
        <v>1</v>
      </c>
    </row>
    <row r="1129" spans="1:100" ht="14.25" hidden="1" customHeight="1" x14ac:dyDescent="0.25">
      <c r="A1129" s="4"/>
      <c r="B1129" s="5"/>
      <c r="C1129" s="4"/>
      <c r="D1129" s="5"/>
      <c r="E1129" s="5"/>
      <c r="F1129" s="4"/>
      <c r="G1129" s="4" t="s">
        <v>22</v>
      </c>
      <c r="H1129" s="4" t="s">
        <v>662</v>
      </c>
      <c r="I1129" s="4" t="s">
        <v>24</v>
      </c>
      <c r="J1129" s="4" t="s">
        <v>40</v>
      </c>
      <c r="K1129" s="4" t="s">
        <v>26</v>
      </c>
      <c r="L1129" s="4" t="s">
        <v>191</v>
      </c>
      <c r="M1129" s="6" t="s">
        <v>28</v>
      </c>
      <c r="N1129" s="6">
        <v>5000</v>
      </c>
      <c r="O1129" s="6">
        <v>10000</v>
      </c>
      <c r="P1129" s="6">
        <v>15000</v>
      </c>
      <c r="Q1129" s="6" t="s">
        <v>29</v>
      </c>
      <c r="AG1129">
        <f>N1129</f>
        <v>5000</v>
      </c>
    </row>
    <row r="1130" spans="1:100" ht="14.25" hidden="1" customHeight="1" x14ac:dyDescent="0.25">
      <c r="A1130" s="4"/>
      <c r="B1130" s="5"/>
      <c r="C1130" s="4"/>
      <c r="D1130" s="5"/>
      <c r="E1130" s="5"/>
      <c r="F1130" s="4"/>
      <c r="G1130" s="4" t="s">
        <v>22</v>
      </c>
      <c r="H1130" s="4" t="s">
        <v>662</v>
      </c>
      <c r="I1130" s="4" t="s">
        <v>24</v>
      </c>
      <c r="J1130" s="4" t="s">
        <v>329</v>
      </c>
      <c r="K1130" s="4" t="s">
        <v>26</v>
      </c>
      <c r="L1130" s="4" t="s">
        <v>330</v>
      </c>
      <c r="M1130" s="6" t="s">
        <v>28</v>
      </c>
      <c r="N1130" s="6">
        <v>8800</v>
      </c>
      <c r="O1130" s="6">
        <v>13200</v>
      </c>
      <c r="P1130" s="6">
        <v>22000</v>
      </c>
      <c r="Q1130" s="6" t="s">
        <v>29</v>
      </c>
      <c r="W1130">
        <f t="shared" ref="W1130:W1136" si="5768">N1130</f>
        <v>8800</v>
      </c>
    </row>
    <row r="1131" spans="1:100" ht="14.25" hidden="1" customHeight="1" x14ac:dyDescent="0.25">
      <c r="A1131" s="4"/>
      <c r="B1131" s="5"/>
      <c r="C1131" s="4"/>
      <c r="D1131" s="5"/>
      <c r="E1131" s="5"/>
      <c r="F1131" s="4"/>
      <c r="G1131" s="4" t="s">
        <v>22</v>
      </c>
      <c r="H1131" s="4" t="s">
        <v>662</v>
      </c>
      <c r="I1131" s="4" t="s">
        <v>24</v>
      </c>
      <c r="J1131" s="4" t="s">
        <v>329</v>
      </c>
      <c r="K1131" s="4" t="s">
        <v>26</v>
      </c>
      <c r="L1131" s="4" t="s">
        <v>331</v>
      </c>
      <c r="M1131" s="6" t="s">
        <v>28</v>
      </c>
      <c r="N1131" s="6">
        <v>16640</v>
      </c>
      <c r="O1131" s="6">
        <v>24960</v>
      </c>
      <c r="P1131" s="6">
        <v>41600</v>
      </c>
      <c r="Q1131" s="6" t="s">
        <v>29</v>
      </c>
      <c r="W1131">
        <f t="shared" si="5768"/>
        <v>16640</v>
      </c>
    </row>
    <row r="1132" spans="1:100" ht="14.25" hidden="1" customHeight="1" x14ac:dyDescent="0.25">
      <c r="A1132" s="4"/>
      <c r="B1132" s="5"/>
      <c r="C1132" s="4"/>
      <c r="D1132" s="5"/>
      <c r="E1132" s="5"/>
      <c r="F1132" s="4"/>
      <c r="G1132" s="4" t="s">
        <v>22</v>
      </c>
      <c r="H1132" s="4" t="s">
        <v>662</v>
      </c>
      <c r="I1132" s="4" t="s">
        <v>24</v>
      </c>
      <c r="J1132" s="4" t="s">
        <v>329</v>
      </c>
      <c r="K1132" s="4" t="s">
        <v>26</v>
      </c>
      <c r="L1132" s="4" t="s">
        <v>332</v>
      </c>
      <c r="M1132" s="6" t="s">
        <v>28</v>
      </c>
      <c r="N1132" s="6">
        <v>16640</v>
      </c>
      <c r="O1132" s="6">
        <v>24960</v>
      </c>
      <c r="P1132" s="6">
        <v>41600</v>
      </c>
      <c r="Q1132" s="6" t="s">
        <v>29</v>
      </c>
      <c r="W1132">
        <f t="shared" si="5768"/>
        <v>16640</v>
      </c>
    </row>
    <row r="1133" spans="1:100" ht="14.25" hidden="1" customHeight="1" x14ac:dyDescent="0.25">
      <c r="A1133" s="4"/>
      <c r="B1133" s="5"/>
      <c r="C1133" s="4"/>
      <c r="D1133" s="5"/>
      <c r="E1133" s="5"/>
      <c r="F1133" s="4"/>
      <c r="G1133" s="4" t="s">
        <v>22</v>
      </c>
      <c r="H1133" s="4" t="s">
        <v>662</v>
      </c>
      <c r="I1133" s="4" t="s">
        <v>24</v>
      </c>
      <c r="J1133" s="4" t="s">
        <v>329</v>
      </c>
      <c r="K1133" s="4" t="s">
        <v>26</v>
      </c>
      <c r="L1133" s="4" t="s">
        <v>333</v>
      </c>
      <c r="M1133" s="6" t="s">
        <v>28</v>
      </c>
      <c r="N1133" s="6">
        <v>8320</v>
      </c>
      <c r="O1133" s="6">
        <v>12480</v>
      </c>
      <c r="P1133" s="6">
        <v>20800</v>
      </c>
      <c r="Q1133" s="6" t="s">
        <v>29</v>
      </c>
      <c r="W1133">
        <f t="shared" si="5768"/>
        <v>8320</v>
      </c>
    </row>
    <row r="1134" spans="1:100" ht="14.25" hidden="1" customHeight="1" x14ac:dyDescent="0.25">
      <c r="A1134" s="4"/>
      <c r="B1134" s="5"/>
      <c r="C1134" s="4"/>
      <c r="D1134" s="5"/>
      <c r="E1134" s="5"/>
      <c r="F1134" s="4"/>
      <c r="G1134" s="4" t="s">
        <v>22</v>
      </c>
      <c r="H1134" s="4" t="s">
        <v>662</v>
      </c>
      <c r="I1134" s="4" t="s">
        <v>24</v>
      </c>
      <c r="J1134" s="4" t="s">
        <v>329</v>
      </c>
      <c r="K1134" s="4" t="s">
        <v>26</v>
      </c>
      <c r="L1134" s="4" t="s">
        <v>334</v>
      </c>
      <c r="M1134" s="6" t="s">
        <v>28</v>
      </c>
      <c r="N1134" s="6">
        <v>70000</v>
      </c>
      <c r="O1134" s="6">
        <v>105000</v>
      </c>
      <c r="P1134" s="6">
        <v>175000</v>
      </c>
      <c r="Q1134" s="6" t="s">
        <v>29</v>
      </c>
      <c r="W1134">
        <f t="shared" si="5768"/>
        <v>70000</v>
      </c>
    </row>
    <row r="1135" spans="1:100" ht="14.25" hidden="1" customHeight="1" x14ac:dyDescent="0.25">
      <c r="A1135" s="4"/>
      <c r="B1135" s="5"/>
      <c r="C1135" s="4"/>
      <c r="D1135" s="5"/>
      <c r="E1135" s="5"/>
      <c r="F1135" s="4"/>
      <c r="G1135" s="4" t="s">
        <v>22</v>
      </c>
      <c r="H1135" s="4" t="s">
        <v>662</v>
      </c>
      <c r="I1135" s="4" t="s">
        <v>24</v>
      </c>
      <c r="J1135" s="4" t="s">
        <v>329</v>
      </c>
      <c r="K1135" s="4" t="s">
        <v>26</v>
      </c>
      <c r="L1135" s="4" t="s">
        <v>335</v>
      </c>
      <c r="M1135" s="6" t="s">
        <v>28</v>
      </c>
      <c r="N1135" s="6">
        <v>12480</v>
      </c>
      <c r="O1135" s="6">
        <v>18720</v>
      </c>
      <c r="P1135" s="6">
        <v>31200</v>
      </c>
      <c r="Q1135" s="6" t="s">
        <v>29</v>
      </c>
      <c r="W1135">
        <f t="shared" si="5768"/>
        <v>12480</v>
      </c>
    </row>
    <row r="1136" spans="1:100" ht="14.25" hidden="1" customHeight="1" x14ac:dyDescent="0.25">
      <c r="A1136" s="4"/>
      <c r="B1136" s="5"/>
      <c r="C1136" s="4"/>
      <c r="D1136" s="5"/>
      <c r="E1136" s="5"/>
      <c r="F1136" s="4"/>
      <c r="G1136" s="4" t="s">
        <v>22</v>
      </c>
      <c r="H1136" s="4" t="s">
        <v>662</v>
      </c>
      <c r="I1136" s="4" t="s">
        <v>24</v>
      </c>
      <c r="J1136" s="4" t="s">
        <v>329</v>
      </c>
      <c r="K1136" s="4" t="s">
        <v>26</v>
      </c>
      <c r="L1136" s="4" t="s">
        <v>336</v>
      </c>
      <c r="M1136" s="6" t="s">
        <v>28</v>
      </c>
      <c r="N1136" s="6">
        <v>12480</v>
      </c>
      <c r="O1136" s="6">
        <v>18720</v>
      </c>
      <c r="P1136" s="6">
        <v>31200</v>
      </c>
      <c r="Q1136" s="6" t="s">
        <v>29</v>
      </c>
      <c r="W1136">
        <f t="shared" si="5768"/>
        <v>12480</v>
      </c>
    </row>
    <row r="1137" spans="1:100" s="14" customFormat="1" ht="14.25" customHeight="1" x14ac:dyDescent="0.25">
      <c r="A1137" s="9" t="s">
        <v>663</v>
      </c>
      <c r="B1137" s="10" t="s">
        <v>36</v>
      </c>
      <c r="C1137" s="11">
        <v>44035</v>
      </c>
      <c r="D1137" s="12">
        <v>44035</v>
      </c>
      <c r="E1137" s="10" t="s">
        <v>664</v>
      </c>
      <c r="F1137" s="9" t="s">
        <v>665</v>
      </c>
      <c r="G1137" s="9" t="s">
        <v>22</v>
      </c>
      <c r="H1137" s="9" t="s">
        <v>666</v>
      </c>
      <c r="I1137" s="9" t="s">
        <v>24</v>
      </c>
      <c r="J1137" s="9" t="s">
        <v>329</v>
      </c>
      <c r="K1137" s="9" t="s">
        <v>26</v>
      </c>
      <c r="L1137" s="9" t="s">
        <v>27</v>
      </c>
      <c r="M1137" s="13" t="s">
        <v>28</v>
      </c>
      <c r="N1137" s="13" t="s">
        <v>808</v>
      </c>
      <c r="O1137" s="6">
        <v>25000</v>
      </c>
      <c r="P1137" s="6">
        <v>25000</v>
      </c>
      <c r="Q1137" s="6" t="s">
        <v>29</v>
      </c>
      <c r="S1137" s="14">
        <v>10000</v>
      </c>
      <c r="V1137" s="14">
        <v>30000</v>
      </c>
      <c r="W1137" s="14">
        <f>SUM(W1138:W1143)</f>
        <v>75360</v>
      </c>
      <c r="AI1137" s="14">
        <v>0</v>
      </c>
      <c r="AK1137" s="14">
        <f>SUM(S1137:AJ1137)</f>
        <v>115360</v>
      </c>
      <c r="AM1137" s="14">
        <f>S1137/$AK1137</f>
        <v>8.6685159500693484E-2</v>
      </c>
      <c r="AN1137" s="14">
        <f t="shared" ref="AN1137" si="5769">T1137/$AK1137</f>
        <v>0</v>
      </c>
      <c r="AO1137" s="14">
        <f t="shared" ref="AO1137" si="5770">U1137/$AK1137</f>
        <v>0</v>
      </c>
      <c r="AP1137" s="14">
        <f t="shared" ref="AP1137" si="5771">V1137/$AK1137</f>
        <v>0.26005547850208044</v>
      </c>
      <c r="AQ1137" s="14">
        <f t="shared" ref="AQ1137" si="5772">W1137/$AK1137</f>
        <v>0.65325936199722612</v>
      </c>
      <c r="AR1137" s="14">
        <f t="shared" ref="AR1137" si="5773">X1137/$AK1137</f>
        <v>0</v>
      </c>
      <c r="AS1137" s="14">
        <f t="shared" ref="AS1137" si="5774">Y1137/$AK1137</f>
        <v>0</v>
      </c>
      <c r="AT1137" s="14">
        <f t="shared" ref="AT1137" si="5775">Z1137/$AK1137</f>
        <v>0</v>
      </c>
      <c r="AU1137" s="14">
        <f t="shared" ref="AU1137" si="5776">AA1137/$AK1137</f>
        <v>0</v>
      </c>
      <c r="AV1137" s="14">
        <f t="shared" ref="AV1137" si="5777">AB1137/$AK1137</f>
        <v>0</v>
      </c>
      <c r="AW1137" s="14">
        <f t="shared" ref="AW1137" si="5778">AC1137/$AK1137</f>
        <v>0</v>
      </c>
      <c r="AX1137" s="14">
        <f t="shared" ref="AX1137" si="5779">AD1137/$AK1137</f>
        <v>0</v>
      </c>
      <c r="AY1137" s="14">
        <f t="shared" ref="AY1137" si="5780">AE1137/$AK1137</f>
        <v>0</v>
      </c>
      <c r="AZ1137" s="14">
        <f t="shared" ref="AZ1137" si="5781">AF1137/$AK1137</f>
        <v>0</v>
      </c>
      <c r="BA1137" s="14">
        <f t="shared" ref="BA1137" si="5782">AG1137/$AK1137</f>
        <v>0</v>
      </c>
      <c r="BB1137" s="14">
        <f t="shared" ref="BB1137" si="5783">AH1137/$AK1137</f>
        <v>0</v>
      </c>
      <c r="BC1137" s="14">
        <f t="shared" ref="BC1137" si="5784">AI1137/$AK1137</f>
        <v>0</v>
      </c>
      <c r="BD1137" s="14">
        <f t="shared" ref="BD1137" si="5785">AJ1137/$AK1137</f>
        <v>0</v>
      </c>
      <c r="BE1137" s="14">
        <f>SUM(AM1137:BD1137)</f>
        <v>1</v>
      </c>
      <c r="BG1137" s="16">
        <f>VLOOKUP(H1137,[1]Sheet1!$B$3:$C$6033,2,0)</f>
        <v>42860.563199999997</v>
      </c>
      <c r="BI1137" s="17">
        <f>AM1137*$BG1137</f>
        <v>3715.3747572815532</v>
      </c>
      <c r="BJ1137" s="17">
        <f t="shared" ref="BJ1137" si="5786">AN1137*$BG1137</f>
        <v>0</v>
      </c>
      <c r="BK1137" s="17">
        <f t="shared" ref="BK1137" si="5787">AO1137*$BG1137</f>
        <v>0</v>
      </c>
      <c r="BL1137" s="17">
        <f t="shared" ref="BL1137" si="5788">AP1137*$BG1137</f>
        <v>11146.124271844659</v>
      </c>
      <c r="BM1137" s="17">
        <f t="shared" ref="BM1137" si="5789">AQ1137*$BG1137</f>
        <v>27999.064170873786</v>
      </c>
      <c r="BN1137" s="17">
        <f t="shared" ref="BN1137" si="5790">AR1137*$BG1137</f>
        <v>0</v>
      </c>
      <c r="BO1137" s="17">
        <f t="shared" ref="BO1137" si="5791">AS1137*$BG1137</f>
        <v>0</v>
      </c>
      <c r="BP1137" s="17">
        <f t="shared" ref="BP1137" si="5792">AT1137*$BG1137</f>
        <v>0</v>
      </c>
      <c r="BQ1137" s="17">
        <f t="shared" ref="BQ1137" si="5793">AU1137*$BG1137</f>
        <v>0</v>
      </c>
      <c r="BR1137" s="17">
        <f t="shared" ref="BR1137" si="5794">AV1137*$BG1137</f>
        <v>0</v>
      </c>
      <c r="BS1137" s="17">
        <f t="shared" ref="BS1137" si="5795">AW1137*$BG1137</f>
        <v>0</v>
      </c>
      <c r="BT1137" s="17">
        <f t="shared" ref="BT1137" si="5796">AX1137*$BG1137</f>
        <v>0</v>
      </c>
      <c r="BU1137" s="17">
        <f t="shared" ref="BU1137" si="5797">AY1137*$BG1137</f>
        <v>0</v>
      </c>
      <c r="BV1137" s="17">
        <f t="shared" ref="BV1137" si="5798">AZ1137*$BG1137</f>
        <v>0</v>
      </c>
      <c r="BW1137" s="17">
        <f t="shared" ref="BW1137" si="5799">BA1137*$BG1137</f>
        <v>0</v>
      </c>
      <c r="BX1137" s="17">
        <f t="shared" ref="BX1137" si="5800">BB1137*$BG1137</f>
        <v>0</v>
      </c>
      <c r="BY1137" s="17">
        <f t="shared" ref="BY1137" si="5801">BC1137*$BG1137</f>
        <v>0</v>
      </c>
      <c r="BZ1137" s="17">
        <f t="shared" ref="BZ1137" si="5802">BD1137*$BG1137</f>
        <v>0</v>
      </c>
      <c r="CA1137" s="16">
        <f>SUM(BI1137:BZ1137)</f>
        <v>42860.563199999997</v>
      </c>
      <c r="CB1137" s="14" t="b">
        <f>CA1137=BG1137</f>
        <v>1</v>
      </c>
      <c r="CC1137" s="17">
        <f>BI1137</f>
        <v>3715.3747572815532</v>
      </c>
      <c r="CD1137" s="17">
        <f>BJ1137*0.8+IF(BJ1137&gt;1,$BM1137*0.4,0)</f>
        <v>0</v>
      </c>
      <c r="CE1137" s="17">
        <f t="shared" ref="CE1137" si="5803">BK1137*0.8+IF(BK1137&gt;1,$BM1137*0.4,0)</f>
        <v>0</v>
      </c>
      <c r="CF1137" s="17">
        <f t="shared" ref="CF1137" si="5804">BL1137*0.8+IF(BL1137&gt;1,$BM1137*0.4,0)</f>
        <v>20116.525085825244</v>
      </c>
      <c r="CG1137" s="17">
        <f>SUM(BJ1137:BL1137)*0.2+BM1137*0.6</f>
        <v>19028.663356893201</v>
      </c>
      <c r="CH1137" s="17">
        <f>$BN1137*80%</f>
        <v>0</v>
      </c>
      <c r="CI1137" s="17">
        <f>$BN1137*20%</f>
        <v>0</v>
      </c>
      <c r="CJ1137" s="17">
        <f>$BQ1137*80%</f>
        <v>0</v>
      </c>
      <c r="CK1137" s="17">
        <f>$BQ1137*20%</f>
        <v>0</v>
      </c>
      <c r="CL1137" s="17">
        <f>BR1137*0.8+IF(BR1137&gt;1,$BT1137*0.6,0)</f>
        <v>0</v>
      </c>
      <c r="CM1137" s="17">
        <f>BS1137*0.8+IF(BS1137&gt;1,$BT1137*0.6,0)</f>
        <v>0</v>
      </c>
      <c r="CN1137" s="17">
        <f>SUM(BR1137:BS1137)*0.2+BT1137*0.4</f>
        <v>0</v>
      </c>
      <c r="CO1137" s="17">
        <f>$BU1137*80%</f>
        <v>0</v>
      </c>
      <c r="CP1137" s="17">
        <f>$BU1137*20%</f>
        <v>0</v>
      </c>
      <c r="CQ1137" s="17">
        <f>$BW1137*60%+$BX1137*40%</f>
        <v>0</v>
      </c>
      <c r="CR1137" s="17">
        <f>$BW1137*40%+$BX1137*60%</f>
        <v>0</v>
      </c>
      <c r="CS1137" s="17">
        <f>$BY1137*60%</f>
        <v>0</v>
      </c>
      <c r="CT1137" s="17">
        <f>$BY1137*40%</f>
        <v>0</v>
      </c>
      <c r="CU1137" s="17">
        <f>SUM(CC1137:CT1137)</f>
        <v>42860.563199999997</v>
      </c>
      <c r="CV1137" s="14" t="b">
        <f>CU1137=CA1137</f>
        <v>1</v>
      </c>
    </row>
    <row r="1138" spans="1:100" ht="14.25" hidden="1" customHeight="1" x14ac:dyDescent="0.25">
      <c r="A1138" s="4"/>
      <c r="B1138" s="5"/>
      <c r="C1138" s="4"/>
      <c r="D1138" s="5"/>
      <c r="E1138" s="5"/>
      <c r="F1138" s="4"/>
      <c r="G1138" s="4" t="s">
        <v>22</v>
      </c>
      <c r="H1138" s="4" t="s">
        <v>666</v>
      </c>
      <c r="I1138" s="4" t="s">
        <v>24</v>
      </c>
      <c r="J1138" s="4" t="s">
        <v>329</v>
      </c>
      <c r="K1138" s="4" t="s">
        <v>26</v>
      </c>
      <c r="L1138" s="4" t="s">
        <v>330</v>
      </c>
      <c r="M1138" s="6" t="s">
        <v>28</v>
      </c>
      <c r="N1138" s="6">
        <v>8800</v>
      </c>
      <c r="O1138" s="6">
        <v>13200</v>
      </c>
      <c r="P1138" s="6">
        <v>22000</v>
      </c>
      <c r="Q1138" s="6" t="s">
        <v>29</v>
      </c>
      <c r="W1138">
        <f t="shared" ref="W1138:W1143" si="5805">N1138</f>
        <v>8800</v>
      </c>
    </row>
    <row r="1139" spans="1:100" ht="14.25" hidden="1" customHeight="1" x14ac:dyDescent="0.25">
      <c r="A1139" s="4"/>
      <c r="B1139" s="5"/>
      <c r="C1139" s="4"/>
      <c r="D1139" s="5"/>
      <c r="E1139" s="5"/>
      <c r="F1139" s="4"/>
      <c r="G1139" s="4" t="s">
        <v>22</v>
      </c>
      <c r="H1139" s="4" t="s">
        <v>666</v>
      </c>
      <c r="I1139" s="4" t="s">
        <v>24</v>
      </c>
      <c r="J1139" s="4" t="s">
        <v>329</v>
      </c>
      <c r="K1139" s="4" t="s">
        <v>26</v>
      </c>
      <c r="L1139" s="4" t="s">
        <v>331</v>
      </c>
      <c r="M1139" s="6" t="s">
        <v>28</v>
      </c>
      <c r="N1139" s="6">
        <v>16640</v>
      </c>
      <c r="O1139" s="6">
        <v>24960</v>
      </c>
      <c r="P1139" s="6">
        <v>41600</v>
      </c>
      <c r="Q1139" s="6" t="s">
        <v>29</v>
      </c>
      <c r="W1139">
        <f t="shared" si="5805"/>
        <v>16640</v>
      </c>
    </row>
    <row r="1140" spans="1:100" ht="14.25" hidden="1" customHeight="1" x14ac:dyDescent="0.25">
      <c r="A1140" s="4"/>
      <c r="B1140" s="5"/>
      <c r="C1140" s="4"/>
      <c r="D1140" s="5"/>
      <c r="E1140" s="5"/>
      <c r="F1140" s="4"/>
      <c r="G1140" s="4" t="s">
        <v>22</v>
      </c>
      <c r="H1140" s="4" t="s">
        <v>666</v>
      </c>
      <c r="I1140" s="4" t="s">
        <v>24</v>
      </c>
      <c r="J1140" s="4" t="s">
        <v>329</v>
      </c>
      <c r="K1140" s="4" t="s">
        <v>26</v>
      </c>
      <c r="L1140" s="4" t="s">
        <v>332</v>
      </c>
      <c r="M1140" s="6" t="s">
        <v>28</v>
      </c>
      <c r="N1140" s="6">
        <v>16640</v>
      </c>
      <c r="O1140" s="6">
        <v>24960</v>
      </c>
      <c r="P1140" s="6">
        <v>41600</v>
      </c>
      <c r="Q1140" s="6" t="s">
        <v>29</v>
      </c>
      <c r="W1140">
        <f t="shared" si="5805"/>
        <v>16640</v>
      </c>
    </row>
    <row r="1141" spans="1:100" ht="14.25" hidden="1" customHeight="1" x14ac:dyDescent="0.25">
      <c r="A1141" s="4"/>
      <c r="B1141" s="5"/>
      <c r="C1141" s="4"/>
      <c r="D1141" s="5"/>
      <c r="E1141" s="5"/>
      <c r="F1141" s="4"/>
      <c r="G1141" s="4" t="s">
        <v>22</v>
      </c>
      <c r="H1141" s="4" t="s">
        <v>666</v>
      </c>
      <c r="I1141" s="4" t="s">
        <v>24</v>
      </c>
      <c r="J1141" s="4" t="s">
        <v>329</v>
      </c>
      <c r="K1141" s="4" t="s">
        <v>26</v>
      </c>
      <c r="L1141" s="4" t="s">
        <v>333</v>
      </c>
      <c r="M1141" s="6" t="s">
        <v>28</v>
      </c>
      <c r="N1141" s="6">
        <v>8320</v>
      </c>
      <c r="O1141" s="6">
        <v>12480</v>
      </c>
      <c r="P1141" s="6">
        <v>20800</v>
      </c>
      <c r="Q1141" s="6" t="s">
        <v>29</v>
      </c>
      <c r="W1141">
        <f t="shared" si="5805"/>
        <v>8320</v>
      </c>
    </row>
    <row r="1142" spans="1:100" ht="14.25" hidden="1" customHeight="1" x14ac:dyDescent="0.25">
      <c r="A1142" s="4"/>
      <c r="B1142" s="5"/>
      <c r="C1142" s="4"/>
      <c r="D1142" s="5"/>
      <c r="E1142" s="5"/>
      <c r="F1142" s="4"/>
      <c r="G1142" s="4" t="s">
        <v>22</v>
      </c>
      <c r="H1142" s="4" t="s">
        <v>666</v>
      </c>
      <c r="I1142" s="4" t="s">
        <v>24</v>
      </c>
      <c r="J1142" s="4" t="s">
        <v>329</v>
      </c>
      <c r="K1142" s="4" t="s">
        <v>26</v>
      </c>
      <c r="L1142" s="4" t="s">
        <v>335</v>
      </c>
      <c r="M1142" s="6" t="s">
        <v>28</v>
      </c>
      <c r="N1142" s="6">
        <v>12480</v>
      </c>
      <c r="O1142" s="6">
        <v>18720</v>
      </c>
      <c r="P1142" s="6">
        <v>31200</v>
      </c>
      <c r="Q1142" s="6" t="s">
        <v>29</v>
      </c>
      <c r="W1142">
        <f t="shared" si="5805"/>
        <v>12480</v>
      </c>
    </row>
    <row r="1143" spans="1:100" ht="14.25" hidden="1" customHeight="1" x14ac:dyDescent="0.25">
      <c r="A1143" s="4"/>
      <c r="B1143" s="5"/>
      <c r="C1143" s="4"/>
      <c r="D1143" s="5"/>
      <c r="E1143" s="5"/>
      <c r="F1143" s="4"/>
      <c r="G1143" s="4" t="s">
        <v>22</v>
      </c>
      <c r="H1143" s="4" t="s">
        <v>666</v>
      </c>
      <c r="I1143" s="4" t="s">
        <v>24</v>
      </c>
      <c r="J1143" s="4" t="s">
        <v>329</v>
      </c>
      <c r="K1143" s="4" t="s">
        <v>26</v>
      </c>
      <c r="L1143" s="4" t="s">
        <v>336</v>
      </c>
      <c r="M1143" s="6" t="s">
        <v>28</v>
      </c>
      <c r="N1143" s="6">
        <v>12480</v>
      </c>
      <c r="O1143" s="6">
        <v>18720</v>
      </c>
      <c r="P1143" s="6">
        <v>31200</v>
      </c>
      <c r="Q1143" s="6" t="s">
        <v>29</v>
      </c>
      <c r="W1143">
        <f t="shared" si="5805"/>
        <v>12480</v>
      </c>
    </row>
    <row r="1144" spans="1:100" s="14" customFormat="1" ht="14.25" customHeight="1" x14ac:dyDescent="0.25">
      <c r="A1144" s="9" t="s">
        <v>667</v>
      </c>
      <c r="B1144" s="10" t="s">
        <v>36</v>
      </c>
      <c r="C1144" s="11">
        <v>44035</v>
      </c>
      <c r="D1144" s="12">
        <v>44035</v>
      </c>
      <c r="E1144" s="10" t="s">
        <v>668</v>
      </c>
      <c r="F1144" s="9" t="s">
        <v>669</v>
      </c>
      <c r="G1144" s="9" t="s">
        <v>22</v>
      </c>
      <c r="H1144" s="9" t="s">
        <v>670</v>
      </c>
      <c r="I1144" s="9" t="s">
        <v>24</v>
      </c>
      <c r="J1144" s="9" t="s">
        <v>671</v>
      </c>
      <c r="K1144" s="9" t="s">
        <v>26</v>
      </c>
      <c r="L1144" s="9" t="s">
        <v>27</v>
      </c>
      <c r="M1144" s="13" t="s">
        <v>28</v>
      </c>
      <c r="N1144" s="13" t="s">
        <v>808</v>
      </c>
      <c r="O1144" s="6">
        <v>25000</v>
      </c>
      <c r="P1144" s="6">
        <v>25000</v>
      </c>
      <c r="Q1144" s="6" t="s">
        <v>29</v>
      </c>
      <c r="S1144" s="14">
        <v>10000</v>
      </c>
      <c r="V1144" s="14">
        <v>30000</v>
      </c>
      <c r="W1144" s="14">
        <f>SUM(W1145:W1152)</f>
        <v>145360</v>
      </c>
      <c r="Z1144" s="14">
        <v>30000</v>
      </c>
      <c r="AI1144" s="14">
        <v>0</v>
      </c>
      <c r="AK1144" s="14">
        <f>SUM(S1144:AJ1144)</f>
        <v>215360</v>
      </c>
      <c r="AM1144" s="14">
        <f>S1144/$AK1144</f>
        <v>4.6433878157503716E-2</v>
      </c>
      <c r="AN1144" s="14">
        <f t="shared" ref="AN1144" si="5806">T1144/$AK1144</f>
        <v>0</v>
      </c>
      <c r="AO1144" s="14">
        <f t="shared" ref="AO1144" si="5807">U1144/$AK1144</f>
        <v>0</v>
      </c>
      <c r="AP1144" s="14">
        <f t="shared" ref="AP1144" si="5808">V1144/$AK1144</f>
        <v>0.13930163447251115</v>
      </c>
      <c r="AQ1144" s="14">
        <f t="shared" ref="AQ1144" si="5809">W1144/$AK1144</f>
        <v>0.67496285289747404</v>
      </c>
      <c r="AR1144" s="14">
        <f t="shared" ref="AR1144" si="5810">X1144/$AK1144</f>
        <v>0</v>
      </c>
      <c r="AS1144" s="14">
        <f t="shared" ref="AS1144" si="5811">Y1144/$AK1144</f>
        <v>0</v>
      </c>
      <c r="AT1144" s="14">
        <f t="shared" ref="AT1144" si="5812">Z1144/$AK1144</f>
        <v>0.13930163447251115</v>
      </c>
      <c r="AU1144" s="14">
        <f t="shared" ref="AU1144" si="5813">AA1144/$AK1144</f>
        <v>0</v>
      </c>
      <c r="AV1144" s="14">
        <f t="shared" ref="AV1144" si="5814">AB1144/$AK1144</f>
        <v>0</v>
      </c>
      <c r="AW1144" s="14">
        <f t="shared" ref="AW1144" si="5815">AC1144/$AK1144</f>
        <v>0</v>
      </c>
      <c r="AX1144" s="14">
        <f t="shared" ref="AX1144" si="5816">AD1144/$AK1144</f>
        <v>0</v>
      </c>
      <c r="AY1144" s="14">
        <f t="shared" ref="AY1144" si="5817">AE1144/$AK1144</f>
        <v>0</v>
      </c>
      <c r="AZ1144" s="14">
        <f t="shared" ref="AZ1144" si="5818">AF1144/$AK1144</f>
        <v>0</v>
      </c>
      <c r="BA1144" s="14">
        <f t="shared" ref="BA1144" si="5819">AG1144/$AK1144</f>
        <v>0</v>
      </c>
      <c r="BB1144" s="14">
        <f t="shared" ref="BB1144" si="5820">AH1144/$AK1144</f>
        <v>0</v>
      </c>
      <c r="BC1144" s="14">
        <f t="shared" ref="BC1144" si="5821">AI1144/$AK1144</f>
        <v>0</v>
      </c>
      <c r="BD1144" s="14">
        <f t="shared" ref="BD1144" si="5822">AJ1144/$AK1144</f>
        <v>0</v>
      </c>
      <c r="BE1144" s="14">
        <f>SUM(AM1144:BD1144)</f>
        <v>1</v>
      </c>
      <c r="BG1144" s="16">
        <f>VLOOKUP(H1144,[1]Sheet1!$B$3:$C$6033,2,0)</f>
        <v>67943.366399999999</v>
      </c>
      <c r="BI1144" s="17">
        <f>AM1144*$BG1144</f>
        <v>3154.8739970282318</v>
      </c>
      <c r="BJ1144" s="17">
        <f t="shared" ref="BJ1144" si="5823">AN1144*$BG1144</f>
        <v>0</v>
      </c>
      <c r="BK1144" s="17">
        <f t="shared" ref="BK1144" si="5824">AO1144*$BG1144</f>
        <v>0</v>
      </c>
      <c r="BL1144" s="17">
        <f t="shared" ref="BL1144" si="5825">AP1144*$BG1144</f>
        <v>9464.6219910846958</v>
      </c>
      <c r="BM1144" s="17">
        <f t="shared" ref="BM1144" si="5826">AQ1144*$BG1144</f>
        <v>45859.248420802382</v>
      </c>
      <c r="BN1144" s="17">
        <f t="shared" ref="BN1144" si="5827">AR1144*$BG1144</f>
        <v>0</v>
      </c>
      <c r="BO1144" s="17">
        <f t="shared" ref="BO1144" si="5828">AS1144*$BG1144</f>
        <v>0</v>
      </c>
      <c r="BP1144" s="17">
        <f t="shared" ref="BP1144" si="5829">AT1144*$BG1144</f>
        <v>9464.6219910846958</v>
      </c>
      <c r="BQ1144" s="17">
        <f t="shared" ref="BQ1144" si="5830">AU1144*$BG1144</f>
        <v>0</v>
      </c>
      <c r="BR1144" s="17">
        <f t="shared" ref="BR1144" si="5831">AV1144*$BG1144</f>
        <v>0</v>
      </c>
      <c r="BS1144" s="17">
        <f t="shared" ref="BS1144" si="5832">AW1144*$BG1144</f>
        <v>0</v>
      </c>
      <c r="BT1144" s="17">
        <f t="shared" ref="BT1144" si="5833">AX1144*$BG1144</f>
        <v>0</v>
      </c>
      <c r="BU1144" s="17">
        <f t="shared" ref="BU1144" si="5834">AY1144*$BG1144</f>
        <v>0</v>
      </c>
      <c r="BV1144" s="17">
        <f t="shared" ref="BV1144" si="5835">AZ1144*$BG1144</f>
        <v>0</v>
      </c>
      <c r="BW1144" s="17">
        <f t="shared" ref="BW1144" si="5836">BA1144*$BG1144</f>
        <v>0</v>
      </c>
      <c r="BX1144" s="17">
        <f t="shared" ref="BX1144" si="5837">BB1144*$BG1144</f>
        <v>0</v>
      </c>
      <c r="BY1144" s="17">
        <f t="shared" ref="BY1144" si="5838">BC1144*$BG1144</f>
        <v>0</v>
      </c>
      <c r="BZ1144" s="17">
        <f t="shared" ref="BZ1144" si="5839">BD1144*$BG1144</f>
        <v>0</v>
      </c>
      <c r="CA1144" s="16">
        <f>SUM(BI1144:BZ1144)</f>
        <v>67943.366399999999</v>
      </c>
      <c r="CB1144" s="14" t="b">
        <f>CA1144=BG1144</f>
        <v>1</v>
      </c>
      <c r="CC1144" s="17">
        <f>BI1144</f>
        <v>3154.8739970282318</v>
      </c>
      <c r="CD1144" s="17">
        <f>BJ1144*0.8+IF(BJ1144&gt;1,$BM1144*0.4,0)</f>
        <v>0</v>
      </c>
      <c r="CE1144" s="17">
        <f t="shared" ref="CE1144" si="5840">BK1144*0.8+IF(BK1144&gt;1,$BM1144*0.4,0)</f>
        <v>0</v>
      </c>
      <c r="CF1144" s="17">
        <f t="shared" ref="CF1144" si="5841">BL1144*0.8+IF(BL1144&gt;1,$BM1144*0.4,0)</f>
        <v>25915.396961188711</v>
      </c>
      <c r="CG1144" s="17">
        <f>SUM(BJ1144:BL1144)*0.2+BM1144*0.6</f>
        <v>29408.473450698366</v>
      </c>
      <c r="CH1144" s="17">
        <f>$BN1144*80%</f>
        <v>0</v>
      </c>
      <c r="CI1144" s="17">
        <f>$BN1144*20%</f>
        <v>0</v>
      </c>
      <c r="CJ1144" s="17">
        <f>BP1144*80%</f>
        <v>7571.6975928677566</v>
      </c>
      <c r="CK1144" s="17">
        <f>BP1144*20%</f>
        <v>1892.9243982169392</v>
      </c>
      <c r="CL1144" s="17">
        <f>BR1144*0.8+IF(BR1144&gt;1,$BT1144*0.6,0)</f>
        <v>0</v>
      </c>
      <c r="CM1144" s="17">
        <f>BS1144*0.8+IF(BS1144&gt;1,$BT1144*0.6,0)</f>
        <v>0</v>
      </c>
      <c r="CN1144" s="17">
        <f>SUM(BR1144:BS1144)*0.2+BT1144*0.4</f>
        <v>0</v>
      </c>
      <c r="CO1144" s="17">
        <f>$BU1144*80%</f>
        <v>0</v>
      </c>
      <c r="CP1144" s="17">
        <f>$BU1144*20%</f>
        <v>0</v>
      </c>
      <c r="CQ1144" s="17">
        <f>$BW1144*60%+$BX1144*40%</f>
        <v>0</v>
      </c>
      <c r="CR1144" s="17">
        <f>$BW1144*40%+$BX1144*60%</f>
        <v>0</v>
      </c>
      <c r="CS1144" s="17">
        <f>$BY1144*60%</f>
        <v>0</v>
      </c>
      <c r="CT1144" s="17">
        <f>$BY1144*40%</f>
        <v>0</v>
      </c>
      <c r="CU1144" s="17">
        <f>SUM(CC1144:CT1144)</f>
        <v>67943.366400000014</v>
      </c>
      <c r="CV1144" s="14" t="b">
        <f>CU1144=CA1144</f>
        <v>1</v>
      </c>
    </row>
    <row r="1145" spans="1:100" ht="14.25" hidden="1" customHeight="1" x14ac:dyDescent="0.25">
      <c r="A1145" s="4"/>
      <c r="B1145" s="5"/>
      <c r="C1145" s="4"/>
      <c r="D1145" s="5"/>
      <c r="E1145" s="5"/>
      <c r="F1145" s="4"/>
      <c r="G1145" s="4" t="s">
        <v>22</v>
      </c>
      <c r="H1145" s="4" t="s">
        <v>670</v>
      </c>
      <c r="I1145" s="4" t="s">
        <v>24</v>
      </c>
      <c r="J1145" s="4" t="s">
        <v>329</v>
      </c>
      <c r="K1145" s="4" t="s">
        <v>26</v>
      </c>
      <c r="L1145" s="4" t="s">
        <v>27</v>
      </c>
      <c r="M1145" s="6" t="s">
        <v>28</v>
      </c>
      <c r="N1145" s="6">
        <v>0</v>
      </c>
      <c r="O1145" s="6">
        <v>25000</v>
      </c>
      <c r="P1145" s="6">
        <v>25000</v>
      </c>
      <c r="Q1145" s="6" t="s">
        <v>29</v>
      </c>
      <c r="W1145">
        <f t="shared" ref="W1145:W1152" si="5842">N1145</f>
        <v>0</v>
      </c>
    </row>
    <row r="1146" spans="1:100" ht="14.25" hidden="1" customHeight="1" x14ac:dyDescent="0.25">
      <c r="A1146" s="4"/>
      <c r="B1146" s="5"/>
      <c r="C1146" s="4"/>
      <c r="D1146" s="5"/>
      <c r="E1146" s="5"/>
      <c r="F1146" s="4"/>
      <c r="G1146" s="4" t="s">
        <v>22</v>
      </c>
      <c r="H1146" s="4" t="s">
        <v>670</v>
      </c>
      <c r="I1146" s="4" t="s">
        <v>24</v>
      </c>
      <c r="J1146" s="4" t="s">
        <v>329</v>
      </c>
      <c r="K1146" s="4" t="s">
        <v>26</v>
      </c>
      <c r="L1146" s="4" t="s">
        <v>330</v>
      </c>
      <c r="M1146" s="6" t="s">
        <v>28</v>
      </c>
      <c r="N1146" s="6">
        <v>8800</v>
      </c>
      <c r="O1146" s="6">
        <v>13200</v>
      </c>
      <c r="P1146" s="6">
        <v>22000</v>
      </c>
      <c r="Q1146" s="6" t="s">
        <v>29</v>
      </c>
      <c r="W1146">
        <f t="shared" si="5842"/>
        <v>8800</v>
      </c>
    </row>
    <row r="1147" spans="1:100" ht="14.25" hidden="1" customHeight="1" x14ac:dyDescent="0.25">
      <c r="A1147" s="4"/>
      <c r="B1147" s="5"/>
      <c r="C1147" s="4"/>
      <c r="D1147" s="5"/>
      <c r="E1147" s="5"/>
      <c r="F1147" s="4"/>
      <c r="G1147" s="4" t="s">
        <v>22</v>
      </c>
      <c r="H1147" s="4" t="s">
        <v>670</v>
      </c>
      <c r="I1147" s="4" t="s">
        <v>24</v>
      </c>
      <c r="J1147" s="4" t="s">
        <v>329</v>
      </c>
      <c r="K1147" s="4" t="s">
        <v>26</v>
      </c>
      <c r="L1147" s="4" t="s">
        <v>331</v>
      </c>
      <c r="M1147" s="6" t="s">
        <v>28</v>
      </c>
      <c r="N1147" s="6">
        <v>16640</v>
      </c>
      <c r="O1147" s="6">
        <v>24960</v>
      </c>
      <c r="P1147" s="6">
        <v>41600</v>
      </c>
      <c r="Q1147" s="6" t="s">
        <v>29</v>
      </c>
      <c r="W1147">
        <f t="shared" si="5842"/>
        <v>16640</v>
      </c>
    </row>
    <row r="1148" spans="1:100" ht="14.25" hidden="1" customHeight="1" x14ac:dyDescent="0.25">
      <c r="A1148" s="4"/>
      <c r="B1148" s="5"/>
      <c r="C1148" s="4"/>
      <c r="D1148" s="5"/>
      <c r="E1148" s="5"/>
      <c r="F1148" s="4"/>
      <c r="G1148" s="4" t="s">
        <v>22</v>
      </c>
      <c r="H1148" s="4" t="s">
        <v>670</v>
      </c>
      <c r="I1148" s="4" t="s">
        <v>24</v>
      </c>
      <c r="J1148" s="4" t="s">
        <v>329</v>
      </c>
      <c r="K1148" s="4" t="s">
        <v>26</v>
      </c>
      <c r="L1148" s="4" t="s">
        <v>332</v>
      </c>
      <c r="M1148" s="6" t="s">
        <v>28</v>
      </c>
      <c r="N1148" s="6">
        <v>16640</v>
      </c>
      <c r="O1148" s="6">
        <v>24960</v>
      </c>
      <c r="P1148" s="6">
        <v>41600</v>
      </c>
      <c r="Q1148" s="6" t="s">
        <v>29</v>
      </c>
      <c r="W1148">
        <f t="shared" si="5842"/>
        <v>16640</v>
      </c>
    </row>
    <row r="1149" spans="1:100" ht="14.25" hidden="1" customHeight="1" x14ac:dyDescent="0.25">
      <c r="A1149" s="4"/>
      <c r="B1149" s="5"/>
      <c r="C1149" s="4"/>
      <c r="D1149" s="5"/>
      <c r="E1149" s="5"/>
      <c r="F1149" s="4"/>
      <c r="G1149" s="4" t="s">
        <v>22</v>
      </c>
      <c r="H1149" s="4" t="s">
        <v>670</v>
      </c>
      <c r="I1149" s="4" t="s">
        <v>24</v>
      </c>
      <c r="J1149" s="4" t="s">
        <v>329</v>
      </c>
      <c r="K1149" s="4" t="s">
        <v>26</v>
      </c>
      <c r="L1149" s="4" t="s">
        <v>333</v>
      </c>
      <c r="M1149" s="6" t="s">
        <v>28</v>
      </c>
      <c r="N1149" s="6">
        <v>8320</v>
      </c>
      <c r="O1149" s="6">
        <v>12480</v>
      </c>
      <c r="P1149" s="6">
        <v>20800</v>
      </c>
      <c r="Q1149" s="6" t="s">
        <v>29</v>
      </c>
      <c r="W1149">
        <f t="shared" si="5842"/>
        <v>8320</v>
      </c>
    </row>
    <row r="1150" spans="1:100" ht="14.25" hidden="1" customHeight="1" x14ac:dyDescent="0.25">
      <c r="A1150" s="4"/>
      <c r="B1150" s="5"/>
      <c r="C1150" s="4"/>
      <c r="D1150" s="5"/>
      <c r="E1150" s="5"/>
      <c r="F1150" s="4"/>
      <c r="G1150" s="4" t="s">
        <v>22</v>
      </c>
      <c r="H1150" s="4" t="s">
        <v>670</v>
      </c>
      <c r="I1150" s="4" t="s">
        <v>24</v>
      </c>
      <c r="J1150" s="4" t="s">
        <v>329</v>
      </c>
      <c r="K1150" s="4" t="s">
        <v>26</v>
      </c>
      <c r="L1150" s="4" t="s">
        <v>334</v>
      </c>
      <c r="M1150" s="6" t="s">
        <v>28</v>
      </c>
      <c r="N1150" s="6">
        <v>70000</v>
      </c>
      <c r="O1150" s="6">
        <v>105000</v>
      </c>
      <c r="P1150" s="6">
        <v>175000</v>
      </c>
      <c r="Q1150" s="6" t="s">
        <v>29</v>
      </c>
      <c r="W1150">
        <f t="shared" si="5842"/>
        <v>70000</v>
      </c>
    </row>
    <row r="1151" spans="1:100" ht="14.25" hidden="1" customHeight="1" x14ac:dyDescent="0.25">
      <c r="A1151" s="4"/>
      <c r="B1151" s="5"/>
      <c r="C1151" s="4"/>
      <c r="D1151" s="5"/>
      <c r="E1151" s="5"/>
      <c r="F1151" s="4"/>
      <c r="G1151" s="4" t="s">
        <v>22</v>
      </c>
      <c r="H1151" s="4" t="s">
        <v>670</v>
      </c>
      <c r="I1151" s="4" t="s">
        <v>24</v>
      </c>
      <c r="J1151" s="4" t="s">
        <v>329</v>
      </c>
      <c r="K1151" s="4" t="s">
        <v>26</v>
      </c>
      <c r="L1151" s="4" t="s">
        <v>335</v>
      </c>
      <c r="M1151" s="6" t="s">
        <v>28</v>
      </c>
      <c r="N1151" s="6">
        <v>12480</v>
      </c>
      <c r="O1151" s="6">
        <v>18720</v>
      </c>
      <c r="P1151" s="6">
        <v>31200</v>
      </c>
      <c r="Q1151" s="6" t="s">
        <v>29</v>
      </c>
      <c r="W1151">
        <f t="shared" si="5842"/>
        <v>12480</v>
      </c>
    </row>
    <row r="1152" spans="1:100" ht="14.25" hidden="1" customHeight="1" x14ac:dyDescent="0.25">
      <c r="A1152" s="4"/>
      <c r="B1152" s="5"/>
      <c r="C1152" s="4"/>
      <c r="D1152" s="5"/>
      <c r="E1152" s="5"/>
      <c r="F1152" s="4"/>
      <c r="G1152" s="4" t="s">
        <v>22</v>
      </c>
      <c r="H1152" s="4" t="s">
        <v>670</v>
      </c>
      <c r="I1152" s="4" t="s">
        <v>24</v>
      </c>
      <c r="J1152" s="4" t="s">
        <v>329</v>
      </c>
      <c r="K1152" s="4" t="s">
        <v>26</v>
      </c>
      <c r="L1152" s="4" t="s">
        <v>336</v>
      </c>
      <c r="M1152" s="6" t="s">
        <v>28</v>
      </c>
      <c r="N1152" s="6">
        <v>12480</v>
      </c>
      <c r="O1152" s="6">
        <v>18720</v>
      </c>
      <c r="P1152" s="6">
        <v>31200</v>
      </c>
      <c r="Q1152" s="6" t="s">
        <v>29</v>
      </c>
      <c r="W1152">
        <f t="shared" si="5842"/>
        <v>12480</v>
      </c>
    </row>
    <row r="1153" spans="1:100" ht="14.25" hidden="1" customHeight="1" x14ac:dyDescent="0.25">
      <c r="A1153" s="4"/>
      <c r="B1153" s="5"/>
      <c r="C1153" s="4"/>
      <c r="D1153" s="5"/>
      <c r="E1153" s="5"/>
      <c r="F1153" s="4"/>
      <c r="G1153" s="4" t="s">
        <v>22</v>
      </c>
      <c r="H1153" s="4" t="s">
        <v>670</v>
      </c>
      <c r="I1153" s="4" t="s">
        <v>24</v>
      </c>
      <c r="J1153" s="4" t="s">
        <v>671</v>
      </c>
      <c r="K1153" s="4" t="s">
        <v>26</v>
      </c>
      <c r="L1153" s="4" t="s">
        <v>27</v>
      </c>
      <c r="M1153" s="6" t="s">
        <v>28</v>
      </c>
      <c r="N1153" s="6">
        <v>0</v>
      </c>
      <c r="O1153" s="6">
        <v>25000</v>
      </c>
      <c r="P1153" s="6">
        <v>25000</v>
      </c>
      <c r="Q1153" s="6" t="s">
        <v>29</v>
      </c>
      <c r="Z1153">
        <v>30000</v>
      </c>
    </row>
    <row r="1154" spans="1:100" s="14" customFormat="1" ht="14.25" customHeight="1" x14ac:dyDescent="0.25">
      <c r="A1154" s="9" t="s">
        <v>672</v>
      </c>
      <c r="B1154" s="10" t="s">
        <v>55</v>
      </c>
      <c r="C1154" s="11">
        <v>44036</v>
      </c>
      <c r="D1154" s="12">
        <v>44036</v>
      </c>
      <c r="E1154" s="10" t="s">
        <v>673</v>
      </c>
      <c r="F1154" s="9" t="s">
        <v>674</v>
      </c>
      <c r="G1154" s="9" t="s">
        <v>22</v>
      </c>
      <c r="H1154" s="9" t="s">
        <v>675</v>
      </c>
      <c r="I1154" s="9" t="s">
        <v>24</v>
      </c>
      <c r="J1154" s="9" t="s">
        <v>109</v>
      </c>
      <c r="K1154" s="9" t="s">
        <v>26</v>
      </c>
      <c r="L1154" s="9" t="s">
        <v>27</v>
      </c>
      <c r="M1154" s="13" t="s">
        <v>28</v>
      </c>
      <c r="N1154" s="13" t="s">
        <v>808</v>
      </c>
      <c r="O1154" s="6">
        <v>25000</v>
      </c>
      <c r="P1154" s="6">
        <v>25000</v>
      </c>
      <c r="Q1154" s="6" t="s">
        <v>29</v>
      </c>
      <c r="S1154" s="14">
        <v>10000</v>
      </c>
      <c r="U1154" s="14">
        <v>30000</v>
      </c>
      <c r="W1154" s="14">
        <f>SUM(W1155:W1161)</f>
        <v>75360</v>
      </c>
      <c r="AG1154" s="14">
        <v>8000</v>
      </c>
      <c r="AI1154" s="14">
        <v>0</v>
      </c>
      <c r="AK1154" s="14">
        <f>SUM(S1154:AJ1154)</f>
        <v>123360</v>
      </c>
      <c r="AM1154" s="14">
        <f>S1154/$AK1154</f>
        <v>8.1063553826199744E-2</v>
      </c>
      <c r="AN1154" s="14">
        <f t="shared" ref="AN1154" si="5843">T1154/$AK1154</f>
        <v>0</v>
      </c>
      <c r="AO1154" s="14">
        <f t="shared" ref="AO1154" si="5844">U1154/$AK1154</f>
        <v>0.24319066147859922</v>
      </c>
      <c r="AP1154" s="14">
        <f t="shared" ref="AP1154" si="5845">V1154/$AK1154</f>
        <v>0</v>
      </c>
      <c r="AQ1154" s="14">
        <f t="shared" ref="AQ1154" si="5846">W1154/$AK1154</f>
        <v>0.6108949416342413</v>
      </c>
      <c r="AR1154" s="14">
        <f t="shared" ref="AR1154" si="5847">X1154/$AK1154</f>
        <v>0</v>
      </c>
      <c r="AS1154" s="14">
        <f t="shared" ref="AS1154" si="5848">Y1154/$AK1154</f>
        <v>0</v>
      </c>
      <c r="AT1154" s="14">
        <f t="shared" ref="AT1154" si="5849">Z1154/$AK1154</f>
        <v>0</v>
      </c>
      <c r="AU1154" s="14">
        <f t="shared" ref="AU1154" si="5850">AA1154/$AK1154</f>
        <v>0</v>
      </c>
      <c r="AV1154" s="14">
        <f t="shared" ref="AV1154" si="5851">AB1154/$AK1154</f>
        <v>0</v>
      </c>
      <c r="AW1154" s="14">
        <f t="shared" ref="AW1154" si="5852">AC1154/$AK1154</f>
        <v>0</v>
      </c>
      <c r="AX1154" s="14">
        <f t="shared" ref="AX1154" si="5853">AD1154/$AK1154</f>
        <v>0</v>
      </c>
      <c r="AY1154" s="14">
        <f t="shared" ref="AY1154" si="5854">AE1154/$AK1154</f>
        <v>0</v>
      </c>
      <c r="AZ1154" s="14">
        <f t="shared" ref="AZ1154" si="5855">AF1154/$AK1154</f>
        <v>0</v>
      </c>
      <c r="BA1154" s="14">
        <f t="shared" ref="BA1154" si="5856">AG1154/$AK1154</f>
        <v>6.4850843060959798E-2</v>
      </c>
      <c r="BB1154" s="14">
        <f t="shared" ref="BB1154" si="5857">AH1154/$AK1154</f>
        <v>0</v>
      </c>
      <c r="BC1154" s="14">
        <f t="shared" ref="BC1154" si="5858">AI1154/$AK1154</f>
        <v>0</v>
      </c>
      <c r="BD1154" s="14">
        <f t="shared" ref="BD1154" si="5859">AJ1154/$AK1154</f>
        <v>0</v>
      </c>
      <c r="BE1154" s="14">
        <f>SUM(AM1154:BD1154)</f>
        <v>1</v>
      </c>
      <c r="BG1154" s="16">
        <f>VLOOKUP(H1154,[1]Sheet1!$B$3:$C$6033,2,0)</f>
        <v>29629.599999999999</v>
      </c>
      <c r="BI1154" s="17">
        <f>AM1154*$BG1154</f>
        <v>2401.8806744487679</v>
      </c>
      <c r="BJ1154" s="17">
        <f t="shared" ref="BJ1154" si="5860">AN1154*$BG1154</f>
        <v>0</v>
      </c>
      <c r="BK1154" s="17">
        <f t="shared" ref="BK1154" si="5861">AO1154*$BG1154</f>
        <v>7205.6420233463032</v>
      </c>
      <c r="BL1154" s="17">
        <f t="shared" ref="BL1154" si="5862">AP1154*$BG1154</f>
        <v>0</v>
      </c>
      <c r="BM1154" s="17">
        <f t="shared" ref="BM1154" si="5863">AQ1154*$BG1154</f>
        <v>18100.572762645916</v>
      </c>
      <c r="BN1154" s="17">
        <f t="shared" ref="BN1154" si="5864">AR1154*$BG1154</f>
        <v>0</v>
      </c>
      <c r="BO1154" s="17">
        <f t="shared" ref="BO1154" si="5865">AS1154*$BG1154</f>
        <v>0</v>
      </c>
      <c r="BP1154" s="17">
        <f t="shared" ref="BP1154" si="5866">AT1154*$BG1154</f>
        <v>0</v>
      </c>
      <c r="BQ1154" s="17">
        <f t="shared" ref="BQ1154" si="5867">AU1154*$BG1154</f>
        <v>0</v>
      </c>
      <c r="BR1154" s="17">
        <f t="shared" ref="BR1154" si="5868">AV1154*$BG1154</f>
        <v>0</v>
      </c>
      <c r="BS1154" s="17">
        <f t="shared" ref="BS1154" si="5869">AW1154*$BG1154</f>
        <v>0</v>
      </c>
      <c r="BT1154" s="17">
        <f t="shared" ref="BT1154" si="5870">AX1154*$BG1154</f>
        <v>0</v>
      </c>
      <c r="BU1154" s="17">
        <f t="shared" ref="BU1154" si="5871">AY1154*$BG1154</f>
        <v>0</v>
      </c>
      <c r="BV1154" s="17">
        <f t="shared" ref="BV1154" si="5872">AZ1154*$BG1154</f>
        <v>0</v>
      </c>
      <c r="BW1154" s="17">
        <f t="shared" ref="BW1154" si="5873">BA1154*$BG1154</f>
        <v>1921.5045395590143</v>
      </c>
      <c r="BX1154" s="17">
        <f t="shared" ref="BX1154" si="5874">BB1154*$BG1154</f>
        <v>0</v>
      </c>
      <c r="BY1154" s="17">
        <f t="shared" ref="BY1154" si="5875">BC1154*$BG1154</f>
        <v>0</v>
      </c>
      <c r="BZ1154" s="17">
        <f t="shared" ref="BZ1154" si="5876">BD1154*$BG1154</f>
        <v>0</v>
      </c>
      <c r="CA1154" s="16">
        <f>SUM(BI1154:BZ1154)</f>
        <v>29629.599999999999</v>
      </c>
      <c r="CB1154" s="14" t="b">
        <f>CA1154=BG1154</f>
        <v>1</v>
      </c>
      <c r="CC1154" s="17">
        <f>BI1154</f>
        <v>2401.8806744487679</v>
      </c>
      <c r="CD1154" s="17">
        <f>BJ1154*0.8+IF(BJ1154&gt;1,$BM1154*0.4,0)</f>
        <v>0</v>
      </c>
      <c r="CE1154" s="17">
        <f t="shared" ref="CE1154" si="5877">BK1154*0.8+IF(BK1154&gt;1,$BM1154*0.4,0)</f>
        <v>13004.74272373541</v>
      </c>
      <c r="CF1154" s="17">
        <f t="shared" ref="CF1154" si="5878">BL1154*0.8+IF(BL1154&gt;1,$BM1154*0.4,0)</f>
        <v>0</v>
      </c>
      <c r="CG1154" s="17">
        <f>SUM(BJ1154:BL1154)*0.2+BM1154*0.6</f>
        <v>12301.472062256809</v>
      </c>
      <c r="CH1154" s="17">
        <f>$BN1154*80%</f>
        <v>0</v>
      </c>
      <c r="CI1154" s="17">
        <f>$BN1154*20%</f>
        <v>0</v>
      </c>
      <c r="CJ1154" s="17">
        <f>$BQ1154*80%</f>
        <v>0</v>
      </c>
      <c r="CK1154" s="17">
        <f>$BQ1154*20%</f>
        <v>0</v>
      </c>
      <c r="CL1154" s="17">
        <f>BR1154*0.8+IF(BR1154&gt;1,$BT1154*0.6,0)</f>
        <v>0</v>
      </c>
      <c r="CM1154" s="17">
        <f>BS1154*0.8+IF(BS1154&gt;1,$BT1154*0.6,0)</f>
        <v>0</v>
      </c>
      <c r="CN1154" s="17">
        <f>SUM(BR1154:BS1154)*0.2+BT1154*0.4</f>
        <v>0</v>
      </c>
      <c r="CO1154" s="17">
        <f>$BU1154*80%</f>
        <v>0</v>
      </c>
      <c r="CP1154" s="17">
        <f>$BU1154*20%</f>
        <v>0</v>
      </c>
      <c r="CQ1154" s="17">
        <f>$BW1154*60%+$BX1154*40%</f>
        <v>1152.9027237354085</v>
      </c>
      <c r="CR1154" s="17">
        <f>$BW1154*40%+$BX1154*60%</f>
        <v>768.60181582360576</v>
      </c>
      <c r="CS1154" s="17">
        <f>$BY1154*60%</f>
        <v>0</v>
      </c>
      <c r="CT1154" s="17">
        <f>$BY1154*40%</f>
        <v>0</v>
      </c>
      <c r="CU1154" s="17">
        <f>SUM(CC1154:CT1154)</f>
        <v>29629.600000000002</v>
      </c>
      <c r="CV1154" s="14" t="b">
        <f>CU1154=CA1154</f>
        <v>1</v>
      </c>
    </row>
    <row r="1155" spans="1:100" ht="14.25" hidden="1" customHeight="1" x14ac:dyDescent="0.25">
      <c r="A1155" s="4"/>
      <c r="B1155" s="5"/>
      <c r="C1155" s="4"/>
      <c r="D1155" s="5"/>
      <c r="E1155" s="5"/>
      <c r="F1155" s="4"/>
      <c r="G1155" s="4" t="s">
        <v>22</v>
      </c>
      <c r="H1155" s="4" t="s">
        <v>675</v>
      </c>
      <c r="I1155" s="4" t="s">
        <v>24</v>
      </c>
      <c r="J1155" s="4" t="s">
        <v>40</v>
      </c>
      <c r="K1155" s="4" t="s">
        <v>26</v>
      </c>
      <c r="L1155" s="4" t="s">
        <v>41</v>
      </c>
      <c r="M1155" s="6" t="s">
        <v>28</v>
      </c>
      <c r="N1155" s="6">
        <v>8000</v>
      </c>
      <c r="O1155" s="6">
        <v>17000</v>
      </c>
      <c r="P1155" s="6">
        <v>25000</v>
      </c>
      <c r="Q1155" s="6" t="s">
        <v>29</v>
      </c>
      <c r="AG1155">
        <f>N1155</f>
        <v>8000</v>
      </c>
    </row>
    <row r="1156" spans="1:100" ht="14.25" hidden="1" customHeight="1" x14ac:dyDescent="0.25">
      <c r="A1156" s="4"/>
      <c r="B1156" s="5"/>
      <c r="C1156" s="4"/>
      <c r="D1156" s="5"/>
      <c r="E1156" s="5"/>
      <c r="F1156" s="4"/>
      <c r="G1156" s="4" t="s">
        <v>22</v>
      </c>
      <c r="H1156" s="4" t="s">
        <v>675</v>
      </c>
      <c r="I1156" s="4" t="s">
        <v>24</v>
      </c>
      <c r="J1156" s="4" t="s">
        <v>109</v>
      </c>
      <c r="K1156" s="4" t="s">
        <v>26</v>
      </c>
      <c r="L1156" s="4" t="s">
        <v>127</v>
      </c>
      <c r="M1156" s="6" t="s">
        <v>28</v>
      </c>
      <c r="N1156" s="6">
        <v>8800</v>
      </c>
      <c r="O1156" s="6">
        <v>13200</v>
      </c>
      <c r="P1156" s="6">
        <v>22000</v>
      </c>
      <c r="Q1156" s="6" t="s">
        <v>29</v>
      </c>
      <c r="W1156">
        <f t="shared" ref="W1156:W1161" si="5879">N1156</f>
        <v>8800</v>
      </c>
    </row>
    <row r="1157" spans="1:100" ht="14.25" hidden="1" customHeight="1" x14ac:dyDescent="0.25">
      <c r="A1157" s="4"/>
      <c r="B1157" s="5"/>
      <c r="C1157" s="4"/>
      <c r="D1157" s="5"/>
      <c r="E1157" s="5"/>
      <c r="F1157" s="4"/>
      <c r="G1157" s="4" t="s">
        <v>22</v>
      </c>
      <c r="H1157" s="4" t="s">
        <v>675</v>
      </c>
      <c r="I1157" s="4" t="s">
        <v>24</v>
      </c>
      <c r="J1157" s="4" t="s">
        <v>109</v>
      </c>
      <c r="K1157" s="4" t="s">
        <v>26</v>
      </c>
      <c r="L1157" s="4" t="s">
        <v>128</v>
      </c>
      <c r="M1157" s="6" t="s">
        <v>28</v>
      </c>
      <c r="N1157" s="6">
        <v>16640</v>
      </c>
      <c r="O1157" s="6">
        <v>24960</v>
      </c>
      <c r="P1157" s="6">
        <v>41600</v>
      </c>
      <c r="Q1157" s="6" t="s">
        <v>29</v>
      </c>
      <c r="W1157">
        <f t="shared" si="5879"/>
        <v>16640</v>
      </c>
    </row>
    <row r="1158" spans="1:100" ht="14.25" hidden="1" customHeight="1" x14ac:dyDescent="0.25">
      <c r="A1158" s="4"/>
      <c r="B1158" s="5"/>
      <c r="C1158" s="4"/>
      <c r="D1158" s="5"/>
      <c r="E1158" s="5"/>
      <c r="F1158" s="4"/>
      <c r="G1158" s="4" t="s">
        <v>22</v>
      </c>
      <c r="H1158" s="4" t="s">
        <v>675</v>
      </c>
      <c r="I1158" s="4" t="s">
        <v>24</v>
      </c>
      <c r="J1158" s="4" t="s">
        <v>109</v>
      </c>
      <c r="K1158" s="4" t="s">
        <v>26</v>
      </c>
      <c r="L1158" s="4" t="s">
        <v>110</v>
      </c>
      <c r="M1158" s="6" t="s">
        <v>28</v>
      </c>
      <c r="N1158" s="6">
        <v>16640</v>
      </c>
      <c r="O1158" s="6">
        <v>24960</v>
      </c>
      <c r="P1158" s="6">
        <v>41600</v>
      </c>
      <c r="Q1158" s="6" t="s">
        <v>29</v>
      </c>
      <c r="W1158">
        <f t="shared" si="5879"/>
        <v>16640</v>
      </c>
    </row>
    <row r="1159" spans="1:100" ht="14.25" hidden="1" customHeight="1" x14ac:dyDescent="0.25">
      <c r="A1159" s="4"/>
      <c r="B1159" s="5"/>
      <c r="C1159" s="4"/>
      <c r="D1159" s="5"/>
      <c r="E1159" s="5"/>
      <c r="F1159" s="4"/>
      <c r="G1159" s="4" t="s">
        <v>22</v>
      </c>
      <c r="H1159" s="4" t="s">
        <v>675</v>
      </c>
      <c r="I1159" s="4" t="s">
        <v>24</v>
      </c>
      <c r="J1159" s="4" t="s">
        <v>109</v>
      </c>
      <c r="K1159" s="4" t="s">
        <v>26</v>
      </c>
      <c r="L1159" s="4" t="s">
        <v>111</v>
      </c>
      <c r="M1159" s="6" t="s">
        <v>28</v>
      </c>
      <c r="N1159" s="6">
        <v>8320</v>
      </c>
      <c r="O1159" s="6">
        <v>12480</v>
      </c>
      <c r="P1159" s="6">
        <v>20800</v>
      </c>
      <c r="Q1159" s="6" t="s">
        <v>29</v>
      </c>
      <c r="W1159">
        <f t="shared" si="5879"/>
        <v>8320</v>
      </c>
    </row>
    <row r="1160" spans="1:100" ht="14.25" hidden="1" customHeight="1" x14ac:dyDescent="0.25">
      <c r="A1160" s="4"/>
      <c r="B1160" s="5"/>
      <c r="C1160" s="4"/>
      <c r="D1160" s="5"/>
      <c r="E1160" s="5"/>
      <c r="F1160" s="4"/>
      <c r="G1160" s="4" t="s">
        <v>22</v>
      </c>
      <c r="H1160" s="4" t="s">
        <v>675</v>
      </c>
      <c r="I1160" s="4" t="s">
        <v>24</v>
      </c>
      <c r="J1160" s="4" t="s">
        <v>109</v>
      </c>
      <c r="K1160" s="4" t="s">
        <v>26</v>
      </c>
      <c r="L1160" s="4" t="s">
        <v>112</v>
      </c>
      <c r="M1160" s="6" t="s">
        <v>28</v>
      </c>
      <c r="N1160" s="6">
        <v>12480</v>
      </c>
      <c r="O1160" s="6">
        <v>18720</v>
      </c>
      <c r="P1160" s="6">
        <v>31200</v>
      </c>
      <c r="Q1160" s="6" t="s">
        <v>29</v>
      </c>
      <c r="W1160">
        <f t="shared" si="5879"/>
        <v>12480</v>
      </c>
    </row>
    <row r="1161" spans="1:100" ht="14.25" hidden="1" customHeight="1" x14ac:dyDescent="0.25">
      <c r="A1161" s="4"/>
      <c r="B1161" s="5"/>
      <c r="C1161" s="4"/>
      <c r="D1161" s="5"/>
      <c r="E1161" s="5"/>
      <c r="F1161" s="4"/>
      <c r="G1161" s="4" t="s">
        <v>22</v>
      </c>
      <c r="H1161" s="4" t="s">
        <v>675</v>
      </c>
      <c r="I1161" s="4" t="s">
        <v>24</v>
      </c>
      <c r="J1161" s="4" t="s">
        <v>109</v>
      </c>
      <c r="K1161" s="4" t="s">
        <v>26</v>
      </c>
      <c r="L1161" s="4" t="s">
        <v>113</v>
      </c>
      <c r="M1161" s="6" t="s">
        <v>28</v>
      </c>
      <c r="N1161" s="6">
        <v>12480</v>
      </c>
      <c r="O1161" s="6">
        <v>18720</v>
      </c>
      <c r="P1161" s="6">
        <v>31200</v>
      </c>
      <c r="Q1161" s="6" t="s">
        <v>29</v>
      </c>
      <c r="W1161">
        <f t="shared" si="5879"/>
        <v>12480</v>
      </c>
    </row>
    <row r="1162" spans="1:100" s="14" customFormat="1" ht="14.25" customHeight="1" x14ac:dyDescent="0.25">
      <c r="A1162" s="9" t="s">
        <v>676</v>
      </c>
      <c r="B1162" s="10" t="s">
        <v>648</v>
      </c>
      <c r="C1162" s="11">
        <v>44036</v>
      </c>
      <c r="D1162" s="12">
        <v>44036</v>
      </c>
      <c r="E1162" s="10" t="s">
        <v>452</v>
      </c>
      <c r="F1162" s="9" t="s">
        <v>453</v>
      </c>
      <c r="G1162" s="9" t="s">
        <v>22</v>
      </c>
      <c r="H1162" s="9" t="s">
        <v>677</v>
      </c>
      <c r="I1162" s="9" t="s">
        <v>24</v>
      </c>
      <c r="J1162" s="9" t="s">
        <v>190</v>
      </c>
      <c r="K1162" s="9" t="s">
        <v>26</v>
      </c>
      <c r="L1162" s="9" t="s">
        <v>27</v>
      </c>
      <c r="M1162" s="13" t="s">
        <v>28</v>
      </c>
      <c r="N1162" s="13" t="s">
        <v>808</v>
      </c>
      <c r="O1162" s="6">
        <v>25000</v>
      </c>
      <c r="P1162" s="6">
        <v>25000</v>
      </c>
      <c r="Q1162" s="6" t="s">
        <v>29</v>
      </c>
      <c r="S1162" s="14">
        <v>10000</v>
      </c>
      <c r="U1162" s="14">
        <v>30000</v>
      </c>
      <c r="W1162" s="14">
        <f>SUM(W1163:W1171)</f>
        <v>75360</v>
      </c>
      <c r="AC1162" s="14">
        <v>30000</v>
      </c>
      <c r="AD1162" s="14">
        <v>28080</v>
      </c>
      <c r="AI1162" s="14">
        <f>VLOOKUP(H1162,[2]Sheet1!$A$4:$D$513,4,0)</f>
        <v>36000</v>
      </c>
      <c r="AK1162" s="14">
        <f>SUM(S1162:AJ1162)</f>
        <v>209440</v>
      </c>
      <c r="AM1162" s="14">
        <f>S1162/$AK1162</f>
        <v>4.7746371275783038E-2</v>
      </c>
      <c r="AN1162" s="14">
        <f t="shared" ref="AN1162" si="5880">T1162/$AK1162</f>
        <v>0</v>
      </c>
      <c r="AO1162" s="14">
        <f t="shared" ref="AO1162" si="5881">U1162/$AK1162</f>
        <v>0.14323911382734913</v>
      </c>
      <c r="AP1162" s="14">
        <f t="shared" ref="AP1162" si="5882">V1162/$AK1162</f>
        <v>0</v>
      </c>
      <c r="AQ1162" s="14">
        <f t="shared" ref="AQ1162" si="5883">W1162/$AK1162</f>
        <v>0.35981665393430101</v>
      </c>
      <c r="AR1162" s="14">
        <f t="shared" ref="AR1162" si="5884">X1162/$AK1162</f>
        <v>0</v>
      </c>
      <c r="AS1162" s="14">
        <f t="shared" ref="AS1162" si="5885">Y1162/$AK1162</f>
        <v>0</v>
      </c>
      <c r="AT1162" s="14">
        <f t="shared" ref="AT1162" si="5886">Z1162/$AK1162</f>
        <v>0</v>
      </c>
      <c r="AU1162" s="14">
        <f t="shared" ref="AU1162" si="5887">AA1162/$AK1162</f>
        <v>0</v>
      </c>
      <c r="AV1162" s="14">
        <f t="shared" ref="AV1162" si="5888">AB1162/$AK1162</f>
        <v>0</v>
      </c>
      <c r="AW1162" s="14">
        <f t="shared" ref="AW1162" si="5889">AC1162/$AK1162</f>
        <v>0.14323911382734913</v>
      </c>
      <c r="AX1162" s="14">
        <f t="shared" ref="AX1162" si="5890">AD1162/$AK1162</f>
        <v>0.13407181054239878</v>
      </c>
      <c r="AY1162" s="14">
        <f t="shared" ref="AY1162" si="5891">AE1162/$AK1162</f>
        <v>0</v>
      </c>
      <c r="AZ1162" s="14">
        <f t="shared" ref="AZ1162" si="5892">AF1162/$AK1162</f>
        <v>0</v>
      </c>
      <c r="BA1162" s="14">
        <f t="shared" ref="BA1162" si="5893">AG1162/$AK1162</f>
        <v>0</v>
      </c>
      <c r="BB1162" s="14">
        <f t="shared" ref="BB1162" si="5894">AH1162/$AK1162</f>
        <v>0</v>
      </c>
      <c r="BC1162" s="14">
        <f t="shared" ref="BC1162" si="5895">AI1162/$AK1162</f>
        <v>0.17188693659281895</v>
      </c>
      <c r="BD1162" s="14">
        <f t="shared" ref="BD1162" si="5896">AJ1162/$AK1162</f>
        <v>0</v>
      </c>
      <c r="BE1162" s="14">
        <f>SUM(AM1162:BD1162)</f>
        <v>1</v>
      </c>
      <c r="BG1162" s="16">
        <f>VLOOKUP(H1162,[1]Sheet1!$B$3:$C$6033,2,0)</f>
        <v>29629.599999999999</v>
      </c>
      <c r="BI1162" s="17">
        <f>AM1162*$BG1162</f>
        <v>1414.705882352941</v>
      </c>
      <c r="BJ1162" s="17">
        <f t="shared" ref="BJ1162" si="5897">AN1162*$BG1162</f>
        <v>0</v>
      </c>
      <c r="BK1162" s="17">
        <f t="shared" ref="BK1162" si="5898">AO1162*$BG1162</f>
        <v>4244.1176470588234</v>
      </c>
      <c r="BL1162" s="17">
        <f t="shared" ref="BL1162" si="5899">AP1162*$BG1162</f>
        <v>0</v>
      </c>
      <c r="BM1162" s="17">
        <f t="shared" ref="BM1162" si="5900">AQ1162*$BG1162</f>
        <v>10661.223529411765</v>
      </c>
      <c r="BN1162" s="17">
        <f t="shared" ref="BN1162" si="5901">AR1162*$BG1162</f>
        <v>0</v>
      </c>
      <c r="BO1162" s="17">
        <f t="shared" ref="BO1162" si="5902">AS1162*$BG1162</f>
        <v>0</v>
      </c>
      <c r="BP1162" s="17">
        <f t="shared" ref="BP1162" si="5903">AT1162*$BG1162</f>
        <v>0</v>
      </c>
      <c r="BQ1162" s="17">
        <f t="shared" ref="BQ1162" si="5904">AU1162*$BG1162</f>
        <v>0</v>
      </c>
      <c r="BR1162" s="17">
        <f t="shared" ref="BR1162" si="5905">AV1162*$BG1162</f>
        <v>0</v>
      </c>
      <c r="BS1162" s="17">
        <f t="shared" ref="BS1162" si="5906">AW1162*$BG1162</f>
        <v>4244.1176470588234</v>
      </c>
      <c r="BT1162" s="17">
        <f t="shared" ref="BT1162" si="5907">AX1162*$BG1162</f>
        <v>3972.4941176470588</v>
      </c>
      <c r="BU1162" s="17">
        <f t="shared" ref="BU1162" si="5908">AY1162*$BG1162</f>
        <v>0</v>
      </c>
      <c r="BV1162" s="17">
        <f t="shared" ref="BV1162" si="5909">AZ1162*$BG1162</f>
        <v>0</v>
      </c>
      <c r="BW1162" s="17">
        <f t="shared" ref="BW1162" si="5910">BA1162*$BG1162</f>
        <v>0</v>
      </c>
      <c r="BX1162" s="17">
        <f t="shared" ref="BX1162" si="5911">BB1162*$BG1162</f>
        <v>0</v>
      </c>
      <c r="BY1162" s="17">
        <f t="shared" ref="BY1162" si="5912">BC1162*$BG1162</f>
        <v>5092.9411764705883</v>
      </c>
      <c r="BZ1162" s="17">
        <f t="shared" ref="BZ1162" si="5913">BD1162*$BG1162</f>
        <v>0</v>
      </c>
      <c r="CA1162" s="16">
        <f>SUM(BI1162:BZ1162)</f>
        <v>29629.599999999999</v>
      </c>
      <c r="CB1162" s="14" t="b">
        <f>CA1162=BG1162</f>
        <v>1</v>
      </c>
      <c r="CC1162" s="17">
        <f>BI1162</f>
        <v>1414.705882352941</v>
      </c>
      <c r="CD1162" s="17">
        <f>BJ1162*0.8+IF(BJ1162&gt;1,$BM1162*0.4,0)</f>
        <v>0</v>
      </c>
      <c r="CE1162" s="17">
        <f t="shared" ref="CE1162" si="5914">BK1162*0.8+IF(BK1162&gt;1,$BM1162*0.4,0)</f>
        <v>7659.7835294117649</v>
      </c>
      <c r="CF1162" s="17">
        <f t="shared" ref="CF1162" si="5915">BL1162*0.8+IF(BL1162&gt;1,$BM1162*0.4,0)</f>
        <v>0</v>
      </c>
      <c r="CG1162" s="17">
        <f>SUM(BJ1162:BL1162)*0.2+BM1162*0.6</f>
        <v>7245.5576470588239</v>
      </c>
      <c r="CH1162" s="17">
        <f>$BN1162*80%</f>
        <v>0</v>
      </c>
      <c r="CI1162" s="17">
        <f>$BN1162*20%</f>
        <v>0</v>
      </c>
      <c r="CJ1162" s="17">
        <f>$BQ1162*80%</f>
        <v>0</v>
      </c>
      <c r="CK1162" s="17">
        <f>$BQ1162*20%</f>
        <v>0</v>
      </c>
      <c r="CL1162" s="17">
        <f>BR1162*0.8+IF(BR1162&gt;1,$BT1162*0.6,0)</f>
        <v>0</v>
      </c>
      <c r="CM1162" s="17">
        <f>BS1162*0.8+IF(BS1162&gt;1,$BT1162*0.6,0)</f>
        <v>5778.7905882352943</v>
      </c>
      <c r="CN1162" s="17">
        <f>SUM(BR1162:BS1162)*0.2+BT1162*0.4</f>
        <v>2437.8211764705884</v>
      </c>
      <c r="CO1162" s="17">
        <f>$BU1162*80%</f>
        <v>0</v>
      </c>
      <c r="CP1162" s="17">
        <f>$BU1162*20%</f>
        <v>0</v>
      </c>
      <c r="CQ1162" s="17">
        <f>$BW1162*60%+$BX1162*40%</f>
        <v>0</v>
      </c>
      <c r="CR1162" s="17">
        <f>$BW1162*40%+$BX1162*60%</f>
        <v>0</v>
      </c>
      <c r="CS1162" s="17">
        <f>$BY1162*60%</f>
        <v>3055.7647058823527</v>
      </c>
      <c r="CT1162" s="17">
        <f>$BY1162*40%</f>
        <v>2037.1764705882354</v>
      </c>
      <c r="CU1162" s="17">
        <f>SUM(CC1162:CT1162)</f>
        <v>29629.599999999999</v>
      </c>
      <c r="CV1162" s="14" t="b">
        <f>CU1162=CA1162</f>
        <v>1</v>
      </c>
    </row>
    <row r="1163" spans="1:100" ht="14.25" hidden="1" customHeight="1" x14ac:dyDescent="0.25">
      <c r="A1163" s="4"/>
      <c r="B1163" s="5"/>
      <c r="C1163" s="4"/>
      <c r="D1163" s="5"/>
      <c r="E1163" s="5"/>
      <c r="F1163" s="4"/>
      <c r="G1163" s="4" t="s">
        <v>22</v>
      </c>
      <c r="H1163" s="4" t="s">
        <v>677</v>
      </c>
      <c r="I1163" s="4" t="s">
        <v>24</v>
      </c>
      <c r="J1163" s="4" t="s">
        <v>109</v>
      </c>
      <c r="K1163" s="4" t="s">
        <v>26</v>
      </c>
      <c r="L1163" s="4" t="s">
        <v>27</v>
      </c>
      <c r="M1163" s="6" t="s">
        <v>28</v>
      </c>
      <c r="N1163" s="6">
        <v>0</v>
      </c>
      <c r="O1163" s="6">
        <v>25000</v>
      </c>
      <c r="P1163" s="6">
        <v>25000</v>
      </c>
      <c r="Q1163" s="6" t="s">
        <v>29</v>
      </c>
      <c r="W1163">
        <f>N1163</f>
        <v>0</v>
      </c>
    </row>
    <row r="1164" spans="1:100" ht="14.25" hidden="1" customHeight="1" x14ac:dyDescent="0.25">
      <c r="A1164" s="4"/>
      <c r="B1164" s="5"/>
      <c r="C1164" s="4"/>
      <c r="D1164" s="5"/>
      <c r="E1164" s="5"/>
      <c r="F1164" s="4"/>
      <c r="G1164" s="4" t="s">
        <v>22</v>
      </c>
      <c r="H1164" s="4" t="s">
        <v>677</v>
      </c>
      <c r="I1164" s="4" t="s">
        <v>24</v>
      </c>
      <c r="J1164" s="4" t="s">
        <v>109</v>
      </c>
      <c r="K1164" s="4" t="s">
        <v>26</v>
      </c>
      <c r="L1164" s="4" t="s">
        <v>192</v>
      </c>
      <c r="M1164" s="6" t="s">
        <v>28</v>
      </c>
      <c r="N1164" s="6">
        <v>36000</v>
      </c>
      <c r="O1164" s="6">
        <v>54000</v>
      </c>
      <c r="P1164" s="6">
        <v>90000</v>
      </c>
      <c r="Q1164" s="6" t="s">
        <v>29</v>
      </c>
    </row>
    <row r="1165" spans="1:100" ht="14.25" hidden="1" customHeight="1" x14ac:dyDescent="0.25">
      <c r="A1165" s="4"/>
      <c r="B1165" s="5"/>
      <c r="C1165" s="4"/>
      <c r="D1165" s="5"/>
      <c r="E1165" s="5"/>
      <c r="F1165" s="4"/>
      <c r="G1165" s="4" t="s">
        <v>22</v>
      </c>
      <c r="H1165" s="4" t="s">
        <v>677</v>
      </c>
      <c r="I1165" s="4" t="s">
        <v>24</v>
      </c>
      <c r="J1165" s="4" t="s">
        <v>109</v>
      </c>
      <c r="K1165" s="4" t="s">
        <v>26</v>
      </c>
      <c r="L1165" s="4" t="s">
        <v>127</v>
      </c>
      <c r="M1165" s="6" t="s">
        <v>28</v>
      </c>
      <c r="N1165" s="6">
        <v>8800</v>
      </c>
      <c r="O1165" s="6">
        <v>13200</v>
      </c>
      <c r="P1165" s="6">
        <v>22000</v>
      </c>
      <c r="Q1165" s="6" t="s">
        <v>29</v>
      </c>
      <c r="W1165">
        <f t="shared" ref="W1165:W1166" si="5916">N1165</f>
        <v>8800</v>
      </c>
    </row>
    <row r="1166" spans="1:100" ht="14.25" hidden="1" customHeight="1" x14ac:dyDescent="0.25">
      <c r="A1166" s="4"/>
      <c r="B1166" s="5"/>
      <c r="C1166" s="4"/>
      <c r="D1166" s="5"/>
      <c r="E1166" s="5"/>
      <c r="F1166" s="4"/>
      <c r="G1166" s="4" t="s">
        <v>22</v>
      </c>
      <c r="H1166" s="4" t="s">
        <v>677</v>
      </c>
      <c r="I1166" s="4" t="s">
        <v>24</v>
      </c>
      <c r="J1166" s="4" t="s">
        <v>109</v>
      </c>
      <c r="K1166" s="4" t="s">
        <v>26</v>
      </c>
      <c r="L1166" s="4" t="s">
        <v>128</v>
      </c>
      <c r="M1166" s="6" t="s">
        <v>28</v>
      </c>
      <c r="N1166" s="6">
        <v>16640</v>
      </c>
      <c r="O1166" s="6">
        <v>24960</v>
      </c>
      <c r="P1166" s="6">
        <v>41600</v>
      </c>
      <c r="Q1166" s="6" t="s">
        <v>29</v>
      </c>
      <c r="W1166">
        <f t="shared" si="5916"/>
        <v>16640</v>
      </c>
    </row>
    <row r="1167" spans="1:100" ht="14.25" hidden="1" customHeight="1" x14ac:dyDescent="0.25">
      <c r="A1167" s="4"/>
      <c r="B1167" s="5"/>
      <c r="C1167" s="4"/>
      <c r="D1167" s="5"/>
      <c r="E1167" s="5"/>
      <c r="F1167" s="4"/>
      <c r="G1167" s="4" t="s">
        <v>22</v>
      </c>
      <c r="H1167" s="4" t="s">
        <v>677</v>
      </c>
      <c r="I1167" s="4" t="s">
        <v>24</v>
      </c>
      <c r="J1167" s="4" t="s">
        <v>190</v>
      </c>
      <c r="K1167" s="4" t="s">
        <v>26</v>
      </c>
      <c r="L1167" s="4" t="s">
        <v>193</v>
      </c>
      <c r="M1167" s="6" t="s">
        <v>28</v>
      </c>
      <c r="N1167" s="6">
        <v>28080</v>
      </c>
      <c r="O1167" s="6">
        <v>42120</v>
      </c>
      <c r="P1167" s="6">
        <v>70200</v>
      </c>
      <c r="Q1167" s="6" t="s">
        <v>29</v>
      </c>
      <c r="AC1167">
        <f>N1167</f>
        <v>28080</v>
      </c>
      <c r="AD1167">
        <f>N1167</f>
        <v>28080</v>
      </c>
    </row>
    <row r="1168" spans="1:100" ht="14.25" hidden="1" customHeight="1" x14ac:dyDescent="0.25">
      <c r="A1168" s="4"/>
      <c r="B1168" s="5"/>
      <c r="C1168" s="4"/>
      <c r="D1168" s="5"/>
      <c r="E1168" s="5"/>
      <c r="F1168" s="4"/>
      <c r="G1168" s="4" t="s">
        <v>22</v>
      </c>
      <c r="H1168" s="4" t="s">
        <v>677</v>
      </c>
      <c r="I1168" s="4" t="s">
        <v>24</v>
      </c>
      <c r="J1168" s="4" t="s">
        <v>109</v>
      </c>
      <c r="K1168" s="4" t="s">
        <v>26</v>
      </c>
      <c r="L1168" s="4" t="s">
        <v>110</v>
      </c>
      <c r="M1168" s="6" t="s">
        <v>28</v>
      </c>
      <c r="N1168" s="6">
        <v>16640</v>
      </c>
      <c r="O1168" s="6">
        <v>24960</v>
      </c>
      <c r="P1168" s="6">
        <v>41600</v>
      </c>
      <c r="Q1168" s="6" t="s">
        <v>29</v>
      </c>
      <c r="W1168">
        <f t="shared" ref="W1168:W1171" si="5917">N1168</f>
        <v>16640</v>
      </c>
    </row>
    <row r="1169" spans="1:100" ht="14.25" hidden="1" customHeight="1" x14ac:dyDescent="0.25">
      <c r="A1169" s="4"/>
      <c r="B1169" s="5"/>
      <c r="C1169" s="4"/>
      <c r="D1169" s="5"/>
      <c r="E1169" s="5"/>
      <c r="F1169" s="4"/>
      <c r="G1169" s="4" t="s">
        <v>22</v>
      </c>
      <c r="H1169" s="4" t="s">
        <v>677</v>
      </c>
      <c r="I1169" s="4" t="s">
        <v>24</v>
      </c>
      <c r="J1169" s="4" t="s">
        <v>109</v>
      </c>
      <c r="K1169" s="4" t="s">
        <v>26</v>
      </c>
      <c r="L1169" s="4" t="s">
        <v>111</v>
      </c>
      <c r="M1169" s="6" t="s">
        <v>28</v>
      </c>
      <c r="N1169" s="6">
        <v>8320</v>
      </c>
      <c r="O1169" s="6">
        <v>12480</v>
      </c>
      <c r="P1169" s="6">
        <v>20800</v>
      </c>
      <c r="Q1169" s="6" t="s">
        <v>29</v>
      </c>
      <c r="W1169">
        <f t="shared" si="5917"/>
        <v>8320</v>
      </c>
    </row>
    <row r="1170" spans="1:100" ht="14.25" hidden="1" customHeight="1" x14ac:dyDescent="0.25">
      <c r="A1170" s="4"/>
      <c r="B1170" s="5"/>
      <c r="C1170" s="4"/>
      <c r="D1170" s="5"/>
      <c r="E1170" s="5"/>
      <c r="F1170" s="4"/>
      <c r="G1170" s="4" t="s">
        <v>22</v>
      </c>
      <c r="H1170" s="4" t="s">
        <v>677</v>
      </c>
      <c r="I1170" s="4" t="s">
        <v>24</v>
      </c>
      <c r="J1170" s="4" t="s">
        <v>109</v>
      </c>
      <c r="K1170" s="4" t="s">
        <v>26</v>
      </c>
      <c r="L1170" s="4" t="s">
        <v>112</v>
      </c>
      <c r="M1170" s="6" t="s">
        <v>28</v>
      </c>
      <c r="N1170" s="6">
        <v>12480</v>
      </c>
      <c r="O1170" s="6">
        <v>18720</v>
      </c>
      <c r="P1170" s="6">
        <v>31200</v>
      </c>
      <c r="Q1170" s="6" t="s">
        <v>29</v>
      </c>
      <c r="W1170">
        <f t="shared" si="5917"/>
        <v>12480</v>
      </c>
    </row>
    <row r="1171" spans="1:100" ht="14.25" hidden="1" customHeight="1" x14ac:dyDescent="0.25">
      <c r="A1171" s="4"/>
      <c r="B1171" s="5"/>
      <c r="C1171" s="4"/>
      <c r="D1171" s="5"/>
      <c r="E1171" s="5"/>
      <c r="F1171" s="4"/>
      <c r="G1171" s="4" t="s">
        <v>22</v>
      </c>
      <c r="H1171" s="4" t="s">
        <v>677</v>
      </c>
      <c r="I1171" s="4" t="s">
        <v>24</v>
      </c>
      <c r="J1171" s="4" t="s">
        <v>109</v>
      </c>
      <c r="K1171" s="4" t="s">
        <v>26</v>
      </c>
      <c r="L1171" s="4" t="s">
        <v>113</v>
      </c>
      <c r="M1171" s="6" t="s">
        <v>28</v>
      </c>
      <c r="N1171" s="6">
        <v>12480</v>
      </c>
      <c r="O1171" s="6">
        <v>18720</v>
      </c>
      <c r="P1171" s="6">
        <v>31200</v>
      </c>
      <c r="Q1171" s="6" t="s">
        <v>29</v>
      </c>
      <c r="W1171">
        <f t="shared" si="5917"/>
        <v>12480</v>
      </c>
    </row>
    <row r="1172" spans="1:100" ht="14.25" hidden="1" customHeight="1" x14ac:dyDescent="0.25">
      <c r="A1172" s="4"/>
      <c r="B1172" s="5"/>
      <c r="C1172" s="4"/>
      <c r="D1172" s="5"/>
      <c r="E1172" s="5"/>
      <c r="F1172" s="4"/>
      <c r="G1172" s="4" t="s">
        <v>22</v>
      </c>
      <c r="H1172" s="4" t="s">
        <v>677</v>
      </c>
      <c r="I1172" s="4" t="s">
        <v>24</v>
      </c>
      <c r="J1172" s="4" t="s">
        <v>190</v>
      </c>
      <c r="K1172" s="4" t="s">
        <v>26</v>
      </c>
      <c r="L1172" s="4" t="s">
        <v>27</v>
      </c>
      <c r="M1172" s="6" t="s">
        <v>28</v>
      </c>
      <c r="N1172" s="6">
        <v>0</v>
      </c>
      <c r="O1172" s="6">
        <v>25000</v>
      </c>
      <c r="P1172" s="6">
        <v>25000</v>
      </c>
      <c r="Q1172" s="6" t="s">
        <v>29</v>
      </c>
      <c r="AC1172">
        <f t="shared" ref="AC1172:AC1173" si="5918">N1172</f>
        <v>0</v>
      </c>
      <c r="AD1172">
        <f t="shared" ref="AD1172:AD1173" si="5919">N1172</f>
        <v>0</v>
      </c>
    </row>
    <row r="1173" spans="1:100" ht="14.25" hidden="1" customHeight="1" x14ac:dyDescent="0.25">
      <c r="A1173" s="4"/>
      <c r="B1173" s="5"/>
      <c r="C1173" s="4"/>
      <c r="D1173" s="5"/>
      <c r="E1173" s="5"/>
      <c r="F1173" s="4"/>
      <c r="G1173" s="4" t="s">
        <v>22</v>
      </c>
      <c r="H1173" s="4" t="s">
        <v>677</v>
      </c>
      <c r="I1173" s="4" t="s">
        <v>24</v>
      </c>
      <c r="J1173" s="4" t="s">
        <v>190</v>
      </c>
      <c r="K1173" s="4" t="s">
        <v>26</v>
      </c>
      <c r="L1173" s="4" t="s">
        <v>193</v>
      </c>
      <c r="M1173" s="6" t="s">
        <v>28</v>
      </c>
      <c r="N1173" s="6">
        <v>28080</v>
      </c>
      <c r="O1173" s="6">
        <v>42120</v>
      </c>
      <c r="P1173" s="6">
        <v>70200</v>
      </c>
      <c r="Q1173" s="6" t="s">
        <v>29</v>
      </c>
      <c r="AC1173">
        <f t="shared" si="5918"/>
        <v>28080</v>
      </c>
      <c r="AD1173">
        <f t="shared" si="5919"/>
        <v>28080</v>
      </c>
    </row>
    <row r="1174" spans="1:100" s="14" customFormat="1" ht="14.25" customHeight="1" x14ac:dyDescent="0.25">
      <c r="A1174" s="9" t="s">
        <v>678</v>
      </c>
      <c r="B1174" s="10" t="s">
        <v>55</v>
      </c>
      <c r="C1174" s="11">
        <v>44036</v>
      </c>
      <c r="D1174" s="12">
        <v>44036</v>
      </c>
      <c r="E1174" s="10" t="s">
        <v>233</v>
      </c>
      <c r="F1174" s="9" t="s">
        <v>234</v>
      </c>
      <c r="G1174" s="9" t="s">
        <v>22</v>
      </c>
      <c r="H1174" s="9" t="s">
        <v>679</v>
      </c>
      <c r="I1174" s="9" t="s">
        <v>24</v>
      </c>
      <c r="J1174" s="9" t="s">
        <v>109</v>
      </c>
      <c r="K1174" s="9" t="s">
        <v>26</v>
      </c>
      <c r="L1174" s="9" t="s">
        <v>27</v>
      </c>
      <c r="M1174" s="13" t="s">
        <v>28</v>
      </c>
      <c r="N1174" s="13" t="s">
        <v>808</v>
      </c>
      <c r="O1174" s="6">
        <v>25000</v>
      </c>
      <c r="P1174" s="6">
        <v>25000</v>
      </c>
      <c r="Q1174" s="6" t="s">
        <v>29</v>
      </c>
      <c r="S1174" s="14">
        <v>10000</v>
      </c>
      <c r="U1174" s="14">
        <v>30000</v>
      </c>
      <c r="W1174" s="14">
        <f>SUM(W1175:W1178)</f>
        <v>49920</v>
      </c>
      <c r="AI1174" s="14">
        <v>0</v>
      </c>
      <c r="AK1174" s="14">
        <f>SUM(S1174:AJ1174)</f>
        <v>89920</v>
      </c>
      <c r="AM1174" s="14">
        <f>S1174/$AK1174</f>
        <v>0.11120996441281139</v>
      </c>
      <c r="AN1174" s="14">
        <f t="shared" ref="AN1174" si="5920">T1174/$AK1174</f>
        <v>0</v>
      </c>
      <c r="AO1174" s="14">
        <f t="shared" ref="AO1174" si="5921">U1174/$AK1174</f>
        <v>0.33362989323843417</v>
      </c>
      <c r="AP1174" s="14">
        <f t="shared" ref="AP1174" si="5922">V1174/$AK1174</f>
        <v>0</v>
      </c>
      <c r="AQ1174" s="14">
        <f t="shared" ref="AQ1174" si="5923">W1174/$AK1174</f>
        <v>0.55516014234875444</v>
      </c>
      <c r="AR1174" s="14">
        <f t="shared" ref="AR1174" si="5924">X1174/$AK1174</f>
        <v>0</v>
      </c>
      <c r="AS1174" s="14">
        <f t="shared" ref="AS1174" si="5925">Y1174/$AK1174</f>
        <v>0</v>
      </c>
      <c r="AT1174" s="14">
        <f t="shared" ref="AT1174" si="5926">Z1174/$AK1174</f>
        <v>0</v>
      </c>
      <c r="AU1174" s="14">
        <f t="shared" ref="AU1174" si="5927">AA1174/$AK1174</f>
        <v>0</v>
      </c>
      <c r="AV1174" s="14">
        <f t="shared" ref="AV1174" si="5928">AB1174/$AK1174</f>
        <v>0</v>
      </c>
      <c r="AW1174" s="14">
        <f t="shared" ref="AW1174" si="5929">AC1174/$AK1174</f>
        <v>0</v>
      </c>
      <c r="AX1174" s="14">
        <f t="shared" ref="AX1174" si="5930">AD1174/$AK1174</f>
        <v>0</v>
      </c>
      <c r="AY1174" s="14">
        <f t="shared" ref="AY1174" si="5931">AE1174/$AK1174</f>
        <v>0</v>
      </c>
      <c r="AZ1174" s="14">
        <f t="shared" ref="AZ1174" si="5932">AF1174/$AK1174</f>
        <v>0</v>
      </c>
      <c r="BA1174" s="14">
        <f t="shared" ref="BA1174" si="5933">AG1174/$AK1174</f>
        <v>0</v>
      </c>
      <c r="BB1174" s="14">
        <f t="shared" ref="BB1174" si="5934">AH1174/$AK1174</f>
        <v>0</v>
      </c>
      <c r="BC1174" s="14">
        <f t="shared" ref="BC1174" si="5935">AI1174/$AK1174</f>
        <v>0</v>
      </c>
      <c r="BD1174" s="14">
        <f t="shared" ref="BD1174" si="5936">AJ1174/$AK1174</f>
        <v>0</v>
      </c>
      <c r="BE1174" s="14">
        <f>SUM(AM1174:BD1174)</f>
        <v>1</v>
      </c>
      <c r="BG1174" s="16">
        <f>VLOOKUP(H1174,[1]Sheet1!$B$3:$C$6033,2,0)</f>
        <v>39498.950400000002</v>
      </c>
      <c r="BI1174" s="17">
        <f>AM1174*$BG1174</f>
        <v>4392.6768683274022</v>
      </c>
      <c r="BJ1174" s="17">
        <f t="shared" ref="BJ1174" si="5937">AN1174*$BG1174</f>
        <v>0</v>
      </c>
      <c r="BK1174" s="17">
        <f t="shared" ref="BK1174" si="5938">AO1174*$BG1174</f>
        <v>13178.030604982207</v>
      </c>
      <c r="BL1174" s="17">
        <f t="shared" ref="BL1174" si="5939">AP1174*$BG1174</f>
        <v>0</v>
      </c>
      <c r="BM1174" s="17">
        <f t="shared" ref="BM1174" si="5940">AQ1174*$BG1174</f>
        <v>21928.242926690393</v>
      </c>
      <c r="BN1174" s="17">
        <f t="shared" ref="BN1174" si="5941">AR1174*$BG1174</f>
        <v>0</v>
      </c>
      <c r="BO1174" s="17">
        <f t="shared" ref="BO1174" si="5942">AS1174*$BG1174</f>
        <v>0</v>
      </c>
      <c r="BP1174" s="17">
        <f t="shared" ref="BP1174" si="5943">AT1174*$BG1174</f>
        <v>0</v>
      </c>
      <c r="BQ1174" s="17">
        <f t="shared" ref="BQ1174" si="5944">AU1174*$BG1174</f>
        <v>0</v>
      </c>
      <c r="BR1174" s="17">
        <f t="shared" ref="BR1174" si="5945">AV1174*$BG1174</f>
        <v>0</v>
      </c>
      <c r="BS1174" s="17">
        <f t="shared" ref="BS1174" si="5946">AW1174*$BG1174</f>
        <v>0</v>
      </c>
      <c r="BT1174" s="17">
        <f t="shared" ref="BT1174" si="5947">AX1174*$BG1174</f>
        <v>0</v>
      </c>
      <c r="BU1174" s="17">
        <f t="shared" ref="BU1174" si="5948">AY1174*$BG1174</f>
        <v>0</v>
      </c>
      <c r="BV1174" s="17">
        <f t="shared" ref="BV1174" si="5949">AZ1174*$BG1174</f>
        <v>0</v>
      </c>
      <c r="BW1174" s="17">
        <f t="shared" ref="BW1174" si="5950">BA1174*$BG1174</f>
        <v>0</v>
      </c>
      <c r="BX1174" s="17">
        <f t="shared" ref="BX1174" si="5951">BB1174*$BG1174</f>
        <v>0</v>
      </c>
      <c r="BY1174" s="17">
        <f t="shared" ref="BY1174" si="5952">BC1174*$BG1174</f>
        <v>0</v>
      </c>
      <c r="BZ1174" s="17">
        <f t="shared" ref="BZ1174" si="5953">BD1174*$BG1174</f>
        <v>0</v>
      </c>
      <c r="CA1174" s="16">
        <f>SUM(BI1174:BZ1174)</f>
        <v>39498.950400000002</v>
      </c>
      <c r="CB1174" s="14" t="b">
        <f>CA1174=BG1174</f>
        <v>1</v>
      </c>
      <c r="CC1174" s="17">
        <f>BI1174</f>
        <v>4392.6768683274022</v>
      </c>
      <c r="CD1174" s="17">
        <f>BJ1174*0.8+IF(BJ1174&gt;1,$BM1174*0.4,0)</f>
        <v>0</v>
      </c>
      <c r="CE1174" s="17">
        <f t="shared" ref="CE1174" si="5954">BK1174*0.8+IF(BK1174&gt;1,$BM1174*0.4,0)</f>
        <v>19313.721654661924</v>
      </c>
      <c r="CF1174" s="17">
        <f t="shared" ref="CF1174" si="5955">BL1174*0.8+IF(BL1174&gt;1,$BM1174*0.4,0)</f>
        <v>0</v>
      </c>
      <c r="CG1174" s="17">
        <f>SUM(BJ1174:BL1174)*0.2+BM1174*0.6</f>
        <v>15792.551877010676</v>
      </c>
      <c r="CH1174" s="17">
        <f>$BN1174*80%</f>
        <v>0</v>
      </c>
      <c r="CI1174" s="17">
        <f>$BN1174*20%</f>
        <v>0</v>
      </c>
      <c r="CJ1174" s="17">
        <f>$BQ1174*80%</f>
        <v>0</v>
      </c>
      <c r="CK1174" s="17">
        <f>$BQ1174*20%</f>
        <v>0</v>
      </c>
      <c r="CL1174" s="17">
        <f>BR1174*0.8+IF(BR1174&gt;1,$BT1174*0.6,0)</f>
        <v>0</v>
      </c>
      <c r="CM1174" s="17">
        <f>BS1174*0.8+IF(BS1174&gt;1,$BT1174*0.6,0)</f>
        <v>0</v>
      </c>
      <c r="CN1174" s="17">
        <f>SUM(BR1174:BS1174)*0.2+BT1174*0.4</f>
        <v>0</v>
      </c>
      <c r="CO1174" s="17">
        <f>$BU1174*80%</f>
        <v>0</v>
      </c>
      <c r="CP1174" s="17">
        <f>$BU1174*20%</f>
        <v>0</v>
      </c>
      <c r="CQ1174" s="17">
        <f>$BW1174*60%+$BX1174*40%</f>
        <v>0</v>
      </c>
      <c r="CR1174" s="17">
        <f>$BW1174*40%+$BX1174*60%</f>
        <v>0</v>
      </c>
      <c r="CS1174" s="17">
        <f>$BY1174*60%</f>
        <v>0</v>
      </c>
      <c r="CT1174" s="17">
        <f>$BY1174*40%</f>
        <v>0</v>
      </c>
      <c r="CU1174" s="17">
        <f>SUM(CC1174:CT1174)</f>
        <v>39498.950400000002</v>
      </c>
      <c r="CV1174" s="14" t="b">
        <f>CU1174=CA1174</f>
        <v>1</v>
      </c>
    </row>
    <row r="1175" spans="1:100" ht="14.25" hidden="1" customHeight="1" x14ac:dyDescent="0.25">
      <c r="A1175" s="4"/>
      <c r="B1175" s="5"/>
      <c r="C1175" s="4"/>
      <c r="D1175" s="5"/>
      <c r="E1175" s="5"/>
      <c r="F1175" s="4"/>
      <c r="G1175" s="4" t="s">
        <v>22</v>
      </c>
      <c r="H1175" s="4" t="s">
        <v>679</v>
      </c>
      <c r="I1175" s="4" t="s">
        <v>24</v>
      </c>
      <c r="J1175" s="4" t="s">
        <v>109</v>
      </c>
      <c r="K1175" s="4" t="s">
        <v>26</v>
      </c>
      <c r="L1175" s="4" t="s">
        <v>110</v>
      </c>
      <c r="M1175" s="6" t="s">
        <v>28</v>
      </c>
      <c r="N1175" s="6">
        <v>16640</v>
      </c>
      <c r="O1175" s="6">
        <v>24960</v>
      </c>
      <c r="P1175" s="6">
        <v>41600</v>
      </c>
      <c r="Q1175" s="6" t="s">
        <v>29</v>
      </c>
      <c r="W1175">
        <f t="shared" ref="W1175:W1178" si="5956">N1175</f>
        <v>16640</v>
      </c>
    </row>
    <row r="1176" spans="1:100" ht="14.25" hidden="1" customHeight="1" x14ac:dyDescent="0.25">
      <c r="A1176" s="4"/>
      <c r="B1176" s="5"/>
      <c r="C1176" s="4"/>
      <c r="D1176" s="5"/>
      <c r="E1176" s="5"/>
      <c r="F1176" s="4"/>
      <c r="G1176" s="4" t="s">
        <v>22</v>
      </c>
      <c r="H1176" s="4" t="s">
        <v>679</v>
      </c>
      <c r="I1176" s="4" t="s">
        <v>24</v>
      </c>
      <c r="J1176" s="4" t="s">
        <v>109</v>
      </c>
      <c r="K1176" s="4" t="s">
        <v>26</v>
      </c>
      <c r="L1176" s="4" t="s">
        <v>111</v>
      </c>
      <c r="M1176" s="6" t="s">
        <v>28</v>
      </c>
      <c r="N1176" s="6">
        <v>8320</v>
      </c>
      <c r="O1176" s="6">
        <v>12480</v>
      </c>
      <c r="P1176" s="6">
        <v>20800</v>
      </c>
      <c r="Q1176" s="6" t="s">
        <v>29</v>
      </c>
      <c r="W1176">
        <f t="shared" si="5956"/>
        <v>8320</v>
      </c>
    </row>
    <row r="1177" spans="1:100" ht="14.25" hidden="1" customHeight="1" x14ac:dyDescent="0.25">
      <c r="A1177" s="4"/>
      <c r="B1177" s="5"/>
      <c r="C1177" s="4"/>
      <c r="D1177" s="5"/>
      <c r="E1177" s="5"/>
      <c r="F1177" s="4"/>
      <c r="G1177" s="4" t="s">
        <v>22</v>
      </c>
      <c r="H1177" s="4" t="s">
        <v>679</v>
      </c>
      <c r="I1177" s="4" t="s">
        <v>24</v>
      </c>
      <c r="J1177" s="4" t="s">
        <v>109</v>
      </c>
      <c r="K1177" s="4" t="s">
        <v>26</v>
      </c>
      <c r="L1177" s="4" t="s">
        <v>112</v>
      </c>
      <c r="M1177" s="6" t="s">
        <v>28</v>
      </c>
      <c r="N1177" s="6">
        <v>12480</v>
      </c>
      <c r="O1177" s="6">
        <v>18720</v>
      </c>
      <c r="P1177" s="6">
        <v>31200</v>
      </c>
      <c r="Q1177" s="6" t="s">
        <v>29</v>
      </c>
      <c r="W1177">
        <f t="shared" si="5956"/>
        <v>12480</v>
      </c>
    </row>
    <row r="1178" spans="1:100" ht="14.25" hidden="1" customHeight="1" x14ac:dyDescent="0.25">
      <c r="A1178" s="4"/>
      <c r="B1178" s="5"/>
      <c r="C1178" s="4"/>
      <c r="D1178" s="5"/>
      <c r="E1178" s="5"/>
      <c r="F1178" s="4"/>
      <c r="G1178" s="4" t="s">
        <v>22</v>
      </c>
      <c r="H1178" s="4" t="s">
        <v>679</v>
      </c>
      <c r="I1178" s="4" t="s">
        <v>24</v>
      </c>
      <c r="J1178" s="4" t="s">
        <v>109</v>
      </c>
      <c r="K1178" s="4" t="s">
        <v>26</v>
      </c>
      <c r="L1178" s="4" t="s">
        <v>113</v>
      </c>
      <c r="M1178" s="6" t="s">
        <v>28</v>
      </c>
      <c r="N1178" s="6">
        <v>12480</v>
      </c>
      <c r="O1178" s="6">
        <v>18720</v>
      </c>
      <c r="P1178" s="6">
        <v>31200</v>
      </c>
      <c r="Q1178" s="6" t="s">
        <v>29</v>
      </c>
      <c r="W1178">
        <f t="shared" si="5956"/>
        <v>12480</v>
      </c>
    </row>
    <row r="1179" spans="1:100" s="14" customFormat="1" ht="14.25" customHeight="1" x14ac:dyDescent="0.25">
      <c r="A1179" s="9" t="s">
        <v>680</v>
      </c>
      <c r="B1179" s="10" t="s">
        <v>71</v>
      </c>
      <c r="C1179" s="11">
        <v>44036</v>
      </c>
      <c r="D1179" s="12">
        <v>44036</v>
      </c>
      <c r="E1179" s="10" t="s">
        <v>681</v>
      </c>
      <c r="F1179" s="9" t="s">
        <v>629</v>
      </c>
      <c r="G1179" s="9" t="s">
        <v>22</v>
      </c>
      <c r="H1179" s="9" t="s">
        <v>682</v>
      </c>
      <c r="I1179" s="9" t="s">
        <v>24</v>
      </c>
      <c r="J1179" s="9" t="s">
        <v>109</v>
      </c>
      <c r="K1179" s="9" t="s">
        <v>26</v>
      </c>
      <c r="L1179" s="9" t="s">
        <v>27</v>
      </c>
      <c r="M1179" s="13" t="s">
        <v>28</v>
      </c>
      <c r="N1179" s="13" t="s">
        <v>808</v>
      </c>
      <c r="O1179" s="6">
        <v>25000</v>
      </c>
      <c r="P1179" s="6">
        <v>25000</v>
      </c>
      <c r="Q1179" s="6" t="s">
        <v>29</v>
      </c>
      <c r="S1179" s="14">
        <v>10000</v>
      </c>
      <c r="U1179" s="14">
        <v>30000</v>
      </c>
      <c r="W1179" s="14">
        <f>SUM(W1180:W1187)</f>
        <v>145360</v>
      </c>
      <c r="AG1179" s="14">
        <v>5000</v>
      </c>
      <c r="AI1179" s="14">
        <v>0</v>
      </c>
      <c r="AK1179" s="14">
        <f>SUM(S1179:AJ1179)</f>
        <v>190360</v>
      </c>
      <c r="AM1179" s="14">
        <f>S1179/$AK1179</f>
        <v>5.2532044547173778E-2</v>
      </c>
      <c r="AN1179" s="14">
        <f t="shared" ref="AN1179" si="5957">T1179/$AK1179</f>
        <v>0</v>
      </c>
      <c r="AO1179" s="14">
        <f t="shared" ref="AO1179" si="5958">U1179/$AK1179</f>
        <v>0.15759613364152134</v>
      </c>
      <c r="AP1179" s="14">
        <f t="shared" ref="AP1179" si="5959">V1179/$AK1179</f>
        <v>0</v>
      </c>
      <c r="AQ1179" s="14">
        <f t="shared" ref="AQ1179" si="5960">W1179/$AK1179</f>
        <v>0.76360579953771801</v>
      </c>
      <c r="AR1179" s="14">
        <f t="shared" ref="AR1179" si="5961">X1179/$AK1179</f>
        <v>0</v>
      </c>
      <c r="AS1179" s="14">
        <f t="shared" ref="AS1179" si="5962">Y1179/$AK1179</f>
        <v>0</v>
      </c>
      <c r="AT1179" s="14">
        <f t="shared" ref="AT1179" si="5963">Z1179/$AK1179</f>
        <v>0</v>
      </c>
      <c r="AU1179" s="14">
        <f t="shared" ref="AU1179" si="5964">AA1179/$AK1179</f>
        <v>0</v>
      </c>
      <c r="AV1179" s="14">
        <f t="shared" ref="AV1179" si="5965">AB1179/$AK1179</f>
        <v>0</v>
      </c>
      <c r="AW1179" s="14">
        <f t="shared" ref="AW1179" si="5966">AC1179/$AK1179</f>
        <v>0</v>
      </c>
      <c r="AX1179" s="14">
        <f t="shared" ref="AX1179" si="5967">AD1179/$AK1179</f>
        <v>0</v>
      </c>
      <c r="AY1179" s="14">
        <f t="shared" ref="AY1179" si="5968">AE1179/$AK1179</f>
        <v>0</v>
      </c>
      <c r="AZ1179" s="14">
        <f t="shared" ref="AZ1179" si="5969">AF1179/$AK1179</f>
        <v>0</v>
      </c>
      <c r="BA1179" s="14">
        <f t="shared" ref="BA1179" si="5970">AG1179/$AK1179</f>
        <v>2.6266022273586889E-2</v>
      </c>
      <c r="BB1179" s="14">
        <f t="shared" ref="BB1179" si="5971">AH1179/$AK1179</f>
        <v>0</v>
      </c>
      <c r="BC1179" s="14">
        <f t="shared" ref="BC1179" si="5972">AI1179/$AK1179</f>
        <v>0</v>
      </c>
      <c r="BD1179" s="14">
        <f t="shared" ref="BD1179" si="5973">AJ1179/$AK1179</f>
        <v>0</v>
      </c>
      <c r="BE1179" s="14">
        <f>SUM(AM1179:BD1179)</f>
        <v>1</v>
      </c>
      <c r="BG1179" s="16">
        <f>VLOOKUP(H1179,[1]Sheet1!$B$3:$C$6033,2,0)</f>
        <v>67943.366399999999</v>
      </c>
      <c r="BI1179" s="17">
        <f>AM1179*$BG1179</f>
        <v>3569.2039504097502</v>
      </c>
      <c r="BJ1179" s="17">
        <f t="shared" ref="BJ1179" si="5974">AN1179*$BG1179</f>
        <v>0</v>
      </c>
      <c r="BK1179" s="17">
        <f t="shared" ref="BK1179" si="5975">AO1179*$BG1179</f>
        <v>10707.611851229251</v>
      </c>
      <c r="BL1179" s="17">
        <f t="shared" ref="BL1179" si="5976">AP1179*$BG1179</f>
        <v>0</v>
      </c>
      <c r="BM1179" s="17">
        <f t="shared" ref="BM1179" si="5977">AQ1179*$BG1179</f>
        <v>51881.948623156124</v>
      </c>
      <c r="BN1179" s="17">
        <f t="shared" ref="BN1179" si="5978">AR1179*$BG1179</f>
        <v>0</v>
      </c>
      <c r="BO1179" s="17">
        <f t="shared" ref="BO1179" si="5979">AS1179*$BG1179</f>
        <v>0</v>
      </c>
      <c r="BP1179" s="17">
        <f t="shared" ref="BP1179" si="5980">AT1179*$BG1179</f>
        <v>0</v>
      </c>
      <c r="BQ1179" s="17">
        <f t="shared" ref="BQ1179" si="5981">AU1179*$BG1179</f>
        <v>0</v>
      </c>
      <c r="BR1179" s="17">
        <f t="shared" ref="BR1179" si="5982">AV1179*$BG1179</f>
        <v>0</v>
      </c>
      <c r="BS1179" s="17">
        <f t="shared" ref="BS1179" si="5983">AW1179*$BG1179</f>
        <v>0</v>
      </c>
      <c r="BT1179" s="17">
        <f t="shared" ref="BT1179" si="5984">AX1179*$BG1179</f>
        <v>0</v>
      </c>
      <c r="BU1179" s="17">
        <f t="shared" ref="BU1179" si="5985">AY1179*$BG1179</f>
        <v>0</v>
      </c>
      <c r="BV1179" s="17">
        <f t="shared" ref="BV1179" si="5986">AZ1179*$BG1179</f>
        <v>0</v>
      </c>
      <c r="BW1179" s="17">
        <f t="shared" ref="BW1179" si="5987">BA1179*$BG1179</f>
        <v>1784.6019752048751</v>
      </c>
      <c r="BX1179" s="17">
        <f t="shared" ref="BX1179" si="5988">BB1179*$BG1179</f>
        <v>0</v>
      </c>
      <c r="BY1179" s="17">
        <f t="shared" ref="BY1179" si="5989">BC1179*$BG1179</f>
        <v>0</v>
      </c>
      <c r="BZ1179" s="17">
        <f t="shared" ref="BZ1179" si="5990">BD1179*$BG1179</f>
        <v>0</v>
      </c>
      <c r="CA1179" s="16">
        <f>SUM(BI1179:BZ1179)</f>
        <v>67943.366399999999</v>
      </c>
      <c r="CB1179" s="14" t="b">
        <f>CA1179=BG1179</f>
        <v>1</v>
      </c>
      <c r="CC1179" s="17">
        <f>BI1179</f>
        <v>3569.2039504097502</v>
      </c>
      <c r="CD1179" s="17">
        <f>BJ1179*0.8+IF(BJ1179&gt;1,$BM1179*0.4,0)</f>
        <v>0</v>
      </c>
      <c r="CE1179" s="17">
        <f t="shared" ref="CE1179" si="5991">BK1179*0.8+IF(BK1179&gt;1,$BM1179*0.4,0)</f>
        <v>29318.868930245852</v>
      </c>
      <c r="CF1179" s="17">
        <f t="shared" ref="CF1179" si="5992">BL1179*0.8+IF(BL1179&gt;1,$BM1179*0.4,0)</f>
        <v>0</v>
      </c>
      <c r="CG1179" s="17">
        <f>SUM(BJ1179:BL1179)*0.2+BM1179*0.6</f>
        <v>33270.691544139525</v>
      </c>
      <c r="CH1179" s="17">
        <f>$BN1179*80%</f>
        <v>0</v>
      </c>
      <c r="CI1179" s="17">
        <f>$BN1179*20%</f>
        <v>0</v>
      </c>
      <c r="CJ1179" s="17">
        <f>$BQ1179*80%</f>
        <v>0</v>
      </c>
      <c r="CK1179" s="17">
        <f>$BQ1179*20%</f>
        <v>0</v>
      </c>
      <c r="CL1179" s="17">
        <f>BR1179*0.8+IF(BR1179&gt;1,$BT1179*0.6,0)</f>
        <v>0</v>
      </c>
      <c r="CM1179" s="17">
        <f>BS1179*0.8+IF(BS1179&gt;1,$BT1179*0.6,0)</f>
        <v>0</v>
      </c>
      <c r="CN1179" s="17">
        <f>SUM(BR1179:BS1179)*0.2+BT1179*0.4</f>
        <v>0</v>
      </c>
      <c r="CO1179" s="17">
        <f>$BU1179*80%</f>
        <v>0</v>
      </c>
      <c r="CP1179" s="17">
        <f>$BU1179*20%</f>
        <v>0</v>
      </c>
      <c r="CQ1179" s="17">
        <f>$BW1179*60%+$BX1179*40%</f>
        <v>1070.7611851229251</v>
      </c>
      <c r="CR1179" s="17">
        <f>$BW1179*40%+$BX1179*60%</f>
        <v>713.8407900819501</v>
      </c>
      <c r="CS1179" s="17">
        <f>$BY1179*60%</f>
        <v>0</v>
      </c>
      <c r="CT1179" s="17">
        <f>$BY1179*40%</f>
        <v>0</v>
      </c>
      <c r="CU1179" s="17">
        <f>SUM(CC1179:CT1179)</f>
        <v>67943.366399999999</v>
      </c>
      <c r="CV1179" s="14" t="b">
        <f>CU1179=CA1179</f>
        <v>1</v>
      </c>
    </row>
    <row r="1180" spans="1:100" ht="14.25" hidden="1" customHeight="1" x14ac:dyDescent="0.25">
      <c r="A1180" s="4"/>
      <c r="B1180" s="5"/>
      <c r="C1180" s="4"/>
      <c r="D1180" s="5"/>
      <c r="E1180" s="5"/>
      <c r="F1180" s="4"/>
      <c r="G1180" s="4" t="s">
        <v>22</v>
      </c>
      <c r="H1180" s="4" t="s">
        <v>682</v>
      </c>
      <c r="I1180" s="4" t="s">
        <v>24</v>
      </c>
      <c r="J1180" s="4" t="s">
        <v>40</v>
      </c>
      <c r="K1180" s="4" t="s">
        <v>26</v>
      </c>
      <c r="L1180" s="4" t="s">
        <v>191</v>
      </c>
      <c r="M1180" s="6" t="s">
        <v>28</v>
      </c>
      <c r="N1180" s="6">
        <v>5000</v>
      </c>
      <c r="O1180" s="6">
        <v>10000</v>
      </c>
      <c r="P1180" s="6">
        <v>15000</v>
      </c>
      <c r="Q1180" s="6" t="s">
        <v>29</v>
      </c>
      <c r="AG1180">
        <f>N1180</f>
        <v>5000</v>
      </c>
    </row>
    <row r="1181" spans="1:100" ht="14.25" hidden="1" customHeight="1" x14ac:dyDescent="0.25">
      <c r="A1181" s="4"/>
      <c r="B1181" s="5"/>
      <c r="C1181" s="4"/>
      <c r="D1181" s="5"/>
      <c r="E1181" s="5"/>
      <c r="F1181" s="4"/>
      <c r="G1181" s="4" t="s">
        <v>22</v>
      </c>
      <c r="H1181" s="4" t="s">
        <v>682</v>
      </c>
      <c r="I1181" s="4" t="s">
        <v>24</v>
      </c>
      <c r="J1181" s="4" t="s">
        <v>109</v>
      </c>
      <c r="K1181" s="4" t="s">
        <v>26</v>
      </c>
      <c r="L1181" s="4" t="s">
        <v>127</v>
      </c>
      <c r="M1181" s="6" t="s">
        <v>28</v>
      </c>
      <c r="N1181" s="6">
        <v>8800</v>
      </c>
      <c r="O1181" s="6">
        <v>13200</v>
      </c>
      <c r="P1181" s="6">
        <v>22000</v>
      </c>
      <c r="Q1181" s="6" t="s">
        <v>29</v>
      </c>
      <c r="W1181">
        <f t="shared" ref="W1181:W1187" si="5993">N1181</f>
        <v>8800</v>
      </c>
    </row>
    <row r="1182" spans="1:100" ht="14.25" hidden="1" customHeight="1" x14ac:dyDescent="0.25">
      <c r="A1182" s="4"/>
      <c r="B1182" s="5"/>
      <c r="C1182" s="4"/>
      <c r="D1182" s="5"/>
      <c r="E1182" s="5"/>
      <c r="F1182" s="4"/>
      <c r="G1182" s="4" t="s">
        <v>22</v>
      </c>
      <c r="H1182" s="4" t="s">
        <v>682</v>
      </c>
      <c r="I1182" s="4" t="s">
        <v>24</v>
      </c>
      <c r="J1182" s="4" t="s">
        <v>109</v>
      </c>
      <c r="K1182" s="4" t="s">
        <v>26</v>
      </c>
      <c r="L1182" s="4" t="s">
        <v>128</v>
      </c>
      <c r="M1182" s="6" t="s">
        <v>28</v>
      </c>
      <c r="N1182" s="6">
        <v>16640</v>
      </c>
      <c r="O1182" s="6">
        <v>24960</v>
      </c>
      <c r="P1182" s="6">
        <v>41600</v>
      </c>
      <c r="Q1182" s="6" t="s">
        <v>29</v>
      </c>
      <c r="W1182">
        <f t="shared" si="5993"/>
        <v>16640</v>
      </c>
    </row>
    <row r="1183" spans="1:100" ht="14.25" hidden="1" customHeight="1" x14ac:dyDescent="0.25">
      <c r="A1183" s="4"/>
      <c r="B1183" s="5"/>
      <c r="C1183" s="4"/>
      <c r="D1183" s="5"/>
      <c r="E1183" s="5"/>
      <c r="F1183" s="4"/>
      <c r="G1183" s="4" t="s">
        <v>22</v>
      </c>
      <c r="H1183" s="4" t="s">
        <v>682</v>
      </c>
      <c r="I1183" s="4" t="s">
        <v>24</v>
      </c>
      <c r="J1183" s="4" t="s">
        <v>109</v>
      </c>
      <c r="K1183" s="4" t="s">
        <v>26</v>
      </c>
      <c r="L1183" s="4" t="s">
        <v>110</v>
      </c>
      <c r="M1183" s="6" t="s">
        <v>28</v>
      </c>
      <c r="N1183" s="6">
        <v>16640</v>
      </c>
      <c r="O1183" s="6">
        <v>24960</v>
      </c>
      <c r="P1183" s="6">
        <v>41600</v>
      </c>
      <c r="Q1183" s="6" t="s">
        <v>29</v>
      </c>
      <c r="W1183">
        <f t="shared" si="5993"/>
        <v>16640</v>
      </c>
    </row>
    <row r="1184" spans="1:100" ht="14.25" hidden="1" customHeight="1" x14ac:dyDescent="0.25">
      <c r="A1184" s="4"/>
      <c r="B1184" s="5"/>
      <c r="C1184" s="4"/>
      <c r="D1184" s="5"/>
      <c r="E1184" s="5"/>
      <c r="F1184" s="4"/>
      <c r="G1184" s="4" t="s">
        <v>22</v>
      </c>
      <c r="H1184" s="4" t="s">
        <v>682</v>
      </c>
      <c r="I1184" s="4" t="s">
        <v>24</v>
      </c>
      <c r="J1184" s="4" t="s">
        <v>109</v>
      </c>
      <c r="K1184" s="4" t="s">
        <v>26</v>
      </c>
      <c r="L1184" s="4" t="s">
        <v>111</v>
      </c>
      <c r="M1184" s="6" t="s">
        <v>28</v>
      </c>
      <c r="N1184" s="6">
        <v>8320</v>
      </c>
      <c r="O1184" s="6">
        <v>12480</v>
      </c>
      <c r="P1184" s="6">
        <v>20800</v>
      </c>
      <c r="Q1184" s="6" t="s">
        <v>29</v>
      </c>
      <c r="W1184">
        <f t="shared" si="5993"/>
        <v>8320</v>
      </c>
    </row>
    <row r="1185" spans="1:100" ht="14.25" hidden="1" customHeight="1" x14ac:dyDescent="0.25">
      <c r="A1185" s="4"/>
      <c r="B1185" s="5"/>
      <c r="C1185" s="4"/>
      <c r="D1185" s="5"/>
      <c r="E1185" s="5"/>
      <c r="F1185" s="4"/>
      <c r="G1185" s="4" t="s">
        <v>22</v>
      </c>
      <c r="H1185" s="4" t="s">
        <v>682</v>
      </c>
      <c r="I1185" s="4" t="s">
        <v>24</v>
      </c>
      <c r="J1185" s="4" t="s">
        <v>109</v>
      </c>
      <c r="K1185" s="4" t="s">
        <v>26</v>
      </c>
      <c r="L1185" s="4" t="s">
        <v>164</v>
      </c>
      <c r="M1185" s="6" t="s">
        <v>28</v>
      </c>
      <c r="N1185" s="6">
        <v>70000</v>
      </c>
      <c r="O1185" s="6">
        <v>105000</v>
      </c>
      <c r="P1185" s="6">
        <v>175000</v>
      </c>
      <c r="Q1185" s="6" t="s">
        <v>29</v>
      </c>
      <c r="W1185">
        <f t="shared" si="5993"/>
        <v>70000</v>
      </c>
    </row>
    <row r="1186" spans="1:100" ht="14.25" hidden="1" customHeight="1" x14ac:dyDescent="0.25">
      <c r="A1186" s="4"/>
      <c r="B1186" s="5"/>
      <c r="C1186" s="4"/>
      <c r="D1186" s="5"/>
      <c r="E1186" s="5"/>
      <c r="F1186" s="4"/>
      <c r="G1186" s="4" t="s">
        <v>22</v>
      </c>
      <c r="H1186" s="4" t="s">
        <v>682</v>
      </c>
      <c r="I1186" s="4" t="s">
        <v>24</v>
      </c>
      <c r="J1186" s="4" t="s">
        <v>109</v>
      </c>
      <c r="K1186" s="4" t="s">
        <v>26</v>
      </c>
      <c r="L1186" s="4" t="s">
        <v>112</v>
      </c>
      <c r="M1186" s="6" t="s">
        <v>28</v>
      </c>
      <c r="N1186" s="6">
        <v>12480</v>
      </c>
      <c r="O1186" s="6">
        <v>18720</v>
      </c>
      <c r="P1186" s="6">
        <v>31200</v>
      </c>
      <c r="Q1186" s="6" t="s">
        <v>29</v>
      </c>
      <c r="W1186">
        <f t="shared" si="5993"/>
        <v>12480</v>
      </c>
    </row>
    <row r="1187" spans="1:100" ht="14.25" hidden="1" customHeight="1" x14ac:dyDescent="0.25">
      <c r="A1187" s="4"/>
      <c r="B1187" s="5"/>
      <c r="C1187" s="4"/>
      <c r="D1187" s="5"/>
      <c r="E1187" s="5"/>
      <c r="F1187" s="4"/>
      <c r="G1187" s="4" t="s">
        <v>22</v>
      </c>
      <c r="H1187" s="4" t="s">
        <v>682</v>
      </c>
      <c r="I1187" s="4" t="s">
        <v>24</v>
      </c>
      <c r="J1187" s="4" t="s">
        <v>109</v>
      </c>
      <c r="K1187" s="4" t="s">
        <v>26</v>
      </c>
      <c r="L1187" s="4" t="s">
        <v>113</v>
      </c>
      <c r="M1187" s="6" t="s">
        <v>28</v>
      </c>
      <c r="N1187" s="6">
        <v>12480</v>
      </c>
      <c r="O1187" s="6">
        <v>18720</v>
      </c>
      <c r="P1187" s="6">
        <v>31200</v>
      </c>
      <c r="Q1187" s="6" t="s">
        <v>29</v>
      </c>
      <c r="W1187">
        <f t="shared" si="5993"/>
        <v>12480</v>
      </c>
    </row>
    <row r="1188" spans="1:100" s="14" customFormat="1" ht="14.25" customHeight="1" x14ac:dyDescent="0.25">
      <c r="A1188" s="9" t="s">
        <v>683</v>
      </c>
      <c r="B1188" s="10" t="s">
        <v>80</v>
      </c>
      <c r="C1188" s="11">
        <v>44036</v>
      </c>
      <c r="D1188" s="12">
        <v>44036</v>
      </c>
      <c r="E1188" s="10" t="s">
        <v>203</v>
      </c>
      <c r="F1188" s="9" t="s">
        <v>204</v>
      </c>
      <c r="G1188" s="9" t="s">
        <v>22</v>
      </c>
      <c r="H1188" s="9" t="s">
        <v>684</v>
      </c>
      <c r="I1188" s="9" t="s">
        <v>24</v>
      </c>
      <c r="J1188" s="9" t="s">
        <v>109</v>
      </c>
      <c r="K1188" s="9" t="s">
        <v>26</v>
      </c>
      <c r="L1188" s="9" t="s">
        <v>27</v>
      </c>
      <c r="M1188" s="13" t="s">
        <v>28</v>
      </c>
      <c r="N1188" s="13" t="s">
        <v>808</v>
      </c>
      <c r="O1188" s="6">
        <v>25000</v>
      </c>
      <c r="P1188" s="6">
        <v>25000</v>
      </c>
      <c r="Q1188" s="6" t="s">
        <v>29</v>
      </c>
      <c r="S1188" s="14">
        <v>10000</v>
      </c>
      <c r="U1188" s="14">
        <v>30000</v>
      </c>
      <c r="W1188" s="14">
        <f>SUM(W1189:W1194)</f>
        <v>94640</v>
      </c>
      <c r="AI1188" s="14">
        <v>0</v>
      </c>
      <c r="AK1188" s="14">
        <f>SUM(S1188:AJ1188)</f>
        <v>134640</v>
      </c>
      <c r="AM1188" s="14">
        <f>S1188/$AK1188</f>
        <v>7.427213309566251E-2</v>
      </c>
      <c r="AN1188" s="14">
        <f t="shared" ref="AN1188" si="5994">T1188/$AK1188</f>
        <v>0</v>
      </c>
      <c r="AO1188" s="14">
        <f t="shared" ref="AO1188" si="5995">U1188/$AK1188</f>
        <v>0.22281639928698752</v>
      </c>
      <c r="AP1188" s="14">
        <f t="shared" ref="AP1188" si="5996">V1188/$AK1188</f>
        <v>0</v>
      </c>
      <c r="AQ1188" s="14">
        <f t="shared" ref="AQ1188" si="5997">W1188/$AK1188</f>
        <v>0.70291146761735002</v>
      </c>
      <c r="AR1188" s="14">
        <f t="shared" ref="AR1188" si="5998">X1188/$AK1188</f>
        <v>0</v>
      </c>
      <c r="AS1188" s="14">
        <f t="shared" ref="AS1188" si="5999">Y1188/$AK1188</f>
        <v>0</v>
      </c>
      <c r="AT1188" s="14">
        <f t="shared" ref="AT1188" si="6000">Z1188/$AK1188</f>
        <v>0</v>
      </c>
      <c r="AU1188" s="14">
        <f t="shared" ref="AU1188" si="6001">AA1188/$AK1188</f>
        <v>0</v>
      </c>
      <c r="AV1188" s="14">
        <f t="shared" ref="AV1188" si="6002">AB1188/$AK1188</f>
        <v>0</v>
      </c>
      <c r="AW1188" s="14">
        <f t="shared" ref="AW1188" si="6003">AC1188/$AK1188</f>
        <v>0</v>
      </c>
      <c r="AX1188" s="14">
        <f t="shared" ref="AX1188" si="6004">AD1188/$AK1188</f>
        <v>0</v>
      </c>
      <c r="AY1188" s="14">
        <f t="shared" ref="AY1188" si="6005">AE1188/$AK1188</f>
        <v>0</v>
      </c>
      <c r="AZ1188" s="14">
        <f t="shared" ref="AZ1188" si="6006">AF1188/$AK1188</f>
        <v>0</v>
      </c>
      <c r="BA1188" s="14">
        <f t="shared" ref="BA1188" si="6007">AG1188/$AK1188</f>
        <v>0</v>
      </c>
      <c r="BB1188" s="14">
        <f t="shared" ref="BB1188" si="6008">AH1188/$AK1188</f>
        <v>0</v>
      </c>
      <c r="BC1188" s="14">
        <f t="shared" ref="BC1188" si="6009">AI1188/$AK1188</f>
        <v>0</v>
      </c>
      <c r="BD1188" s="14">
        <f t="shared" ref="BD1188" si="6010">AJ1188/$AK1188</f>
        <v>0</v>
      </c>
      <c r="BE1188" s="14">
        <f>SUM(AM1188:BD1188)</f>
        <v>1</v>
      </c>
      <c r="BG1188" s="16">
        <f>VLOOKUP(H1188,[1]Sheet1!$B$3:$C$6033,2,0)</f>
        <v>42860.563199999997</v>
      </c>
      <c r="BI1188" s="17">
        <f>AM1188*$BG1188</f>
        <v>3183.3454545454542</v>
      </c>
      <c r="BJ1188" s="17">
        <f t="shared" ref="BJ1188" si="6011">AN1188*$BG1188</f>
        <v>0</v>
      </c>
      <c r="BK1188" s="17">
        <f t="shared" ref="BK1188" si="6012">AO1188*$BG1188</f>
        <v>9550.0363636363618</v>
      </c>
      <c r="BL1188" s="17">
        <f t="shared" ref="BL1188" si="6013">AP1188*$BG1188</f>
        <v>0</v>
      </c>
      <c r="BM1188" s="17">
        <f t="shared" ref="BM1188" si="6014">AQ1188*$BG1188</f>
        <v>30127.18138181818</v>
      </c>
      <c r="BN1188" s="17">
        <f t="shared" ref="BN1188" si="6015">AR1188*$BG1188</f>
        <v>0</v>
      </c>
      <c r="BO1188" s="17">
        <f t="shared" ref="BO1188" si="6016">AS1188*$BG1188</f>
        <v>0</v>
      </c>
      <c r="BP1188" s="17">
        <f t="shared" ref="BP1188" si="6017">AT1188*$BG1188</f>
        <v>0</v>
      </c>
      <c r="BQ1188" s="17">
        <f t="shared" ref="BQ1188" si="6018">AU1188*$BG1188</f>
        <v>0</v>
      </c>
      <c r="BR1188" s="17">
        <f t="shared" ref="BR1188" si="6019">AV1188*$BG1188</f>
        <v>0</v>
      </c>
      <c r="BS1188" s="17">
        <f t="shared" ref="BS1188" si="6020">AW1188*$BG1188</f>
        <v>0</v>
      </c>
      <c r="BT1188" s="17">
        <f t="shared" ref="BT1188" si="6021">AX1188*$BG1188</f>
        <v>0</v>
      </c>
      <c r="BU1188" s="17">
        <f t="shared" ref="BU1188" si="6022">AY1188*$BG1188</f>
        <v>0</v>
      </c>
      <c r="BV1188" s="17">
        <f t="shared" ref="BV1188" si="6023">AZ1188*$BG1188</f>
        <v>0</v>
      </c>
      <c r="BW1188" s="17">
        <f t="shared" ref="BW1188" si="6024">BA1188*$BG1188</f>
        <v>0</v>
      </c>
      <c r="BX1188" s="17">
        <f t="shared" ref="BX1188" si="6025">BB1188*$BG1188</f>
        <v>0</v>
      </c>
      <c r="BY1188" s="17">
        <f t="shared" ref="BY1188" si="6026">BC1188*$BG1188</f>
        <v>0</v>
      </c>
      <c r="BZ1188" s="17">
        <f t="shared" ref="BZ1188" si="6027">BD1188*$BG1188</f>
        <v>0</v>
      </c>
      <c r="CA1188" s="16">
        <f>SUM(BI1188:BZ1188)</f>
        <v>42860.563199999997</v>
      </c>
      <c r="CB1188" s="14" t="b">
        <f>CA1188=BG1188</f>
        <v>1</v>
      </c>
      <c r="CC1188" s="17">
        <f>BI1188</f>
        <v>3183.3454545454542</v>
      </c>
      <c r="CD1188" s="17">
        <f>BJ1188*0.8+IF(BJ1188&gt;1,$BM1188*0.4,0)</f>
        <v>0</v>
      </c>
      <c r="CE1188" s="17">
        <f t="shared" ref="CE1188" si="6028">BK1188*0.8+IF(BK1188&gt;1,$BM1188*0.4,0)</f>
        <v>19690.901643636364</v>
      </c>
      <c r="CF1188" s="17">
        <f t="shared" ref="CF1188" si="6029">BL1188*0.8+IF(BL1188&gt;1,$BM1188*0.4,0)</f>
        <v>0</v>
      </c>
      <c r="CG1188" s="17">
        <f>SUM(BJ1188:BL1188)*0.2+BM1188*0.6</f>
        <v>19986.316101818178</v>
      </c>
      <c r="CH1188" s="17">
        <f>$BN1188*80%</f>
        <v>0</v>
      </c>
      <c r="CI1188" s="17">
        <f>$BN1188*20%</f>
        <v>0</v>
      </c>
      <c r="CJ1188" s="17">
        <f>$BQ1188*80%</f>
        <v>0</v>
      </c>
      <c r="CK1188" s="17">
        <f>$BQ1188*20%</f>
        <v>0</v>
      </c>
      <c r="CL1188" s="17">
        <f>BR1188*0.8+IF(BR1188&gt;1,$BT1188*0.6,0)</f>
        <v>0</v>
      </c>
      <c r="CM1188" s="17">
        <f>BS1188*0.8+IF(BS1188&gt;1,$BT1188*0.6,0)</f>
        <v>0</v>
      </c>
      <c r="CN1188" s="17">
        <f>SUM(BR1188:BS1188)*0.2+BT1188*0.4</f>
        <v>0</v>
      </c>
      <c r="CO1188" s="17">
        <f>$BU1188*80%</f>
        <v>0</v>
      </c>
      <c r="CP1188" s="17">
        <f>$BU1188*20%</f>
        <v>0</v>
      </c>
      <c r="CQ1188" s="17">
        <f>$BW1188*60%+$BX1188*40%</f>
        <v>0</v>
      </c>
      <c r="CR1188" s="17">
        <f>$BW1188*40%+$BX1188*60%</f>
        <v>0</v>
      </c>
      <c r="CS1188" s="17">
        <f>$BY1188*60%</f>
        <v>0</v>
      </c>
      <c r="CT1188" s="17">
        <f>$BY1188*40%</f>
        <v>0</v>
      </c>
      <c r="CU1188" s="17">
        <f>SUM(CC1188:CT1188)</f>
        <v>42860.563199999997</v>
      </c>
      <c r="CV1188" s="14" t="b">
        <f>CU1188=CA1188</f>
        <v>1</v>
      </c>
    </row>
    <row r="1189" spans="1:100" ht="14.25" hidden="1" customHeight="1" x14ac:dyDescent="0.25">
      <c r="A1189" s="4"/>
      <c r="B1189" s="5"/>
      <c r="C1189" s="4"/>
      <c r="D1189" s="5"/>
      <c r="E1189" s="5"/>
      <c r="F1189" s="4"/>
      <c r="G1189" s="4" t="s">
        <v>22</v>
      </c>
      <c r="H1189" s="4" t="s">
        <v>684</v>
      </c>
      <c r="I1189" s="4" t="s">
        <v>24</v>
      </c>
      <c r="J1189" s="4" t="s">
        <v>109</v>
      </c>
      <c r="K1189" s="4" t="s">
        <v>26</v>
      </c>
      <c r="L1189" s="4" t="s">
        <v>110</v>
      </c>
      <c r="M1189" s="6" t="s">
        <v>28</v>
      </c>
      <c r="N1189" s="6">
        <v>16640</v>
      </c>
      <c r="O1189" s="6">
        <v>24960</v>
      </c>
      <c r="P1189" s="6">
        <v>41600</v>
      </c>
      <c r="Q1189" s="6" t="s">
        <v>29</v>
      </c>
      <c r="W1189">
        <f t="shared" ref="W1189:W1194" si="6030">N1189</f>
        <v>16640</v>
      </c>
    </row>
    <row r="1190" spans="1:100" ht="14.25" hidden="1" customHeight="1" x14ac:dyDescent="0.25">
      <c r="A1190" s="4"/>
      <c r="B1190" s="5"/>
      <c r="C1190" s="4"/>
      <c r="D1190" s="5"/>
      <c r="E1190" s="5"/>
      <c r="F1190" s="4"/>
      <c r="G1190" s="4" t="s">
        <v>22</v>
      </c>
      <c r="H1190" s="4" t="s">
        <v>684</v>
      </c>
      <c r="I1190" s="4" t="s">
        <v>24</v>
      </c>
      <c r="J1190" s="4" t="s">
        <v>109</v>
      </c>
      <c r="K1190" s="4" t="s">
        <v>26</v>
      </c>
      <c r="L1190" s="4" t="s">
        <v>111</v>
      </c>
      <c r="M1190" s="6" t="s">
        <v>28</v>
      </c>
      <c r="N1190" s="6">
        <v>8320</v>
      </c>
      <c r="O1190" s="6">
        <v>12480</v>
      </c>
      <c r="P1190" s="6">
        <v>20800</v>
      </c>
      <c r="Q1190" s="6" t="s">
        <v>29</v>
      </c>
      <c r="W1190">
        <f t="shared" si="6030"/>
        <v>8320</v>
      </c>
    </row>
    <row r="1191" spans="1:100" ht="14.25" hidden="1" customHeight="1" x14ac:dyDescent="0.25">
      <c r="A1191" s="4"/>
      <c r="B1191" s="5"/>
      <c r="C1191" s="4"/>
      <c r="D1191" s="5"/>
      <c r="E1191" s="5"/>
      <c r="F1191" s="4"/>
      <c r="G1191" s="4" t="s">
        <v>22</v>
      </c>
      <c r="H1191" s="4" t="s">
        <v>684</v>
      </c>
      <c r="I1191" s="4" t="s">
        <v>24</v>
      </c>
      <c r="J1191" s="4" t="s">
        <v>109</v>
      </c>
      <c r="K1191" s="4" t="s">
        <v>26</v>
      </c>
      <c r="L1191" s="4" t="s">
        <v>133</v>
      </c>
      <c r="M1191" s="6" t="s">
        <v>28</v>
      </c>
      <c r="N1191" s="6">
        <v>16640</v>
      </c>
      <c r="O1191" s="6">
        <v>24960</v>
      </c>
      <c r="P1191" s="6">
        <v>41600</v>
      </c>
      <c r="Q1191" s="6" t="s">
        <v>29</v>
      </c>
      <c r="W1191">
        <f t="shared" si="6030"/>
        <v>16640</v>
      </c>
    </row>
    <row r="1192" spans="1:100" ht="14.25" hidden="1" customHeight="1" x14ac:dyDescent="0.25">
      <c r="A1192" s="4"/>
      <c r="B1192" s="5"/>
      <c r="C1192" s="4"/>
      <c r="D1192" s="5"/>
      <c r="E1192" s="5"/>
      <c r="F1192" s="4"/>
      <c r="G1192" s="4" t="s">
        <v>22</v>
      </c>
      <c r="H1192" s="4" t="s">
        <v>684</v>
      </c>
      <c r="I1192" s="4" t="s">
        <v>24</v>
      </c>
      <c r="J1192" s="4" t="s">
        <v>109</v>
      </c>
      <c r="K1192" s="4" t="s">
        <v>26</v>
      </c>
      <c r="L1192" s="4" t="s">
        <v>134</v>
      </c>
      <c r="M1192" s="6" t="s">
        <v>28</v>
      </c>
      <c r="N1192" s="6">
        <v>28080</v>
      </c>
      <c r="O1192" s="6">
        <v>42120</v>
      </c>
      <c r="P1192" s="6">
        <v>70200</v>
      </c>
      <c r="Q1192" s="6" t="s">
        <v>29</v>
      </c>
      <c r="W1192">
        <f t="shared" si="6030"/>
        <v>28080</v>
      </c>
    </row>
    <row r="1193" spans="1:100" ht="14.25" hidden="1" customHeight="1" x14ac:dyDescent="0.25">
      <c r="A1193" s="4"/>
      <c r="B1193" s="5"/>
      <c r="C1193" s="4"/>
      <c r="D1193" s="5"/>
      <c r="E1193" s="5"/>
      <c r="F1193" s="4"/>
      <c r="G1193" s="4" t="s">
        <v>22</v>
      </c>
      <c r="H1193" s="4" t="s">
        <v>684</v>
      </c>
      <c r="I1193" s="4" t="s">
        <v>24</v>
      </c>
      <c r="J1193" s="4" t="s">
        <v>109</v>
      </c>
      <c r="K1193" s="4" t="s">
        <v>26</v>
      </c>
      <c r="L1193" s="4" t="s">
        <v>112</v>
      </c>
      <c r="M1193" s="6" t="s">
        <v>28</v>
      </c>
      <c r="N1193" s="6">
        <v>12480</v>
      </c>
      <c r="O1193" s="6">
        <v>18720</v>
      </c>
      <c r="P1193" s="6">
        <v>31200</v>
      </c>
      <c r="Q1193" s="6" t="s">
        <v>29</v>
      </c>
      <c r="W1193">
        <f t="shared" si="6030"/>
        <v>12480</v>
      </c>
    </row>
    <row r="1194" spans="1:100" ht="14.25" hidden="1" customHeight="1" x14ac:dyDescent="0.25">
      <c r="A1194" s="4"/>
      <c r="B1194" s="5"/>
      <c r="C1194" s="4"/>
      <c r="D1194" s="5"/>
      <c r="E1194" s="5"/>
      <c r="F1194" s="4"/>
      <c r="G1194" s="4" t="s">
        <v>22</v>
      </c>
      <c r="H1194" s="4" t="s">
        <v>684</v>
      </c>
      <c r="I1194" s="4" t="s">
        <v>24</v>
      </c>
      <c r="J1194" s="4" t="s">
        <v>109</v>
      </c>
      <c r="K1194" s="4" t="s">
        <v>26</v>
      </c>
      <c r="L1194" s="4" t="s">
        <v>113</v>
      </c>
      <c r="M1194" s="6" t="s">
        <v>28</v>
      </c>
      <c r="N1194" s="6">
        <v>12480</v>
      </c>
      <c r="O1194" s="6">
        <v>18720</v>
      </c>
      <c r="P1194" s="6">
        <v>31200</v>
      </c>
      <c r="Q1194" s="6" t="s">
        <v>29</v>
      </c>
      <c r="W1194">
        <f t="shared" si="6030"/>
        <v>12480</v>
      </c>
    </row>
    <row r="1195" spans="1:100" s="14" customFormat="1" ht="14.25" customHeight="1" x14ac:dyDescent="0.25">
      <c r="A1195" s="9" t="s">
        <v>685</v>
      </c>
      <c r="B1195" s="10" t="s">
        <v>80</v>
      </c>
      <c r="C1195" s="11">
        <v>44036</v>
      </c>
      <c r="D1195" s="12">
        <v>44036</v>
      </c>
      <c r="E1195" s="10" t="s">
        <v>519</v>
      </c>
      <c r="F1195" s="9" t="s">
        <v>520</v>
      </c>
      <c r="G1195" s="9" t="s">
        <v>22</v>
      </c>
      <c r="H1195" s="9" t="s">
        <v>686</v>
      </c>
      <c r="I1195" s="9" t="s">
        <v>24</v>
      </c>
      <c r="J1195" s="9" t="s">
        <v>109</v>
      </c>
      <c r="K1195" s="9" t="s">
        <v>26</v>
      </c>
      <c r="L1195" s="9" t="s">
        <v>27</v>
      </c>
      <c r="M1195" s="13" t="s">
        <v>28</v>
      </c>
      <c r="N1195" s="13" t="s">
        <v>808</v>
      </c>
      <c r="O1195" s="6">
        <v>25000</v>
      </c>
      <c r="P1195" s="6">
        <v>25000</v>
      </c>
      <c r="Q1195" s="6" t="s">
        <v>29</v>
      </c>
      <c r="S1195" s="14">
        <v>10000</v>
      </c>
      <c r="U1195" s="14">
        <v>30000</v>
      </c>
      <c r="W1195" s="14">
        <f>SUM(W1198:W1203)</f>
        <v>75360</v>
      </c>
      <c r="AG1195" s="14">
        <v>13000</v>
      </c>
      <c r="AI1195" s="14">
        <v>0</v>
      </c>
      <c r="AK1195" s="14">
        <f>SUM(S1195:AJ1195)</f>
        <v>128360</v>
      </c>
      <c r="AM1195" s="14">
        <f>S1195/$AK1195</f>
        <v>7.7905889685260202E-2</v>
      </c>
      <c r="AN1195" s="14">
        <f t="shared" ref="AN1195" si="6031">T1195/$AK1195</f>
        <v>0</v>
      </c>
      <c r="AO1195" s="14">
        <f t="shared" ref="AO1195" si="6032">U1195/$AK1195</f>
        <v>0.23371766905578062</v>
      </c>
      <c r="AP1195" s="14">
        <f t="shared" ref="AP1195" si="6033">V1195/$AK1195</f>
        <v>0</v>
      </c>
      <c r="AQ1195" s="14">
        <f t="shared" ref="AQ1195" si="6034">W1195/$AK1195</f>
        <v>0.58709878466812093</v>
      </c>
      <c r="AR1195" s="14">
        <f t="shared" ref="AR1195" si="6035">X1195/$AK1195</f>
        <v>0</v>
      </c>
      <c r="AS1195" s="14">
        <f t="shared" ref="AS1195" si="6036">Y1195/$AK1195</f>
        <v>0</v>
      </c>
      <c r="AT1195" s="14">
        <f t="shared" ref="AT1195" si="6037">Z1195/$AK1195</f>
        <v>0</v>
      </c>
      <c r="AU1195" s="14">
        <f t="shared" ref="AU1195" si="6038">AA1195/$AK1195</f>
        <v>0</v>
      </c>
      <c r="AV1195" s="14">
        <f t="shared" ref="AV1195" si="6039">AB1195/$AK1195</f>
        <v>0</v>
      </c>
      <c r="AW1195" s="14">
        <f t="shared" ref="AW1195" si="6040">AC1195/$AK1195</f>
        <v>0</v>
      </c>
      <c r="AX1195" s="14">
        <f t="shared" ref="AX1195" si="6041">AD1195/$AK1195</f>
        <v>0</v>
      </c>
      <c r="AY1195" s="14">
        <f t="shared" ref="AY1195" si="6042">AE1195/$AK1195</f>
        <v>0</v>
      </c>
      <c r="AZ1195" s="14">
        <f t="shared" ref="AZ1195" si="6043">AF1195/$AK1195</f>
        <v>0</v>
      </c>
      <c r="BA1195" s="14">
        <f t="shared" ref="BA1195" si="6044">AG1195/$AK1195</f>
        <v>0.10127765659083826</v>
      </c>
      <c r="BB1195" s="14">
        <f t="shared" ref="BB1195" si="6045">AH1195/$AK1195</f>
        <v>0</v>
      </c>
      <c r="BC1195" s="14">
        <f t="shared" ref="BC1195" si="6046">AI1195/$AK1195</f>
        <v>0</v>
      </c>
      <c r="BD1195" s="14">
        <f t="shared" ref="BD1195" si="6047">AJ1195/$AK1195</f>
        <v>0</v>
      </c>
      <c r="BE1195" s="14">
        <f>SUM(AM1195:BD1195)</f>
        <v>1</v>
      </c>
      <c r="BG1195" s="16">
        <f>VLOOKUP(H1195,[1]Sheet1!$B$3:$C$6033,2,0)</f>
        <v>29629.599999999999</v>
      </c>
      <c r="BI1195" s="17">
        <f>AM1195*$BG1195</f>
        <v>2308.3203490183855</v>
      </c>
      <c r="BJ1195" s="17">
        <f t="shared" ref="BJ1195" si="6048">AN1195*$BG1195</f>
        <v>0</v>
      </c>
      <c r="BK1195" s="17">
        <f t="shared" ref="BK1195" si="6049">AO1195*$BG1195</f>
        <v>6924.961047055157</v>
      </c>
      <c r="BL1195" s="17">
        <f t="shared" ref="BL1195" si="6050">AP1195*$BG1195</f>
        <v>0</v>
      </c>
      <c r="BM1195" s="17">
        <f t="shared" ref="BM1195" si="6051">AQ1195*$BG1195</f>
        <v>17395.502150202556</v>
      </c>
      <c r="BN1195" s="17">
        <f t="shared" ref="BN1195" si="6052">AR1195*$BG1195</f>
        <v>0</v>
      </c>
      <c r="BO1195" s="17">
        <f t="shared" ref="BO1195" si="6053">AS1195*$BG1195</f>
        <v>0</v>
      </c>
      <c r="BP1195" s="17">
        <f t="shared" ref="BP1195" si="6054">AT1195*$BG1195</f>
        <v>0</v>
      </c>
      <c r="BQ1195" s="17">
        <f t="shared" ref="BQ1195" si="6055">AU1195*$BG1195</f>
        <v>0</v>
      </c>
      <c r="BR1195" s="17">
        <f t="shared" ref="BR1195" si="6056">AV1195*$BG1195</f>
        <v>0</v>
      </c>
      <c r="BS1195" s="17">
        <f t="shared" ref="BS1195" si="6057">AW1195*$BG1195</f>
        <v>0</v>
      </c>
      <c r="BT1195" s="17">
        <f t="shared" ref="BT1195" si="6058">AX1195*$BG1195</f>
        <v>0</v>
      </c>
      <c r="BU1195" s="17">
        <f t="shared" ref="BU1195" si="6059">AY1195*$BG1195</f>
        <v>0</v>
      </c>
      <c r="BV1195" s="17">
        <f t="shared" ref="BV1195" si="6060">AZ1195*$BG1195</f>
        <v>0</v>
      </c>
      <c r="BW1195" s="17">
        <f t="shared" ref="BW1195" si="6061">BA1195*$BG1195</f>
        <v>3000.8164537239013</v>
      </c>
      <c r="BX1195" s="17">
        <f t="shared" ref="BX1195" si="6062">BB1195*$BG1195</f>
        <v>0</v>
      </c>
      <c r="BY1195" s="17">
        <f t="shared" ref="BY1195" si="6063">BC1195*$BG1195</f>
        <v>0</v>
      </c>
      <c r="BZ1195" s="17">
        <f t="shared" ref="BZ1195" si="6064">BD1195*$BG1195</f>
        <v>0</v>
      </c>
      <c r="CA1195" s="16">
        <f>SUM(BI1195:BZ1195)</f>
        <v>29629.600000000002</v>
      </c>
      <c r="CB1195" s="14" t="b">
        <f>CA1195=BG1195</f>
        <v>1</v>
      </c>
      <c r="CC1195" s="17">
        <f>BI1195</f>
        <v>2308.3203490183855</v>
      </c>
      <c r="CD1195" s="17">
        <f>BJ1195*0.8+IF(BJ1195&gt;1,$BM1195*0.4,0)</f>
        <v>0</v>
      </c>
      <c r="CE1195" s="17">
        <f t="shared" ref="CE1195" si="6065">BK1195*0.8+IF(BK1195&gt;1,$BM1195*0.4,0)</f>
        <v>12498.169697725149</v>
      </c>
      <c r="CF1195" s="17">
        <f t="shared" ref="CF1195" si="6066">BL1195*0.8+IF(BL1195&gt;1,$BM1195*0.4,0)</f>
        <v>0</v>
      </c>
      <c r="CG1195" s="17">
        <f>SUM(BJ1195:BL1195)*0.2+BM1195*0.6</f>
        <v>11822.293499532565</v>
      </c>
      <c r="CH1195" s="17">
        <f>$BN1195*80%</f>
        <v>0</v>
      </c>
      <c r="CI1195" s="17">
        <f>$BN1195*20%</f>
        <v>0</v>
      </c>
      <c r="CJ1195" s="17">
        <f>$BQ1195*80%</f>
        <v>0</v>
      </c>
      <c r="CK1195" s="17">
        <f>$BQ1195*20%</f>
        <v>0</v>
      </c>
      <c r="CL1195" s="17">
        <f>BR1195*0.8+IF(BR1195&gt;1,$BT1195*0.6,0)</f>
        <v>0</v>
      </c>
      <c r="CM1195" s="17">
        <f>BS1195*0.8+IF(BS1195&gt;1,$BT1195*0.6,0)</f>
        <v>0</v>
      </c>
      <c r="CN1195" s="17">
        <f>SUM(BR1195:BS1195)*0.2+BT1195*0.4</f>
        <v>0</v>
      </c>
      <c r="CO1195" s="17">
        <f>$BU1195*80%</f>
        <v>0</v>
      </c>
      <c r="CP1195" s="17">
        <f>$BU1195*20%</f>
        <v>0</v>
      </c>
      <c r="CQ1195" s="17">
        <f>$BW1195*60%+$BX1195*40%</f>
        <v>1800.4898722343407</v>
      </c>
      <c r="CR1195" s="17">
        <f>$BW1195*40%+$BX1195*60%</f>
        <v>1200.3265814895606</v>
      </c>
      <c r="CS1195" s="17">
        <f>$BY1195*60%</f>
        <v>0</v>
      </c>
      <c r="CT1195" s="17">
        <f>$BY1195*40%</f>
        <v>0</v>
      </c>
      <c r="CU1195" s="17">
        <f>SUM(CC1195:CT1195)</f>
        <v>29629.600000000002</v>
      </c>
      <c r="CV1195" s="14" t="b">
        <f>CU1195=CA1195</f>
        <v>1</v>
      </c>
    </row>
    <row r="1196" spans="1:100" ht="14.25" hidden="1" customHeight="1" x14ac:dyDescent="0.25">
      <c r="A1196" s="4"/>
      <c r="B1196" s="5"/>
      <c r="C1196" s="4"/>
      <c r="D1196" s="5"/>
      <c r="E1196" s="5"/>
      <c r="F1196" s="4"/>
      <c r="G1196" s="4" t="s">
        <v>22</v>
      </c>
      <c r="H1196" s="4" t="s">
        <v>686</v>
      </c>
      <c r="I1196" s="4" t="s">
        <v>24</v>
      </c>
      <c r="J1196" s="4" t="s">
        <v>40</v>
      </c>
      <c r="K1196" s="4" t="s">
        <v>26</v>
      </c>
      <c r="L1196" s="4" t="s">
        <v>59</v>
      </c>
      <c r="M1196" s="6" t="s">
        <v>28</v>
      </c>
      <c r="N1196" s="6">
        <v>6500</v>
      </c>
      <c r="O1196" s="6">
        <v>13500</v>
      </c>
      <c r="P1196" s="6">
        <v>20000</v>
      </c>
      <c r="Q1196" s="6" t="s">
        <v>29</v>
      </c>
      <c r="AG1196">
        <f t="shared" ref="AG1196:AG1197" si="6067">N1196</f>
        <v>6500</v>
      </c>
    </row>
    <row r="1197" spans="1:100" ht="14.25" hidden="1" customHeight="1" x14ac:dyDescent="0.25">
      <c r="A1197" s="4"/>
      <c r="B1197" s="5"/>
      <c r="C1197" s="4"/>
      <c r="D1197" s="5"/>
      <c r="E1197" s="5"/>
      <c r="F1197" s="4"/>
      <c r="G1197" s="4" t="s">
        <v>22</v>
      </c>
      <c r="H1197" s="4" t="s">
        <v>686</v>
      </c>
      <c r="I1197" s="4" t="s">
        <v>24</v>
      </c>
      <c r="J1197" s="4" t="s">
        <v>40</v>
      </c>
      <c r="K1197" s="4" t="s">
        <v>26</v>
      </c>
      <c r="L1197" s="4" t="s">
        <v>181</v>
      </c>
      <c r="M1197" s="6" t="s">
        <v>28</v>
      </c>
      <c r="N1197" s="6">
        <v>6500</v>
      </c>
      <c r="O1197" s="6">
        <v>13500</v>
      </c>
      <c r="P1197" s="6">
        <v>20000</v>
      </c>
      <c r="Q1197" s="6" t="s">
        <v>29</v>
      </c>
      <c r="AG1197">
        <f t="shared" si="6067"/>
        <v>6500</v>
      </c>
    </row>
    <row r="1198" spans="1:100" ht="14.25" hidden="1" customHeight="1" x14ac:dyDescent="0.25">
      <c r="A1198" s="4"/>
      <c r="B1198" s="5"/>
      <c r="C1198" s="4"/>
      <c r="D1198" s="5"/>
      <c r="E1198" s="5"/>
      <c r="F1198" s="4"/>
      <c r="G1198" s="4" t="s">
        <v>22</v>
      </c>
      <c r="H1198" s="4" t="s">
        <v>686</v>
      </c>
      <c r="I1198" s="4" t="s">
        <v>24</v>
      </c>
      <c r="J1198" s="4" t="s">
        <v>109</v>
      </c>
      <c r="K1198" s="4" t="s">
        <v>26</v>
      </c>
      <c r="L1198" s="4" t="s">
        <v>127</v>
      </c>
      <c r="M1198" s="6" t="s">
        <v>28</v>
      </c>
      <c r="N1198" s="6">
        <v>8800</v>
      </c>
      <c r="O1198" s="6">
        <v>13200</v>
      </c>
      <c r="P1198" s="6">
        <v>22000</v>
      </c>
      <c r="Q1198" s="6" t="s">
        <v>29</v>
      </c>
      <c r="W1198">
        <f t="shared" ref="W1198:W1203" si="6068">N1198</f>
        <v>8800</v>
      </c>
    </row>
    <row r="1199" spans="1:100" ht="14.25" hidden="1" customHeight="1" x14ac:dyDescent="0.25">
      <c r="A1199" s="4"/>
      <c r="B1199" s="5"/>
      <c r="C1199" s="4"/>
      <c r="D1199" s="5"/>
      <c r="E1199" s="5"/>
      <c r="F1199" s="4"/>
      <c r="G1199" s="4" t="s">
        <v>22</v>
      </c>
      <c r="H1199" s="4" t="s">
        <v>686</v>
      </c>
      <c r="I1199" s="4" t="s">
        <v>24</v>
      </c>
      <c r="J1199" s="4" t="s">
        <v>109</v>
      </c>
      <c r="K1199" s="4" t="s">
        <v>26</v>
      </c>
      <c r="L1199" s="4" t="s">
        <v>128</v>
      </c>
      <c r="M1199" s="6" t="s">
        <v>28</v>
      </c>
      <c r="N1199" s="6">
        <v>16640</v>
      </c>
      <c r="O1199" s="6">
        <v>24960</v>
      </c>
      <c r="P1199" s="6">
        <v>41600</v>
      </c>
      <c r="Q1199" s="6" t="s">
        <v>29</v>
      </c>
      <c r="W1199">
        <f t="shared" si="6068"/>
        <v>16640</v>
      </c>
    </row>
    <row r="1200" spans="1:100" ht="14.25" hidden="1" customHeight="1" x14ac:dyDescent="0.25">
      <c r="A1200" s="4"/>
      <c r="B1200" s="5"/>
      <c r="C1200" s="4"/>
      <c r="D1200" s="5"/>
      <c r="E1200" s="5"/>
      <c r="F1200" s="4"/>
      <c r="G1200" s="4" t="s">
        <v>22</v>
      </c>
      <c r="H1200" s="4" t="s">
        <v>686</v>
      </c>
      <c r="I1200" s="4" t="s">
        <v>24</v>
      </c>
      <c r="J1200" s="4" t="s">
        <v>109</v>
      </c>
      <c r="K1200" s="4" t="s">
        <v>26</v>
      </c>
      <c r="L1200" s="4" t="s">
        <v>110</v>
      </c>
      <c r="M1200" s="6" t="s">
        <v>28</v>
      </c>
      <c r="N1200" s="6">
        <v>16640</v>
      </c>
      <c r="O1200" s="6">
        <v>24960</v>
      </c>
      <c r="P1200" s="6">
        <v>41600</v>
      </c>
      <c r="Q1200" s="6" t="s">
        <v>29</v>
      </c>
      <c r="W1200">
        <f t="shared" si="6068"/>
        <v>16640</v>
      </c>
    </row>
    <row r="1201" spans="1:100" ht="14.25" hidden="1" customHeight="1" x14ac:dyDescent="0.25">
      <c r="A1201" s="4"/>
      <c r="B1201" s="5"/>
      <c r="C1201" s="4"/>
      <c r="D1201" s="5"/>
      <c r="E1201" s="5"/>
      <c r="F1201" s="4"/>
      <c r="G1201" s="4" t="s">
        <v>22</v>
      </c>
      <c r="H1201" s="4" t="s">
        <v>686</v>
      </c>
      <c r="I1201" s="4" t="s">
        <v>24</v>
      </c>
      <c r="J1201" s="4" t="s">
        <v>109</v>
      </c>
      <c r="K1201" s="4" t="s">
        <v>26</v>
      </c>
      <c r="L1201" s="4" t="s">
        <v>111</v>
      </c>
      <c r="M1201" s="6" t="s">
        <v>28</v>
      </c>
      <c r="N1201" s="6">
        <v>8320</v>
      </c>
      <c r="O1201" s="6">
        <v>12480</v>
      </c>
      <c r="P1201" s="6">
        <v>20800</v>
      </c>
      <c r="Q1201" s="6" t="s">
        <v>29</v>
      </c>
      <c r="W1201">
        <f t="shared" si="6068"/>
        <v>8320</v>
      </c>
    </row>
    <row r="1202" spans="1:100" ht="14.25" hidden="1" customHeight="1" x14ac:dyDescent="0.25">
      <c r="A1202" s="4"/>
      <c r="B1202" s="5"/>
      <c r="C1202" s="4"/>
      <c r="D1202" s="5"/>
      <c r="E1202" s="5"/>
      <c r="F1202" s="4"/>
      <c r="G1202" s="4" t="s">
        <v>22</v>
      </c>
      <c r="H1202" s="4" t="s">
        <v>686</v>
      </c>
      <c r="I1202" s="4" t="s">
        <v>24</v>
      </c>
      <c r="J1202" s="4" t="s">
        <v>109</v>
      </c>
      <c r="K1202" s="4" t="s">
        <v>26</v>
      </c>
      <c r="L1202" s="4" t="s">
        <v>112</v>
      </c>
      <c r="M1202" s="6" t="s">
        <v>28</v>
      </c>
      <c r="N1202" s="6">
        <v>12480</v>
      </c>
      <c r="O1202" s="6">
        <v>18720</v>
      </c>
      <c r="P1202" s="6">
        <v>31200</v>
      </c>
      <c r="Q1202" s="6" t="s">
        <v>29</v>
      </c>
      <c r="W1202">
        <f t="shared" si="6068"/>
        <v>12480</v>
      </c>
    </row>
    <row r="1203" spans="1:100" ht="14.25" hidden="1" customHeight="1" x14ac:dyDescent="0.25">
      <c r="A1203" s="4"/>
      <c r="B1203" s="5"/>
      <c r="C1203" s="4"/>
      <c r="D1203" s="5"/>
      <c r="E1203" s="5"/>
      <c r="F1203" s="4"/>
      <c r="G1203" s="4" t="s">
        <v>22</v>
      </c>
      <c r="H1203" s="4" t="s">
        <v>686</v>
      </c>
      <c r="I1203" s="4" t="s">
        <v>24</v>
      </c>
      <c r="J1203" s="4" t="s">
        <v>109</v>
      </c>
      <c r="K1203" s="4" t="s">
        <v>26</v>
      </c>
      <c r="L1203" s="4" t="s">
        <v>113</v>
      </c>
      <c r="M1203" s="6" t="s">
        <v>28</v>
      </c>
      <c r="N1203" s="6">
        <v>12480</v>
      </c>
      <c r="O1203" s="6">
        <v>18720</v>
      </c>
      <c r="P1203" s="6">
        <v>31200</v>
      </c>
      <c r="Q1203" s="6" t="s">
        <v>29</v>
      </c>
      <c r="W1203">
        <f t="shared" si="6068"/>
        <v>12480</v>
      </c>
    </row>
    <row r="1204" spans="1:100" s="14" customFormat="1" ht="14.25" customHeight="1" x14ac:dyDescent="0.25">
      <c r="A1204" s="9" t="s">
        <v>687</v>
      </c>
      <c r="B1204" s="10" t="s">
        <v>80</v>
      </c>
      <c r="C1204" s="11">
        <v>44036</v>
      </c>
      <c r="D1204" s="12">
        <v>44036</v>
      </c>
      <c r="E1204" s="10" t="s">
        <v>688</v>
      </c>
      <c r="F1204" s="9" t="s">
        <v>689</v>
      </c>
      <c r="G1204" s="9" t="s">
        <v>22</v>
      </c>
      <c r="H1204" s="9" t="s">
        <v>690</v>
      </c>
      <c r="I1204" s="9" t="s">
        <v>24</v>
      </c>
      <c r="J1204" s="9" t="s">
        <v>109</v>
      </c>
      <c r="K1204" s="9" t="s">
        <v>26</v>
      </c>
      <c r="L1204" s="9" t="s">
        <v>27</v>
      </c>
      <c r="M1204" s="13" t="s">
        <v>28</v>
      </c>
      <c r="N1204" s="13" t="s">
        <v>808</v>
      </c>
      <c r="O1204" s="6">
        <v>25000</v>
      </c>
      <c r="P1204" s="6">
        <v>25000</v>
      </c>
      <c r="Q1204" s="6" t="s">
        <v>29</v>
      </c>
      <c r="S1204" s="14">
        <v>10000</v>
      </c>
      <c r="U1204" s="14">
        <v>30000</v>
      </c>
      <c r="W1204" s="14">
        <f>SUM(W1205:W1208)</f>
        <v>49920</v>
      </c>
      <c r="AI1204" s="14">
        <v>0</v>
      </c>
      <c r="AK1204" s="14">
        <f>SUM(S1204:AJ1204)</f>
        <v>89920</v>
      </c>
      <c r="AM1204" s="14">
        <f>S1204/$AK1204</f>
        <v>0.11120996441281139</v>
      </c>
      <c r="AN1204" s="14">
        <f t="shared" ref="AN1204" si="6069">T1204/$AK1204</f>
        <v>0</v>
      </c>
      <c r="AO1204" s="14">
        <f t="shared" ref="AO1204" si="6070">U1204/$AK1204</f>
        <v>0.33362989323843417</v>
      </c>
      <c r="AP1204" s="14">
        <f t="shared" ref="AP1204" si="6071">V1204/$AK1204</f>
        <v>0</v>
      </c>
      <c r="AQ1204" s="14">
        <f t="shared" ref="AQ1204" si="6072">W1204/$AK1204</f>
        <v>0.55516014234875444</v>
      </c>
      <c r="AR1204" s="14">
        <f t="shared" ref="AR1204" si="6073">X1204/$AK1204</f>
        <v>0</v>
      </c>
      <c r="AS1204" s="14">
        <f t="shared" ref="AS1204" si="6074">Y1204/$AK1204</f>
        <v>0</v>
      </c>
      <c r="AT1204" s="14">
        <f t="shared" ref="AT1204" si="6075">Z1204/$AK1204</f>
        <v>0</v>
      </c>
      <c r="AU1204" s="14">
        <f t="shared" ref="AU1204" si="6076">AA1204/$AK1204</f>
        <v>0</v>
      </c>
      <c r="AV1204" s="14">
        <f t="shared" ref="AV1204" si="6077">AB1204/$AK1204</f>
        <v>0</v>
      </c>
      <c r="AW1204" s="14">
        <f t="shared" ref="AW1204" si="6078">AC1204/$AK1204</f>
        <v>0</v>
      </c>
      <c r="AX1204" s="14">
        <f t="shared" ref="AX1204" si="6079">AD1204/$AK1204</f>
        <v>0</v>
      </c>
      <c r="AY1204" s="14">
        <f t="shared" ref="AY1204" si="6080">AE1204/$AK1204</f>
        <v>0</v>
      </c>
      <c r="AZ1204" s="14">
        <f t="shared" ref="AZ1204" si="6081">AF1204/$AK1204</f>
        <v>0</v>
      </c>
      <c r="BA1204" s="14">
        <f t="shared" ref="BA1204" si="6082">AG1204/$AK1204</f>
        <v>0</v>
      </c>
      <c r="BB1204" s="14">
        <f t="shared" ref="BB1204" si="6083">AH1204/$AK1204</f>
        <v>0</v>
      </c>
      <c r="BC1204" s="14">
        <f t="shared" ref="BC1204" si="6084">AI1204/$AK1204</f>
        <v>0</v>
      </c>
      <c r="BD1204" s="14">
        <f t="shared" ref="BD1204" si="6085">AJ1204/$AK1204</f>
        <v>0</v>
      </c>
      <c r="BE1204" s="14">
        <f>SUM(AM1204:BD1204)</f>
        <v>1</v>
      </c>
      <c r="BG1204" s="16">
        <f>VLOOKUP(H1204,[1]Sheet1!$B$3:$C$6033,2,0)</f>
        <v>39498.950400000002</v>
      </c>
      <c r="BI1204" s="17">
        <f>AM1204*$BG1204</f>
        <v>4392.6768683274022</v>
      </c>
      <c r="BJ1204" s="17">
        <f t="shared" ref="BJ1204" si="6086">AN1204*$BG1204</f>
        <v>0</v>
      </c>
      <c r="BK1204" s="17">
        <f t="shared" ref="BK1204" si="6087">AO1204*$BG1204</f>
        <v>13178.030604982207</v>
      </c>
      <c r="BL1204" s="17">
        <f t="shared" ref="BL1204" si="6088">AP1204*$BG1204</f>
        <v>0</v>
      </c>
      <c r="BM1204" s="17">
        <f t="shared" ref="BM1204" si="6089">AQ1204*$BG1204</f>
        <v>21928.242926690393</v>
      </c>
      <c r="BN1204" s="17">
        <f t="shared" ref="BN1204" si="6090">AR1204*$BG1204</f>
        <v>0</v>
      </c>
      <c r="BO1204" s="17">
        <f t="shared" ref="BO1204" si="6091">AS1204*$BG1204</f>
        <v>0</v>
      </c>
      <c r="BP1204" s="17">
        <f t="shared" ref="BP1204" si="6092">AT1204*$BG1204</f>
        <v>0</v>
      </c>
      <c r="BQ1204" s="17">
        <f t="shared" ref="BQ1204" si="6093">AU1204*$BG1204</f>
        <v>0</v>
      </c>
      <c r="BR1204" s="17">
        <f t="shared" ref="BR1204" si="6094">AV1204*$BG1204</f>
        <v>0</v>
      </c>
      <c r="BS1204" s="17">
        <f t="shared" ref="BS1204" si="6095">AW1204*$BG1204</f>
        <v>0</v>
      </c>
      <c r="BT1204" s="17">
        <f t="shared" ref="BT1204" si="6096">AX1204*$BG1204</f>
        <v>0</v>
      </c>
      <c r="BU1204" s="17">
        <f t="shared" ref="BU1204" si="6097">AY1204*$BG1204</f>
        <v>0</v>
      </c>
      <c r="BV1204" s="17">
        <f t="shared" ref="BV1204" si="6098">AZ1204*$BG1204</f>
        <v>0</v>
      </c>
      <c r="BW1204" s="17">
        <f t="shared" ref="BW1204" si="6099">BA1204*$BG1204</f>
        <v>0</v>
      </c>
      <c r="BX1204" s="17">
        <f t="shared" ref="BX1204" si="6100">BB1204*$BG1204</f>
        <v>0</v>
      </c>
      <c r="BY1204" s="17">
        <f t="shared" ref="BY1204" si="6101">BC1204*$BG1204</f>
        <v>0</v>
      </c>
      <c r="BZ1204" s="17">
        <f t="shared" ref="BZ1204" si="6102">BD1204*$BG1204</f>
        <v>0</v>
      </c>
      <c r="CA1204" s="16">
        <f>SUM(BI1204:BZ1204)</f>
        <v>39498.950400000002</v>
      </c>
      <c r="CB1204" s="14" t="b">
        <f>CA1204=BG1204</f>
        <v>1</v>
      </c>
      <c r="CC1204" s="17">
        <f>BI1204</f>
        <v>4392.6768683274022</v>
      </c>
      <c r="CD1204" s="17">
        <f>BJ1204*0.8+IF(BJ1204&gt;1,$BM1204*0.4,0)</f>
        <v>0</v>
      </c>
      <c r="CE1204" s="17">
        <f t="shared" ref="CE1204" si="6103">BK1204*0.8+IF(BK1204&gt;1,$BM1204*0.4,0)</f>
        <v>19313.721654661924</v>
      </c>
      <c r="CF1204" s="17">
        <f t="shared" ref="CF1204" si="6104">BL1204*0.8+IF(BL1204&gt;1,$BM1204*0.4,0)</f>
        <v>0</v>
      </c>
      <c r="CG1204" s="17">
        <f>SUM(BJ1204:BL1204)*0.2+BM1204*0.6</f>
        <v>15792.551877010676</v>
      </c>
      <c r="CH1204" s="17">
        <f>$BN1204*80%</f>
        <v>0</v>
      </c>
      <c r="CI1204" s="17">
        <f>$BN1204*20%</f>
        <v>0</v>
      </c>
      <c r="CJ1204" s="17">
        <f>$BQ1204*80%</f>
        <v>0</v>
      </c>
      <c r="CK1204" s="17">
        <f>$BQ1204*20%</f>
        <v>0</v>
      </c>
      <c r="CL1204" s="17">
        <f>BR1204*0.8+IF(BR1204&gt;1,$BT1204*0.6,0)</f>
        <v>0</v>
      </c>
      <c r="CM1204" s="17">
        <f>BS1204*0.8+IF(BS1204&gt;1,$BT1204*0.6,0)</f>
        <v>0</v>
      </c>
      <c r="CN1204" s="17">
        <f>SUM(BR1204:BS1204)*0.2+BT1204*0.4</f>
        <v>0</v>
      </c>
      <c r="CO1204" s="17">
        <f>$BU1204*80%</f>
        <v>0</v>
      </c>
      <c r="CP1204" s="17">
        <f>$BU1204*20%</f>
        <v>0</v>
      </c>
      <c r="CQ1204" s="17">
        <f>$BW1204*60%+$BX1204*40%</f>
        <v>0</v>
      </c>
      <c r="CR1204" s="17">
        <f>$BW1204*40%+$BX1204*60%</f>
        <v>0</v>
      </c>
      <c r="CS1204" s="17">
        <f>$BY1204*60%</f>
        <v>0</v>
      </c>
      <c r="CT1204" s="17">
        <f>$BY1204*40%</f>
        <v>0</v>
      </c>
      <c r="CU1204" s="17">
        <f>SUM(CC1204:CT1204)</f>
        <v>39498.950400000002</v>
      </c>
      <c r="CV1204" s="14" t="b">
        <f>CU1204=CA1204</f>
        <v>1</v>
      </c>
    </row>
    <row r="1205" spans="1:100" ht="14.25" hidden="1" customHeight="1" x14ac:dyDescent="0.25">
      <c r="A1205" s="4"/>
      <c r="B1205" s="5"/>
      <c r="C1205" s="4"/>
      <c r="D1205" s="5"/>
      <c r="E1205" s="5"/>
      <c r="F1205" s="4"/>
      <c r="G1205" s="4" t="s">
        <v>22</v>
      </c>
      <c r="H1205" s="4" t="s">
        <v>690</v>
      </c>
      <c r="I1205" s="4" t="s">
        <v>24</v>
      </c>
      <c r="J1205" s="4" t="s">
        <v>109</v>
      </c>
      <c r="K1205" s="4" t="s">
        <v>26</v>
      </c>
      <c r="L1205" s="4" t="s">
        <v>110</v>
      </c>
      <c r="M1205" s="6" t="s">
        <v>28</v>
      </c>
      <c r="N1205" s="6">
        <v>16640</v>
      </c>
      <c r="O1205" s="6">
        <v>24960</v>
      </c>
      <c r="P1205" s="6">
        <v>41600</v>
      </c>
      <c r="Q1205" s="6" t="s">
        <v>29</v>
      </c>
      <c r="W1205">
        <f t="shared" ref="W1205:W1208" si="6105">N1205</f>
        <v>16640</v>
      </c>
    </row>
    <row r="1206" spans="1:100" ht="14.25" hidden="1" customHeight="1" x14ac:dyDescent="0.25">
      <c r="A1206" s="4"/>
      <c r="B1206" s="5"/>
      <c r="C1206" s="4"/>
      <c r="D1206" s="5"/>
      <c r="E1206" s="5"/>
      <c r="F1206" s="4"/>
      <c r="G1206" s="4" t="s">
        <v>22</v>
      </c>
      <c r="H1206" s="4" t="s">
        <v>690</v>
      </c>
      <c r="I1206" s="4" t="s">
        <v>24</v>
      </c>
      <c r="J1206" s="4" t="s">
        <v>109</v>
      </c>
      <c r="K1206" s="4" t="s">
        <v>26</v>
      </c>
      <c r="L1206" s="4" t="s">
        <v>111</v>
      </c>
      <c r="M1206" s="6" t="s">
        <v>28</v>
      </c>
      <c r="N1206" s="6">
        <v>8320</v>
      </c>
      <c r="O1206" s="6">
        <v>12480</v>
      </c>
      <c r="P1206" s="6">
        <v>20800</v>
      </c>
      <c r="Q1206" s="6" t="s">
        <v>29</v>
      </c>
      <c r="W1206">
        <f t="shared" si="6105"/>
        <v>8320</v>
      </c>
    </row>
    <row r="1207" spans="1:100" ht="14.25" hidden="1" customHeight="1" x14ac:dyDescent="0.25">
      <c r="A1207" s="4"/>
      <c r="B1207" s="5"/>
      <c r="C1207" s="4"/>
      <c r="D1207" s="5"/>
      <c r="E1207" s="5"/>
      <c r="F1207" s="4"/>
      <c r="G1207" s="4" t="s">
        <v>22</v>
      </c>
      <c r="H1207" s="4" t="s">
        <v>690</v>
      </c>
      <c r="I1207" s="4" t="s">
        <v>24</v>
      </c>
      <c r="J1207" s="4" t="s">
        <v>109</v>
      </c>
      <c r="K1207" s="4" t="s">
        <v>26</v>
      </c>
      <c r="L1207" s="4" t="s">
        <v>112</v>
      </c>
      <c r="M1207" s="6" t="s">
        <v>28</v>
      </c>
      <c r="N1207" s="6">
        <v>12480</v>
      </c>
      <c r="O1207" s="6">
        <v>18720</v>
      </c>
      <c r="P1207" s="6">
        <v>31200</v>
      </c>
      <c r="Q1207" s="6" t="s">
        <v>29</v>
      </c>
      <c r="W1207">
        <f t="shared" si="6105"/>
        <v>12480</v>
      </c>
    </row>
    <row r="1208" spans="1:100" ht="14.25" hidden="1" customHeight="1" x14ac:dyDescent="0.25">
      <c r="A1208" s="4"/>
      <c r="B1208" s="5"/>
      <c r="C1208" s="4"/>
      <c r="D1208" s="5"/>
      <c r="E1208" s="5"/>
      <c r="F1208" s="4"/>
      <c r="G1208" s="4" t="s">
        <v>22</v>
      </c>
      <c r="H1208" s="4" t="s">
        <v>690</v>
      </c>
      <c r="I1208" s="4" t="s">
        <v>24</v>
      </c>
      <c r="J1208" s="4" t="s">
        <v>109</v>
      </c>
      <c r="K1208" s="4" t="s">
        <v>26</v>
      </c>
      <c r="L1208" s="4" t="s">
        <v>113</v>
      </c>
      <c r="M1208" s="6" t="s">
        <v>28</v>
      </c>
      <c r="N1208" s="6">
        <v>12480</v>
      </c>
      <c r="O1208" s="6">
        <v>18720</v>
      </c>
      <c r="P1208" s="6">
        <v>31200</v>
      </c>
      <c r="Q1208" s="6" t="s">
        <v>29</v>
      </c>
      <c r="W1208">
        <f t="shared" si="6105"/>
        <v>12480</v>
      </c>
    </row>
    <row r="1209" spans="1:100" s="14" customFormat="1" ht="14.25" customHeight="1" x14ac:dyDescent="0.25">
      <c r="A1209" s="9" t="s">
        <v>691</v>
      </c>
      <c r="B1209" s="10" t="s">
        <v>19</v>
      </c>
      <c r="C1209" s="11">
        <v>44040</v>
      </c>
      <c r="D1209" s="12">
        <v>44040</v>
      </c>
      <c r="E1209" s="10" t="s">
        <v>692</v>
      </c>
      <c r="F1209" s="9" t="s">
        <v>693</v>
      </c>
      <c r="G1209" s="9" t="s">
        <v>22</v>
      </c>
      <c r="H1209" s="9" t="s">
        <v>694</v>
      </c>
      <c r="I1209" s="9" t="s">
        <v>24</v>
      </c>
      <c r="J1209" s="9" t="s">
        <v>109</v>
      </c>
      <c r="K1209" s="9" t="s">
        <v>26</v>
      </c>
      <c r="L1209" s="9" t="s">
        <v>27</v>
      </c>
      <c r="M1209" s="13" t="s">
        <v>28</v>
      </c>
      <c r="N1209" s="13" t="s">
        <v>808</v>
      </c>
      <c r="O1209" s="6">
        <v>25000</v>
      </c>
      <c r="P1209" s="6">
        <v>25000</v>
      </c>
      <c r="Q1209" s="6" t="s">
        <v>29</v>
      </c>
      <c r="S1209" s="14">
        <v>10000</v>
      </c>
      <c r="U1209" s="14">
        <v>30000</v>
      </c>
      <c r="W1209" s="14">
        <f>SUM(W1210:W1215)</f>
        <v>171920</v>
      </c>
      <c r="AG1209" s="14">
        <v>20000</v>
      </c>
      <c r="AI1209" s="14">
        <v>0</v>
      </c>
      <c r="AK1209" s="14">
        <f>SUM(S1209:AJ1209)</f>
        <v>231920</v>
      </c>
      <c r="AM1209" s="14">
        <f>S1209/$AK1209</f>
        <v>4.3118316660917561E-2</v>
      </c>
      <c r="AN1209" s="14">
        <f t="shared" ref="AN1209" si="6106">T1209/$AK1209</f>
        <v>0</v>
      </c>
      <c r="AO1209" s="14">
        <f t="shared" ref="AO1209" si="6107">U1209/$AK1209</f>
        <v>0.12935494998275268</v>
      </c>
      <c r="AP1209" s="14">
        <f t="shared" ref="AP1209" si="6108">V1209/$AK1209</f>
        <v>0</v>
      </c>
      <c r="AQ1209" s="14">
        <f t="shared" ref="AQ1209" si="6109">W1209/$AK1209</f>
        <v>0.74129010003449469</v>
      </c>
      <c r="AR1209" s="14">
        <f t="shared" ref="AR1209" si="6110">X1209/$AK1209</f>
        <v>0</v>
      </c>
      <c r="AS1209" s="14">
        <f t="shared" ref="AS1209" si="6111">Y1209/$AK1209</f>
        <v>0</v>
      </c>
      <c r="AT1209" s="14">
        <f t="shared" ref="AT1209" si="6112">Z1209/$AK1209</f>
        <v>0</v>
      </c>
      <c r="AU1209" s="14">
        <f t="shared" ref="AU1209" si="6113">AA1209/$AK1209</f>
        <v>0</v>
      </c>
      <c r="AV1209" s="14">
        <f t="shared" ref="AV1209" si="6114">AB1209/$AK1209</f>
        <v>0</v>
      </c>
      <c r="AW1209" s="14">
        <f t="shared" ref="AW1209" si="6115">AC1209/$AK1209</f>
        <v>0</v>
      </c>
      <c r="AX1209" s="14">
        <f t="shared" ref="AX1209" si="6116">AD1209/$AK1209</f>
        <v>0</v>
      </c>
      <c r="AY1209" s="14">
        <f t="shared" ref="AY1209" si="6117">AE1209/$AK1209</f>
        <v>0</v>
      </c>
      <c r="AZ1209" s="14">
        <f t="shared" ref="AZ1209" si="6118">AF1209/$AK1209</f>
        <v>0</v>
      </c>
      <c r="BA1209" s="14">
        <f t="shared" ref="BA1209" si="6119">AG1209/$AK1209</f>
        <v>8.6236633321835121E-2</v>
      </c>
      <c r="BB1209" s="14">
        <f t="shared" ref="BB1209" si="6120">AH1209/$AK1209</f>
        <v>0</v>
      </c>
      <c r="BC1209" s="14">
        <f t="shared" ref="BC1209" si="6121">AI1209/$AK1209</f>
        <v>0</v>
      </c>
      <c r="BD1209" s="14">
        <f t="shared" ref="BD1209" si="6122">AJ1209/$AK1209</f>
        <v>0</v>
      </c>
      <c r="BE1209" s="14">
        <f>SUM(AM1209:BD1209)</f>
        <v>1</v>
      </c>
      <c r="BG1209" s="16">
        <f>VLOOKUP(H1209,[1]Sheet1!$B$3:$C$6033,2,0)</f>
        <v>59970.310399999995</v>
      </c>
      <c r="BI1209" s="17">
        <f>AM1209*$BG1209</f>
        <v>2585.8188340807174</v>
      </c>
      <c r="BJ1209" s="17">
        <f t="shared" ref="BJ1209" si="6123">AN1209*$BG1209</f>
        <v>0</v>
      </c>
      <c r="BK1209" s="17">
        <f t="shared" ref="BK1209" si="6124">AO1209*$BG1209</f>
        <v>7757.4565022421521</v>
      </c>
      <c r="BL1209" s="17">
        <f t="shared" ref="BL1209" si="6125">AP1209*$BG1209</f>
        <v>0</v>
      </c>
      <c r="BM1209" s="17">
        <f t="shared" ref="BM1209" si="6126">AQ1209*$BG1209</f>
        <v>44455.397395515691</v>
      </c>
      <c r="BN1209" s="17">
        <f t="shared" ref="BN1209" si="6127">AR1209*$BG1209</f>
        <v>0</v>
      </c>
      <c r="BO1209" s="17">
        <f t="shared" ref="BO1209" si="6128">AS1209*$BG1209</f>
        <v>0</v>
      </c>
      <c r="BP1209" s="17">
        <f t="shared" ref="BP1209" si="6129">AT1209*$BG1209</f>
        <v>0</v>
      </c>
      <c r="BQ1209" s="17">
        <f t="shared" ref="BQ1209" si="6130">AU1209*$BG1209</f>
        <v>0</v>
      </c>
      <c r="BR1209" s="17">
        <f t="shared" ref="BR1209" si="6131">AV1209*$BG1209</f>
        <v>0</v>
      </c>
      <c r="BS1209" s="17">
        <f t="shared" ref="BS1209" si="6132">AW1209*$BG1209</f>
        <v>0</v>
      </c>
      <c r="BT1209" s="17">
        <f t="shared" ref="BT1209" si="6133">AX1209*$BG1209</f>
        <v>0</v>
      </c>
      <c r="BU1209" s="17">
        <f t="shared" ref="BU1209" si="6134">AY1209*$BG1209</f>
        <v>0</v>
      </c>
      <c r="BV1209" s="17">
        <f t="shared" ref="BV1209" si="6135">AZ1209*$BG1209</f>
        <v>0</v>
      </c>
      <c r="BW1209" s="17">
        <f t="shared" ref="BW1209" si="6136">BA1209*$BG1209</f>
        <v>5171.6376681614347</v>
      </c>
      <c r="BX1209" s="17">
        <f t="shared" ref="BX1209" si="6137">BB1209*$BG1209</f>
        <v>0</v>
      </c>
      <c r="BY1209" s="17">
        <f t="shared" ref="BY1209" si="6138">BC1209*$BG1209</f>
        <v>0</v>
      </c>
      <c r="BZ1209" s="17">
        <f t="shared" ref="BZ1209" si="6139">BD1209*$BG1209</f>
        <v>0</v>
      </c>
      <c r="CA1209" s="16">
        <f>SUM(BI1209:BZ1209)</f>
        <v>59970.310399999995</v>
      </c>
      <c r="CB1209" s="14" t="b">
        <f>CA1209=BG1209</f>
        <v>1</v>
      </c>
      <c r="CC1209" s="17">
        <f>BI1209</f>
        <v>2585.8188340807174</v>
      </c>
      <c r="CD1209" s="17">
        <f>BJ1209*0.8+IF(BJ1209&gt;1,$BM1209*0.4,0)</f>
        <v>0</v>
      </c>
      <c r="CE1209" s="17">
        <f t="shared" ref="CE1209" si="6140">BK1209*0.8+IF(BK1209&gt;1,$BM1209*0.4,0)</f>
        <v>23988.124159999999</v>
      </c>
      <c r="CF1209" s="17">
        <f t="shared" ref="CF1209" si="6141">BL1209*0.8+IF(BL1209&gt;1,$BM1209*0.4,0)</f>
        <v>0</v>
      </c>
      <c r="CG1209" s="17">
        <f>SUM(BJ1209:BL1209)*0.2+BM1209*0.6</f>
        <v>28224.729737757843</v>
      </c>
      <c r="CH1209" s="17">
        <f>$BN1209*80%</f>
        <v>0</v>
      </c>
      <c r="CI1209" s="17">
        <f>$BN1209*20%</f>
        <v>0</v>
      </c>
      <c r="CJ1209" s="17">
        <f>$BQ1209*80%</f>
        <v>0</v>
      </c>
      <c r="CK1209" s="17">
        <f>$BQ1209*20%</f>
        <v>0</v>
      </c>
      <c r="CL1209" s="17">
        <f>BR1209*0.8+IF(BR1209&gt;1,$BT1209*0.6,0)</f>
        <v>0</v>
      </c>
      <c r="CM1209" s="17">
        <f>BS1209*0.8+IF(BS1209&gt;1,$BT1209*0.6,0)</f>
        <v>0</v>
      </c>
      <c r="CN1209" s="17">
        <f>SUM(BR1209:BS1209)*0.2+BT1209*0.4</f>
        <v>0</v>
      </c>
      <c r="CO1209" s="17">
        <f>$BU1209*80%</f>
        <v>0</v>
      </c>
      <c r="CP1209" s="17">
        <f>$BU1209*20%</f>
        <v>0</v>
      </c>
      <c r="CQ1209" s="17">
        <f>$BW1209*60%+$BX1209*40%</f>
        <v>3102.9826008968607</v>
      </c>
      <c r="CR1209" s="17">
        <f>$BW1209*40%+$BX1209*60%</f>
        <v>2068.655067264574</v>
      </c>
      <c r="CS1209" s="17">
        <f>$BY1209*60%</f>
        <v>0</v>
      </c>
      <c r="CT1209" s="17">
        <f>$BY1209*40%</f>
        <v>0</v>
      </c>
      <c r="CU1209" s="17">
        <f>SUM(CC1209:CT1209)</f>
        <v>59970.310399999995</v>
      </c>
      <c r="CV1209" s="14" t="b">
        <f>CU1209=CA1209</f>
        <v>1</v>
      </c>
    </row>
    <row r="1210" spans="1:100" ht="14.25" hidden="1" customHeight="1" x14ac:dyDescent="0.25">
      <c r="A1210" s="4"/>
      <c r="B1210" s="5"/>
      <c r="C1210" s="4"/>
      <c r="D1210" s="5"/>
      <c r="E1210" s="5"/>
      <c r="F1210" s="4"/>
      <c r="G1210" s="4" t="s">
        <v>22</v>
      </c>
      <c r="H1210" s="4" t="s">
        <v>694</v>
      </c>
      <c r="I1210" s="4" t="s">
        <v>24</v>
      </c>
      <c r="J1210" s="4" t="s">
        <v>40</v>
      </c>
      <c r="K1210" s="4" t="s">
        <v>26</v>
      </c>
      <c r="L1210" s="4" t="s">
        <v>214</v>
      </c>
      <c r="M1210" s="6" t="s">
        <v>28</v>
      </c>
      <c r="N1210" s="6">
        <v>20000</v>
      </c>
      <c r="O1210" s="6">
        <v>30000</v>
      </c>
      <c r="P1210" s="6">
        <v>50000</v>
      </c>
      <c r="Q1210" s="6" t="s">
        <v>29</v>
      </c>
      <c r="AG1210">
        <f>N1210</f>
        <v>20000</v>
      </c>
    </row>
    <row r="1211" spans="1:100" ht="14.25" hidden="1" customHeight="1" x14ac:dyDescent="0.25">
      <c r="A1211" s="4"/>
      <c r="B1211" s="5"/>
      <c r="C1211" s="4"/>
      <c r="D1211" s="5"/>
      <c r="E1211" s="5"/>
      <c r="F1211" s="4"/>
      <c r="G1211" s="4" t="s">
        <v>22</v>
      </c>
      <c r="H1211" s="4" t="s">
        <v>694</v>
      </c>
      <c r="I1211" s="4" t="s">
        <v>24</v>
      </c>
      <c r="J1211" s="4" t="s">
        <v>109</v>
      </c>
      <c r="K1211" s="4" t="s">
        <v>26</v>
      </c>
      <c r="L1211" s="4" t="s">
        <v>269</v>
      </c>
      <c r="M1211" s="6" t="s">
        <v>28</v>
      </c>
      <c r="N1211" s="6">
        <v>122000</v>
      </c>
      <c r="O1211" s="6">
        <v>183000</v>
      </c>
      <c r="P1211" s="6">
        <v>305000</v>
      </c>
      <c r="Q1211" s="6" t="s">
        <v>29</v>
      </c>
      <c r="W1211">
        <f t="shared" ref="W1211:W1215" si="6142">N1211</f>
        <v>122000</v>
      </c>
    </row>
    <row r="1212" spans="1:100" ht="14.25" hidden="1" customHeight="1" x14ac:dyDescent="0.25">
      <c r="A1212" s="4"/>
      <c r="B1212" s="5"/>
      <c r="C1212" s="4"/>
      <c r="D1212" s="5"/>
      <c r="E1212" s="5"/>
      <c r="F1212" s="4"/>
      <c r="G1212" s="4" t="s">
        <v>22</v>
      </c>
      <c r="H1212" s="4" t="s">
        <v>694</v>
      </c>
      <c r="I1212" s="4" t="s">
        <v>24</v>
      </c>
      <c r="J1212" s="4" t="s">
        <v>109</v>
      </c>
      <c r="K1212" s="4" t="s">
        <v>26</v>
      </c>
      <c r="L1212" s="4" t="s">
        <v>110</v>
      </c>
      <c r="M1212" s="6" t="s">
        <v>28</v>
      </c>
      <c r="N1212" s="6">
        <v>16640</v>
      </c>
      <c r="O1212" s="6">
        <v>24960</v>
      </c>
      <c r="P1212" s="6">
        <v>41600</v>
      </c>
      <c r="Q1212" s="6" t="s">
        <v>29</v>
      </c>
      <c r="W1212">
        <f t="shared" si="6142"/>
        <v>16640</v>
      </c>
    </row>
    <row r="1213" spans="1:100" ht="14.25" hidden="1" customHeight="1" x14ac:dyDescent="0.25">
      <c r="A1213" s="4"/>
      <c r="B1213" s="5"/>
      <c r="C1213" s="4"/>
      <c r="D1213" s="5"/>
      <c r="E1213" s="5"/>
      <c r="F1213" s="4"/>
      <c r="G1213" s="4" t="s">
        <v>22</v>
      </c>
      <c r="H1213" s="4" t="s">
        <v>694</v>
      </c>
      <c r="I1213" s="4" t="s">
        <v>24</v>
      </c>
      <c r="J1213" s="4" t="s">
        <v>109</v>
      </c>
      <c r="K1213" s="4" t="s">
        <v>26</v>
      </c>
      <c r="L1213" s="4" t="s">
        <v>111</v>
      </c>
      <c r="M1213" s="6" t="s">
        <v>28</v>
      </c>
      <c r="N1213" s="6">
        <v>8320</v>
      </c>
      <c r="O1213" s="6">
        <v>12480</v>
      </c>
      <c r="P1213" s="6">
        <v>20800</v>
      </c>
      <c r="Q1213" s="6" t="s">
        <v>29</v>
      </c>
      <c r="W1213">
        <f t="shared" si="6142"/>
        <v>8320</v>
      </c>
    </row>
    <row r="1214" spans="1:100" ht="14.25" hidden="1" customHeight="1" x14ac:dyDescent="0.25">
      <c r="A1214" s="4"/>
      <c r="B1214" s="5"/>
      <c r="C1214" s="4"/>
      <c r="D1214" s="5"/>
      <c r="E1214" s="5"/>
      <c r="F1214" s="4"/>
      <c r="G1214" s="4" t="s">
        <v>22</v>
      </c>
      <c r="H1214" s="4" t="s">
        <v>694</v>
      </c>
      <c r="I1214" s="4" t="s">
        <v>24</v>
      </c>
      <c r="J1214" s="4" t="s">
        <v>109</v>
      </c>
      <c r="K1214" s="4" t="s">
        <v>26</v>
      </c>
      <c r="L1214" s="4" t="s">
        <v>112</v>
      </c>
      <c r="M1214" s="6" t="s">
        <v>28</v>
      </c>
      <c r="N1214" s="6">
        <v>12480</v>
      </c>
      <c r="O1214" s="6">
        <v>18720</v>
      </c>
      <c r="P1214" s="6">
        <v>31200</v>
      </c>
      <c r="Q1214" s="6" t="s">
        <v>29</v>
      </c>
      <c r="W1214">
        <f t="shared" si="6142"/>
        <v>12480</v>
      </c>
    </row>
    <row r="1215" spans="1:100" ht="14.25" hidden="1" customHeight="1" x14ac:dyDescent="0.25">
      <c r="A1215" s="4"/>
      <c r="B1215" s="5"/>
      <c r="C1215" s="4"/>
      <c r="D1215" s="5"/>
      <c r="E1215" s="5"/>
      <c r="F1215" s="4"/>
      <c r="G1215" s="4" t="s">
        <v>22</v>
      </c>
      <c r="H1215" s="4" t="s">
        <v>694</v>
      </c>
      <c r="I1215" s="4" t="s">
        <v>24</v>
      </c>
      <c r="J1215" s="4" t="s">
        <v>109</v>
      </c>
      <c r="K1215" s="4" t="s">
        <v>26</v>
      </c>
      <c r="L1215" s="4" t="s">
        <v>113</v>
      </c>
      <c r="M1215" s="6" t="s">
        <v>28</v>
      </c>
      <c r="N1215" s="6">
        <v>12480</v>
      </c>
      <c r="O1215" s="6">
        <v>18720</v>
      </c>
      <c r="P1215" s="6">
        <v>31200</v>
      </c>
      <c r="Q1215" s="6" t="s">
        <v>29</v>
      </c>
      <c r="W1215">
        <f t="shared" si="6142"/>
        <v>12480</v>
      </c>
    </row>
    <row r="1216" spans="1:100" s="14" customFormat="1" ht="14.25" customHeight="1" x14ac:dyDescent="0.25">
      <c r="A1216" s="9" t="s">
        <v>695</v>
      </c>
      <c r="B1216" s="10" t="s">
        <v>19</v>
      </c>
      <c r="C1216" s="11">
        <v>44040</v>
      </c>
      <c r="D1216" s="12">
        <v>44040</v>
      </c>
      <c r="E1216" s="10" t="s">
        <v>199</v>
      </c>
      <c r="F1216" s="9" t="s">
        <v>200</v>
      </c>
      <c r="G1216" s="9" t="s">
        <v>22</v>
      </c>
      <c r="H1216" s="9" t="s">
        <v>696</v>
      </c>
      <c r="I1216" s="9" t="s">
        <v>24</v>
      </c>
      <c r="J1216" s="9" t="s">
        <v>109</v>
      </c>
      <c r="K1216" s="9" t="s">
        <v>26</v>
      </c>
      <c r="L1216" s="9" t="s">
        <v>27</v>
      </c>
      <c r="M1216" s="13" t="s">
        <v>28</v>
      </c>
      <c r="N1216" s="13" t="s">
        <v>808</v>
      </c>
      <c r="O1216" s="6">
        <v>25000</v>
      </c>
      <c r="P1216" s="6">
        <v>25000</v>
      </c>
      <c r="Q1216" s="6" t="s">
        <v>29</v>
      </c>
      <c r="S1216" s="14">
        <v>10000</v>
      </c>
      <c r="U1216" s="14">
        <v>30000</v>
      </c>
      <c r="W1216" s="14">
        <f>SUM(W1217:W1222)</f>
        <v>94640</v>
      </c>
      <c r="AI1216" s="14">
        <v>0</v>
      </c>
      <c r="AK1216" s="14">
        <f>SUM(S1216:AJ1216)</f>
        <v>134640</v>
      </c>
      <c r="AM1216" s="14">
        <f>S1216/$AK1216</f>
        <v>7.427213309566251E-2</v>
      </c>
      <c r="AN1216" s="14">
        <f t="shared" ref="AN1216" si="6143">T1216/$AK1216</f>
        <v>0</v>
      </c>
      <c r="AO1216" s="14">
        <f t="shared" ref="AO1216" si="6144">U1216/$AK1216</f>
        <v>0.22281639928698752</v>
      </c>
      <c r="AP1216" s="14">
        <f t="shared" ref="AP1216" si="6145">V1216/$AK1216</f>
        <v>0</v>
      </c>
      <c r="AQ1216" s="14">
        <f t="shared" ref="AQ1216" si="6146">W1216/$AK1216</f>
        <v>0.70291146761735002</v>
      </c>
      <c r="AR1216" s="14">
        <f t="shared" ref="AR1216" si="6147">X1216/$AK1216</f>
        <v>0</v>
      </c>
      <c r="AS1216" s="14">
        <f t="shared" ref="AS1216" si="6148">Y1216/$AK1216</f>
        <v>0</v>
      </c>
      <c r="AT1216" s="14">
        <f t="shared" ref="AT1216" si="6149">Z1216/$AK1216</f>
        <v>0</v>
      </c>
      <c r="AU1216" s="14">
        <f t="shared" ref="AU1216" si="6150">AA1216/$AK1216</f>
        <v>0</v>
      </c>
      <c r="AV1216" s="14">
        <f t="shared" ref="AV1216" si="6151">AB1216/$AK1216</f>
        <v>0</v>
      </c>
      <c r="AW1216" s="14">
        <f t="shared" ref="AW1216" si="6152">AC1216/$AK1216</f>
        <v>0</v>
      </c>
      <c r="AX1216" s="14">
        <f t="shared" ref="AX1216" si="6153">AD1216/$AK1216</f>
        <v>0</v>
      </c>
      <c r="AY1216" s="14">
        <f t="shared" ref="AY1216" si="6154">AE1216/$AK1216</f>
        <v>0</v>
      </c>
      <c r="AZ1216" s="14">
        <f t="shared" ref="AZ1216" si="6155">AF1216/$AK1216</f>
        <v>0</v>
      </c>
      <c r="BA1216" s="14">
        <f t="shared" ref="BA1216" si="6156">AG1216/$AK1216</f>
        <v>0</v>
      </c>
      <c r="BB1216" s="14">
        <f t="shared" ref="BB1216" si="6157">AH1216/$AK1216</f>
        <v>0</v>
      </c>
      <c r="BC1216" s="14">
        <f t="shared" ref="BC1216" si="6158">AI1216/$AK1216</f>
        <v>0</v>
      </c>
      <c r="BD1216" s="14">
        <f t="shared" ref="BD1216" si="6159">AJ1216/$AK1216</f>
        <v>0</v>
      </c>
      <c r="BE1216" s="14">
        <f>SUM(AM1216:BD1216)</f>
        <v>1</v>
      </c>
      <c r="BG1216" s="16">
        <f>VLOOKUP(H1216,[1]Sheet1!$B$3:$C$6033,2,0)</f>
        <v>42860.563199999997</v>
      </c>
      <c r="BI1216" s="17">
        <f>AM1216*$BG1216</f>
        <v>3183.3454545454542</v>
      </c>
      <c r="BJ1216" s="17">
        <f t="shared" ref="BJ1216" si="6160">AN1216*$BG1216</f>
        <v>0</v>
      </c>
      <c r="BK1216" s="17">
        <f t="shared" ref="BK1216" si="6161">AO1216*$BG1216</f>
        <v>9550.0363636363618</v>
      </c>
      <c r="BL1216" s="17">
        <f t="shared" ref="BL1216" si="6162">AP1216*$BG1216</f>
        <v>0</v>
      </c>
      <c r="BM1216" s="17">
        <f t="shared" ref="BM1216" si="6163">AQ1216*$BG1216</f>
        <v>30127.18138181818</v>
      </c>
      <c r="BN1216" s="17">
        <f t="shared" ref="BN1216" si="6164">AR1216*$BG1216</f>
        <v>0</v>
      </c>
      <c r="BO1216" s="17">
        <f t="shared" ref="BO1216" si="6165">AS1216*$BG1216</f>
        <v>0</v>
      </c>
      <c r="BP1216" s="17">
        <f t="shared" ref="BP1216" si="6166">AT1216*$BG1216</f>
        <v>0</v>
      </c>
      <c r="BQ1216" s="17">
        <f t="shared" ref="BQ1216" si="6167">AU1216*$BG1216</f>
        <v>0</v>
      </c>
      <c r="BR1216" s="17">
        <f t="shared" ref="BR1216" si="6168">AV1216*$BG1216</f>
        <v>0</v>
      </c>
      <c r="BS1216" s="17">
        <f t="shared" ref="BS1216" si="6169">AW1216*$BG1216</f>
        <v>0</v>
      </c>
      <c r="BT1216" s="17">
        <f t="shared" ref="BT1216" si="6170">AX1216*$BG1216</f>
        <v>0</v>
      </c>
      <c r="BU1216" s="17">
        <f t="shared" ref="BU1216" si="6171">AY1216*$BG1216</f>
        <v>0</v>
      </c>
      <c r="BV1216" s="17">
        <f t="shared" ref="BV1216" si="6172">AZ1216*$BG1216</f>
        <v>0</v>
      </c>
      <c r="BW1216" s="17">
        <f t="shared" ref="BW1216" si="6173">BA1216*$BG1216</f>
        <v>0</v>
      </c>
      <c r="BX1216" s="17">
        <f t="shared" ref="BX1216" si="6174">BB1216*$BG1216</f>
        <v>0</v>
      </c>
      <c r="BY1216" s="17">
        <f t="shared" ref="BY1216" si="6175">BC1216*$BG1216</f>
        <v>0</v>
      </c>
      <c r="BZ1216" s="17">
        <f t="shared" ref="BZ1216" si="6176">BD1216*$BG1216</f>
        <v>0</v>
      </c>
      <c r="CA1216" s="16">
        <f>SUM(BI1216:BZ1216)</f>
        <v>42860.563199999997</v>
      </c>
      <c r="CB1216" s="14" t="b">
        <f>CA1216=BG1216</f>
        <v>1</v>
      </c>
      <c r="CC1216" s="17">
        <f>BI1216</f>
        <v>3183.3454545454542</v>
      </c>
      <c r="CD1216" s="17">
        <f>BJ1216*0.8+IF(BJ1216&gt;1,$BM1216*0.4,0)</f>
        <v>0</v>
      </c>
      <c r="CE1216" s="17">
        <f t="shared" ref="CE1216" si="6177">BK1216*0.8+IF(BK1216&gt;1,$BM1216*0.4,0)</f>
        <v>19690.901643636364</v>
      </c>
      <c r="CF1216" s="17">
        <f t="shared" ref="CF1216" si="6178">BL1216*0.8+IF(BL1216&gt;1,$BM1216*0.4,0)</f>
        <v>0</v>
      </c>
      <c r="CG1216" s="17">
        <f>SUM(BJ1216:BL1216)*0.2+BM1216*0.6</f>
        <v>19986.316101818178</v>
      </c>
      <c r="CH1216" s="17">
        <f>$BN1216*80%</f>
        <v>0</v>
      </c>
      <c r="CI1216" s="17">
        <f>$BN1216*20%</f>
        <v>0</v>
      </c>
      <c r="CJ1216" s="17">
        <f>$BQ1216*80%</f>
        <v>0</v>
      </c>
      <c r="CK1216" s="17">
        <f>$BQ1216*20%</f>
        <v>0</v>
      </c>
      <c r="CL1216" s="17">
        <f>BR1216*0.8+IF(BR1216&gt;1,$BT1216*0.6,0)</f>
        <v>0</v>
      </c>
      <c r="CM1216" s="17">
        <f>BS1216*0.8+IF(BS1216&gt;1,$BT1216*0.6,0)</f>
        <v>0</v>
      </c>
      <c r="CN1216" s="17">
        <f>SUM(BR1216:BS1216)*0.2+BT1216*0.4</f>
        <v>0</v>
      </c>
      <c r="CO1216" s="17">
        <f>$BU1216*80%</f>
        <v>0</v>
      </c>
      <c r="CP1216" s="17">
        <f>$BU1216*20%</f>
        <v>0</v>
      </c>
      <c r="CQ1216" s="17">
        <f>$BW1216*60%+$BX1216*40%</f>
        <v>0</v>
      </c>
      <c r="CR1216" s="17">
        <f>$BW1216*40%+$BX1216*60%</f>
        <v>0</v>
      </c>
      <c r="CS1216" s="17">
        <f>$BY1216*60%</f>
        <v>0</v>
      </c>
      <c r="CT1216" s="17">
        <f>$BY1216*40%</f>
        <v>0</v>
      </c>
      <c r="CU1216" s="17">
        <f>SUM(CC1216:CT1216)</f>
        <v>42860.563199999997</v>
      </c>
      <c r="CV1216" s="14" t="b">
        <f>CU1216=CA1216</f>
        <v>1</v>
      </c>
    </row>
    <row r="1217" spans="1:100" ht="14.25" hidden="1" customHeight="1" x14ac:dyDescent="0.25">
      <c r="A1217" s="4"/>
      <c r="B1217" s="5"/>
      <c r="C1217" s="4"/>
      <c r="D1217" s="5"/>
      <c r="E1217" s="5"/>
      <c r="F1217" s="4"/>
      <c r="G1217" s="4" t="s">
        <v>22</v>
      </c>
      <c r="H1217" s="4" t="s">
        <v>696</v>
      </c>
      <c r="I1217" s="4" t="s">
        <v>24</v>
      </c>
      <c r="J1217" s="4" t="s">
        <v>109</v>
      </c>
      <c r="K1217" s="4" t="s">
        <v>26</v>
      </c>
      <c r="L1217" s="4" t="s">
        <v>110</v>
      </c>
      <c r="M1217" s="6" t="s">
        <v>28</v>
      </c>
      <c r="N1217" s="6">
        <v>16640</v>
      </c>
      <c r="O1217" s="6">
        <v>24960</v>
      </c>
      <c r="P1217" s="6">
        <v>41600</v>
      </c>
      <c r="Q1217" s="6" t="s">
        <v>29</v>
      </c>
      <c r="W1217">
        <f t="shared" ref="W1217:W1222" si="6179">N1217</f>
        <v>16640</v>
      </c>
    </row>
    <row r="1218" spans="1:100" ht="14.25" hidden="1" customHeight="1" x14ac:dyDescent="0.25">
      <c r="A1218" s="4"/>
      <c r="B1218" s="5"/>
      <c r="C1218" s="4"/>
      <c r="D1218" s="5"/>
      <c r="E1218" s="5"/>
      <c r="F1218" s="4"/>
      <c r="G1218" s="4" t="s">
        <v>22</v>
      </c>
      <c r="H1218" s="4" t="s">
        <v>696</v>
      </c>
      <c r="I1218" s="4" t="s">
        <v>24</v>
      </c>
      <c r="J1218" s="4" t="s">
        <v>109</v>
      </c>
      <c r="K1218" s="4" t="s">
        <v>26</v>
      </c>
      <c r="L1218" s="4" t="s">
        <v>111</v>
      </c>
      <c r="M1218" s="6" t="s">
        <v>28</v>
      </c>
      <c r="N1218" s="6">
        <v>8320</v>
      </c>
      <c r="O1218" s="6">
        <v>12480</v>
      </c>
      <c r="P1218" s="6">
        <v>20800</v>
      </c>
      <c r="Q1218" s="6" t="s">
        <v>29</v>
      </c>
      <c r="W1218">
        <f t="shared" si="6179"/>
        <v>8320</v>
      </c>
    </row>
    <row r="1219" spans="1:100" ht="14.25" hidden="1" customHeight="1" x14ac:dyDescent="0.25">
      <c r="A1219" s="4"/>
      <c r="B1219" s="5"/>
      <c r="C1219" s="4"/>
      <c r="D1219" s="5"/>
      <c r="E1219" s="5"/>
      <c r="F1219" s="4"/>
      <c r="G1219" s="4" t="s">
        <v>22</v>
      </c>
      <c r="H1219" s="4" t="s">
        <v>696</v>
      </c>
      <c r="I1219" s="4" t="s">
        <v>24</v>
      </c>
      <c r="J1219" s="4" t="s">
        <v>109</v>
      </c>
      <c r="K1219" s="4" t="s">
        <v>26</v>
      </c>
      <c r="L1219" s="4" t="s">
        <v>133</v>
      </c>
      <c r="M1219" s="6" t="s">
        <v>28</v>
      </c>
      <c r="N1219" s="6">
        <v>16640</v>
      </c>
      <c r="O1219" s="6">
        <v>24960</v>
      </c>
      <c r="P1219" s="6">
        <v>41600</v>
      </c>
      <c r="Q1219" s="6" t="s">
        <v>29</v>
      </c>
      <c r="W1219">
        <f t="shared" si="6179"/>
        <v>16640</v>
      </c>
    </row>
    <row r="1220" spans="1:100" ht="14.25" hidden="1" customHeight="1" x14ac:dyDescent="0.25">
      <c r="A1220" s="4"/>
      <c r="B1220" s="5"/>
      <c r="C1220" s="4"/>
      <c r="D1220" s="5"/>
      <c r="E1220" s="5"/>
      <c r="F1220" s="4"/>
      <c r="G1220" s="4" t="s">
        <v>22</v>
      </c>
      <c r="H1220" s="4" t="s">
        <v>696</v>
      </c>
      <c r="I1220" s="4" t="s">
        <v>24</v>
      </c>
      <c r="J1220" s="4" t="s">
        <v>109</v>
      </c>
      <c r="K1220" s="4" t="s">
        <v>26</v>
      </c>
      <c r="L1220" s="4" t="s">
        <v>134</v>
      </c>
      <c r="M1220" s="6" t="s">
        <v>28</v>
      </c>
      <c r="N1220" s="6">
        <v>28080</v>
      </c>
      <c r="O1220" s="6">
        <v>42120</v>
      </c>
      <c r="P1220" s="6">
        <v>70200</v>
      </c>
      <c r="Q1220" s="6" t="s">
        <v>29</v>
      </c>
      <c r="W1220">
        <f t="shared" si="6179"/>
        <v>28080</v>
      </c>
    </row>
    <row r="1221" spans="1:100" ht="14.25" hidden="1" customHeight="1" x14ac:dyDescent="0.25">
      <c r="A1221" s="4"/>
      <c r="B1221" s="5"/>
      <c r="C1221" s="4"/>
      <c r="D1221" s="5"/>
      <c r="E1221" s="5"/>
      <c r="F1221" s="4"/>
      <c r="G1221" s="4" t="s">
        <v>22</v>
      </c>
      <c r="H1221" s="4" t="s">
        <v>696</v>
      </c>
      <c r="I1221" s="4" t="s">
        <v>24</v>
      </c>
      <c r="J1221" s="4" t="s">
        <v>109</v>
      </c>
      <c r="K1221" s="4" t="s">
        <v>26</v>
      </c>
      <c r="L1221" s="4" t="s">
        <v>112</v>
      </c>
      <c r="M1221" s="6" t="s">
        <v>28</v>
      </c>
      <c r="N1221" s="6">
        <v>12480</v>
      </c>
      <c r="O1221" s="6">
        <v>18720</v>
      </c>
      <c r="P1221" s="6">
        <v>31200</v>
      </c>
      <c r="Q1221" s="6" t="s">
        <v>29</v>
      </c>
      <c r="W1221">
        <f t="shared" si="6179"/>
        <v>12480</v>
      </c>
    </row>
    <row r="1222" spans="1:100" ht="14.25" hidden="1" customHeight="1" x14ac:dyDescent="0.25">
      <c r="A1222" s="4"/>
      <c r="B1222" s="5"/>
      <c r="C1222" s="4"/>
      <c r="D1222" s="5"/>
      <c r="E1222" s="5"/>
      <c r="F1222" s="4"/>
      <c r="G1222" s="4" t="s">
        <v>22</v>
      </c>
      <c r="H1222" s="4" t="s">
        <v>696</v>
      </c>
      <c r="I1222" s="4" t="s">
        <v>24</v>
      </c>
      <c r="J1222" s="4" t="s">
        <v>109</v>
      </c>
      <c r="K1222" s="4" t="s">
        <v>26</v>
      </c>
      <c r="L1222" s="4" t="s">
        <v>113</v>
      </c>
      <c r="M1222" s="6" t="s">
        <v>28</v>
      </c>
      <c r="N1222" s="6">
        <v>12480</v>
      </c>
      <c r="O1222" s="6">
        <v>18720</v>
      </c>
      <c r="P1222" s="6">
        <v>31200</v>
      </c>
      <c r="Q1222" s="6" t="s">
        <v>29</v>
      </c>
      <c r="W1222">
        <f t="shared" si="6179"/>
        <v>12480</v>
      </c>
    </row>
    <row r="1223" spans="1:100" s="14" customFormat="1" ht="14.25" customHeight="1" x14ac:dyDescent="0.25">
      <c r="A1223" s="9" t="s">
        <v>697</v>
      </c>
      <c r="B1223" s="10" t="s">
        <v>580</v>
      </c>
      <c r="C1223" s="11">
        <v>44040</v>
      </c>
      <c r="D1223" s="12">
        <v>44040</v>
      </c>
      <c r="E1223" s="10" t="s">
        <v>419</v>
      </c>
      <c r="F1223" s="9" t="s">
        <v>420</v>
      </c>
      <c r="G1223" s="9" t="s">
        <v>22</v>
      </c>
      <c r="H1223" s="9" t="s">
        <v>698</v>
      </c>
      <c r="I1223" s="9" t="s">
        <v>24</v>
      </c>
      <c r="J1223" s="9" t="s">
        <v>109</v>
      </c>
      <c r="K1223" s="9" t="s">
        <v>26</v>
      </c>
      <c r="L1223" s="9" t="s">
        <v>27</v>
      </c>
      <c r="M1223" s="13" t="s">
        <v>28</v>
      </c>
      <c r="N1223" s="13" t="s">
        <v>808</v>
      </c>
      <c r="O1223" s="6">
        <v>25000</v>
      </c>
      <c r="P1223" s="6">
        <v>25000</v>
      </c>
      <c r="Q1223" s="6" t="s">
        <v>29</v>
      </c>
      <c r="S1223" s="14">
        <v>10000</v>
      </c>
      <c r="U1223" s="14">
        <v>30000</v>
      </c>
      <c r="W1223" s="14">
        <f>SUM(W1224:W1229)</f>
        <v>75360</v>
      </c>
      <c r="AI1223" s="14">
        <v>0</v>
      </c>
      <c r="AK1223" s="14">
        <f>SUM(S1223:AJ1223)</f>
        <v>115360</v>
      </c>
      <c r="AM1223" s="14">
        <f>S1223/$AK1223</f>
        <v>8.6685159500693484E-2</v>
      </c>
      <c r="AN1223" s="14">
        <f t="shared" ref="AN1223" si="6180">T1223/$AK1223</f>
        <v>0</v>
      </c>
      <c r="AO1223" s="14">
        <f t="shared" ref="AO1223" si="6181">U1223/$AK1223</f>
        <v>0.26005547850208044</v>
      </c>
      <c r="AP1223" s="14">
        <f t="shared" ref="AP1223" si="6182">V1223/$AK1223</f>
        <v>0</v>
      </c>
      <c r="AQ1223" s="14">
        <f t="shared" ref="AQ1223" si="6183">W1223/$AK1223</f>
        <v>0.65325936199722612</v>
      </c>
      <c r="AR1223" s="14">
        <f t="shared" ref="AR1223" si="6184">X1223/$AK1223</f>
        <v>0</v>
      </c>
      <c r="AS1223" s="14">
        <f t="shared" ref="AS1223" si="6185">Y1223/$AK1223</f>
        <v>0</v>
      </c>
      <c r="AT1223" s="14">
        <f t="shared" ref="AT1223" si="6186">Z1223/$AK1223</f>
        <v>0</v>
      </c>
      <c r="AU1223" s="14">
        <f t="shared" ref="AU1223" si="6187">AA1223/$AK1223</f>
        <v>0</v>
      </c>
      <c r="AV1223" s="14">
        <f t="shared" ref="AV1223" si="6188">AB1223/$AK1223</f>
        <v>0</v>
      </c>
      <c r="AW1223" s="14">
        <f t="shared" ref="AW1223" si="6189">AC1223/$AK1223</f>
        <v>0</v>
      </c>
      <c r="AX1223" s="14">
        <f t="shared" ref="AX1223" si="6190">AD1223/$AK1223</f>
        <v>0</v>
      </c>
      <c r="AY1223" s="14">
        <f t="shared" ref="AY1223" si="6191">AE1223/$AK1223</f>
        <v>0</v>
      </c>
      <c r="AZ1223" s="14">
        <f t="shared" ref="AZ1223" si="6192">AF1223/$AK1223</f>
        <v>0</v>
      </c>
      <c r="BA1223" s="14">
        <f t="shared" ref="BA1223" si="6193">AG1223/$AK1223</f>
        <v>0</v>
      </c>
      <c r="BB1223" s="14">
        <f t="shared" ref="BB1223" si="6194">AH1223/$AK1223</f>
        <v>0</v>
      </c>
      <c r="BC1223" s="14">
        <f t="shared" ref="BC1223" si="6195">AI1223/$AK1223</f>
        <v>0</v>
      </c>
      <c r="BD1223" s="14">
        <f t="shared" ref="BD1223" si="6196">AJ1223/$AK1223</f>
        <v>0</v>
      </c>
      <c r="BE1223" s="14">
        <f>SUM(AM1223:BD1223)</f>
        <v>1</v>
      </c>
      <c r="BG1223" s="16">
        <f>VLOOKUP(H1223,[1]Sheet1!$B$3:$C$6033,2,0)</f>
        <v>29629.599999999999</v>
      </c>
      <c r="BI1223" s="17">
        <f>AM1223*$BG1223</f>
        <v>2568.4466019417478</v>
      </c>
      <c r="BJ1223" s="17">
        <f t="shared" ref="BJ1223" si="6197">AN1223*$BG1223</f>
        <v>0</v>
      </c>
      <c r="BK1223" s="17">
        <f t="shared" ref="BK1223" si="6198">AO1223*$BG1223</f>
        <v>7705.3398058252424</v>
      </c>
      <c r="BL1223" s="17">
        <f t="shared" ref="BL1223" si="6199">AP1223*$BG1223</f>
        <v>0</v>
      </c>
      <c r="BM1223" s="17">
        <f t="shared" ref="BM1223" si="6200">AQ1223*$BG1223</f>
        <v>19355.813592233011</v>
      </c>
      <c r="BN1223" s="17">
        <f t="shared" ref="BN1223" si="6201">AR1223*$BG1223</f>
        <v>0</v>
      </c>
      <c r="BO1223" s="17">
        <f t="shared" ref="BO1223" si="6202">AS1223*$BG1223</f>
        <v>0</v>
      </c>
      <c r="BP1223" s="17">
        <f t="shared" ref="BP1223" si="6203">AT1223*$BG1223</f>
        <v>0</v>
      </c>
      <c r="BQ1223" s="17">
        <f t="shared" ref="BQ1223" si="6204">AU1223*$BG1223</f>
        <v>0</v>
      </c>
      <c r="BR1223" s="17">
        <f t="shared" ref="BR1223" si="6205">AV1223*$BG1223</f>
        <v>0</v>
      </c>
      <c r="BS1223" s="17">
        <f t="shared" ref="BS1223" si="6206">AW1223*$BG1223</f>
        <v>0</v>
      </c>
      <c r="BT1223" s="17">
        <f t="shared" ref="BT1223" si="6207">AX1223*$BG1223</f>
        <v>0</v>
      </c>
      <c r="BU1223" s="17">
        <f t="shared" ref="BU1223" si="6208">AY1223*$BG1223</f>
        <v>0</v>
      </c>
      <c r="BV1223" s="17">
        <f t="shared" ref="BV1223" si="6209">AZ1223*$BG1223</f>
        <v>0</v>
      </c>
      <c r="BW1223" s="17">
        <f t="shared" ref="BW1223" si="6210">BA1223*$BG1223</f>
        <v>0</v>
      </c>
      <c r="BX1223" s="17">
        <f t="shared" ref="BX1223" si="6211">BB1223*$BG1223</f>
        <v>0</v>
      </c>
      <c r="BY1223" s="17">
        <f t="shared" ref="BY1223" si="6212">BC1223*$BG1223</f>
        <v>0</v>
      </c>
      <c r="BZ1223" s="17">
        <f t="shared" ref="BZ1223" si="6213">BD1223*$BG1223</f>
        <v>0</v>
      </c>
      <c r="CA1223" s="16">
        <f>SUM(BI1223:BZ1223)</f>
        <v>29629.600000000002</v>
      </c>
      <c r="CB1223" s="14" t="b">
        <f>CA1223=BG1223</f>
        <v>1</v>
      </c>
      <c r="CC1223" s="17">
        <f>BI1223</f>
        <v>2568.4466019417478</v>
      </c>
      <c r="CD1223" s="17">
        <f>BJ1223*0.8+IF(BJ1223&gt;1,$BM1223*0.4,0)</f>
        <v>0</v>
      </c>
      <c r="CE1223" s="17">
        <f t="shared" ref="CE1223" si="6214">BK1223*0.8+IF(BK1223&gt;1,$BM1223*0.4,0)</f>
        <v>13906.597281553399</v>
      </c>
      <c r="CF1223" s="17">
        <f t="shared" ref="CF1223" si="6215">BL1223*0.8+IF(BL1223&gt;1,$BM1223*0.4,0)</f>
        <v>0</v>
      </c>
      <c r="CG1223" s="17">
        <f>SUM(BJ1223:BL1223)*0.2+BM1223*0.6</f>
        <v>13154.556116504855</v>
      </c>
      <c r="CH1223" s="17">
        <f>$BN1223*80%</f>
        <v>0</v>
      </c>
      <c r="CI1223" s="17">
        <f>$BN1223*20%</f>
        <v>0</v>
      </c>
      <c r="CJ1223" s="17">
        <f>$BQ1223*80%</f>
        <v>0</v>
      </c>
      <c r="CK1223" s="17">
        <f>$BQ1223*20%</f>
        <v>0</v>
      </c>
      <c r="CL1223" s="17">
        <f>BR1223*0.8+IF(BR1223&gt;1,$BT1223*0.6,0)</f>
        <v>0</v>
      </c>
      <c r="CM1223" s="17">
        <f>BS1223*0.8+IF(BS1223&gt;1,$BT1223*0.6,0)</f>
        <v>0</v>
      </c>
      <c r="CN1223" s="17">
        <f>SUM(BR1223:BS1223)*0.2+BT1223*0.4</f>
        <v>0</v>
      </c>
      <c r="CO1223" s="17">
        <f>$BU1223*80%</f>
        <v>0</v>
      </c>
      <c r="CP1223" s="17">
        <f>$BU1223*20%</f>
        <v>0</v>
      </c>
      <c r="CQ1223" s="17">
        <f>$BW1223*60%+$BX1223*40%</f>
        <v>0</v>
      </c>
      <c r="CR1223" s="17">
        <f>$BW1223*40%+$BX1223*60%</f>
        <v>0</v>
      </c>
      <c r="CS1223" s="17">
        <f>$BY1223*60%</f>
        <v>0</v>
      </c>
      <c r="CT1223" s="17">
        <f>$BY1223*40%</f>
        <v>0</v>
      </c>
      <c r="CU1223" s="17">
        <f>SUM(CC1223:CT1223)</f>
        <v>29629.599999999999</v>
      </c>
      <c r="CV1223" s="14" t="b">
        <f>CU1223=CA1223</f>
        <v>1</v>
      </c>
    </row>
    <row r="1224" spans="1:100" ht="14.25" hidden="1" customHeight="1" x14ac:dyDescent="0.25">
      <c r="A1224" s="4"/>
      <c r="B1224" s="5"/>
      <c r="C1224" s="4"/>
      <c r="D1224" s="5"/>
      <c r="E1224" s="5"/>
      <c r="F1224" s="4"/>
      <c r="G1224" s="4" t="s">
        <v>22</v>
      </c>
      <c r="H1224" s="4" t="s">
        <v>698</v>
      </c>
      <c r="I1224" s="4" t="s">
        <v>24</v>
      </c>
      <c r="J1224" s="4" t="s">
        <v>109</v>
      </c>
      <c r="K1224" s="4" t="s">
        <v>26</v>
      </c>
      <c r="L1224" s="4" t="s">
        <v>127</v>
      </c>
      <c r="M1224" s="6" t="s">
        <v>28</v>
      </c>
      <c r="N1224" s="6">
        <v>8800</v>
      </c>
      <c r="O1224" s="6">
        <v>13200</v>
      </c>
      <c r="P1224" s="6">
        <v>22000</v>
      </c>
      <c r="Q1224" s="6" t="s">
        <v>29</v>
      </c>
      <c r="W1224">
        <f t="shared" ref="W1224:W1229" si="6216">N1224</f>
        <v>8800</v>
      </c>
    </row>
    <row r="1225" spans="1:100" ht="14.25" hidden="1" customHeight="1" x14ac:dyDescent="0.25">
      <c r="A1225" s="4"/>
      <c r="B1225" s="5"/>
      <c r="C1225" s="4"/>
      <c r="D1225" s="5"/>
      <c r="E1225" s="5"/>
      <c r="F1225" s="4"/>
      <c r="G1225" s="4" t="s">
        <v>22</v>
      </c>
      <c r="H1225" s="4" t="s">
        <v>698</v>
      </c>
      <c r="I1225" s="4" t="s">
        <v>24</v>
      </c>
      <c r="J1225" s="4" t="s">
        <v>109</v>
      </c>
      <c r="K1225" s="4" t="s">
        <v>26</v>
      </c>
      <c r="L1225" s="4" t="s">
        <v>128</v>
      </c>
      <c r="M1225" s="6" t="s">
        <v>28</v>
      </c>
      <c r="N1225" s="6">
        <v>16640</v>
      </c>
      <c r="O1225" s="6">
        <v>24960</v>
      </c>
      <c r="P1225" s="6">
        <v>41600</v>
      </c>
      <c r="Q1225" s="6" t="s">
        <v>29</v>
      </c>
      <c r="W1225">
        <f t="shared" si="6216"/>
        <v>16640</v>
      </c>
    </row>
    <row r="1226" spans="1:100" ht="14.25" hidden="1" customHeight="1" x14ac:dyDescent="0.25">
      <c r="A1226" s="4"/>
      <c r="B1226" s="5"/>
      <c r="C1226" s="4"/>
      <c r="D1226" s="5"/>
      <c r="E1226" s="5"/>
      <c r="F1226" s="4"/>
      <c r="G1226" s="4" t="s">
        <v>22</v>
      </c>
      <c r="H1226" s="4" t="s">
        <v>698</v>
      </c>
      <c r="I1226" s="4" t="s">
        <v>24</v>
      </c>
      <c r="J1226" s="4" t="s">
        <v>109</v>
      </c>
      <c r="K1226" s="4" t="s">
        <v>26</v>
      </c>
      <c r="L1226" s="4" t="s">
        <v>110</v>
      </c>
      <c r="M1226" s="6" t="s">
        <v>28</v>
      </c>
      <c r="N1226" s="6">
        <v>16640</v>
      </c>
      <c r="O1226" s="6">
        <v>24960</v>
      </c>
      <c r="P1226" s="6">
        <v>41600</v>
      </c>
      <c r="Q1226" s="6" t="s">
        <v>29</v>
      </c>
      <c r="W1226">
        <f t="shared" si="6216"/>
        <v>16640</v>
      </c>
    </row>
    <row r="1227" spans="1:100" ht="14.25" hidden="1" customHeight="1" x14ac:dyDescent="0.25">
      <c r="A1227" s="4"/>
      <c r="B1227" s="5"/>
      <c r="C1227" s="4"/>
      <c r="D1227" s="5"/>
      <c r="E1227" s="5"/>
      <c r="F1227" s="4"/>
      <c r="G1227" s="4" t="s">
        <v>22</v>
      </c>
      <c r="H1227" s="4" t="s">
        <v>698</v>
      </c>
      <c r="I1227" s="4" t="s">
        <v>24</v>
      </c>
      <c r="J1227" s="4" t="s">
        <v>109</v>
      </c>
      <c r="K1227" s="4" t="s">
        <v>26</v>
      </c>
      <c r="L1227" s="4" t="s">
        <v>111</v>
      </c>
      <c r="M1227" s="6" t="s">
        <v>28</v>
      </c>
      <c r="N1227" s="6">
        <v>8320</v>
      </c>
      <c r="O1227" s="6">
        <v>12480</v>
      </c>
      <c r="P1227" s="6">
        <v>20800</v>
      </c>
      <c r="Q1227" s="6" t="s">
        <v>29</v>
      </c>
      <c r="W1227">
        <f t="shared" si="6216"/>
        <v>8320</v>
      </c>
    </row>
    <row r="1228" spans="1:100" ht="14.25" hidden="1" customHeight="1" x14ac:dyDescent="0.25">
      <c r="A1228" s="4"/>
      <c r="B1228" s="5"/>
      <c r="C1228" s="4"/>
      <c r="D1228" s="5"/>
      <c r="E1228" s="5"/>
      <c r="F1228" s="4"/>
      <c r="G1228" s="4" t="s">
        <v>22</v>
      </c>
      <c r="H1228" s="4" t="s">
        <v>698</v>
      </c>
      <c r="I1228" s="4" t="s">
        <v>24</v>
      </c>
      <c r="J1228" s="4" t="s">
        <v>109</v>
      </c>
      <c r="K1228" s="4" t="s">
        <v>26</v>
      </c>
      <c r="L1228" s="4" t="s">
        <v>112</v>
      </c>
      <c r="M1228" s="6" t="s">
        <v>28</v>
      </c>
      <c r="N1228" s="6">
        <v>12480</v>
      </c>
      <c r="O1228" s="6">
        <v>18720</v>
      </c>
      <c r="P1228" s="6">
        <v>31200</v>
      </c>
      <c r="Q1228" s="6" t="s">
        <v>29</v>
      </c>
      <c r="W1228">
        <f t="shared" si="6216"/>
        <v>12480</v>
      </c>
    </row>
    <row r="1229" spans="1:100" ht="14.25" hidden="1" customHeight="1" x14ac:dyDescent="0.25">
      <c r="A1229" s="4"/>
      <c r="B1229" s="5"/>
      <c r="C1229" s="4"/>
      <c r="D1229" s="5"/>
      <c r="E1229" s="5"/>
      <c r="F1229" s="4"/>
      <c r="G1229" s="4" t="s">
        <v>22</v>
      </c>
      <c r="H1229" s="4" t="s">
        <v>698</v>
      </c>
      <c r="I1229" s="4" t="s">
        <v>24</v>
      </c>
      <c r="J1229" s="4" t="s">
        <v>109</v>
      </c>
      <c r="K1229" s="4" t="s">
        <v>26</v>
      </c>
      <c r="L1229" s="4" t="s">
        <v>113</v>
      </c>
      <c r="M1229" s="6" t="s">
        <v>28</v>
      </c>
      <c r="N1229" s="6">
        <v>12480</v>
      </c>
      <c r="O1229" s="6">
        <v>18720</v>
      </c>
      <c r="P1229" s="6">
        <v>31200</v>
      </c>
      <c r="Q1229" s="6" t="s">
        <v>29</v>
      </c>
      <c r="W1229">
        <f t="shared" si="6216"/>
        <v>12480</v>
      </c>
    </row>
    <row r="1230" spans="1:100" s="14" customFormat="1" ht="14.25" customHeight="1" x14ac:dyDescent="0.25">
      <c r="A1230" s="9" t="s">
        <v>699</v>
      </c>
      <c r="B1230" s="10" t="s">
        <v>55</v>
      </c>
      <c r="C1230" s="11">
        <v>44040</v>
      </c>
      <c r="D1230" s="12">
        <v>44040</v>
      </c>
      <c r="E1230" s="10" t="s">
        <v>413</v>
      </c>
      <c r="F1230" s="9" t="s">
        <v>414</v>
      </c>
      <c r="G1230" s="9" t="s">
        <v>22</v>
      </c>
      <c r="H1230" s="9" t="s">
        <v>700</v>
      </c>
      <c r="I1230" s="9" t="s">
        <v>24</v>
      </c>
      <c r="J1230" s="9" t="s">
        <v>300</v>
      </c>
      <c r="K1230" s="9" t="s">
        <v>26</v>
      </c>
      <c r="L1230" s="9" t="s">
        <v>27</v>
      </c>
      <c r="M1230" s="13" t="s">
        <v>28</v>
      </c>
      <c r="N1230" s="13" t="s">
        <v>808</v>
      </c>
      <c r="O1230" s="6">
        <v>25000</v>
      </c>
      <c r="P1230" s="6">
        <v>25000</v>
      </c>
      <c r="Q1230" s="6" t="s">
        <v>29</v>
      </c>
      <c r="S1230" s="14">
        <v>10000</v>
      </c>
      <c r="U1230" s="14">
        <v>30000</v>
      </c>
      <c r="W1230" s="14">
        <f>SUM(W1231:W1238)</f>
        <v>75360</v>
      </c>
      <c r="AC1230" s="14">
        <v>30000</v>
      </c>
      <c r="AD1230" s="14">
        <v>28080</v>
      </c>
      <c r="AI1230" s="14">
        <v>0</v>
      </c>
      <c r="AK1230" s="14">
        <f>SUM(S1230:AJ1230)</f>
        <v>173440</v>
      </c>
      <c r="AM1230" s="14">
        <f>S1230/$AK1230</f>
        <v>5.7656826568265686E-2</v>
      </c>
      <c r="AN1230" s="14">
        <f t="shared" ref="AN1230" si="6217">T1230/$AK1230</f>
        <v>0</v>
      </c>
      <c r="AO1230" s="14">
        <f t="shared" ref="AO1230" si="6218">U1230/$AK1230</f>
        <v>0.17297047970479704</v>
      </c>
      <c r="AP1230" s="14">
        <f t="shared" ref="AP1230" si="6219">V1230/$AK1230</f>
        <v>0</v>
      </c>
      <c r="AQ1230" s="14">
        <f t="shared" ref="AQ1230" si="6220">W1230/$AK1230</f>
        <v>0.43450184501845018</v>
      </c>
      <c r="AR1230" s="14">
        <f t="shared" ref="AR1230" si="6221">X1230/$AK1230</f>
        <v>0</v>
      </c>
      <c r="AS1230" s="14">
        <f t="shared" ref="AS1230" si="6222">Y1230/$AK1230</f>
        <v>0</v>
      </c>
      <c r="AT1230" s="14">
        <f t="shared" ref="AT1230" si="6223">Z1230/$AK1230</f>
        <v>0</v>
      </c>
      <c r="AU1230" s="14">
        <f t="shared" ref="AU1230" si="6224">AA1230/$AK1230</f>
        <v>0</v>
      </c>
      <c r="AV1230" s="14">
        <f t="shared" ref="AV1230" si="6225">AB1230/$AK1230</f>
        <v>0</v>
      </c>
      <c r="AW1230" s="14">
        <f t="shared" ref="AW1230" si="6226">AC1230/$AK1230</f>
        <v>0.17297047970479704</v>
      </c>
      <c r="AX1230" s="14">
        <f t="shared" ref="AX1230" si="6227">AD1230/$AK1230</f>
        <v>0.16190036900369004</v>
      </c>
      <c r="AY1230" s="14">
        <f t="shared" ref="AY1230" si="6228">AE1230/$AK1230</f>
        <v>0</v>
      </c>
      <c r="AZ1230" s="14">
        <f t="shared" ref="AZ1230" si="6229">AF1230/$AK1230</f>
        <v>0</v>
      </c>
      <c r="BA1230" s="14">
        <f t="shared" ref="BA1230" si="6230">AG1230/$AK1230</f>
        <v>0</v>
      </c>
      <c r="BB1230" s="14">
        <f t="shared" ref="BB1230" si="6231">AH1230/$AK1230</f>
        <v>0</v>
      </c>
      <c r="BC1230" s="14">
        <f t="shared" ref="BC1230" si="6232">AI1230/$AK1230</f>
        <v>0</v>
      </c>
      <c r="BD1230" s="14">
        <f t="shared" ref="BD1230" si="6233">AJ1230/$AK1230</f>
        <v>0</v>
      </c>
      <c r="BE1230" s="14">
        <f>SUM(AM1230:BD1230)</f>
        <v>1</v>
      </c>
      <c r="BG1230" s="16">
        <f>VLOOKUP(H1230,[1]Sheet1!$B$3:$C$6033,2,0)</f>
        <v>29629.599999999999</v>
      </c>
      <c r="BI1230" s="17">
        <f>AM1230*$BG1230</f>
        <v>1708.3487084870849</v>
      </c>
      <c r="BJ1230" s="17">
        <f t="shared" ref="BJ1230" si="6234">AN1230*$BG1230</f>
        <v>0</v>
      </c>
      <c r="BK1230" s="17">
        <f t="shared" ref="BK1230" si="6235">AO1230*$BG1230</f>
        <v>5125.0461254612537</v>
      </c>
      <c r="BL1230" s="17">
        <f t="shared" ref="BL1230" si="6236">AP1230*$BG1230</f>
        <v>0</v>
      </c>
      <c r="BM1230" s="17">
        <f t="shared" ref="BM1230" si="6237">AQ1230*$BG1230</f>
        <v>12874.115867158671</v>
      </c>
      <c r="BN1230" s="17">
        <f t="shared" ref="BN1230" si="6238">AR1230*$BG1230</f>
        <v>0</v>
      </c>
      <c r="BO1230" s="17">
        <f t="shared" ref="BO1230" si="6239">AS1230*$BG1230</f>
        <v>0</v>
      </c>
      <c r="BP1230" s="17">
        <f t="shared" ref="BP1230" si="6240">AT1230*$BG1230</f>
        <v>0</v>
      </c>
      <c r="BQ1230" s="17">
        <f t="shared" ref="BQ1230" si="6241">AU1230*$BG1230</f>
        <v>0</v>
      </c>
      <c r="BR1230" s="17">
        <f t="shared" ref="BR1230" si="6242">AV1230*$BG1230</f>
        <v>0</v>
      </c>
      <c r="BS1230" s="17">
        <f t="shared" ref="BS1230" si="6243">AW1230*$BG1230</f>
        <v>5125.0461254612537</v>
      </c>
      <c r="BT1230" s="17">
        <f t="shared" ref="BT1230" si="6244">AX1230*$BG1230</f>
        <v>4797.0431734317344</v>
      </c>
      <c r="BU1230" s="17">
        <f t="shared" ref="BU1230" si="6245">AY1230*$BG1230</f>
        <v>0</v>
      </c>
      <c r="BV1230" s="17">
        <f t="shared" ref="BV1230" si="6246">AZ1230*$BG1230</f>
        <v>0</v>
      </c>
      <c r="BW1230" s="17">
        <f t="shared" ref="BW1230" si="6247">BA1230*$BG1230</f>
        <v>0</v>
      </c>
      <c r="BX1230" s="17">
        <f t="shared" ref="BX1230" si="6248">BB1230*$BG1230</f>
        <v>0</v>
      </c>
      <c r="BY1230" s="17">
        <f t="shared" ref="BY1230" si="6249">BC1230*$BG1230</f>
        <v>0</v>
      </c>
      <c r="BZ1230" s="17">
        <f t="shared" ref="BZ1230" si="6250">BD1230*$BG1230</f>
        <v>0</v>
      </c>
      <c r="CA1230" s="16">
        <f>SUM(BI1230:BZ1230)</f>
        <v>29629.599999999999</v>
      </c>
      <c r="CB1230" s="14" t="b">
        <f>CA1230=BG1230</f>
        <v>1</v>
      </c>
      <c r="CC1230" s="17">
        <f>BI1230</f>
        <v>1708.3487084870849</v>
      </c>
      <c r="CD1230" s="17">
        <f>BJ1230*0.8+IF(BJ1230&gt;1,$BM1230*0.4,0)</f>
        <v>0</v>
      </c>
      <c r="CE1230" s="17">
        <f t="shared" ref="CE1230" si="6251">BK1230*0.8+IF(BK1230&gt;1,$BM1230*0.4,0)</f>
        <v>9249.6832472324713</v>
      </c>
      <c r="CF1230" s="17">
        <f t="shared" ref="CF1230" si="6252">BL1230*0.8+IF(BL1230&gt;1,$BM1230*0.4,0)</f>
        <v>0</v>
      </c>
      <c r="CG1230" s="17">
        <f>SUM(BJ1230:BL1230)*0.2+BM1230*0.6</f>
        <v>8749.4787453874524</v>
      </c>
      <c r="CH1230" s="17">
        <f>$BN1230*80%</f>
        <v>0</v>
      </c>
      <c r="CI1230" s="17">
        <f>$BN1230*20%</f>
        <v>0</v>
      </c>
      <c r="CJ1230" s="17">
        <f>$BQ1230*80%</f>
        <v>0</v>
      </c>
      <c r="CK1230" s="17">
        <f>$BQ1230*20%</f>
        <v>0</v>
      </c>
      <c r="CL1230" s="17">
        <f>BR1230*0.8+IF(BR1230&gt;1,$BT1230*0.6,0)</f>
        <v>0</v>
      </c>
      <c r="CM1230" s="17">
        <f>BS1230*0.8+IF(BS1230&gt;1,$BT1230*0.6,0)</f>
        <v>6978.2628044280436</v>
      </c>
      <c r="CN1230" s="17">
        <f>SUM(BR1230:BS1230)*0.2+BT1230*0.4</f>
        <v>2943.8264944649445</v>
      </c>
      <c r="CO1230" s="17">
        <f>$BU1230*80%</f>
        <v>0</v>
      </c>
      <c r="CP1230" s="17">
        <f>$BU1230*20%</f>
        <v>0</v>
      </c>
      <c r="CQ1230" s="17">
        <f>$BW1230*60%+$BX1230*40%</f>
        <v>0</v>
      </c>
      <c r="CR1230" s="17">
        <f>$BW1230*40%+$BX1230*60%</f>
        <v>0</v>
      </c>
      <c r="CS1230" s="17">
        <f>$BY1230*60%</f>
        <v>0</v>
      </c>
      <c r="CT1230" s="17">
        <f>$BY1230*40%</f>
        <v>0</v>
      </c>
      <c r="CU1230" s="17">
        <f>SUM(CC1230:CT1230)</f>
        <v>29629.599999999995</v>
      </c>
      <c r="CV1230" s="14" t="b">
        <f>CU1230=CA1230</f>
        <v>1</v>
      </c>
    </row>
    <row r="1231" spans="1:100" ht="14.25" hidden="1" customHeight="1" x14ac:dyDescent="0.25">
      <c r="A1231" s="4"/>
      <c r="B1231" s="5"/>
      <c r="C1231" s="4"/>
      <c r="D1231" s="5"/>
      <c r="E1231" s="5"/>
      <c r="F1231" s="4"/>
      <c r="G1231" s="4" t="s">
        <v>22</v>
      </c>
      <c r="H1231" s="4" t="s">
        <v>700</v>
      </c>
      <c r="I1231" s="4" t="s">
        <v>24</v>
      </c>
      <c r="J1231" s="4" t="s">
        <v>109</v>
      </c>
      <c r="K1231" s="4" t="s">
        <v>26</v>
      </c>
      <c r="L1231" s="4" t="s">
        <v>27</v>
      </c>
      <c r="M1231" s="6" t="s">
        <v>28</v>
      </c>
      <c r="N1231" s="6">
        <v>0</v>
      </c>
      <c r="O1231" s="6">
        <v>25000</v>
      </c>
      <c r="P1231" s="6">
        <v>25000</v>
      </c>
      <c r="Q1231" s="6" t="s">
        <v>29</v>
      </c>
      <c r="W1231">
        <f t="shared" ref="W1231:W1233" si="6253">N1231</f>
        <v>0</v>
      </c>
    </row>
    <row r="1232" spans="1:100" ht="14.25" hidden="1" customHeight="1" x14ac:dyDescent="0.25">
      <c r="A1232" s="4"/>
      <c r="B1232" s="5"/>
      <c r="C1232" s="4"/>
      <c r="D1232" s="5"/>
      <c r="E1232" s="5"/>
      <c r="F1232" s="4"/>
      <c r="G1232" s="4" t="s">
        <v>22</v>
      </c>
      <c r="H1232" s="4" t="s">
        <v>700</v>
      </c>
      <c r="I1232" s="4" t="s">
        <v>24</v>
      </c>
      <c r="J1232" s="4" t="s">
        <v>109</v>
      </c>
      <c r="K1232" s="4" t="s">
        <v>26</v>
      </c>
      <c r="L1232" s="4" t="s">
        <v>127</v>
      </c>
      <c r="M1232" s="6" t="s">
        <v>28</v>
      </c>
      <c r="N1232" s="6">
        <v>8800</v>
      </c>
      <c r="O1232" s="6">
        <v>13200</v>
      </c>
      <c r="P1232" s="6">
        <v>22000</v>
      </c>
      <c r="Q1232" s="6" t="s">
        <v>29</v>
      </c>
      <c r="W1232">
        <f t="shared" si="6253"/>
        <v>8800</v>
      </c>
    </row>
    <row r="1233" spans="1:100" ht="14.25" hidden="1" customHeight="1" x14ac:dyDescent="0.25">
      <c r="A1233" s="4"/>
      <c r="B1233" s="5"/>
      <c r="C1233" s="4"/>
      <c r="D1233" s="5"/>
      <c r="E1233" s="5"/>
      <c r="F1233" s="4"/>
      <c r="G1233" s="4" t="s">
        <v>22</v>
      </c>
      <c r="H1233" s="4" t="s">
        <v>700</v>
      </c>
      <c r="I1233" s="4" t="s">
        <v>24</v>
      </c>
      <c r="J1233" s="4" t="s">
        <v>109</v>
      </c>
      <c r="K1233" s="4" t="s">
        <v>26</v>
      </c>
      <c r="L1233" s="4" t="s">
        <v>128</v>
      </c>
      <c r="M1233" s="6" t="s">
        <v>28</v>
      </c>
      <c r="N1233" s="6">
        <v>16640</v>
      </c>
      <c r="O1233" s="6">
        <v>24960</v>
      </c>
      <c r="P1233" s="6">
        <v>41600</v>
      </c>
      <c r="Q1233" s="6" t="s">
        <v>29</v>
      </c>
      <c r="W1233">
        <f t="shared" si="6253"/>
        <v>16640</v>
      </c>
    </row>
    <row r="1234" spans="1:100" ht="14.25" hidden="1" customHeight="1" x14ac:dyDescent="0.25">
      <c r="A1234" s="4"/>
      <c r="B1234" s="5"/>
      <c r="C1234" s="4"/>
      <c r="D1234" s="5"/>
      <c r="E1234" s="5"/>
      <c r="F1234" s="4"/>
      <c r="G1234" s="4" t="s">
        <v>22</v>
      </c>
      <c r="H1234" s="4" t="s">
        <v>700</v>
      </c>
      <c r="I1234" s="4" t="s">
        <v>24</v>
      </c>
      <c r="J1234" s="4" t="s">
        <v>190</v>
      </c>
      <c r="K1234" s="4" t="s">
        <v>26</v>
      </c>
      <c r="L1234" s="4" t="s">
        <v>193</v>
      </c>
      <c r="M1234" s="6" t="s">
        <v>28</v>
      </c>
      <c r="N1234" s="6">
        <v>28080</v>
      </c>
      <c r="O1234" s="6">
        <v>42120</v>
      </c>
      <c r="P1234" s="6">
        <v>70200</v>
      </c>
      <c r="Q1234" s="6" t="s">
        <v>29</v>
      </c>
      <c r="AC1234">
        <f>N1234</f>
        <v>28080</v>
      </c>
      <c r="AD1234">
        <f>N1234</f>
        <v>28080</v>
      </c>
    </row>
    <row r="1235" spans="1:100" ht="14.25" hidden="1" customHeight="1" x14ac:dyDescent="0.25">
      <c r="A1235" s="4"/>
      <c r="B1235" s="5"/>
      <c r="C1235" s="4"/>
      <c r="D1235" s="5"/>
      <c r="E1235" s="5"/>
      <c r="F1235" s="4"/>
      <c r="G1235" s="4" t="s">
        <v>22</v>
      </c>
      <c r="H1235" s="4" t="s">
        <v>700</v>
      </c>
      <c r="I1235" s="4" t="s">
        <v>24</v>
      </c>
      <c r="J1235" s="4" t="s">
        <v>109</v>
      </c>
      <c r="K1235" s="4" t="s">
        <v>26</v>
      </c>
      <c r="L1235" s="4" t="s">
        <v>110</v>
      </c>
      <c r="M1235" s="6" t="s">
        <v>28</v>
      </c>
      <c r="N1235" s="6">
        <v>16640</v>
      </c>
      <c r="O1235" s="6">
        <v>24960</v>
      </c>
      <c r="P1235" s="6">
        <v>41600</v>
      </c>
      <c r="Q1235" s="6" t="s">
        <v>29</v>
      </c>
      <c r="W1235">
        <f t="shared" ref="W1235:W1238" si="6254">N1235</f>
        <v>16640</v>
      </c>
    </row>
    <row r="1236" spans="1:100" ht="14.25" hidden="1" customHeight="1" x14ac:dyDescent="0.25">
      <c r="A1236" s="4"/>
      <c r="B1236" s="5"/>
      <c r="C1236" s="4"/>
      <c r="D1236" s="5"/>
      <c r="E1236" s="5"/>
      <c r="F1236" s="4"/>
      <c r="G1236" s="4" t="s">
        <v>22</v>
      </c>
      <c r="H1236" s="4" t="s">
        <v>700</v>
      </c>
      <c r="I1236" s="4" t="s">
        <v>24</v>
      </c>
      <c r="J1236" s="4" t="s">
        <v>109</v>
      </c>
      <c r="K1236" s="4" t="s">
        <v>26</v>
      </c>
      <c r="L1236" s="4" t="s">
        <v>111</v>
      </c>
      <c r="M1236" s="6" t="s">
        <v>28</v>
      </c>
      <c r="N1236" s="6">
        <v>8320</v>
      </c>
      <c r="O1236" s="6">
        <v>12480</v>
      </c>
      <c r="P1236" s="6">
        <v>20800</v>
      </c>
      <c r="Q1236" s="6" t="s">
        <v>29</v>
      </c>
      <c r="W1236">
        <f t="shared" si="6254"/>
        <v>8320</v>
      </c>
    </row>
    <row r="1237" spans="1:100" ht="14.25" hidden="1" customHeight="1" x14ac:dyDescent="0.25">
      <c r="A1237" s="4"/>
      <c r="B1237" s="5"/>
      <c r="C1237" s="4"/>
      <c r="D1237" s="5"/>
      <c r="E1237" s="5"/>
      <c r="F1237" s="4"/>
      <c r="G1237" s="4" t="s">
        <v>22</v>
      </c>
      <c r="H1237" s="4" t="s">
        <v>700</v>
      </c>
      <c r="I1237" s="4" t="s">
        <v>24</v>
      </c>
      <c r="J1237" s="4" t="s">
        <v>109</v>
      </c>
      <c r="K1237" s="4" t="s">
        <v>26</v>
      </c>
      <c r="L1237" s="4" t="s">
        <v>112</v>
      </c>
      <c r="M1237" s="6" t="s">
        <v>28</v>
      </c>
      <c r="N1237" s="6">
        <v>12480</v>
      </c>
      <c r="O1237" s="6">
        <v>18720</v>
      </c>
      <c r="P1237" s="6">
        <v>31200</v>
      </c>
      <c r="Q1237" s="6" t="s">
        <v>29</v>
      </c>
      <c r="W1237">
        <f t="shared" si="6254"/>
        <v>12480</v>
      </c>
    </row>
    <row r="1238" spans="1:100" ht="14.25" hidden="1" customHeight="1" x14ac:dyDescent="0.25">
      <c r="A1238" s="4"/>
      <c r="B1238" s="5"/>
      <c r="C1238" s="4"/>
      <c r="D1238" s="5"/>
      <c r="E1238" s="5"/>
      <c r="F1238" s="4"/>
      <c r="G1238" s="4" t="s">
        <v>22</v>
      </c>
      <c r="H1238" s="4" t="s">
        <v>700</v>
      </c>
      <c r="I1238" s="4" t="s">
        <v>24</v>
      </c>
      <c r="J1238" s="4" t="s">
        <v>109</v>
      </c>
      <c r="K1238" s="4" t="s">
        <v>26</v>
      </c>
      <c r="L1238" s="4" t="s">
        <v>113</v>
      </c>
      <c r="M1238" s="6" t="s">
        <v>28</v>
      </c>
      <c r="N1238" s="6">
        <v>12480</v>
      </c>
      <c r="O1238" s="6">
        <v>18720</v>
      </c>
      <c r="P1238" s="6">
        <v>31200</v>
      </c>
      <c r="Q1238" s="6" t="s">
        <v>29</v>
      </c>
      <c r="W1238">
        <f t="shared" si="6254"/>
        <v>12480</v>
      </c>
    </row>
    <row r="1239" spans="1:100" ht="14.25" hidden="1" customHeight="1" x14ac:dyDescent="0.25">
      <c r="A1239" s="4"/>
      <c r="B1239" s="5"/>
      <c r="C1239" s="4"/>
      <c r="D1239" s="5"/>
      <c r="E1239" s="5"/>
      <c r="F1239" s="4"/>
      <c r="G1239" s="4" t="s">
        <v>22</v>
      </c>
      <c r="H1239" s="4" t="s">
        <v>700</v>
      </c>
      <c r="I1239" s="4" t="s">
        <v>24</v>
      </c>
      <c r="J1239" s="4" t="s">
        <v>300</v>
      </c>
      <c r="K1239" s="4" t="s">
        <v>26</v>
      </c>
      <c r="L1239" s="4" t="s">
        <v>27</v>
      </c>
      <c r="M1239" s="6" t="s">
        <v>28</v>
      </c>
      <c r="N1239" s="6">
        <v>0</v>
      </c>
      <c r="O1239" s="6">
        <v>25000</v>
      </c>
      <c r="P1239" s="6">
        <v>25000</v>
      </c>
      <c r="Q1239" s="6" t="s">
        <v>29</v>
      </c>
      <c r="AB1239">
        <f>N1239</f>
        <v>0</v>
      </c>
      <c r="AD1239">
        <f>N1239</f>
        <v>0</v>
      </c>
    </row>
    <row r="1240" spans="1:100" ht="14.25" hidden="1" customHeight="1" x14ac:dyDescent="0.25">
      <c r="A1240" s="4"/>
      <c r="B1240" s="5"/>
      <c r="C1240" s="4"/>
      <c r="D1240" s="5"/>
      <c r="E1240" s="5"/>
      <c r="F1240" s="4"/>
      <c r="G1240" s="4" t="s">
        <v>22</v>
      </c>
      <c r="H1240" s="4" t="s">
        <v>700</v>
      </c>
      <c r="I1240" s="4" t="s">
        <v>24</v>
      </c>
      <c r="J1240" s="4" t="s">
        <v>190</v>
      </c>
      <c r="K1240" s="4" t="s">
        <v>26</v>
      </c>
      <c r="L1240" s="4" t="s">
        <v>193</v>
      </c>
      <c r="M1240" s="6" t="s">
        <v>28</v>
      </c>
      <c r="N1240" s="6">
        <v>28080</v>
      </c>
      <c r="O1240" s="6">
        <v>42120</v>
      </c>
      <c r="P1240" s="6">
        <v>70200</v>
      </c>
      <c r="Q1240" s="6" t="s">
        <v>29</v>
      </c>
      <c r="AC1240">
        <f>N1240</f>
        <v>28080</v>
      </c>
      <c r="AD1240">
        <f>N1240</f>
        <v>28080</v>
      </c>
    </row>
    <row r="1241" spans="1:100" s="14" customFormat="1" ht="14.25" customHeight="1" x14ac:dyDescent="0.25">
      <c r="A1241" s="9" t="s">
        <v>701</v>
      </c>
      <c r="B1241" s="10" t="s">
        <v>36</v>
      </c>
      <c r="C1241" s="11">
        <v>44040</v>
      </c>
      <c r="D1241" s="12">
        <v>44040</v>
      </c>
      <c r="E1241" s="10" t="s">
        <v>702</v>
      </c>
      <c r="F1241" s="9" t="s">
        <v>703</v>
      </c>
      <c r="G1241" s="9" t="s">
        <v>22</v>
      </c>
      <c r="H1241" s="9" t="s">
        <v>704</v>
      </c>
      <c r="I1241" s="9" t="s">
        <v>24</v>
      </c>
      <c r="J1241" s="9" t="s">
        <v>109</v>
      </c>
      <c r="K1241" s="9" t="s">
        <v>26</v>
      </c>
      <c r="L1241" s="9" t="s">
        <v>27</v>
      </c>
      <c r="M1241" s="13" t="s">
        <v>28</v>
      </c>
      <c r="N1241" s="13" t="s">
        <v>808</v>
      </c>
      <c r="O1241" s="6">
        <v>25000</v>
      </c>
      <c r="P1241" s="6">
        <v>25000</v>
      </c>
      <c r="Q1241" s="6" t="s">
        <v>29</v>
      </c>
      <c r="S1241" s="14">
        <v>10000</v>
      </c>
      <c r="U1241" s="14">
        <v>30000</v>
      </c>
      <c r="W1241" s="14">
        <f>SUM(W1242:W1246)</f>
        <v>49920</v>
      </c>
      <c r="AG1241" s="14">
        <v>8000</v>
      </c>
      <c r="AI1241" s="14">
        <v>0</v>
      </c>
      <c r="AK1241" s="14">
        <f>SUM(S1241:AJ1241)</f>
        <v>97920</v>
      </c>
      <c r="AM1241" s="14">
        <f>S1241/$AK1241</f>
        <v>0.10212418300653595</v>
      </c>
      <c r="AN1241" s="14">
        <f t="shared" ref="AN1241" si="6255">T1241/$AK1241</f>
        <v>0</v>
      </c>
      <c r="AO1241" s="14">
        <f t="shared" ref="AO1241" si="6256">U1241/$AK1241</f>
        <v>0.30637254901960786</v>
      </c>
      <c r="AP1241" s="14">
        <f t="shared" ref="AP1241" si="6257">V1241/$AK1241</f>
        <v>0</v>
      </c>
      <c r="AQ1241" s="14">
        <f t="shared" ref="AQ1241" si="6258">W1241/$AK1241</f>
        <v>0.50980392156862742</v>
      </c>
      <c r="AR1241" s="14">
        <f t="shared" ref="AR1241" si="6259">X1241/$AK1241</f>
        <v>0</v>
      </c>
      <c r="AS1241" s="14">
        <f t="shared" ref="AS1241" si="6260">Y1241/$AK1241</f>
        <v>0</v>
      </c>
      <c r="AT1241" s="14">
        <f t="shared" ref="AT1241" si="6261">Z1241/$AK1241</f>
        <v>0</v>
      </c>
      <c r="AU1241" s="14">
        <f t="shared" ref="AU1241" si="6262">AA1241/$AK1241</f>
        <v>0</v>
      </c>
      <c r="AV1241" s="14">
        <f t="shared" ref="AV1241" si="6263">AB1241/$AK1241</f>
        <v>0</v>
      </c>
      <c r="AW1241" s="14">
        <f t="shared" ref="AW1241" si="6264">AC1241/$AK1241</f>
        <v>0</v>
      </c>
      <c r="AX1241" s="14">
        <f t="shared" ref="AX1241" si="6265">AD1241/$AK1241</f>
        <v>0</v>
      </c>
      <c r="AY1241" s="14">
        <f t="shared" ref="AY1241" si="6266">AE1241/$AK1241</f>
        <v>0</v>
      </c>
      <c r="AZ1241" s="14">
        <f t="shared" ref="AZ1241" si="6267">AF1241/$AK1241</f>
        <v>0</v>
      </c>
      <c r="BA1241" s="14">
        <f t="shared" ref="BA1241" si="6268">AG1241/$AK1241</f>
        <v>8.1699346405228759E-2</v>
      </c>
      <c r="BB1241" s="14">
        <f t="shared" ref="BB1241" si="6269">AH1241/$AK1241</f>
        <v>0</v>
      </c>
      <c r="BC1241" s="14">
        <f t="shared" ref="BC1241" si="6270">AI1241/$AK1241</f>
        <v>0</v>
      </c>
      <c r="BD1241" s="14">
        <f t="shared" ref="BD1241" si="6271">AJ1241/$AK1241</f>
        <v>0</v>
      </c>
      <c r="BE1241" s="14">
        <f>SUM(AM1241:BD1241)</f>
        <v>1</v>
      </c>
      <c r="BG1241" s="16">
        <f>VLOOKUP(H1241,[1]Sheet1!$B$3:$C$6033,2,0)</f>
        <v>39498.950400000002</v>
      </c>
      <c r="BI1241" s="17">
        <f>AM1241*$BG1241</f>
        <v>4033.7980392156865</v>
      </c>
      <c r="BJ1241" s="17">
        <f t="shared" ref="BJ1241" si="6272">AN1241*$BG1241</f>
        <v>0</v>
      </c>
      <c r="BK1241" s="17">
        <f t="shared" ref="BK1241" si="6273">AO1241*$BG1241</f>
        <v>12101.39411764706</v>
      </c>
      <c r="BL1241" s="17">
        <f t="shared" ref="BL1241" si="6274">AP1241*$BG1241</f>
        <v>0</v>
      </c>
      <c r="BM1241" s="17">
        <f t="shared" ref="BM1241" si="6275">AQ1241*$BG1241</f>
        <v>20136.719811764706</v>
      </c>
      <c r="BN1241" s="17">
        <f t="shared" ref="BN1241" si="6276">AR1241*$BG1241</f>
        <v>0</v>
      </c>
      <c r="BO1241" s="17">
        <f t="shared" ref="BO1241" si="6277">AS1241*$BG1241</f>
        <v>0</v>
      </c>
      <c r="BP1241" s="17">
        <f t="shared" ref="BP1241" si="6278">AT1241*$BG1241</f>
        <v>0</v>
      </c>
      <c r="BQ1241" s="17">
        <f t="shared" ref="BQ1241" si="6279">AU1241*$BG1241</f>
        <v>0</v>
      </c>
      <c r="BR1241" s="17">
        <f t="shared" ref="BR1241" si="6280">AV1241*$BG1241</f>
        <v>0</v>
      </c>
      <c r="BS1241" s="17">
        <f t="shared" ref="BS1241" si="6281">AW1241*$BG1241</f>
        <v>0</v>
      </c>
      <c r="BT1241" s="17">
        <f t="shared" ref="BT1241" si="6282">AX1241*$BG1241</f>
        <v>0</v>
      </c>
      <c r="BU1241" s="17">
        <f t="shared" ref="BU1241" si="6283">AY1241*$BG1241</f>
        <v>0</v>
      </c>
      <c r="BV1241" s="17">
        <f t="shared" ref="BV1241" si="6284">AZ1241*$BG1241</f>
        <v>0</v>
      </c>
      <c r="BW1241" s="17">
        <f t="shared" ref="BW1241" si="6285">BA1241*$BG1241</f>
        <v>3227.038431372549</v>
      </c>
      <c r="BX1241" s="17">
        <f t="shared" ref="BX1241" si="6286">BB1241*$BG1241</f>
        <v>0</v>
      </c>
      <c r="BY1241" s="17">
        <f t="shared" ref="BY1241" si="6287">BC1241*$BG1241</f>
        <v>0</v>
      </c>
      <c r="BZ1241" s="17">
        <f t="shared" ref="BZ1241" si="6288">BD1241*$BG1241</f>
        <v>0</v>
      </c>
      <c r="CA1241" s="16">
        <f>SUM(BI1241:BZ1241)</f>
        <v>39498.950400000002</v>
      </c>
      <c r="CB1241" s="14" t="b">
        <f>CA1241=BG1241</f>
        <v>1</v>
      </c>
      <c r="CC1241" s="17">
        <f>BI1241</f>
        <v>4033.7980392156865</v>
      </c>
      <c r="CD1241" s="17">
        <f>BJ1241*0.8+IF(BJ1241&gt;1,$BM1241*0.4,0)</f>
        <v>0</v>
      </c>
      <c r="CE1241" s="17">
        <f t="shared" ref="CE1241" si="6289">BK1241*0.8+IF(BK1241&gt;1,$BM1241*0.4,0)</f>
        <v>17735.80321882353</v>
      </c>
      <c r="CF1241" s="17">
        <f t="shared" ref="CF1241" si="6290">BL1241*0.8+IF(BL1241&gt;1,$BM1241*0.4,0)</f>
        <v>0</v>
      </c>
      <c r="CG1241" s="17">
        <f>SUM(BJ1241:BL1241)*0.2+BM1241*0.6</f>
        <v>14502.310710588235</v>
      </c>
      <c r="CH1241" s="17">
        <f>$BN1241*80%</f>
        <v>0</v>
      </c>
      <c r="CI1241" s="17">
        <f>$BN1241*20%</f>
        <v>0</v>
      </c>
      <c r="CJ1241" s="17">
        <f>$BQ1241*80%</f>
        <v>0</v>
      </c>
      <c r="CK1241" s="17">
        <f>$BQ1241*20%</f>
        <v>0</v>
      </c>
      <c r="CL1241" s="17">
        <f>BR1241*0.8+IF(BR1241&gt;1,$BT1241*0.6,0)</f>
        <v>0</v>
      </c>
      <c r="CM1241" s="17">
        <f>BS1241*0.8+IF(BS1241&gt;1,$BT1241*0.6,0)</f>
        <v>0</v>
      </c>
      <c r="CN1241" s="17">
        <f>SUM(BR1241:BS1241)*0.2+BT1241*0.4</f>
        <v>0</v>
      </c>
      <c r="CO1241" s="17">
        <f>$BU1241*80%</f>
        <v>0</v>
      </c>
      <c r="CP1241" s="17">
        <f>$BU1241*20%</f>
        <v>0</v>
      </c>
      <c r="CQ1241" s="17">
        <f>$BW1241*60%+$BX1241*40%</f>
        <v>1936.2230588235293</v>
      </c>
      <c r="CR1241" s="17">
        <f>$BW1241*40%+$BX1241*60%</f>
        <v>1290.8153725490197</v>
      </c>
      <c r="CS1241" s="17">
        <f>$BY1241*60%</f>
        <v>0</v>
      </c>
      <c r="CT1241" s="17">
        <f>$BY1241*40%</f>
        <v>0</v>
      </c>
      <c r="CU1241" s="17">
        <f>SUM(CC1241:CT1241)</f>
        <v>39498.950400000002</v>
      </c>
      <c r="CV1241" s="14" t="b">
        <f>CU1241=CA1241</f>
        <v>1</v>
      </c>
    </row>
    <row r="1242" spans="1:100" ht="14.25" hidden="1" customHeight="1" x14ac:dyDescent="0.25">
      <c r="A1242" s="4"/>
      <c r="B1242" s="5"/>
      <c r="C1242" s="4"/>
      <c r="D1242" s="5"/>
      <c r="E1242" s="5"/>
      <c r="F1242" s="4"/>
      <c r="G1242" s="4" t="s">
        <v>22</v>
      </c>
      <c r="H1242" s="4" t="s">
        <v>704</v>
      </c>
      <c r="I1242" s="4" t="s">
        <v>24</v>
      </c>
      <c r="J1242" s="4" t="s">
        <v>40</v>
      </c>
      <c r="K1242" s="4" t="s">
        <v>26</v>
      </c>
      <c r="L1242" s="4" t="s">
        <v>41</v>
      </c>
      <c r="M1242" s="6" t="s">
        <v>28</v>
      </c>
      <c r="N1242" s="6">
        <v>8000</v>
      </c>
      <c r="O1242" s="6">
        <v>17000</v>
      </c>
      <c r="P1242" s="6">
        <v>25000</v>
      </c>
      <c r="Q1242" s="6" t="s">
        <v>29</v>
      </c>
      <c r="AG1242">
        <f>N1242</f>
        <v>8000</v>
      </c>
    </row>
    <row r="1243" spans="1:100" ht="14.25" hidden="1" customHeight="1" x14ac:dyDescent="0.25">
      <c r="A1243" s="4"/>
      <c r="B1243" s="5"/>
      <c r="C1243" s="4"/>
      <c r="D1243" s="5"/>
      <c r="E1243" s="5"/>
      <c r="F1243" s="4"/>
      <c r="G1243" s="4" t="s">
        <v>22</v>
      </c>
      <c r="H1243" s="4" t="s">
        <v>704</v>
      </c>
      <c r="I1243" s="4" t="s">
        <v>24</v>
      </c>
      <c r="J1243" s="4" t="s">
        <v>109</v>
      </c>
      <c r="K1243" s="4" t="s">
        <v>26</v>
      </c>
      <c r="L1243" s="4" t="s">
        <v>110</v>
      </c>
      <c r="M1243" s="6" t="s">
        <v>28</v>
      </c>
      <c r="N1243" s="6">
        <v>16640</v>
      </c>
      <c r="O1243" s="6">
        <v>24960</v>
      </c>
      <c r="P1243" s="6">
        <v>41600</v>
      </c>
      <c r="Q1243" s="6" t="s">
        <v>29</v>
      </c>
      <c r="W1243">
        <f t="shared" ref="W1243:W1246" si="6291">N1243</f>
        <v>16640</v>
      </c>
    </row>
    <row r="1244" spans="1:100" ht="14.25" hidden="1" customHeight="1" x14ac:dyDescent="0.25">
      <c r="A1244" s="4"/>
      <c r="B1244" s="5"/>
      <c r="C1244" s="4"/>
      <c r="D1244" s="5"/>
      <c r="E1244" s="5"/>
      <c r="F1244" s="4"/>
      <c r="G1244" s="4" t="s">
        <v>22</v>
      </c>
      <c r="H1244" s="4" t="s">
        <v>704</v>
      </c>
      <c r="I1244" s="4" t="s">
        <v>24</v>
      </c>
      <c r="J1244" s="4" t="s">
        <v>109</v>
      </c>
      <c r="K1244" s="4" t="s">
        <v>26</v>
      </c>
      <c r="L1244" s="4" t="s">
        <v>111</v>
      </c>
      <c r="M1244" s="6" t="s">
        <v>28</v>
      </c>
      <c r="N1244" s="6">
        <v>8320</v>
      </c>
      <c r="O1244" s="6">
        <v>12480</v>
      </c>
      <c r="P1244" s="6">
        <v>20800</v>
      </c>
      <c r="Q1244" s="6" t="s">
        <v>29</v>
      </c>
      <c r="W1244">
        <f t="shared" si="6291"/>
        <v>8320</v>
      </c>
    </row>
    <row r="1245" spans="1:100" ht="14.25" hidden="1" customHeight="1" x14ac:dyDescent="0.25">
      <c r="A1245" s="4"/>
      <c r="B1245" s="5"/>
      <c r="C1245" s="4"/>
      <c r="D1245" s="5"/>
      <c r="E1245" s="5"/>
      <c r="F1245" s="4"/>
      <c r="G1245" s="4" t="s">
        <v>22</v>
      </c>
      <c r="H1245" s="4" t="s">
        <v>704</v>
      </c>
      <c r="I1245" s="4" t="s">
        <v>24</v>
      </c>
      <c r="J1245" s="4" t="s">
        <v>109</v>
      </c>
      <c r="K1245" s="4" t="s">
        <v>26</v>
      </c>
      <c r="L1245" s="4" t="s">
        <v>112</v>
      </c>
      <c r="M1245" s="6" t="s">
        <v>28</v>
      </c>
      <c r="N1245" s="6">
        <v>12480</v>
      </c>
      <c r="O1245" s="6">
        <v>18720</v>
      </c>
      <c r="P1245" s="6">
        <v>31200</v>
      </c>
      <c r="Q1245" s="6" t="s">
        <v>29</v>
      </c>
      <c r="W1245">
        <f t="shared" si="6291"/>
        <v>12480</v>
      </c>
    </row>
    <row r="1246" spans="1:100" ht="14.25" hidden="1" customHeight="1" x14ac:dyDescent="0.25">
      <c r="A1246" s="4"/>
      <c r="B1246" s="5"/>
      <c r="C1246" s="4"/>
      <c r="D1246" s="5"/>
      <c r="E1246" s="5"/>
      <c r="F1246" s="4"/>
      <c r="G1246" s="4" t="s">
        <v>22</v>
      </c>
      <c r="H1246" s="4" t="s">
        <v>704</v>
      </c>
      <c r="I1246" s="4" t="s">
        <v>24</v>
      </c>
      <c r="J1246" s="4" t="s">
        <v>109</v>
      </c>
      <c r="K1246" s="4" t="s">
        <v>26</v>
      </c>
      <c r="L1246" s="4" t="s">
        <v>113</v>
      </c>
      <c r="M1246" s="6" t="s">
        <v>28</v>
      </c>
      <c r="N1246" s="6">
        <v>12480</v>
      </c>
      <c r="O1246" s="6">
        <v>18720</v>
      </c>
      <c r="P1246" s="6">
        <v>31200</v>
      </c>
      <c r="Q1246" s="6" t="s">
        <v>29</v>
      </c>
      <c r="W1246">
        <f t="shared" si="6291"/>
        <v>12480</v>
      </c>
    </row>
    <row r="1247" spans="1:100" s="14" customFormat="1" ht="14.25" customHeight="1" x14ac:dyDescent="0.25">
      <c r="A1247" s="9" t="s">
        <v>705</v>
      </c>
      <c r="B1247" s="10" t="s">
        <v>55</v>
      </c>
      <c r="C1247" s="11">
        <v>44040</v>
      </c>
      <c r="D1247" s="12">
        <v>44040</v>
      </c>
      <c r="E1247" s="10" t="s">
        <v>217</v>
      </c>
      <c r="F1247" s="9" t="s">
        <v>218</v>
      </c>
      <c r="G1247" s="9" t="s">
        <v>22</v>
      </c>
      <c r="H1247" s="9" t="s">
        <v>706</v>
      </c>
      <c r="I1247" s="9" t="s">
        <v>24</v>
      </c>
      <c r="J1247" s="9" t="s">
        <v>109</v>
      </c>
      <c r="K1247" s="9" t="s">
        <v>26</v>
      </c>
      <c r="L1247" s="9" t="s">
        <v>27</v>
      </c>
      <c r="M1247" s="13" t="s">
        <v>28</v>
      </c>
      <c r="N1247" s="13" t="s">
        <v>808</v>
      </c>
      <c r="O1247" s="6">
        <v>25000</v>
      </c>
      <c r="P1247" s="6">
        <v>25000</v>
      </c>
      <c r="Q1247" s="6" t="s">
        <v>29</v>
      </c>
      <c r="S1247" s="14">
        <v>10000</v>
      </c>
      <c r="U1247" s="14">
        <v>30000</v>
      </c>
      <c r="W1247" s="14">
        <f>SUM(W1248:W1253)</f>
        <v>75360</v>
      </c>
      <c r="AI1247" s="14">
        <v>0</v>
      </c>
      <c r="AK1247" s="14">
        <f>SUM(S1247:AJ1247)</f>
        <v>115360</v>
      </c>
      <c r="AM1247" s="14">
        <f>S1247/$AK1247</f>
        <v>8.6685159500693484E-2</v>
      </c>
      <c r="AN1247" s="14">
        <f t="shared" ref="AN1247" si="6292">T1247/$AK1247</f>
        <v>0</v>
      </c>
      <c r="AO1247" s="14">
        <f t="shared" ref="AO1247" si="6293">U1247/$AK1247</f>
        <v>0.26005547850208044</v>
      </c>
      <c r="AP1247" s="14">
        <f t="shared" ref="AP1247" si="6294">V1247/$AK1247</f>
        <v>0</v>
      </c>
      <c r="AQ1247" s="14">
        <f t="shared" ref="AQ1247" si="6295">W1247/$AK1247</f>
        <v>0.65325936199722612</v>
      </c>
      <c r="AR1247" s="14">
        <f t="shared" ref="AR1247" si="6296">X1247/$AK1247</f>
        <v>0</v>
      </c>
      <c r="AS1247" s="14">
        <f t="shared" ref="AS1247" si="6297">Y1247/$AK1247</f>
        <v>0</v>
      </c>
      <c r="AT1247" s="14">
        <f t="shared" ref="AT1247" si="6298">Z1247/$AK1247</f>
        <v>0</v>
      </c>
      <c r="AU1247" s="14">
        <f t="shared" ref="AU1247" si="6299">AA1247/$AK1247</f>
        <v>0</v>
      </c>
      <c r="AV1247" s="14">
        <f t="shared" ref="AV1247" si="6300">AB1247/$AK1247</f>
        <v>0</v>
      </c>
      <c r="AW1247" s="14">
        <f t="shared" ref="AW1247" si="6301">AC1247/$AK1247</f>
        <v>0</v>
      </c>
      <c r="AX1247" s="14">
        <f t="shared" ref="AX1247" si="6302">AD1247/$AK1247</f>
        <v>0</v>
      </c>
      <c r="AY1247" s="14">
        <f t="shared" ref="AY1247" si="6303">AE1247/$AK1247</f>
        <v>0</v>
      </c>
      <c r="AZ1247" s="14">
        <f t="shared" ref="AZ1247" si="6304">AF1247/$AK1247</f>
        <v>0</v>
      </c>
      <c r="BA1247" s="14">
        <f t="shared" ref="BA1247" si="6305">AG1247/$AK1247</f>
        <v>0</v>
      </c>
      <c r="BB1247" s="14">
        <f t="shared" ref="BB1247" si="6306">AH1247/$AK1247</f>
        <v>0</v>
      </c>
      <c r="BC1247" s="14">
        <f t="shared" ref="BC1247" si="6307">AI1247/$AK1247</f>
        <v>0</v>
      </c>
      <c r="BD1247" s="14">
        <f t="shared" ref="BD1247" si="6308">AJ1247/$AK1247</f>
        <v>0</v>
      </c>
      <c r="BE1247" s="14">
        <f>SUM(AM1247:BD1247)</f>
        <v>1</v>
      </c>
      <c r="BG1247" s="16">
        <f>VLOOKUP(H1247,[1]Sheet1!$B$3:$C$6033,2,0)</f>
        <v>29629.599999999999</v>
      </c>
      <c r="BI1247" s="17">
        <f>AM1247*$BG1247</f>
        <v>2568.4466019417478</v>
      </c>
      <c r="BJ1247" s="17">
        <f t="shared" ref="BJ1247" si="6309">AN1247*$BG1247</f>
        <v>0</v>
      </c>
      <c r="BK1247" s="17">
        <f t="shared" ref="BK1247" si="6310">AO1247*$BG1247</f>
        <v>7705.3398058252424</v>
      </c>
      <c r="BL1247" s="17">
        <f t="shared" ref="BL1247" si="6311">AP1247*$BG1247</f>
        <v>0</v>
      </c>
      <c r="BM1247" s="17">
        <f t="shared" ref="BM1247" si="6312">AQ1247*$BG1247</f>
        <v>19355.813592233011</v>
      </c>
      <c r="BN1247" s="17">
        <f t="shared" ref="BN1247" si="6313">AR1247*$BG1247</f>
        <v>0</v>
      </c>
      <c r="BO1247" s="17">
        <f t="shared" ref="BO1247" si="6314">AS1247*$BG1247</f>
        <v>0</v>
      </c>
      <c r="BP1247" s="17">
        <f t="shared" ref="BP1247" si="6315">AT1247*$BG1247</f>
        <v>0</v>
      </c>
      <c r="BQ1247" s="17">
        <f t="shared" ref="BQ1247" si="6316">AU1247*$BG1247</f>
        <v>0</v>
      </c>
      <c r="BR1247" s="17">
        <f t="shared" ref="BR1247" si="6317">AV1247*$BG1247</f>
        <v>0</v>
      </c>
      <c r="BS1247" s="17">
        <f t="shared" ref="BS1247" si="6318">AW1247*$BG1247</f>
        <v>0</v>
      </c>
      <c r="BT1247" s="17">
        <f t="shared" ref="BT1247" si="6319">AX1247*$BG1247</f>
        <v>0</v>
      </c>
      <c r="BU1247" s="17">
        <f t="shared" ref="BU1247" si="6320">AY1247*$BG1247</f>
        <v>0</v>
      </c>
      <c r="BV1247" s="17">
        <f t="shared" ref="BV1247" si="6321">AZ1247*$BG1247</f>
        <v>0</v>
      </c>
      <c r="BW1247" s="17">
        <f t="shared" ref="BW1247" si="6322">BA1247*$BG1247</f>
        <v>0</v>
      </c>
      <c r="BX1247" s="17">
        <f t="shared" ref="BX1247" si="6323">BB1247*$BG1247</f>
        <v>0</v>
      </c>
      <c r="BY1247" s="17">
        <f t="shared" ref="BY1247" si="6324">BC1247*$BG1247</f>
        <v>0</v>
      </c>
      <c r="BZ1247" s="17">
        <f t="shared" ref="BZ1247" si="6325">BD1247*$BG1247</f>
        <v>0</v>
      </c>
      <c r="CA1247" s="16">
        <f>SUM(BI1247:BZ1247)</f>
        <v>29629.600000000002</v>
      </c>
      <c r="CB1247" s="14" t="b">
        <f>CA1247=BG1247</f>
        <v>1</v>
      </c>
      <c r="CC1247" s="17">
        <f>BI1247</f>
        <v>2568.4466019417478</v>
      </c>
      <c r="CD1247" s="17">
        <f>BJ1247*0.8+IF(BJ1247&gt;1,$BM1247*0.4,0)</f>
        <v>0</v>
      </c>
      <c r="CE1247" s="17">
        <f t="shared" ref="CE1247" si="6326">BK1247*0.8+IF(BK1247&gt;1,$BM1247*0.4,0)</f>
        <v>13906.597281553399</v>
      </c>
      <c r="CF1247" s="17">
        <f t="shared" ref="CF1247" si="6327">BL1247*0.8+IF(BL1247&gt;1,$BM1247*0.4,0)</f>
        <v>0</v>
      </c>
      <c r="CG1247" s="17">
        <f>SUM(BJ1247:BL1247)*0.2+BM1247*0.6</f>
        <v>13154.556116504855</v>
      </c>
      <c r="CH1247" s="17">
        <f>$BN1247*80%</f>
        <v>0</v>
      </c>
      <c r="CI1247" s="17">
        <f>$BN1247*20%</f>
        <v>0</v>
      </c>
      <c r="CJ1247" s="17">
        <f>$BQ1247*80%</f>
        <v>0</v>
      </c>
      <c r="CK1247" s="17">
        <f>$BQ1247*20%</f>
        <v>0</v>
      </c>
      <c r="CL1247" s="17">
        <f>BR1247*0.8+IF(BR1247&gt;1,$BT1247*0.6,0)</f>
        <v>0</v>
      </c>
      <c r="CM1247" s="17">
        <f>BS1247*0.8+IF(BS1247&gt;1,$BT1247*0.6,0)</f>
        <v>0</v>
      </c>
      <c r="CN1247" s="17">
        <f>SUM(BR1247:BS1247)*0.2+BT1247*0.4</f>
        <v>0</v>
      </c>
      <c r="CO1247" s="17">
        <f>$BU1247*80%</f>
        <v>0</v>
      </c>
      <c r="CP1247" s="17">
        <f>$BU1247*20%</f>
        <v>0</v>
      </c>
      <c r="CQ1247" s="17">
        <f>$BW1247*60%+$BX1247*40%</f>
        <v>0</v>
      </c>
      <c r="CR1247" s="17">
        <f>$BW1247*40%+$BX1247*60%</f>
        <v>0</v>
      </c>
      <c r="CS1247" s="17">
        <f>$BY1247*60%</f>
        <v>0</v>
      </c>
      <c r="CT1247" s="17">
        <f>$BY1247*40%</f>
        <v>0</v>
      </c>
      <c r="CU1247" s="17">
        <f>SUM(CC1247:CT1247)</f>
        <v>29629.599999999999</v>
      </c>
      <c r="CV1247" s="14" t="b">
        <f>CU1247=CA1247</f>
        <v>1</v>
      </c>
    </row>
    <row r="1248" spans="1:100" ht="14.25" hidden="1" customHeight="1" x14ac:dyDescent="0.25">
      <c r="A1248" s="4"/>
      <c r="B1248" s="5"/>
      <c r="C1248" s="4"/>
      <c r="D1248" s="5"/>
      <c r="E1248" s="5"/>
      <c r="F1248" s="4"/>
      <c r="G1248" s="4" t="s">
        <v>22</v>
      </c>
      <c r="H1248" s="4" t="s">
        <v>706</v>
      </c>
      <c r="I1248" s="4" t="s">
        <v>24</v>
      </c>
      <c r="J1248" s="4" t="s">
        <v>109</v>
      </c>
      <c r="K1248" s="4" t="s">
        <v>26</v>
      </c>
      <c r="L1248" s="4" t="s">
        <v>127</v>
      </c>
      <c r="M1248" s="6" t="s">
        <v>28</v>
      </c>
      <c r="N1248" s="6">
        <v>8800</v>
      </c>
      <c r="O1248" s="6">
        <v>13200</v>
      </c>
      <c r="P1248" s="6">
        <v>22000</v>
      </c>
      <c r="Q1248" s="6" t="s">
        <v>29</v>
      </c>
      <c r="W1248">
        <f t="shared" ref="W1248:W1253" si="6328">N1248</f>
        <v>8800</v>
      </c>
    </row>
    <row r="1249" spans="1:100" ht="14.25" hidden="1" customHeight="1" x14ac:dyDescent="0.25">
      <c r="A1249" s="4"/>
      <c r="B1249" s="5"/>
      <c r="C1249" s="4"/>
      <c r="D1249" s="5"/>
      <c r="E1249" s="5"/>
      <c r="F1249" s="4"/>
      <c r="G1249" s="4" t="s">
        <v>22</v>
      </c>
      <c r="H1249" s="4" t="s">
        <v>706</v>
      </c>
      <c r="I1249" s="4" t="s">
        <v>24</v>
      </c>
      <c r="J1249" s="4" t="s">
        <v>109</v>
      </c>
      <c r="K1249" s="4" t="s">
        <v>26</v>
      </c>
      <c r="L1249" s="4" t="s">
        <v>128</v>
      </c>
      <c r="M1249" s="6" t="s">
        <v>28</v>
      </c>
      <c r="N1249" s="6">
        <v>16640</v>
      </c>
      <c r="O1249" s="6">
        <v>24960</v>
      </c>
      <c r="P1249" s="6">
        <v>41600</v>
      </c>
      <c r="Q1249" s="6" t="s">
        <v>29</v>
      </c>
      <c r="W1249">
        <f t="shared" si="6328"/>
        <v>16640</v>
      </c>
    </row>
    <row r="1250" spans="1:100" ht="14.25" hidden="1" customHeight="1" x14ac:dyDescent="0.25">
      <c r="A1250" s="4"/>
      <c r="B1250" s="5"/>
      <c r="C1250" s="4"/>
      <c r="D1250" s="5"/>
      <c r="E1250" s="5"/>
      <c r="F1250" s="4"/>
      <c r="G1250" s="4" t="s">
        <v>22</v>
      </c>
      <c r="H1250" s="4" t="s">
        <v>706</v>
      </c>
      <c r="I1250" s="4" t="s">
        <v>24</v>
      </c>
      <c r="J1250" s="4" t="s">
        <v>109</v>
      </c>
      <c r="K1250" s="4" t="s">
        <v>26</v>
      </c>
      <c r="L1250" s="4" t="s">
        <v>110</v>
      </c>
      <c r="M1250" s="6" t="s">
        <v>28</v>
      </c>
      <c r="N1250" s="6">
        <v>16640</v>
      </c>
      <c r="O1250" s="6">
        <v>24960</v>
      </c>
      <c r="P1250" s="6">
        <v>41600</v>
      </c>
      <c r="Q1250" s="6" t="s">
        <v>29</v>
      </c>
      <c r="W1250">
        <f t="shared" si="6328"/>
        <v>16640</v>
      </c>
    </row>
    <row r="1251" spans="1:100" ht="14.25" hidden="1" customHeight="1" x14ac:dyDescent="0.25">
      <c r="A1251" s="4"/>
      <c r="B1251" s="5"/>
      <c r="C1251" s="4"/>
      <c r="D1251" s="5"/>
      <c r="E1251" s="5"/>
      <c r="F1251" s="4"/>
      <c r="G1251" s="4" t="s">
        <v>22</v>
      </c>
      <c r="H1251" s="4" t="s">
        <v>706</v>
      </c>
      <c r="I1251" s="4" t="s">
        <v>24</v>
      </c>
      <c r="J1251" s="4" t="s">
        <v>109</v>
      </c>
      <c r="K1251" s="4" t="s">
        <v>26</v>
      </c>
      <c r="L1251" s="4" t="s">
        <v>111</v>
      </c>
      <c r="M1251" s="6" t="s">
        <v>28</v>
      </c>
      <c r="N1251" s="6">
        <v>8320</v>
      </c>
      <c r="O1251" s="6">
        <v>12480</v>
      </c>
      <c r="P1251" s="6">
        <v>20800</v>
      </c>
      <c r="Q1251" s="6" t="s">
        <v>29</v>
      </c>
      <c r="W1251">
        <f t="shared" si="6328"/>
        <v>8320</v>
      </c>
    </row>
    <row r="1252" spans="1:100" ht="14.25" hidden="1" customHeight="1" x14ac:dyDescent="0.25">
      <c r="A1252" s="4"/>
      <c r="B1252" s="5"/>
      <c r="C1252" s="4"/>
      <c r="D1252" s="5"/>
      <c r="E1252" s="5"/>
      <c r="F1252" s="4"/>
      <c r="G1252" s="4" t="s">
        <v>22</v>
      </c>
      <c r="H1252" s="4" t="s">
        <v>706</v>
      </c>
      <c r="I1252" s="4" t="s">
        <v>24</v>
      </c>
      <c r="J1252" s="4" t="s">
        <v>109</v>
      </c>
      <c r="K1252" s="4" t="s">
        <v>26</v>
      </c>
      <c r="L1252" s="4" t="s">
        <v>112</v>
      </c>
      <c r="M1252" s="6" t="s">
        <v>28</v>
      </c>
      <c r="N1252" s="6">
        <v>12480</v>
      </c>
      <c r="O1252" s="6">
        <v>18720</v>
      </c>
      <c r="P1252" s="6">
        <v>31200</v>
      </c>
      <c r="Q1252" s="6" t="s">
        <v>29</v>
      </c>
      <c r="W1252">
        <f t="shared" si="6328"/>
        <v>12480</v>
      </c>
    </row>
    <row r="1253" spans="1:100" ht="14.25" hidden="1" customHeight="1" x14ac:dyDescent="0.25">
      <c r="A1253" s="4"/>
      <c r="B1253" s="5"/>
      <c r="C1253" s="4"/>
      <c r="D1253" s="5"/>
      <c r="E1253" s="5"/>
      <c r="F1253" s="4"/>
      <c r="G1253" s="4" t="s">
        <v>22</v>
      </c>
      <c r="H1253" s="4" t="s">
        <v>706</v>
      </c>
      <c r="I1253" s="4" t="s">
        <v>24</v>
      </c>
      <c r="J1253" s="4" t="s">
        <v>109</v>
      </c>
      <c r="K1253" s="4" t="s">
        <v>26</v>
      </c>
      <c r="L1253" s="4" t="s">
        <v>113</v>
      </c>
      <c r="M1253" s="6" t="s">
        <v>28</v>
      </c>
      <c r="N1253" s="6">
        <v>12480</v>
      </c>
      <c r="O1253" s="6">
        <v>18720</v>
      </c>
      <c r="P1253" s="6">
        <v>31200</v>
      </c>
      <c r="Q1253" s="6" t="s">
        <v>29</v>
      </c>
      <c r="W1253">
        <f t="shared" si="6328"/>
        <v>12480</v>
      </c>
    </row>
    <row r="1254" spans="1:100" s="14" customFormat="1" ht="14.25" customHeight="1" x14ac:dyDescent="0.25">
      <c r="A1254" s="9" t="s">
        <v>707</v>
      </c>
      <c r="B1254" s="10" t="s">
        <v>156</v>
      </c>
      <c r="C1254" s="11">
        <v>44040</v>
      </c>
      <c r="D1254" s="12">
        <v>44040</v>
      </c>
      <c r="E1254" s="10" t="s">
        <v>452</v>
      </c>
      <c r="F1254" s="9" t="s">
        <v>453</v>
      </c>
      <c r="G1254" s="9" t="s">
        <v>22</v>
      </c>
      <c r="H1254" s="9" t="s">
        <v>708</v>
      </c>
      <c r="I1254" s="9" t="s">
        <v>24</v>
      </c>
      <c r="J1254" s="9" t="s">
        <v>109</v>
      </c>
      <c r="K1254" s="9" t="s">
        <v>26</v>
      </c>
      <c r="L1254" s="9" t="s">
        <v>27</v>
      </c>
      <c r="M1254" s="13" t="s">
        <v>28</v>
      </c>
      <c r="N1254" s="13" t="s">
        <v>808</v>
      </c>
      <c r="O1254" s="6">
        <v>25000</v>
      </c>
      <c r="P1254" s="6">
        <v>25000</v>
      </c>
      <c r="Q1254" s="6" t="s">
        <v>29</v>
      </c>
      <c r="S1254" s="14">
        <v>10000</v>
      </c>
      <c r="U1254" s="14">
        <v>30000</v>
      </c>
      <c r="W1254" s="14">
        <f>SUM(W1259:W1265)</f>
        <v>145360</v>
      </c>
      <c r="AG1254" s="14">
        <v>38000</v>
      </c>
      <c r="AI1254" s="14">
        <v>0</v>
      </c>
      <c r="AK1254" s="14">
        <f>SUM(S1254:AJ1254)</f>
        <v>223360</v>
      </c>
      <c r="AM1254" s="14">
        <f>S1254/$AK1254</f>
        <v>4.4770773638968482E-2</v>
      </c>
      <c r="AN1254" s="14">
        <f t="shared" ref="AN1254" si="6329">T1254/$AK1254</f>
        <v>0</v>
      </c>
      <c r="AO1254" s="14">
        <f t="shared" ref="AO1254" si="6330">U1254/$AK1254</f>
        <v>0.13431232091690545</v>
      </c>
      <c r="AP1254" s="14">
        <f t="shared" ref="AP1254" si="6331">V1254/$AK1254</f>
        <v>0</v>
      </c>
      <c r="AQ1254" s="14">
        <f t="shared" ref="AQ1254" si="6332">W1254/$AK1254</f>
        <v>0.65078796561604579</v>
      </c>
      <c r="AR1254" s="14">
        <f t="shared" ref="AR1254" si="6333">X1254/$AK1254</f>
        <v>0</v>
      </c>
      <c r="AS1254" s="14">
        <f t="shared" ref="AS1254" si="6334">Y1254/$AK1254</f>
        <v>0</v>
      </c>
      <c r="AT1254" s="14">
        <f t="shared" ref="AT1254" si="6335">Z1254/$AK1254</f>
        <v>0</v>
      </c>
      <c r="AU1254" s="14">
        <f t="shared" ref="AU1254" si="6336">AA1254/$AK1254</f>
        <v>0</v>
      </c>
      <c r="AV1254" s="14">
        <f t="shared" ref="AV1254" si="6337">AB1254/$AK1254</f>
        <v>0</v>
      </c>
      <c r="AW1254" s="14">
        <f t="shared" ref="AW1254" si="6338">AC1254/$AK1254</f>
        <v>0</v>
      </c>
      <c r="AX1254" s="14">
        <f t="shared" ref="AX1254" si="6339">AD1254/$AK1254</f>
        <v>0</v>
      </c>
      <c r="AY1254" s="14">
        <f t="shared" ref="AY1254" si="6340">AE1254/$AK1254</f>
        <v>0</v>
      </c>
      <c r="AZ1254" s="14">
        <f t="shared" ref="AZ1254" si="6341">AF1254/$AK1254</f>
        <v>0</v>
      </c>
      <c r="BA1254" s="14">
        <f t="shared" ref="BA1254" si="6342">AG1254/$AK1254</f>
        <v>0.17012893982808022</v>
      </c>
      <c r="BB1254" s="14">
        <f t="shared" ref="BB1254" si="6343">AH1254/$AK1254</f>
        <v>0</v>
      </c>
      <c r="BC1254" s="14">
        <f t="shared" ref="BC1254" si="6344">AI1254/$AK1254</f>
        <v>0</v>
      </c>
      <c r="BD1254" s="14">
        <f t="shared" ref="BD1254" si="6345">AJ1254/$AK1254</f>
        <v>0</v>
      </c>
      <c r="BE1254" s="14">
        <f>SUM(AM1254:BD1254)</f>
        <v>0.99999999999999989</v>
      </c>
      <c r="BG1254" s="16">
        <f>VLOOKUP(H1254,[1]Sheet1!$B$3:$C$6033,2,0)</f>
        <v>67943.366399999999</v>
      </c>
      <c r="BI1254" s="17">
        <f>AM1254*$BG1254</f>
        <v>3041.8770773638967</v>
      </c>
      <c r="BJ1254" s="17">
        <f t="shared" ref="BJ1254" si="6346">AN1254*$BG1254</f>
        <v>0</v>
      </c>
      <c r="BK1254" s="17">
        <f t="shared" ref="BK1254" si="6347">AO1254*$BG1254</f>
        <v>9125.6312320916913</v>
      </c>
      <c r="BL1254" s="17">
        <f t="shared" ref="BL1254" si="6348">AP1254*$BG1254</f>
        <v>0</v>
      </c>
      <c r="BM1254" s="17">
        <f t="shared" ref="BM1254" si="6349">AQ1254*$BG1254</f>
        <v>44216.725196561601</v>
      </c>
      <c r="BN1254" s="17">
        <f t="shared" ref="BN1254" si="6350">AR1254*$BG1254</f>
        <v>0</v>
      </c>
      <c r="BO1254" s="17">
        <f t="shared" ref="BO1254" si="6351">AS1254*$BG1254</f>
        <v>0</v>
      </c>
      <c r="BP1254" s="17">
        <f t="shared" ref="BP1254" si="6352">AT1254*$BG1254</f>
        <v>0</v>
      </c>
      <c r="BQ1254" s="17">
        <f t="shared" ref="BQ1254" si="6353">AU1254*$BG1254</f>
        <v>0</v>
      </c>
      <c r="BR1254" s="17">
        <f t="shared" ref="BR1254" si="6354">AV1254*$BG1254</f>
        <v>0</v>
      </c>
      <c r="BS1254" s="17">
        <f t="shared" ref="BS1254" si="6355">AW1254*$BG1254</f>
        <v>0</v>
      </c>
      <c r="BT1254" s="17">
        <f t="shared" ref="BT1254" si="6356">AX1254*$BG1254</f>
        <v>0</v>
      </c>
      <c r="BU1254" s="17">
        <f t="shared" ref="BU1254" si="6357">AY1254*$BG1254</f>
        <v>0</v>
      </c>
      <c r="BV1254" s="17">
        <f t="shared" ref="BV1254" si="6358">AZ1254*$BG1254</f>
        <v>0</v>
      </c>
      <c r="BW1254" s="17">
        <f t="shared" ref="BW1254" si="6359">BA1254*$BG1254</f>
        <v>11559.132893982807</v>
      </c>
      <c r="BX1254" s="17">
        <f t="shared" ref="BX1254" si="6360">BB1254*$BG1254</f>
        <v>0</v>
      </c>
      <c r="BY1254" s="17">
        <f t="shared" ref="BY1254" si="6361">BC1254*$BG1254</f>
        <v>0</v>
      </c>
      <c r="BZ1254" s="17">
        <f t="shared" ref="BZ1254" si="6362">BD1254*$BG1254</f>
        <v>0</v>
      </c>
      <c r="CA1254" s="16">
        <f>SUM(BI1254:BZ1254)</f>
        <v>67943.366399999999</v>
      </c>
      <c r="CB1254" s="14" t="b">
        <f>CA1254=BG1254</f>
        <v>1</v>
      </c>
      <c r="CC1254" s="17">
        <f>BI1254</f>
        <v>3041.8770773638967</v>
      </c>
      <c r="CD1254" s="17">
        <f>BJ1254*0.8+IF(BJ1254&gt;1,$BM1254*0.4,0)</f>
        <v>0</v>
      </c>
      <c r="CE1254" s="17">
        <f t="shared" ref="CE1254" si="6363">BK1254*0.8+IF(BK1254&gt;1,$BM1254*0.4,0)</f>
        <v>24987.195064297994</v>
      </c>
      <c r="CF1254" s="17">
        <f t="shared" ref="CF1254" si="6364">BL1254*0.8+IF(BL1254&gt;1,$BM1254*0.4,0)</f>
        <v>0</v>
      </c>
      <c r="CG1254" s="17">
        <f>SUM(BJ1254:BL1254)*0.2+BM1254*0.6</f>
        <v>28355.161364355299</v>
      </c>
      <c r="CH1254" s="17">
        <f>$BN1254*80%</f>
        <v>0</v>
      </c>
      <c r="CI1254" s="17">
        <f>$BN1254*20%</f>
        <v>0</v>
      </c>
      <c r="CJ1254" s="17">
        <f>$BQ1254*80%</f>
        <v>0</v>
      </c>
      <c r="CK1254" s="17">
        <f>$BQ1254*20%</f>
        <v>0</v>
      </c>
      <c r="CL1254" s="17">
        <f>BR1254*0.8+IF(BR1254&gt;1,$BT1254*0.6,0)</f>
        <v>0</v>
      </c>
      <c r="CM1254" s="17">
        <f>BS1254*0.8+IF(BS1254&gt;1,$BT1254*0.6,0)</f>
        <v>0</v>
      </c>
      <c r="CN1254" s="17">
        <f>SUM(BR1254:BS1254)*0.2+BT1254*0.4</f>
        <v>0</v>
      </c>
      <c r="CO1254" s="17">
        <f>$BU1254*80%</f>
        <v>0</v>
      </c>
      <c r="CP1254" s="17">
        <f>$BU1254*20%</f>
        <v>0</v>
      </c>
      <c r="CQ1254" s="17">
        <f>$BW1254*60%+$BX1254*40%</f>
        <v>6935.4797363896841</v>
      </c>
      <c r="CR1254" s="17">
        <f>$BW1254*40%+$BX1254*60%</f>
        <v>4623.6531575931231</v>
      </c>
      <c r="CS1254" s="17">
        <f>$BY1254*60%</f>
        <v>0</v>
      </c>
      <c r="CT1254" s="17">
        <f>$BY1254*40%</f>
        <v>0</v>
      </c>
      <c r="CU1254" s="17">
        <f>SUM(CC1254:CT1254)</f>
        <v>67943.366399999999</v>
      </c>
      <c r="CV1254" s="14" t="b">
        <f>CU1254=CA1254</f>
        <v>1</v>
      </c>
    </row>
    <row r="1255" spans="1:100" ht="14.25" hidden="1" customHeight="1" x14ac:dyDescent="0.25">
      <c r="A1255" s="4"/>
      <c r="B1255" s="5"/>
      <c r="C1255" s="4"/>
      <c r="D1255" s="5"/>
      <c r="E1255" s="5"/>
      <c r="F1255" s="4"/>
      <c r="G1255" s="4" t="s">
        <v>22</v>
      </c>
      <c r="H1255" s="4" t="s">
        <v>708</v>
      </c>
      <c r="I1255" s="4" t="s">
        <v>24</v>
      </c>
      <c r="J1255" s="4" t="s">
        <v>40</v>
      </c>
      <c r="K1255" s="4" t="s">
        <v>26</v>
      </c>
      <c r="L1255" s="4" t="s">
        <v>212</v>
      </c>
      <c r="M1255" s="6" t="s">
        <v>28</v>
      </c>
      <c r="N1255" s="6">
        <v>5000</v>
      </c>
      <c r="O1255" s="6">
        <v>15000</v>
      </c>
      <c r="P1255" s="6">
        <v>20000</v>
      </c>
      <c r="Q1255" s="6" t="s">
        <v>29</v>
      </c>
      <c r="AG1255">
        <f t="shared" ref="AG1255:AG1258" si="6365">N1255</f>
        <v>5000</v>
      </c>
    </row>
    <row r="1256" spans="1:100" ht="14.25" hidden="1" customHeight="1" x14ac:dyDescent="0.25">
      <c r="A1256" s="4"/>
      <c r="B1256" s="5"/>
      <c r="C1256" s="4"/>
      <c r="D1256" s="5"/>
      <c r="E1256" s="5"/>
      <c r="F1256" s="4"/>
      <c r="G1256" s="4" t="s">
        <v>22</v>
      </c>
      <c r="H1256" s="4" t="s">
        <v>708</v>
      </c>
      <c r="I1256" s="4" t="s">
        <v>24</v>
      </c>
      <c r="J1256" s="4" t="s">
        <v>40</v>
      </c>
      <c r="K1256" s="4" t="s">
        <v>26</v>
      </c>
      <c r="L1256" s="4" t="s">
        <v>213</v>
      </c>
      <c r="M1256" s="6" t="s">
        <v>28</v>
      </c>
      <c r="N1256" s="6">
        <v>5000</v>
      </c>
      <c r="O1256" s="6">
        <v>15000</v>
      </c>
      <c r="P1256" s="6">
        <v>20000</v>
      </c>
      <c r="Q1256" s="6" t="s">
        <v>29</v>
      </c>
      <c r="AG1256">
        <f t="shared" si="6365"/>
        <v>5000</v>
      </c>
    </row>
    <row r="1257" spans="1:100" ht="14.25" hidden="1" customHeight="1" x14ac:dyDescent="0.25">
      <c r="A1257" s="4"/>
      <c r="B1257" s="5"/>
      <c r="C1257" s="4"/>
      <c r="D1257" s="5"/>
      <c r="E1257" s="5"/>
      <c r="F1257" s="4"/>
      <c r="G1257" s="4" t="s">
        <v>22</v>
      </c>
      <c r="H1257" s="4" t="s">
        <v>708</v>
      </c>
      <c r="I1257" s="4" t="s">
        <v>24</v>
      </c>
      <c r="J1257" s="4" t="s">
        <v>40</v>
      </c>
      <c r="K1257" s="4" t="s">
        <v>26</v>
      </c>
      <c r="L1257" s="4" t="s">
        <v>214</v>
      </c>
      <c r="M1257" s="6" t="s">
        <v>28</v>
      </c>
      <c r="N1257" s="6">
        <v>20000</v>
      </c>
      <c r="O1257" s="6">
        <v>30000</v>
      </c>
      <c r="P1257" s="6">
        <v>50000</v>
      </c>
      <c r="Q1257" s="6" t="s">
        <v>29</v>
      </c>
      <c r="AG1257">
        <f t="shared" si="6365"/>
        <v>20000</v>
      </c>
    </row>
    <row r="1258" spans="1:100" ht="14.25" hidden="1" customHeight="1" x14ac:dyDescent="0.25">
      <c r="A1258" s="4"/>
      <c r="B1258" s="5"/>
      <c r="C1258" s="4"/>
      <c r="D1258" s="5"/>
      <c r="E1258" s="5"/>
      <c r="F1258" s="4"/>
      <c r="G1258" s="4" t="s">
        <v>22</v>
      </c>
      <c r="H1258" s="4" t="s">
        <v>708</v>
      </c>
      <c r="I1258" s="4" t="s">
        <v>24</v>
      </c>
      <c r="J1258" s="4" t="s">
        <v>40</v>
      </c>
      <c r="K1258" s="4" t="s">
        <v>26</v>
      </c>
      <c r="L1258" s="4" t="s">
        <v>215</v>
      </c>
      <c r="M1258" s="6" t="s">
        <v>28</v>
      </c>
      <c r="N1258" s="6">
        <v>8000</v>
      </c>
      <c r="O1258" s="6">
        <v>17000</v>
      </c>
      <c r="P1258" s="6">
        <v>25000</v>
      </c>
      <c r="Q1258" s="6" t="s">
        <v>29</v>
      </c>
      <c r="AG1258">
        <f t="shared" si="6365"/>
        <v>8000</v>
      </c>
    </row>
    <row r="1259" spans="1:100" ht="14.25" hidden="1" customHeight="1" x14ac:dyDescent="0.25">
      <c r="A1259" s="4"/>
      <c r="B1259" s="5"/>
      <c r="C1259" s="4"/>
      <c r="D1259" s="5"/>
      <c r="E1259" s="5"/>
      <c r="F1259" s="4"/>
      <c r="G1259" s="4" t="s">
        <v>22</v>
      </c>
      <c r="H1259" s="4" t="s">
        <v>708</v>
      </c>
      <c r="I1259" s="4" t="s">
        <v>24</v>
      </c>
      <c r="J1259" s="4" t="s">
        <v>109</v>
      </c>
      <c r="K1259" s="4" t="s">
        <v>26</v>
      </c>
      <c r="L1259" s="4" t="s">
        <v>127</v>
      </c>
      <c r="M1259" s="6" t="s">
        <v>28</v>
      </c>
      <c r="N1259" s="6">
        <v>8800</v>
      </c>
      <c r="O1259" s="6">
        <v>13200</v>
      </c>
      <c r="P1259" s="6">
        <v>22000</v>
      </c>
      <c r="Q1259" s="6" t="s">
        <v>29</v>
      </c>
      <c r="W1259">
        <f t="shared" ref="W1259:W1265" si="6366">N1259</f>
        <v>8800</v>
      </c>
    </row>
    <row r="1260" spans="1:100" ht="14.25" hidden="1" customHeight="1" x14ac:dyDescent="0.25">
      <c r="A1260" s="4"/>
      <c r="B1260" s="5"/>
      <c r="C1260" s="4"/>
      <c r="D1260" s="5"/>
      <c r="E1260" s="5"/>
      <c r="F1260" s="4"/>
      <c r="G1260" s="4" t="s">
        <v>22</v>
      </c>
      <c r="H1260" s="4" t="s">
        <v>708</v>
      </c>
      <c r="I1260" s="4" t="s">
        <v>24</v>
      </c>
      <c r="J1260" s="4" t="s">
        <v>109</v>
      </c>
      <c r="K1260" s="4" t="s">
        <v>26</v>
      </c>
      <c r="L1260" s="4" t="s">
        <v>128</v>
      </c>
      <c r="M1260" s="6" t="s">
        <v>28</v>
      </c>
      <c r="N1260" s="6">
        <v>16640</v>
      </c>
      <c r="O1260" s="6">
        <v>24960</v>
      </c>
      <c r="P1260" s="6">
        <v>41600</v>
      </c>
      <c r="Q1260" s="6" t="s">
        <v>29</v>
      </c>
      <c r="W1260">
        <f t="shared" si="6366"/>
        <v>16640</v>
      </c>
    </row>
    <row r="1261" spans="1:100" ht="14.25" hidden="1" customHeight="1" x14ac:dyDescent="0.25">
      <c r="A1261" s="4"/>
      <c r="B1261" s="5"/>
      <c r="C1261" s="4"/>
      <c r="D1261" s="5"/>
      <c r="E1261" s="5"/>
      <c r="F1261" s="4"/>
      <c r="G1261" s="4" t="s">
        <v>22</v>
      </c>
      <c r="H1261" s="4" t="s">
        <v>708</v>
      </c>
      <c r="I1261" s="4" t="s">
        <v>24</v>
      </c>
      <c r="J1261" s="4" t="s">
        <v>109</v>
      </c>
      <c r="K1261" s="4" t="s">
        <v>26</v>
      </c>
      <c r="L1261" s="4" t="s">
        <v>110</v>
      </c>
      <c r="M1261" s="6" t="s">
        <v>28</v>
      </c>
      <c r="N1261" s="6">
        <v>16640</v>
      </c>
      <c r="O1261" s="6">
        <v>24960</v>
      </c>
      <c r="P1261" s="6">
        <v>41600</v>
      </c>
      <c r="Q1261" s="6" t="s">
        <v>29</v>
      </c>
      <c r="W1261">
        <f t="shared" si="6366"/>
        <v>16640</v>
      </c>
    </row>
    <row r="1262" spans="1:100" ht="14.25" hidden="1" customHeight="1" x14ac:dyDescent="0.25">
      <c r="A1262" s="4"/>
      <c r="B1262" s="5"/>
      <c r="C1262" s="4"/>
      <c r="D1262" s="5"/>
      <c r="E1262" s="5"/>
      <c r="F1262" s="4"/>
      <c r="G1262" s="4" t="s">
        <v>22</v>
      </c>
      <c r="H1262" s="4" t="s">
        <v>708</v>
      </c>
      <c r="I1262" s="4" t="s">
        <v>24</v>
      </c>
      <c r="J1262" s="4" t="s">
        <v>109</v>
      </c>
      <c r="K1262" s="4" t="s">
        <v>26</v>
      </c>
      <c r="L1262" s="4" t="s">
        <v>111</v>
      </c>
      <c r="M1262" s="6" t="s">
        <v>28</v>
      </c>
      <c r="N1262" s="6">
        <v>8320</v>
      </c>
      <c r="O1262" s="6">
        <v>12480</v>
      </c>
      <c r="P1262" s="6">
        <v>20800</v>
      </c>
      <c r="Q1262" s="6" t="s">
        <v>29</v>
      </c>
      <c r="W1262">
        <f t="shared" si="6366"/>
        <v>8320</v>
      </c>
    </row>
    <row r="1263" spans="1:100" ht="14.25" hidden="1" customHeight="1" x14ac:dyDescent="0.25">
      <c r="A1263" s="4"/>
      <c r="B1263" s="5"/>
      <c r="C1263" s="4"/>
      <c r="D1263" s="5"/>
      <c r="E1263" s="5"/>
      <c r="F1263" s="4"/>
      <c r="G1263" s="4" t="s">
        <v>22</v>
      </c>
      <c r="H1263" s="4" t="s">
        <v>708</v>
      </c>
      <c r="I1263" s="4" t="s">
        <v>24</v>
      </c>
      <c r="J1263" s="4" t="s">
        <v>109</v>
      </c>
      <c r="K1263" s="4" t="s">
        <v>26</v>
      </c>
      <c r="L1263" s="4" t="s">
        <v>164</v>
      </c>
      <c r="M1263" s="6" t="s">
        <v>28</v>
      </c>
      <c r="N1263" s="6">
        <v>70000</v>
      </c>
      <c r="O1263" s="6">
        <v>105000</v>
      </c>
      <c r="P1263" s="6">
        <v>175000</v>
      </c>
      <c r="Q1263" s="6" t="s">
        <v>29</v>
      </c>
      <c r="W1263">
        <f t="shared" si="6366"/>
        <v>70000</v>
      </c>
    </row>
    <row r="1264" spans="1:100" ht="14.25" hidden="1" customHeight="1" x14ac:dyDescent="0.25">
      <c r="A1264" s="4"/>
      <c r="B1264" s="5"/>
      <c r="C1264" s="4"/>
      <c r="D1264" s="5"/>
      <c r="E1264" s="5"/>
      <c r="F1264" s="4"/>
      <c r="G1264" s="4" t="s">
        <v>22</v>
      </c>
      <c r="H1264" s="4" t="s">
        <v>708</v>
      </c>
      <c r="I1264" s="4" t="s">
        <v>24</v>
      </c>
      <c r="J1264" s="4" t="s">
        <v>109</v>
      </c>
      <c r="K1264" s="4" t="s">
        <v>26</v>
      </c>
      <c r="L1264" s="4" t="s">
        <v>112</v>
      </c>
      <c r="M1264" s="6" t="s">
        <v>28</v>
      </c>
      <c r="N1264" s="6">
        <v>12480</v>
      </c>
      <c r="O1264" s="6">
        <v>18720</v>
      </c>
      <c r="P1264" s="6">
        <v>31200</v>
      </c>
      <c r="Q1264" s="6" t="s">
        <v>29</v>
      </c>
      <c r="W1264">
        <f t="shared" si="6366"/>
        <v>12480</v>
      </c>
    </row>
    <row r="1265" spans="1:100" ht="14.25" hidden="1" customHeight="1" x14ac:dyDescent="0.25">
      <c r="A1265" s="4"/>
      <c r="B1265" s="5"/>
      <c r="C1265" s="4"/>
      <c r="D1265" s="5"/>
      <c r="E1265" s="5"/>
      <c r="F1265" s="4"/>
      <c r="G1265" s="4" t="s">
        <v>22</v>
      </c>
      <c r="H1265" s="4" t="s">
        <v>708</v>
      </c>
      <c r="I1265" s="4" t="s">
        <v>24</v>
      </c>
      <c r="J1265" s="4" t="s">
        <v>109</v>
      </c>
      <c r="K1265" s="4" t="s">
        <v>26</v>
      </c>
      <c r="L1265" s="4" t="s">
        <v>113</v>
      </c>
      <c r="M1265" s="6" t="s">
        <v>28</v>
      </c>
      <c r="N1265" s="6">
        <v>12480</v>
      </c>
      <c r="O1265" s="6">
        <v>18720</v>
      </c>
      <c r="P1265" s="6">
        <v>31200</v>
      </c>
      <c r="Q1265" s="6" t="s">
        <v>29</v>
      </c>
      <c r="W1265">
        <f t="shared" si="6366"/>
        <v>12480</v>
      </c>
    </row>
    <row r="1266" spans="1:100" s="14" customFormat="1" ht="14.25" customHeight="1" x14ac:dyDescent="0.25">
      <c r="A1266" s="9" t="s">
        <v>709</v>
      </c>
      <c r="B1266" s="10" t="s">
        <v>36</v>
      </c>
      <c r="C1266" s="11">
        <v>44040</v>
      </c>
      <c r="D1266" s="12">
        <v>44040</v>
      </c>
      <c r="E1266" s="10" t="s">
        <v>551</v>
      </c>
      <c r="F1266" s="9" t="s">
        <v>552</v>
      </c>
      <c r="G1266" s="9" t="s">
        <v>22</v>
      </c>
      <c r="H1266" s="9" t="s">
        <v>710</v>
      </c>
      <c r="I1266" s="9" t="s">
        <v>24</v>
      </c>
      <c r="J1266" s="9" t="s">
        <v>109</v>
      </c>
      <c r="K1266" s="9" t="s">
        <v>26</v>
      </c>
      <c r="L1266" s="9" t="s">
        <v>27</v>
      </c>
      <c r="M1266" s="13" t="s">
        <v>28</v>
      </c>
      <c r="N1266" s="13" t="s">
        <v>808</v>
      </c>
      <c r="O1266" s="6">
        <v>25000</v>
      </c>
      <c r="P1266" s="6">
        <v>25000</v>
      </c>
      <c r="Q1266" s="6" t="s">
        <v>29</v>
      </c>
      <c r="S1266" s="14">
        <v>10000</v>
      </c>
      <c r="U1266" s="14">
        <v>30000</v>
      </c>
      <c r="W1266" s="14">
        <f>SUM(W1267:W1272)</f>
        <v>94640</v>
      </c>
      <c r="AI1266" s="14">
        <v>0</v>
      </c>
      <c r="AK1266" s="14">
        <f>SUM(S1266:AJ1266)</f>
        <v>134640</v>
      </c>
      <c r="AM1266" s="14">
        <f>S1266/$AK1266</f>
        <v>7.427213309566251E-2</v>
      </c>
      <c r="AN1266" s="14">
        <f t="shared" ref="AN1266" si="6367">T1266/$AK1266</f>
        <v>0</v>
      </c>
      <c r="AO1266" s="14">
        <f t="shared" ref="AO1266" si="6368">U1266/$AK1266</f>
        <v>0.22281639928698752</v>
      </c>
      <c r="AP1266" s="14">
        <f t="shared" ref="AP1266" si="6369">V1266/$AK1266</f>
        <v>0</v>
      </c>
      <c r="AQ1266" s="14">
        <f t="shared" ref="AQ1266" si="6370">W1266/$AK1266</f>
        <v>0.70291146761735002</v>
      </c>
      <c r="AR1266" s="14">
        <f t="shared" ref="AR1266" si="6371">X1266/$AK1266</f>
        <v>0</v>
      </c>
      <c r="AS1266" s="14">
        <f t="shared" ref="AS1266" si="6372">Y1266/$AK1266</f>
        <v>0</v>
      </c>
      <c r="AT1266" s="14">
        <f t="shared" ref="AT1266" si="6373">Z1266/$AK1266</f>
        <v>0</v>
      </c>
      <c r="AU1266" s="14">
        <f t="shared" ref="AU1266" si="6374">AA1266/$AK1266</f>
        <v>0</v>
      </c>
      <c r="AV1266" s="14">
        <f t="shared" ref="AV1266" si="6375">AB1266/$AK1266</f>
        <v>0</v>
      </c>
      <c r="AW1266" s="14">
        <f t="shared" ref="AW1266" si="6376">AC1266/$AK1266</f>
        <v>0</v>
      </c>
      <c r="AX1266" s="14">
        <f t="shared" ref="AX1266" si="6377">AD1266/$AK1266</f>
        <v>0</v>
      </c>
      <c r="AY1266" s="14">
        <f t="shared" ref="AY1266" si="6378">AE1266/$AK1266</f>
        <v>0</v>
      </c>
      <c r="AZ1266" s="14">
        <f t="shared" ref="AZ1266" si="6379">AF1266/$AK1266</f>
        <v>0</v>
      </c>
      <c r="BA1266" s="14">
        <f t="shared" ref="BA1266" si="6380">AG1266/$AK1266</f>
        <v>0</v>
      </c>
      <c r="BB1266" s="14">
        <f t="shared" ref="BB1266" si="6381">AH1266/$AK1266</f>
        <v>0</v>
      </c>
      <c r="BC1266" s="14">
        <f t="shared" ref="BC1266" si="6382">AI1266/$AK1266</f>
        <v>0</v>
      </c>
      <c r="BD1266" s="14">
        <f t="shared" ref="BD1266" si="6383">AJ1266/$AK1266</f>
        <v>0</v>
      </c>
      <c r="BE1266" s="14">
        <f>SUM(AM1266:BD1266)</f>
        <v>1</v>
      </c>
      <c r="BG1266" s="16">
        <f>VLOOKUP(H1266,[1]Sheet1!$B$3:$C$6033,2,0)</f>
        <v>42860.563199999997</v>
      </c>
      <c r="BI1266" s="17">
        <f>AM1266*$BG1266</f>
        <v>3183.3454545454542</v>
      </c>
      <c r="BJ1266" s="17">
        <f t="shared" ref="BJ1266" si="6384">AN1266*$BG1266</f>
        <v>0</v>
      </c>
      <c r="BK1266" s="17">
        <f t="shared" ref="BK1266" si="6385">AO1266*$BG1266</f>
        <v>9550.0363636363618</v>
      </c>
      <c r="BL1266" s="17">
        <f t="shared" ref="BL1266" si="6386">AP1266*$BG1266</f>
        <v>0</v>
      </c>
      <c r="BM1266" s="17">
        <f t="shared" ref="BM1266" si="6387">AQ1266*$BG1266</f>
        <v>30127.18138181818</v>
      </c>
      <c r="BN1266" s="17">
        <f t="shared" ref="BN1266" si="6388">AR1266*$BG1266</f>
        <v>0</v>
      </c>
      <c r="BO1266" s="17">
        <f t="shared" ref="BO1266" si="6389">AS1266*$BG1266</f>
        <v>0</v>
      </c>
      <c r="BP1266" s="17">
        <f t="shared" ref="BP1266" si="6390">AT1266*$BG1266</f>
        <v>0</v>
      </c>
      <c r="BQ1266" s="17">
        <f t="shared" ref="BQ1266" si="6391">AU1266*$BG1266</f>
        <v>0</v>
      </c>
      <c r="BR1266" s="17">
        <f t="shared" ref="BR1266" si="6392">AV1266*$BG1266</f>
        <v>0</v>
      </c>
      <c r="BS1266" s="17">
        <f t="shared" ref="BS1266" si="6393">AW1266*$BG1266</f>
        <v>0</v>
      </c>
      <c r="BT1266" s="17">
        <f t="shared" ref="BT1266" si="6394">AX1266*$BG1266</f>
        <v>0</v>
      </c>
      <c r="BU1266" s="17">
        <f t="shared" ref="BU1266" si="6395">AY1266*$BG1266</f>
        <v>0</v>
      </c>
      <c r="BV1266" s="17">
        <f t="shared" ref="BV1266" si="6396">AZ1266*$BG1266</f>
        <v>0</v>
      </c>
      <c r="BW1266" s="17">
        <f t="shared" ref="BW1266" si="6397">BA1266*$BG1266</f>
        <v>0</v>
      </c>
      <c r="BX1266" s="17">
        <f t="shared" ref="BX1266" si="6398">BB1266*$BG1266</f>
        <v>0</v>
      </c>
      <c r="BY1266" s="17">
        <f t="shared" ref="BY1266" si="6399">BC1266*$BG1266</f>
        <v>0</v>
      </c>
      <c r="BZ1266" s="17">
        <f t="shared" ref="BZ1266" si="6400">BD1266*$BG1266</f>
        <v>0</v>
      </c>
      <c r="CA1266" s="16">
        <f>SUM(BI1266:BZ1266)</f>
        <v>42860.563199999997</v>
      </c>
      <c r="CB1266" s="14" t="b">
        <f>CA1266=BG1266</f>
        <v>1</v>
      </c>
      <c r="CC1266" s="17">
        <f>BI1266</f>
        <v>3183.3454545454542</v>
      </c>
      <c r="CD1266" s="17">
        <f>BJ1266*0.8+IF(BJ1266&gt;1,$BM1266*0.4,0)</f>
        <v>0</v>
      </c>
      <c r="CE1266" s="17">
        <f t="shared" ref="CE1266" si="6401">BK1266*0.8+IF(BK1266&gt;1,$BM1266*0.4,0)</f>
        <v>19690.901643636364</v>
      </c>
      <c r="CF1266" s="17">
        <f t="shared" ref="CF1266" si="6402">BL1266*0.8+IF(BL1266&gt;1,$BM1266*0.4,0)</f>
        <v>0</v>
      </c>
      <c r="CG1266" s="17">
        <f>SUM(BJ1266:BL1266)*0.2+BM1266*0.6</f>
        <v>19986.316101818178</v>
      </c>
      <c r="CH1266" s="17">
        <f>$BN1266*80%</f>
        <v>0</v>
      </c>
      <c r="CI1266" s="17">
        <f>$BN1266*20%</f>
        <v>0</v>
      </c>
      <c r="CJ1266" s="17">
        <f>$BQ1266*80%</f>
        <v>0</v>
      </c>
      <c r="CK1266" s="17">
        <f>$BQ1266*20%</f>
        <v>0</v>
      </c>
      <c r="CL1266" s="17">
        <f>BR1266*0.8+IF(BR1266&gt;1,$BT1266*0.6,0)</f>
        <v>0</v>
      </c>
      <c r="CM1266" s="17">
        <f>BS1266*0.8+IF(BS1266&gt;1,$BT1266*0.6,0)</f>
        <v>0</v>
      </c>
      <c r="CN1266" s="17">
        <f>SUM(BR1266:BS1266)*0.2+BT1266*0.4</f>
        <v>0</v>
      </c>
      <c r="CO1266" s="17">
        <f>$BU1266*80%</f>
        <v>0</v>
      </c>
      <c r="CP1266" s="17">
        <f>$BU1266*20%</f>
        <v>0</v>
      </c>
      <c r="CQ1266" s="17">
        <f>$BW1266*60%+$BX1266*40%</f>
        <v>0</v>
      </c>
      <c r="CR1266" s="17">
        <f>$BW1266*40%+$BX1266*60%</f>
        <v>0</v>
      </c>
      <c r="CS1266" s="17">
        <f>$BY1266*60%</f>
        <v>0</v>
      </c>
      <c r="CT1266" s="17">
        <f>$BY1266*40%</f>
        <v>0</v>
      </c>
      <c r="CU1266" s="17">
        <f>SUM(CC1266:CT1266)</f>
        <v>42860.563199999997</v>
      </c>
      <c r="CV1266" s="14" t="b">
        <f>CU1266=CA1266</f>
        <v>1</v>
      </c>
    </row>
    <row r="1267" spans="1:100" ht="14.25" hidden="1" customHeight="1" x14ac:dyDescent="0.25">
      <c r="A1267" s="4"/>
      <c r="B1267" s="5"/>
      <c r="C1267" s="4"/>
      <c r="D1267" s="5"/>
      <c r="E1267" s="5"/>
      <c r="F1267" s="4"/>
      <c r="G1267" s="4" t="s">
        <v>22</v>
      </c>
      <c r="H1267" s="4" t="s">
        <v>710</v>
      </c>
      <c r="I1267" s="4" t="s">
        <v>24</v>
      </c>
      <c r="J1267" s="4" t="s">
        <v>109</v>
      </c>
      <c r="K1267" s="4" t="s">
        <v>26</v>
      </c>
      <c r="L1267" s="4" t="s">
        <v>110</v>
      </c>
      <c r="M1267" s="6" t="s">
        <v>28</v>
      </c>
      <c r="N1267" s="6">
        <v>16640</v>
      </c>
      <c r="O1267" s="6">
        <v>24960</v>
      </c>
      <c r="P1267" s="6">
        <v>41600</v>
      </c>
      <c r="Q1267" s="6" t="s">
        <v>29</v>
      </c>
      <c r="W1267">
        <f t="shared" ref="W1267:W1272" si="6403">N1267</f>
        <v>16640</v>
      </c>
    </row>
    <row r="1268" spans="1:100" ht="14.25" hidden="1" customHeight="1" x14ac:dyDescent="0.25">
      <c r="A1268" s="4"/>
      <c r="B1268" s="5"/>
      <c r="C1268" s="4"/>
      <c r="D1268" s="5"/>
      <c r="E1268" s="5"/>
      <c r="F1268" s="4"/>
      <c r="G1268" s="4" t="s">
        <v>22</v>
      </c>
      <c r="H1268" s="4" t="s">
        <v>710</v>
      </c>
      <c r="I1268" s="4" t="s">
        <v>24</v>
      </c>
      <c r="J1268" s="4" t="s">
        <v>109</v>
      </c>
      <c r="K1268" s="4" t="s">
        <v>26</v>
      </c>
      <c r="L1268" s="4" t="s">
        <v>111</v>
      </c>
      <c r="M1268" s="6" t="s">
        <v>28</v>
      </c>
      <c r="N1268" s="6">
        <v>8320</v>
      </c>
      <c r="O1268" s="6">
        <v>12480</v>
      </c>
      <c r="P1268" s="6">
        <v>20800</v>
      </c>
      <c r="Q1268" s="6" t="s">
        <v>29</v>
      </c>
      <c r="W1268">
        <f t="shared" si="6403"/>
        <v>8320</v>
      </c>
    </row>
    <row r="1269" spans="1:100" ht="14.25" hidden="1" customHeight="1" x14ac:dyDescent="0.25">
      <c r="A1269" s="4"/>
      <c r="B1269" s="5"/>
      <c r="C1269" s="4"/>
      <c r="D1269" s="5"/>
      <c r="E1269" s="5"/>
      <c r="F1269" s="4"/>
      <c r="G1269" s="4" t="s">
        <v>22</v>
      </c>
      <c r="H1269" s="4" t="s">
        <v>710</v>
      </c>
      <c r="I1269" s="4" t="s">
        <v>24</v>
      </c>
      <c r="J1269" s="4" t="s">
        <v>109</v>
      </c>
      <c r="K1269" s="4" t="s">
        <v>26</v>
      </c>
      <c r="L1269" s="4" t="s">
        <v>133</v>
      </c>
      <c r="M1269" s="6" t="s">
        <v>28</v>
      </c>
      <c r="N1269" s="6">
        <v>16640</v>
      </c>
      <c r="O1269" s="6">
        <v>24960</v>
      </c>
      <c r="P1269" s="6">
        <v>41600</v>
      </c>
      <c r="Q1269" s="6" t="s">
        <v>29</v>
      </c>
      <c r="W1269">
        <f t="shared" si="6403"/>
        <v>16640</v>
      </c>
    </row>
    <row r="1270" spans="1:100" ht="14.25" hidden="1" customHeight="1" x14ac:dyDescent="0.25">
      <c r="A1270" s="4"/>
      <c r="B1270" s="5"/>
      <c r="C1270" s="4"/>
      <c r="D1270" s="5"/>
      <c r="E1270" s="5"/>
      <c r="F1270" s="4"/>
      <c r="G1270" s="4" t="s">
        <v>22</v>
      </c>
      <c r="H1270" s="4" t="s">
        <v>710</v>
      </c>
      <c r="I1270" s="4" t="s">
        <v>24</v>
      </c>
      <c r="J1270" s="4" t="s">
        <v>109</v>
      </c>
      <c r="K1270" s="4" t="s">
        <v>26</v>
      </c>
      <c r="L1270" s="4" t="s">
        <v>134</v>
      </c>
      <c r="M1270" s="6" t="s">
        <v>28</v>
      </c>
      <c r="N1270" s="6">
        <v>28080</v>
      </c>
      <c r="O1270" s="6">
        <v>42120</v>
      </c>
      <c r="P1270" s="6">
        <v>70200</v>
      </c>
      <c r="Q1270" s="6" t="s">
        <v>29</v>
      </c>
      <c r="W1270">
        <f t="shared" si="6403"/>
        <v>28080</v>
      </c>
    </row>
    <row r="1271" spans="1:100" ht="14.25" hidden="1" customHeight="1" x14ac:dyDescent="0.25">
      <c r="A1271" s="4"/>
      <c r="B1271" s="5"/>
      <c r="C1271" s="4"/>
      <c r="D1271" s="5"/>
      <c r="E1271" s="5"/>
      <c r="F1271" s="4"/>
      <c r="G1271" s="4" t="s">
        <v>22</v>
      </c>
      <c r="H1271" s="4" t="s">
        <v>710</v>
      </c>
      <c r="I1271" s="4" t="s">
        <v>24</v>
      </c>
      <c r="J1271" s="4" t="s">
        <v>109</v>
      </c>
      <c r="K1271" s="4" t="s">
        <v>26</v>
      </c>
      <c r="L1271" s="4" t="s">
        <v>112</v>
      </c>
      <c r="M1271" s="6" t="s">
        <v>28</v>
      </c>
      <c r="N1271" s="6">
        <v>12480</v>
      </c>
      <c r="O1271" s="6">
        <v>18720</v>
      </c>
      <c r="P1271" s="6">
        <v>31200</v>
      </c>
      <c r="Q1271" s="6" t="s">
        <v>29</v>
      </c>
      <c r="W1271">
        <f t="shared" si="6403"/>
        <v>12480</v>
      </c>
    </row>
    <row r="1272" spans="1:100" ht="14.25" hidden="1" customHeight="1" x14ac:dyDescent="0.25">
      <c r="A1272" s="4"/>
      <c r="B1272" s="5"/>
      <c r="C1272" s="4"/>
      <c r="D1272" s="5"/>
      <c r="E1272" s="5"/>
      <c r="F1272" s="4"/>
      <c r="G1272" s="4" t="s">
        <v>22</v>
      </c>
      <c r="H1272" s="4" t="s">
        <v>710</v>
      </c>
      <c r="I1272" s="4" t="s">
        <v>24</v>
      </c>
      <c r="J1272" s="4" t="s">
        <v>109</v>
      </c>
      <c r="K1272" s="4" t="s">
        <v>26</v>
      </c>
      <c r="L1272" s="4" t="s">
        <v>113</v>
      </c>
      <c r="M1272" s="6" t="s">
        <v>28</v>
      </c>
      <c r="N1272" s="6">
        <v>12480</v>
      </c>
      <c r="O1272" s="6">
        <v>18720</v>
      </c>
      <c r="P1272" s="6">
        <v>31200</v>
      </c>
      <c r="Q1272" s="6" t="s">
        <v>29</v>
      </c>
      <c r="W1272">
        <f t="shared" si="6403"/>
        <v>12480</v>
      </c>
    </row>
    <row r="1273" spans="1:100" s="14" customFormat="1" ht="14.25" customHeight="1" x14ac:dyDescent="0.25">
      <c r="A1273" s="9" t="s">
        <v>711</v>
      </c>
      <c r="B1273" s="10" t="s">
        <v>55</v>
      </c>
      <c r="C1273" s="11">
        <v>44040</v>
      </c>
      <c r="D1273" s="12">
        <v>44040</v>
      </c>
      <c r="E1273" s="10" t="s">
        <v>712</v>
      </c>
      <c r="F1273" s="9" t="s">
        <v>713</v>
      </c>
      <c r="G1273" s="9" t="s">
        <v>22</v>
      </c>
      <c r="H1273" s="9" t="s">
        <v>714</v>
      </c>
      <c r="I1273" s="9" t="s">
        <v>24</v>
      </c>
      <c r="J1273" s="9" t="s">
        <v>109</v>
      </c>
      <c r="K1273" s="9" t="s">
        <v>26</v>
      </c>
      <c r="L1273" s="9" t="s">
        <v>27</v>
      </c>
      <c r="M1273" s="13" t="s">
        <v>28</v>
      </c>
      <c r="N1273" s="13" t="s">
        <v>808</v>
      </c>
      <c r="O1273" s="6">
        <v>25000</v>
      </c>
      <c r="P1273" s="6">
        <v>25000</v>
      </c>
      <c r="Q1273" s="6" t="s">
        <v>29</v>
      </c>
      <c r="S1273" s="14">
        <v>10000</v>
      </c>
      <c r="U1273" s="14">
        <v>30000</v>
      </c>
      <c r="W1273" s="14">
        <f>SUM(W1274:W1280)</f>
        <v>145360</v>
      </c>
      <c r="AI1273" s="14">
        <v>0</v>
      </c>
      <c r="AK1273" s="14">
        <f>SUM(S1273:AJ1273)</f>
        <v>185360</v>
      </c>
      <c r="AM1273" s="14">
        <f>S1273/$AK1273</f>
        <v>5.3949072075960294E-2</v>
      </c>
      <c r="AN1273" s="14">
        <f t="shared" ref="AN1273" si="6404">T1273/$AK1273</f>
        <v>0</v>
      </c>
      <c r="AO1273" s="14">
        <f t="shared" ref="AO1273" si="6405">U1273/$AK1273</f>
        <v>0.16184721622788087</v>
      </c>
      <c r="AP1273" s="14">
        <f t="shared" ref="AP1273" si="6406">V1273/$AK1273</f>
        <v>0</v>
      </c>
      <c r="AQ1273" s="14">
        <f t="shared" ref="AQ1273" si="6407">W1273/$AK1273</f>
        <v>0.78420371169615888</v>
      </c>
      <c r="AR1273" s="14">
        <f t="shared" ref="AR1273" si="6408">X1273/$AK1273</f>
        <v>0</v>
      </c>
      <c r="AS1273" s="14">
        <f t="shared" ref="AS1273" si="6409">Y1273/$AK1273</f>
        <v>0</v>
      </c>
      <c r="AT1273" s="14">
        <f t="shared" ref="AT1273" si="6410">Z1273/$AK1273</f>
        <v>0</v>
      </c>
      <c r="AU1273" s="14">
        <f t="shared" ref="AU1273" si="6411">AA1273/$AK1273</f>
        <v>0</v>
      </c>
      <c r="AV1273" s="14">
        <f t="shared" ref="AV1273" si="6412">AB1273/$AK1273</f>
        <v>0</v>
      </c>
      <c r="AW1273" s="14">
        <f t="shared" ref="AW1273" si="6413">AC1273/$AK1273</f>
        <v>0</v>
      </c>
      <c r="AX1273" s="14">
        <f t="shared" ref="AX1273" si="6414">AD1273/$AK1273</f>
        <v>0</v>
      </c>
      <c r="AY1273" s="14">
        <f t="shared" ref="AY1273" si="6415">AE1273/$AK1273</f>
        <v>0</v>
      </c>
      <c r="AZ1273" s="14">
        <f t="shared" ref="AZ1273" si="6416">AF1273/$AK1273</f>
        <v>0</v>
      </c>
      <c r="BA1273" s="14">
        <f t="shared" ref="BA1273" si="6417">AG1273/$AK1273</f>
        <v>0</v>
      </c>
      <c r="BB1273" s="14">
        <f t="shared" ref="BB1273" si="6418">AH1273/$AK1273</f>
        <v>0</v>
      </c>
      <c r="BC1273" s="14">
        <f t="shared" ref="BC1273" si="6419">AI1273/$AK1273</f>
        <v>0</v>
      </c>
      <c r="BD1273" s="14">
        <f t="shared" ref="BD1273" si="6420">AJ1273/$AK1273</f>
        <v>0</v>
      </c>
      <c r="BE1273" s="14">
        <f>SUM(AM1273:BD1273)</f>
        <v>1</v>
      </c>
      <c r="BG1273" s="16">
        <f>VLOOKUP(H1273,[1]Sheet1!$B$3:$C$6033,2,0)</f>
        <v>67943.366399999999</v>
      </c>
      <c r="BI1273" s="17">
        <f>AM1273*$BG1273</f>
        <v>3665.4815709969789</v>
      </c>
      <c r="BJ1273" s="17">
        <f t="shared" ref="BJ1273" si="6421">AN1273*$BG1273</f>
        <v>0</v>
      </c>
      <c r="BK1273" s="17">
        <f t="shared" ref="BK1273" si="6422">AO1273*$BG1273</f>
        <v>10996.444712990935</v>
      </c>
      <c r="BL1273" s="17">
        <f t="shared" ref="BL1273" si="6423">AP1273*$BG1273</f>
        <v>0</v>
      </c>
      <c r="BM1273" s="17">
        <f t="shared" ref="BM1273" si="6424">AQ1273*$BG1273</f>
        <v>53281.440116012091</v>
      </c>
      <c r="BN1273" s="17">
        <f t="shared" ref="BN1273" si="6425">AR1273*$BG1273</f>
        <v>0</v>
      </c>
      <c r="BO1273" s="17">
        <f t="shared" ref="BO1273" si="6426">AS1273*$BG1273</f>
        <v>0</v>
      </c>
      <c r="BP1273" s="17">
        <f t="shared" ref="BP1273" si="6427">AT1273*$BG1273</f>
        <v>0</v>
      </c>
      <c r="BQ1273" s="17">
        <f t="shared" ref="BQ1273" si="6428">AU1273*$BG1273</f>
        <v>0</v>
      </c>
      <c r="BR1273" s="17">
        <f t="shared" ref="BR1273" si="6429">AV1273*$BG1273</f>
        <v>0</v>
      </c>
      <c r="BS1273" s="17">
        <f t="shared" ref="BS1273" si="6430">AW1273*$BG1273</f>
        <v>0</v>
      </c>
      <c r="BT1273" s="17">
        <f t="shared" ref="BT1273" si="6431">AX1273*$BG1273</f>
        <v>0</v>
      </c>
      <c r="BU1273" s="17">
        <f t="shared" ref="BU1273" si="6432">AY1273*$BG1273</f>
        <v>0</v>
      </c>
      <c r="BV1273" s="17">
        <f t="shared" ref="BV1273" si="6433">AZ1273*$BG1273</f>
        <v>0</v>
      </c>
      <c r="BW1273" s="17">
        <f t="shared" ref="BW1273" si="6434">BA1273*$BG1273</f>
        <v>0</v>
      </c>
      <c r="BX1273" s="17">
        <f t="shared" ref="BX1273" si="6435">BB1273*$BG1273</f>
        <v>0</v>
      </c>
      <c r="BY1273" s="17">
        <f t="shared" ref="BY1273" si="6436">BC1273*$BG1273</f>
        <v>0</v>
      </c>
      <c r="BZ1273" s="17">
        <f t="shared" ref="BZ1273" si="6437">BD1273*$BG1273</f>
        <v>0</v>
      </c>
      <c r="CA1273" s="16">
        <f>SUM(BI1273:BZ1273)</f>
        <v>67943.366399999999</v>
      </c>
      <c r="CB1273" s="14" t="b">
        <f>CA1273=BG1273</f>
        <v>1</v>
      </c>
      <c r="CC1273" s="17">
        <f>BI1273</f>
        <v>3665.4815709969789</v>
      </c>
      <c r="CD1273" s="17">
        <f>BJ1273*0.8+IF(BJ1273&gt;1,$BM1273*0.4,0)</f>
        <v>0</v>
      </c>
      <c r="CE1273" s="17">
        <f t="shared" ref="CE1273" si="6438">BK1273*0.8+IF(BK1273&gt;1,$BM1273*0.4,0)</f>
        <v>30109.731816797583</v>
      </c>
      <c r="CF1273" s="17">
        <f t="shared" ref="CF1273" si="6439">BL1273*0.8+IF(BL1273&gt;1,$BM1273*0.4,0)</f>
        <v>0</v>
      </c>
      <c r="CG1273" s="17">
        <f>SUM(BJ1273:BL1273)*0.2+BM1273*0.6</f>
        <v>34168.153012205439</v>
      </c>
      <c r="CH1273" s="17">
        <f>$BN1273*80%</f>
        <v>0</v>
      </c>
      <c r="CI1273" s="17">
        <f>$BN1273*20%</f>
        <v>0</v>
      </c>
      <c r="CJ1273" s="17">
        <f>$BQ1273*80%</f>
        <v>0</v>
      </c>
      <c r="CK1273" s="17">
        <f>$BQ1273*20%</f>
        <v>0</v>
      </c>
      <c r="CL1273" s="17">
        <f>BR1273*0.8+IF(BR1273&gt;1,$BT1273*0.6,0)</f>
        <v>0</v>
      </c>
      <c r="CM1273" s="17">
        <f>BS1273*0.8+IF(BS1273&gt;1,$BT1273*0.6,0)</f>
        <v>0</v>
      </c>
      <c r="CN1273" s="17">
        <f>SUM(BR1273:BS1273)*0.2+BT1273*0.4</f>
        <v>0</v>
      </c>
      <c r="CO1273" s="17">
        <f>$BU1273*80%</f>
        <v>0</v>
      </c>
      <c r="CP1273" s="17">
        <f>$BU1273*20%</f>
        <v>0</v>
      </c>
      <c r="CQ1273" s="17">
        <f>$BW1273*60%+$BX1273*40%</f>
        <v>0</v>
      </c>
      <c r="CR1273" s="17">
        <f>$BW1273*40%+$BX1273*60%</f>
        <v>0</v>
      </c>
      <c r="CS1273" s="17">
        <f>$BY1273*60%</f>
        <v>0</v>
      </c>
      <c r="CT1273" s="17">
        <f>$BY1273*40%</f>
        <v>0</v>
      </c>
      <c r="CU1273" s="17">
        <f>SUM(CC1273:CT1273)</f>
        <v>67943.366399999999</v>
      </c>
      <c r="CV1273" s="14" t="b">
        <f>CU1273=CA1273</f>
        <v>1</v>
      </c>
    </row>
    <row r="1274" spans="1:100" ht="14.25" hidden="1" customHeight="1" x14ac:dyDescent="0.25">
      <c r="A1274" s="4"/>
      <c r="B1274" s="5"/>
      <c r="C1274" s="4"/>
      <c r="D1274" s="5"/>
      <c r="E1274" s="5"/>
      <c r="F1274" s="4"/>
      <c r="G1274" s="4" t="s">
        <v>22</v>
      </c>
      <c r="H1274" s="4" t="s">
        <v>714</v>
      </c>
      <c r="I1274" s="4" t="s">
        <v>24</v>
      </c>
      <c r="J1274" s="4" t="s">
        <v>109</v>
      </c>
      <c r="K1274" s="4" t="s">
        <v>26</v>
      </c>
      <c r="L1274" s="4" t="s">
        <v>127</v>
      </c>
      <c r="M1274" s="6" t="s">
        <v>28</v>
      </c>
      <c r="N1274" s="6">
        <v>8800</v>
      </c>
      <c r="O1274" s="6">
        <v>13200</v>
      </c>
      <c r="P1274" s="6">
        <v>22000</v>
      </c>
      <c r="Q1274" s="6" t="s">
        <v>29</v>
      </c>
      <c r="W1274">
        <f t="shared" ref="W1274:W1280" si="6440">N1274</f>
        <v>8800</v>
      </c>
    </row>
    <row r="1275" spans="1:100" ht="14.25" hidden="1" customHeight="1" x14ac:dyDescent="0.25">
      <c r="A1275" s="4"/>
      <c r="B1275" s="5"/>
      <c r="C1275" s="4"/>
      <c r="D1275" s="5"/>
      <c r="E1275" s="5"/>
      <c r="F1275" s="4"/>
      <c r="G1275" s="4" t="s">
        <v>22</v>
      </c>
      <c r="H1275" s="4" t="s">
        <v>714</v>
      </c>
      <c r="I1275" s="4" t="s">
        <v>24</v>
      </c>
      <c r="J1275" s="4" t="s">
        <v>109</v>
      </c>
      <c r="K1275" s="4" t="s">
        <v>26</v>
      </c>
      <c r="L1275" s="4" t="s">
        <v>128</v>
      </c>
      <c r="M1275" s="6" t="s">
        <v>28</v>
      </c>
      <c r="N1275" s="6">
        <v>16640</v>
      </c>
      <c r="O1275" s="6">
        <v>24960</v>
      </c>
      <c r="P1275" s="6">
        <v>41600</v>
      </c>
      <c r="Q1275" s="6" t="s">
        <v>29</v>
      </c>
      <c r="W1275">
        <f t="shared" si="6440"/>
        <v>16640</v>
      </c>
    </row>
    <row r="1276" spans="1:100" ht="14.25" hidden="1" customHeight="1" x14ac:dyDescent="0.25">
      <c r="A1276" s="4"/>
      <c r="B1276" s="5"/>
      <c r="C1276" s="4"/>
      <c r="D1276" s="5"/>
      <c r="E1276" s="5"/>
      <c r="F1276" s="4"/>
      <c r="G1276" s="4" t="s">
        <v>22</v>
      </c>
      <c r="H1276" s="4" t="s">
        <v>714</v>
      </c>
      <c r="I1276" s="4" t="s">
        <v>24</v>
      </c>
      <c r="J1276" s="4" t="s">
        <v>109</v>
      </c>
      <c r="K1276" s="4" t="s">
        <v>26</v>
      </c>
      <c r="L1276" s="4" t="s">
        <v>110</v>
      </c>
      <c r="M1276" s="6" t="s">
        <v>28</v>
      </c>
      <c r="N1276" s="6">
        <v>16640</v>
      </c>
      <c r="O1276" s="6">
        <v>24960</v>
      </c>
      <c r="P1276" s="6">
        <v>41600</v>
      </c>
      <c r="Q1276" s="6" t="s">
        <v>29</v>
      </c>
      <c r="W1276">
        <f t="shared" si="6440"/>
        <v>16640</v>
      </c>
    </row>
    <row r="1277" spans="1:100" ht="14.25" hidden="1" customHeight="1" x14ac:dyDescent="0.25">
      <c r="A1277" s="4"/>
      <c r="B1277" s="5"/>
      <c r="C1277" s="4"/>
      <c r="D1277" s="5"/>
      <c r="E1277" s="5"/>
      <c r="F1277" s="4"/>
      <c r="G1277" s="4" t="s">
        <v>22</v>
      </c>
      <c r="H1277" s="4" t="s">
        <v>714</v>
      </c>
      <c r="I1277" s="4" t="s">
        <v>24</v>
      </c>
      <c r="J1277" s="4" t="s">
        <v>109</v>
      </c>
      <c r="K1277" s="4" t="s">
        <v>26</v>
      </c>
      <c r="L1277" s="4" t="s">
        <v>111</v>
      </c>
      <c r="M1277" s="6" t="s">
        <v>28</v>
      </c>
      <c r="N1277" s="6">
        <v>8320</v>
      </c>
      <c r="O1277" s="6">
        <v>12480</v>
      </c>
      <c r="P1277" s="6">
        <v>20800</v>
      </c>
      <c r="Q1277" s="6" t="s">
        <v>29</v>
      </c>
      <c r="W1277">
        <f t="shared" si="6440"/>
        <v>8320</v>
      </c>
    </row>
    <row r="1278" spans="1:100" ht="14.25" hidden="1" customHeight="1" x14ac:dyDescent="0.25">
      <c r="A1278" s="4"/>
      <c r="B1278" s="5"/>
      <c r="C1278" s="4"/>
      <c r="D1278" s="5"/>
      <c r="E1278" s="5"/>
      <c r="F1278" s="4"/>
      <c r="G1278" s="4" t="s">
        <v>22</v>
      </c>
      <c r="H1278" s="4" t="s">
        <v>714</v>
      </c>
      <c r="I1278" s="4" t="s">
        <v>24</v>
      </c>
      <c r="J1278" s="4" t="s">
        <v>109</v>
      </c>
      <c r="K1278" s="4" t="s">
        <v>26</v>
      </c>
      <c r="L1278" s="4" t="s">
        <v>164</v>
      </c>
      <c r="M1278" s="6" t="s">
        <v>28</v>
      </c>
      <c r="N1278" s="6">
        <v>70000</v>
      </c>
      <c r="O1278" s="6">
        <v>105000</v>
      </c>
      <c r="P1278" s="6">
        <v>175000</v>
      </c>
      <c r="Q1278" s="6" t="s">
        <v>29</v>
      </c>
      <c r="W1278">
        <f t="shared" si="6440"/>
        <v>70000</v>
      </c>
    </row>
    <row r="1279" spans="1:100" ht="14.25" hidden="1" customHeight="1" x14ac:dyDescent="0.25">
      <c r="A1279" s="4"/>
      <c r="B1279" s="5"/>
      <c r="C1279" s="4"/>
      <c r="D1279" s="5"/>
      <c r="E1279" s="5"/>
      <c r="F1279" s="4"/>
      <c r="G1279" s="4" t="s">
        <v>22</v>
      </c>
      <c r="H1279" s="4" t="s">
        <v>714</v>
      </c>
      <c r="I1279" s="4" t="s">
        <v>24</v>
      </c>
      <c r="J1279" s="4" t="s">
        <v>109</v>
      </c>
      <c r="K1279" s="4" t="s">
        <v>26</v>
      </c>
      <c r="L1279" s="4" t="s">
        <v>112</v>
      </c>
      <c r="M1279" s="6" t="s">
        <v>28</v>
      </c>
      <c r="N1279" s="6">
        <v>12480</v>
      </c>
      <c r="O1279" s="6">
        <v>18720</v>
      </c>
      <c r="P1279" s="6">
        <v>31200</v>
      </c>
      <c r="Q1279" s="6" t="s">
        <v>29</v>
      </c>
      <c r="W1279">
        <f t="shared" si="6440"/>
        <v>12480</v>
      </c>
    </row>
    <row r="1280" spans="1:100" ht="14.25" hidden="1" customHeight="1" x14ac:dyDescent="0.25">
      <c r="A1280" s="4"/>
      <c r="B1280" s="5"/>
      <c r="C1280" s="4"/>
      <c r="D1280" s="5"/>
      <c r="E1280" s="5"/>
      <c r="F1280" s="4"/>
      <c r="G1280" s="4" t="s">
        <v>22</v>
      </c>
      <c r="H1280" s="4" t="s">
        <v>714</v>
      </c>
      <c r="I1280" s="4" t="s">
        <v>24</v>
      </c>
      <c r="J1280" s="4" t="s">
        <v>109</v>
      </c>
      <c r="K1280" s="4" t="s">
        <v>26</v>
      </c>
      <c r="L1280" s="4" t="s">
        <v>113</v>
      </c>
      <c r="M1280" s="6" t="s">
        <v>28</v>
      </c>
      <c r="N1280" s="6">
        <v>12480</v>
      </c>
      <c r="O1280" s="6">
        <v>18720</v>
      </c>
      <c r="P1280" s="6">
        <v>31200</v>
      </c>
      <c r="Q1280" s="6" t="s">
        <v>29</v>
      </c>
      <c r="W1280">
        <f t="shared" si="6440"/>
        <v>12480</v>
      </c>
    </row>
    <row r="1281" spans="1:100" s="14" customFormat="1" ht="14.25" customHeight="1" x14ac:dyDescent="0.25">
      <c r="A1281" s="9" t="s">
        <v>715</v>
      </c>
      <c r="B1281" s="10" t="s">
        <v>580</v>
      </c>
      <c r="C1281" s="11">
        <v>44040</v>
      </c>
      <c r="D1281" s="12">
        <v>44040</v>
      </c>
      <c r="E1281" s="10" t="s">
        <v>716</v>
      </c>
      <c r="F1281" s="9" t="s">
        <v>717</v>
      </c>
      <c r="G1281" s="9" t="s">
        <v>22</v>
      </c>
      <c r="H1281" s="9" t="s">
        <v>718</v>
      </c>
      <c r="I1281" s="9" t="s">
        <v>24</v>
      </c>
      <c r="J1281" s="9" t="s">
        <v>109</v>
      </c>
      <c r="K1281" s="9" t="s">
        <v>26</v>
      </c>
      <c r="L1281" s="9" t="s">
        <v>27</v>
      </c>
      <c r="M1281" s="13" t="s">
        <v>28</v>
      </c>
      <c r="N1281" s="13" t="s">
        <v>808</v>
      </c>
      <c r="O1281" s="6">
        <v>25000</v>
      </c>
      <c r="P1281" s="6">
        <v>25000</v>
      </c>
      <c r="Q1281" s="6" t="s">
        <v>29</v>
      </c>
      <c r="S1281" s="14">
        <v>10000</v>
      </c>
      <c r="U1281" s="14">
        <v>30000</v>
      </c>
      <c r="W1281" s="14">
        <f>SUM(W1282:W1287)</f>
        <v>94640</v>
      </c>
      <c r="AI1281" s="14">
        <v>0</v>
      </c>
      <c r="AK1281" s="14">
        <f>SUM(S1281:AJ1281)</f>
        <v>134640</v>
      </c>
      <c r="AM1281" s="14">
        <f>S1281/$AK1281</f>
        <v>7.427213309566251E-2</v>
      </c>
      <c r="AN1281" s="14">
        <f t="shared" ref="AN1281" si="6441">T1281/$AK1281</f>
        <v>0</v>
      </c>
      <c r="AO1281" s="14">
        <f t="shared" ref="AO1281" si="6442">U1281/$AK1281</f>
        <v>0.22281639928698752</v>
      </c>
      <c r="AP1281" s="14">
        <f t="shared" ref="AP1281" si="6443">V1281/$AK1281</f>
        <v>0</v>
      </c>
      <c r="AQ1281" s="14">
        <f t="shared" ref="AQ1281" si="6444">W1281/$AK1281</f>
        <v>0.70291146761735002</v>
      </c>
      <c r="AR1281" s="14">
        <f t="shared" ref="AR1281" si="6445">X1281/$AK1281</f>
        <v>0</v>
      </c>
      <c r="AS1281" s="14">
        <f t="shared" ref="AS1281" si="6446">Y1281/$AK1281</f>
        <v>0</v>
      </c>
      <c r="AT1281" s="14">
        <f t="shared" ref="AT1281" si="6447">Z1281/$AK1281</f>
        <v>0</v>
      </c>
      <c r="AU1281" s="14">
        <f t="shared" ref="AU1281" si="6448">AA1281/$AK1281</f>
        <v>0</v>
      </c>
      <c r="AV1281" s="14">
        <f t="shared" ref="AV1281" si="6449">AB1281/$AK1281</f>
        <v>0</v>
      </c>
      <c r="AW1281" s="14">
        <f t="shared" ref="AW1281" si="6450">AC1281/$AK1281</f>
        <v>0</v>
      </c>
      <c r="AX1281" s="14">
        <f t="shared" ref="AX1281" si="6451">AD1281/$AK1281</f>
        <v>0</v>
      </c>
      <c r="AY1281" s="14">
        <f t="shared" ref="AY1281" si="6452">AE1281/$AK1281</f>
        <v>0</v>
      </c>
      <c r="AZ1281" s="14">
        <f t="shared" ref="AZ1281" si="6453">AF1281/$AK1281</f>
        <v>0</v>
      </c>
      <c r="BA1281" s="14">
        <f t="shared" ref="BA1281" si="6454">AG1281/$AK1281</f>
        <v>0</v>
      </c>
      <c r="BB1281" s="14">
        <f t="shared" ref="BB1281" si="6455">AH1281/$AK1281</f>
        <v>0</v>
      </c>
      <c r="BC1281" s="14">
        <f t="shared" ref="BC1281" si="6456">AI1281/$AK1281</f>
        <v>0</v>
      </c>
      <c r="BD1281" s="14">
        <f t="shared" ref="BD1281" si="6457">AJ1281/$AK1281</f>
        <v>0</v>
      </c>
      <c r="BE1281" s="14">
        <f>SUM(AM1281:BD1281)</f>
        <v>1</v>
      </c>
      <c r="BG1281" s="16">
        <f>VLOOKUP(H1281,[1]Sheet1!$B$3:$C$6033,2,0)</f>
        <v>42860.563199999997</v>
      </c>
      <c r="BI1281" s="17">
        <f>AM1281*$BG1281</f>
        <v>3183.3454545454542</v>
      </c>
      <c r="BJ1281" s="17">
        <f t="shared" ref="BJ1281" si="6458">AN1281*$BG1281</f>
        <v>0</v>
      </c>
      <c r="BK1281" s="17">
        <f t="shared" ref="BK1281" si="6459">AO1281*$BG1281</f>
        <v>9550.0363636363618</v>
      </c>
      <c r="BL1281" s="17">
        <f t="shared" ref="BL1281" si="6460">AP1281*$BG1281</f>
        <v>0</v>
      </c>
      <c r="BM1281" s="17">
        <f t="shared" ref="BM1281" si="6461">AQ1281*$BG1281</f>
        <v>30127.18138181818</v>
      </c>
      <c r="BN1281" s="17">
        <f t="shared" ref="BN1281" si="6462">AR1281*$BG1281</f>
        <v>0</v>
      </c>
      <c r="BO1281" s="17">
        <f t="shared" ref="BO1281" si="6463">AS1281*$BG1281</f>
        <v>0</v>
      </c>
      <c r="BP1281" s="17">
        <f t="shared" ref="BP1281" si="6464">AT1281*$BG1281</f>
        <v>0</v>
      </c>
      <c r="BQ1281" s="17">
        <f t="shared" ref="BQ1281" si="6465">AU1281*$BG1281</f>
        <v>0</v>
      </c>
      <c r="BR1281" s="17">
        <f t="shared" ref="BR1281" si="6466">AV1281*$BG1281</f>
        <v>0</v>
      </c>
      <c r="BS1281" s="17">
        <f t="shared" ref="BS1281" si="6467">AW1281*$BG1281</f>
        <v>0</v>
      </c>
      <c r="BT1281" s="17">
        <f t="shared" ref="BT1281" si="6468">AX1281*$BG1281</f>
        <v>0</v>
      </c>
      <c r="BU1281" s="17">
        <f t="shared" ref="BU1281" si="6469">AY1281*$BG1281</f>
        <v>0</v>
      </c>
      <c r="BV1281" s="17">
        <f t="shared" ref="BV1281" si="6470">AZ1281*$BG1281</f>
        <v>0</v>
      </c>
      <c r="BW1281" s="17">
        <f t="shared" ref="BW1281" si="6471">BA1281*$BG1281</f>
        <v>0</v>
      </c>
      <c r="BX1281" s="17">
        <f t="shared" ref="BX1281" si="6472">BB1281*$BG1281</f>
        <v>0</v>
      </c>
      <c r="BY1281" s="17">
        <f t="shared" ref="BY1281" si="6473">BC1281*$BG1281</f>
        <v>0</v>
      </c>
      <c r="BZ1281" s="17">
        <f t="shared" ref="BZ1281" si="6474">BD1281*$BG1281</f>
        <v>0</v>
      </c>
      <c r="CA1281" s="16">
        <f>SUM(BI1281:BZ1281)</f>
        <v>42860.563199999997</v>
      </c>
      <c r="CB1281" s="14" t="b">
        <f>CA1281=BG1281</f>
        <v>1</v>
      </c>
      <c r="CC1281" s="17">
        <f>BI1281</f>
        <v>3183.3454545454542</v>
      </c>
      <c r="CD1281" s="17">
        <f>BJ1281*0.8+IF(BJ1281&gt;1,$BM1281*0.4,0)</f>
        <v>0</v>
      </c>
      <c r="CE1281" s="17">
        <f t="shared" ref="CE1281" si="6475">BK1281*0.8+IF(BK1281&gt;1,$BM1281*0.4,0)</f>
        <v>19690.901643636364</v>
      </c>
      <c r="CF1281" s="17">
        <f t="shared" ref="CF1281" si="6476">BL1281*0.8+IF(BL1281&gt;1,$BM1281*0.4,0)</f>
        <v>0</v>
      </c>
      <c r="CG1281" s="17">
        <f>SUM(BJ1281:BL1281)*0.2+BM1281*0.6</f>
        <v>19986.316101818178</v>
      </c>
      <c r="CH1281" s="17">
        <f>$BN1281*80%</f>
        <v>0</v>
      </c>
      <c r="CI1281" s="17">
        <f>$BN1281*20%</f>
        <v>0</v>
      </c>
      <c r="CJ1281" s="17">
        <f>$BQ1281*80%</f>
        <v>0</v>
      </c>
      <c r="CK1281" s="17">
        <f>$BQ1281*20%</f>
        <v>0</v>
      </c>
      <c r="CL1281" s="17">
        <f>BR1281*0.8+IF(BR1281&gt;1,$BT1281*0.6,0)</f>
        <v>0</v>
      </c>
      <c r="CM1281" s="17">
        <f>BS1281*0.8+IF(BS1281&gt;1,$BT1281*0.6,0)</f>
        <v>0</v>
      </c>
      <c r="CN1281" s="17">
        <f>SUM(BR1281:BS1281)*0.2+BT1281*0.4</f>
        <v>0</v>
      </c>
      <c r="CO1281" s="17">
        <f>$BU1281*80%</f>
        <v>0</v>
      </c>
      <c r="CP1281" s="17">
        <f>$BU1281*20%</f>
        <v>0</v>
      </c>
      <c r="CQ1281" s="17">
        <f>$BW1281*60%+$BX1281*40%</f>
        <v>0</v>
      </c>
      <c r="CR1281" s="17">
        <f>$BW1281*40%+$BX1281*60%</f>
        <v>0</v>
      </c>
      <c r="CS1281" s="17">
        <f>$BY1281*60%</f>
        <v>0</v>
      </c>
      <c r="CT1281" s="17">
        <f>$BY1281*40%</f>
        <v>0</v>
      </c>
      <c r="CU1281" s="17">
        <f>SUM(CC1281:CT1281)</f>
        <v>42860.563199999997</v>
      </c>
      <c r="CV1281" s="14" t="b">
        <f>CU1281=CA1281</f>
        <v>1</v>
      </c>
    </row>
    <row r="1282" spans="1:100" ht="14.25" hidden="1" customHeight="1" x14ac:dyDescent="0.25">
      <c r="A1282" s="4"/>
      <c r="B1282" s="5"/>
      <c r="C1282" s="4"/>
      <c r="D1282" s="5"/>
      <c r="E1282" s="5"/>
      <c r="F1282" s="4"/>
      <c r="G1282" s="4" t="s">
        <v>22</v>
      </c>
      <c r="H1282" s="4" t="s">
        <v>718</v>
      </c>
      <c r="I1282" s="4" t="s">
        <v>24</v>
      </c>
      <c r="J1282" s="4" t="s">
        <v>109</v>
      </c>
      <c r="K1282" s="4" t="s">
        <v>26</v>
      </c>
      <c r="L1282" s="4" t="s">
        <v>110</v>
      </c>
      <c r="M1282" s="6" t="s">
        <v>28</v>
      </c>
      <c r="N1282" s="6">
        <v>16640</v>
      </c>
      <c r="O1282" s="6">
        <v>24960</v>
      </c>
      <c r="P1282" s="6">
        <v>41600</v>
      </c>
      <c r="Q1282" s="6" t="s">
        <v>29</v>
      </c>
      <c r="W1282">
        <f t="shared" ref="W1282:W1287" si="6477">N1282</f>
        <v>16640</v>
      </c>
    </row>
    <row r="1283" spans="1:100" ht="14.25" hidden="1" customHeight="1" x14ac:dyDescent="0.25">
      <c r="A1283" s="4"/>
      <c r="B1283" s="5"/>
      <c r="C1283" s="4"/>
      <c r="D1283" s="5"/>
      <c r="E1283" s="5"/>
      <c r="F1283" s="4"/>
      <c r="G1283" s="4" t="s">
        <v>22</v>
      </c>
      <c r="H1283" s="4" t="s">
        <v>718</v>
      </c>
      <c r="I1283" s="4" t="s">
        <v>24</v>
      </c>
      <c r="J1283" s="4" t="s">
        <v>109</v>
      </c>
      <c r="K1283" s="4" t="s">
        <v>26</v>
      </c>
      <c r="L1283" s="4" t="s">
        <v>111</v>
      </c>
      <c r="M1283" s="6" t="s">
        <v>28</v>
      </c>
      <c r="N1283" s="6">
        <v>8320</v>
      </c>
      <c r="O1283" s="6">
        <v>12480</v>
      </c>
      <c r="P1283" s="6">
        <v>20800</v>
      </c>
      <c r="Q1283" s="6" t="s">
        <v>29</v>
      </c>
      <c r="W1283">
        <f t="shared" si="6477"/>
        <v>8320</v>
      </c>
    </row>
    <row r="1284" spans="1:100" ht="14.25" hidden="1" customHeight="1" x14ac:dyDescent="0.25">
      <c r="A1284" s="4"/>
      <c r="B1284" s="5"/>
      <c r="C1284" s="4"/>
      <c r="D1284" s="5"/>
      <c r="E1284" s="5"/>
      <c r="F1284" s="4"/>
      <c r="G1284" s="4" t="s">
        <v>22</v>
      </c>
      <c r="H1284" s="4" t="s">
        <v>718</v>
      </c>
      <c r="I1284" s="4" t="s">
        <v>24</v>
      </c>
      <c r="J1284" s="4" t="s">
        <v>109</v>
      </c>
      <c r="K1284" s="4" t="s">
        <v>26</v>
      </c>
      <c r="L1284" s="4" t="s">
        <v>133</v>
      </c>
      <c r="M1284" s="6" t="s">
        <v>28</v>
      </c>
      <c r="N1284" s="6">
        <v>16640</v>
      </c>
      <c r="O1284" s="6">
        <v>24960</v>
      </c>
      <c r="P1284" s="6">
        <v>41600</v>
      </c>
      <c r="Q1284" s="6" t="s">
        <v>29</v>
      </c>
      <c r="W1284">
        <f t="shared" si="6477"/>
        <v>16640</v>
      </c>
    </row>
    <row r="1285" spans="1:100" ht="14.25" hidden="1" customHeight="1" x14ac:dyDescent="0.25">
      <c r="A1285" s="4"/>
      <c r="B1285" s="5"/>
      <c r="C1285" s="4"/>
      <c r="D1285" s="5"/>
      <c r="E1285" s="5"/>
      <c r="F1285" s="4"/>
      <c r="G1285" s="4" t="s">
        <v>22</v>
      </c>
      <c r="H1285" s="4" t="s">
        <v>718</v>
      </c>
      <c r="I1285" s="4" t="s">
        <v>24</v>
      </c>
      <c r="J1285" s="4" t="s">
        <v>109</v>
      </c>
      <c r="K1285" s="4" t="s">
        <v>26</v>
      </c>
      <c r="L1285" s="4" t="s">
        <v>134</v>
      </c>
      <c r="M1285" s="6" t="s">
        <v>28</v>
      </c>
      <c r="N1285" s="6">
        <v>28080</v>
      </c>
      <c r="O1285" s="6">
        <v>42120</v>
      </c>
      <c r="P1285" s="6">
        <v>70200</v>
      </c>
      <c r="Q1285" s="6" t="s">
        <v>29</v>
      </c>
      <c r="W1285">
        <f t="shared" si="6477"/>
        <v>28080</v>
      </c>
    </row>
    <row r="1286" spans="1:100" ht="14.25" hidden="1" customHeight="1" x14ac:dyDescent="0.25">
      <c r="A1286" s="4"/>
      <c r="B1286" s="5"/>
      <c r="C1286" s="4"/>
      <c r="D1286" s="5"/>
      <c r="E1286" s="5"/>
      <c r="F1286" s="4"/>
      <c r="G1286" s="4" t="s">
        <v>22</v>
      </c>
      <c r="H1286" s="4" t="s">
        <v>718</v>
      </c>
      <c r="I1286" s="4" t="s">
        <v>24</v>
      </c>
      <c r="J1286" s="4" t="s">
        <v>109</v>
      </c>
      <c r="K1286" s="4" t="s">
        <v>26</v>
      </c>
      <c r="L1286" s="4" t="s">
        <v>112</v>
      </c>
      <c r="M1286" s="6" t="s">
        <v>28</v>
      </c>
      <c r="N1286" s="6">
        <v>12480</v>
      </c>
      <c r="O1286" s="6">
        <v>18720</v>
      </c>
      <c r="P1286" s="6">
        <v>31200</v>
      </c>
      <c r="Q1286" s="6" t="s">
        <v>29</v>
      </c>
      <c r="W1286">
        <f t="shared" si="6477"/>
        <v>12480</v>
      </c>
    </row>
    <row r="1287" spans="1:100" ht="14.25" hidden="1" customHeight="1" x14ac:dyDescent="0.25">
      <c r="A1287" s="4"/>
      <c r="B1287" s="5"/>
      <c r="C1287" s="4"/>
      <c r="D1287" s="5"/>
      <c r="E1287" s="5"/>
      <c r="F1287" s="4"/>
      <c r="G1287" s="4" t="s">
        <v>22</v>
      </c>
      <c r="H1287" s="4" t="s">
        <v>718</v>
      </c>
      <c r="I1287" s="4" t="s">
        <v>24</v>
      </c>
      <c r="J1287" s="4" t="s">
        <v>109</v>
      </c>
      <c r="K1287" s="4" t="s">
        <v>26</v>
      </c>
      <c r="L1287" s="4" t="s">
        <v>113</v>
      </c>
      <c r="M1287" s="6" t="s">
        <v>28</v>
      </c>
      <c r="N1287" s="6">
        <v>12480</v>
      </c>
      <c r="O1287" s="6">
        <v>18720</v>
      </c>
      <c r="P1287" s="6">
        <v>31200</v>
      </c>
      <c r="Q1287" s="6" t="s">
        <v>29</v>
      </c>
      <c r="W1287">
        <f t="shared" si="6477"/>
        <v>12480</v>
      </c>
    </row>
    <row r="1288" spans="1:100" s="14" customFormat="1" ht="14.25" customHeight="1" x14ac:dyDescent="0.25">
      <c r="A1288" s="9" t="s">
        <v>719</v>
      </c>
      <c r="B1288" s="10" t="s">
        <v>36</v>
      </c>
      <c r="C1288" s="11">
        <v>44040</v>
      </c>
      <c r="D1288" s="12">
        <v>44040</v>
      </c>
      <c r="E1288" s="10" t="s">
        <v>720</v>
      </c>
      <c r="F1288" s="9" t="s">
        <v>721</v>
      </c>
      <c r="G1288" s="9" t="s">
        <v>22</v>
      </c>
      <c r="H1288" s="9" t="s">
        <v>722</v>
      </c>
      <c r="I1288" s="9" t="s">
        <v>24</v>
      </c>
      <c r="J1288" s="9" t="s">
        <v>109</v>
      </c>
      <c r="K1288" s="9" t="s">
        <v>26</v>
      </c>
      <c r="L1288" s="9" t="s">
        <v>27</v>
      </c>
      <c r="M1288" s="13" t="s">
        <v>28</v>
      </c>
      <c r="N1288" s="13" t="s">
        <v>808</v>
      </c>
      <c r="O1288" s="6">
        <v>25000</v>
      </c>
      <c r="P1288" s="6">
        <v>25000</v>
      </c>
      <c r="Q1288" s="6" t="s">
        <v>29</v>
      </c>
      <c r="S1288" s="14">
        <v>10000</v>
      </c>
      <c r="U1288" s="14">
        <v>30000</v>
      </c>
      <c r="W1288" s="14">
        <f>SUM(W1289:W1294)</f>
        <v>94640</v>
      </c>
      <c r="AI1288" s="14">
        <v>0</v>
      </c>
      <c r="AK1288" s="14">
        <f>SUM(S1288:AJ1288)</f>
        <v>134640</v>
      </c>
      <c r="AM1288" s="14">
        <f>S1288/$AK1288</f>
        <v>7.427213309566251E-2</v>
      </c>
      <c r="AN1288" s="14">
        <f t="shared" ref="AN1288" si="6478">T1288/$AK1288</f>
        <v>0</v>
      </c>
      <c r="AO1288" s="14">
        <f t="shared" ref="AO1288" si="6479">U1288/$AK1288</f>
        <v>0.22281639928698752</v>
      </c>
      <c r="AP1288" s="14">
        <f t="shared" ref="AP1288" si="6480">V1288/$AK1288</f>
        <v>0</v>
      </c>
      <c r="AQ1288" s="14">
        <f t="shared" ref="AQ1288" si="6481">W1288/$AK1288</f>
        <v>0.70291146761735002</v>
      </c>
      <c r="AR1288" s="14">
        <f t="shared" ref="AR1288" si="6482">X1288/$AK1288</f>
        <v>0</v>
      </c>
      <c r="AS1288" s="14">
        <f t="shared" ref="AS1288" si="6483">Y1288/$AK1288</f>
        <v>0</v>
      </c>
      <c r="AT1288" s="14">
        <f t="shared" ref="AT1288" si="6484">Z1288/$AK1288</f>
        <v>0</v>
      </c>
      <c r="AU1288" s="14">
        <f t="shared" ref="AU1288" si="6485">AA1288/$AK1288</f>
        <v>0</v>
      </c>
      <c r="AV1288" s="14">
        <f t="shared" ref="AV1288" si="6486">AB1288/$AK1288</f>
        <v>0</v>
      </c>
      <c r="AW1288" s="14">
        <f t="shared" ref="AW1288" si="6487">AC1288/$AK1288</f>
        <v>0</v>
      </c>
      <c r="AX1288" s="14">
        <f t="shared" ref="AX1288" si="6488">AD1288/$AK1288</f>
        <v>0</v>
      </c>
      <c r="AY1288" s="14">
        <f t="shared" ref="AY1288" si="6489">AE1288/$AK1288</f>
        <v>0</v>
      </c>
      <c r="AZ1288" s="14">
        <f t="shared" ref="AZ1288" si="6490">AF1288/$AK1288</f>
        <v>0</v>
      </c>
      <c r="BA1288" s="14">
        <f t="shared" ref="BA1288" si="6491">AG1288/$AK1288</f>
        <v>0</v>
      </c>
      <c r="BB1288" s="14">
        <f t="shared" ref="BB1288" si="6492">AH1288/$AK1288</f>
        <v>0</v>
      </c>
      <c r="BC1288" s="14">
        <f t="shared" ref="BC1288" si="6493">AI1288/$AK1288</f>
        <v>0</v>
      </c>
      <c r="BD1288" s="14">
        <f t="shared" ref="BD1288" si="6494">AJ1288/$AK1288</f>
        <v>0</v>
      </c>
      <c r="BE1288" s="14">
        <f>SUM(AM1288:BD1288)</f>
        <v>1</v>
      </c>
      <c r="BG1288" s="16">
        <f>VLOOKUP(H1288,[1]Sheet1!$B$3:$C$6033,2,0)</f>
        <v>42860.563199999997</v>
      </c>
      <c r="BI1288" s="17">
        <f>AM1288*$BG1288</f>
        <v>3183.3454545454542</v>
      </c>
      <c r="BJ1288" s="17">
        <f t="shared" ref="BJ1288" si="6495">AN1288*$BG1288</f>
        <v>0</v>
      </c>
      <c r="BK1288" s="17">
        <f t="shared" ref="BK1288" si="6496">AO1288*$BG1288</f>
        <v>9550.0363636363618</v>
      </c>
      <c r="BL1288" s="17">
        <f t="shared" ref="BL1288" si="6497">AP1288*$BG1288</f>
        <v>0</v>
      </c>
      <c r="BM1288" s="17">
        <f t="shared" ref="BM1288" si="6498">AQ1288*$BG1288</f>
        <v>30127.18138181818</v>
      </c>
      <c r="BN1288" s="17">
        <f t="shared" ref="BN1288" si="6499">AR1288*$BG1288</f>
        <v>0</v>
      </c>
      <c r="BO1288" s="17">
        <f t="shared" ref="BO1288" si="6500">AS1288*$BG1288</f>
        <v>0</v>
      </c>
      <c r="BP1288" s="17">
        <f t="shared" ref="BP1288" si="6501">AT1288*$BG1288</f>
        <v>0</v>
      </c>
      <c r="BQ1288" s="17">
        <f t="shared" ref="BQ1288" si="6502">AU1288*$BG1288</f>
        <v>0</v>
      </c>
      <c r="BR1288" s="17">
        <f t="shared" ref="BR1288" si="6503">AV1288*$BG1288</f>
        <v>0</v>
      </c>
      <c r="BS1288" s="17">
        <f t="shared" ref="BS1288" si="6504">AW1288*$BG1288</f>
        <v>0</v>
      </c>
      <c r="BT1288" s="17">
        <f t="shared" ref="BT1288" si="6505">AX1288*$BG1288</f>
        <v>0</v>
      </c>
      <c r="BU1288" s="17">
        <f t="shared" ref="BU1288" si="6506">AY1288*$BG1288</f>
        <v>0</v>
      </c>
      <c r="BV1288" s="17">
        <f t="shared" ref="BV1288" si="6507">AZ1288*$BG1288</f>
        <v>0</v>
      </c>
      <c r="BW1288" s="17">
        <f t="shared" ref="BW1288" si="6508">BA1288*$BG1288</f>
        <v>0</v>
      </c>
      <c r="BX1288" s="17">
        <f t="shared" ref="BX1288" si="6509">BB1288*$BG1288</f>
        <v>0</v>
      </c>
      <c r="BY1288" s="17">
        <f t="shared" ref="BY1288" si="6510">BC1288*$BG1288</f>
        <v>0</v>
      </c>
      <c r="BZ1288" s="17">
        <f t="shared" ref="BZ1288" si="6511">BD1288*$BG1288</f>
        <v>0</v>
      </c>
      <c r="CA1288" s="16">
        <f>SUM(BI1288:BZ1288)</f>
        <v>42860.563199999997</v>
      </c>
      <c r="CB1288" s="14" t="b">
        <f>CA1288=BG1288</f>
        <v>1</v>
      </c>
      <c r="CC1288" s="17">
        <f>BI1288</f>
        <v>3183.3454545454542</v>
      </c>
      <c r="CD1288" s="17">
        <f>BJ1288*0.8+IF(BJ1288&gt;1,$BM1288*0.4,0)</f>
        <v>0</v>
      </c>
      <c r="CE1288" s="17">
        <f t="shared" ref="CE1288" si="6512">BK1288*0.8+IF(BK1288&gt;1,$BM1288*0.4,0)</f>
        <v>19690.901643636364</v>
      </c>
      <c r="CF1288" s="17">
        <f t="shared" ref="CF1288" si="6513">BL1288*0.8+IF(BL1288&gt;1,$BM1288*0.4,0)</f>
        <v>0</v>
      </c>
      <c r="CG1288" s="17">
        <f>SUM(BJ1288:BL1288)*0.2+BM1288*0.6</f>
        <v>19986.316101818178</v>
      </c>
      <c r="CH1288" s="17">
        <f>$BN1288*80%</f>
        <v>0</v>
      </c>
      <c r="CI1288" s="17">
        <f>$BN1288*20%</f>
        <v>0</v>
      </c>
      <c r="CJ1288" s="17">
        <f>$BQ1288*80%</f>
        <v>0</v>
      </c>
      <c r="CK1288" s="17">
        <f>$BQ1288*20%</f>
        <v>0</v>
      </c>
      <c r="CL1288" s="17">
        <f>BR1288*0.8+IF(BR1288&gt;1,$BT1288*0.6,0)</f>
        <v>0</v>
      </c>
      <c r="CM1288" s="17">
        <f>BS1288*0.8+IF(BS1288&gt;1,$BT1288*0.6,0)</f>
        <v>0</v>
      </c>
      <c r="CN1288" s="17">
        <f>SUM(BR1288:BS1288)*0.2+BT1288*0.4</f>
        <v>0</v>
      </c>
      <c r="CO1288" s="17">
        <f>$BU1288*80%</f>
        <v>0</v>
      </c>
      <c r="CP1288" s="17">
        <f>$BU1288*20%</f>
        <v>0</v>
      </c>
      <c r="CQ1288" s="17">
        <f>$BW1288*60%+$BX1288*40%</f>
        <v>0</v>
      </c>
      <c r="CR1288" s="17">
        <f>$BW1288*40%+$BX1288*60%</f>
        <v>0</v>
      </c>
      <c r="CS1288" s="17">
        <f>$BY1288*60%</f>
        <v>0</v>
      </c>
      <c r="CT1288" s="17">
        <f>$BY1288*40%</f>
        <v>0</v>
      </c>
      <c r="CU1288" s="17">
        <f>SUM(CC1288:CT1288)</f>
        <v>42860.563199999997</v>
      </c>
      <c r="CV1288" s="14" t="b">
        <f>CU1288=CA1288</f>
        <v>1</v>
      </c>
    </row>
    <row r="1289" spans="1:100" ht="14.25" hidden="1" customHeight="1" x14ac:dyDescent="0.25">
      <c r="A1289" s="4"/>
      <c r="B1289" s="5"/>
      <c r="C1289" s="4"/>
      <c r="D1289" s="5"/>
      <c r="E1289" s="5"/>
      <c r="F1289" s="4"/>
      <c r="G1289" s="4" t="s">
        <v>22</v>
      </c>
      <c r="H1289" s="4" t="s">
        <v>722</v>
      </c>
      <c r="I1289" s="4" t="s">
        <v>24</v>
      </c>
      <c r="J1289" s="4" t="s">
        <v>109</v>
      </c>
      <c r="K1289" s="4" t="s">
        <v>26</v>
      </c>
      <c r="L1289" s="4" t="s">
        <v>110</v>
      </c>
      <c r="M1289" s="6" t="s">
        <v>28</v>
      </c>
      <c r="N1289" s="6">
        <v>16640</v>
      </c>
      <c r="O1289" s="6">
        <v>24960</v>
      </c>
      <c r="P1289" s="6">
        <v>41600</v>
      </c>
      <c r="Q1289" s="6" t="s">
        <v>29</v>
      </c>
      <c r="W1289">
        <f t="shared" ref="W1289:W1294" si="6514">N1289</f>
        <v>16640</v>
      </c>
    </row>
    <row r="1290" spans="1:100" ht="14.25" hidden="1" customHeight="1" x14ac:dyDescent="0.25">
      <c r="A1290" s="4"/>
      <c r="B1290" s="5"/>
      <c r="C1290" s="4"/>
      <c r="D1290" s="5"/>
      <c r="E1290" s="5"/>
      <c r="F1290" s="4"/>
      <c r="G1290" s="4" t="s">
        <v>22</v>
      </c>
      <c r="H1290" s="4" t="s">
        <v>722</v>
      </c>
      <c r="I1290" s="4" t="s">
        <v>24</v>
      </c>
      <c r="J1290" s="4" t="s">
        <v>109</v>
      </c>
      <c r="K1290" s="4" t="s">
        <v>26</v>
      </c>
      <c r="L1290" s="4" t="s">
        <v>111</v>
      </c>
      <c r="M1290" s="6" t="s">
        <v>28</v>
      </c>
      <c r="N1290" s="6">
        <v>8320</v>
      </c>
      <c r="O1290" s="6">
        <v>12480</v>
      </c>
      <c r="P1290" s="6">
        <v>20800</v>
      </c>
      <c r="Q1290" s="6" t="s">
        <v>29</v>
      </c>
      <c r="W1290">
        <f t="shared" si="6514"/>
        <v>8320</v>
      </c>
    </row>
    <row r="1291" spans="1:100" ht="14.25" hidden="1" customHeight="1" x14ac:dyDescent="0.25">
      <c r="A1291" s="4"/>
      <c r="B1291" s="5"/>
      <c r="C1291" s="4"/>
      <c r="D1291" s="5"/>
      <c r="E1291" s="5"/>
      <c r="F1291" s="4"/>
      <c r="G1291" s="4" t="s">
        <v>22</v>
      </c>
      <c r="H1291" s="4" t="s">
        <v>722</v>
      </c>
      <c r="I1291" s="4" t="s">
        <v>24</v>
      </c>
      <c r="J1291" s="4" t="s">
        <v>109</v>
      </c>
      <c r="K1291" s="4" t="s">
        <v>26</v>
      </c>
      <c r="L1291" s="4" t="s">
        <v>133</v>
      </c>
      <c r="M1291" s="6" t="s">
        <v>28</v>
      </c>
      <c r="N1291" s="6">
        <v>16640</v>
      </c>
      <c r="O1291" s="6">
        <v>24960</v>
      </c>
      <c r="P1291" s="6">
        <v>41600</v>
      </c>
      <c r="Q1291" s="6" t="s">
        <v>29</v>
      </c>
      <c r="W1291">
        <f t="shared" si="6514"/>
        <v>16640</v>
      </c>
    </row>
    <row r="1292" spans="1:100" ht="14.25" hidden="1" customHeight="1" x14ac:dyDescent="0.25">
      <c r="A1292" s="4"/>
      <c r="B1292" s="5"/>
      <c r="C1292" s="4"/>
      <c r="D1292" s="5"/>
      <c r="E1292" s="5"/>
      <c r="F1292" s="4"/>
      <c r="G1292" s="4" t="s">
        <v>22</v>
      </c>
      <c r="H1292" s="4" t="s">
        <v>722</v>
      </c>
      <c r="I1292" s="4" t="s">
        <v>24</v>
      </c>
      <c r="J1292" s="4" t="s">
        <v>109</v>
      </c>
      <c r="K1292" s="4" t="s">
        <v>26</v>
      </c>
      <c r="L1292" s="4" t="s">
        <v>134</v>
      </c>
      <c r="M1292" s="6" t="s">
        <v>28</v>
      </c>
      <c r="N1292" s="6">
        <v>28080</v>
      </c>
      <c r="O1292" s="6">
        <v>42120</v>
      </c>
      <c r="P1292" s="6">
        <v>70200</v>
      </c>
      <c r="Q1292" s="6" t="s">
        <v>29</v>
      </c>
      <c r="W1292">
        <f t="shared" si="6514"/>
        <v>28080</v>
      </c>
    </row>
    <row r="1293" spans="1:100" ht="14.25" hidden="1" customHeight="1" x14ac:dyDescent="0.25">
      <c r="A1293" s="4"/>
      <c r="B1293" s="5"/>
      <c r="C1293" s="4"/>
      <c r="D1293" s="5"/>
      <c r="E1293" s="5"/>
      <c r="F1293" s="4"/>
      <c r="G1293" s="4" t="s">
        <v>22</v>
      </c>
      <c r="H1293" s="4" t="s">
        <v>722</v>
      </c>
      <c r="I1293" s="4" t="s">
        <v>24</v>
      </c>
      <c r="J1293" s="4" t="s">
        <v>109</v>
      </c>
      <c r="K1293" s="4" t="s">
        <v>26</v>
      </c>
      <c r="L1293" s="4" t="s">
        <v>112</v>
      </c>
      <c r="M1293" s="6" t="s">
        <v>28</v>
      </c>
      <c r="N1293" s="6">
        <v>12480</v>
      </c>
      <c r="O1293" s="6">
        <v>18720</v>
      </c>
      <c r="P1293" s="6">
        <v>31200</v>
      </c>
      <c r="Q1293" s="6" t="s">
        <v>29</v>
      </c>
      <c r="W1293">
        <f t="shared" si="6514"/>
        <v>12480</v>
      </c>
    </row>
    <row r="1294" spans="1:100" ht="14.25" hidden="1" customHeight="1" x14ac:dyDescent="0.25">
      <c r="A1294" s="4"/>
      <c r="B1294" s="5"/>
      <c r="C1294" s="4"/>
      <c r="D1294" s="5"/>
      <c r="E1294" s="5"/>
      <c r="F1294" s="4"/>
      <c r="G1294" s="4" t="s">
        <v>22</v>
      </c>
      <c r="H1294" s="4" t="s">
        <v>722</v>
      </c>
      <c r="I1294" s="4" t="s">
        <v>24</v>
      </c>
      <c r="J1294" s="4" t="s">
        <v>109</v>
      </c>
      <c r="K1294" s="4" t="s">
        <v>26</v>
      </c>
      <c r="L1294" s="4" t="s">
        <v>113</v>
      </c>
      <c r="M1294" s="6" t="s">
        <v>28</v>
      </c>
      <c r="N1294" s="6">
        <v>12480</v>
      </c>
      <c r="O1294" s="6">
        <v>18720</v>
      </c>
      <c r="P1294" s="6">
        <v>31200</v>
      </c>
      <c r="Q1294" s="6" t="s">
        <v>29</v>
      </c>
      <c r="W1294">
        <f t="shared" si="6514"/>
        <v>12480</v>
      </c>
    </row>
    <row r="1295" spans="1:100" s="14" customFormat="1" ht="14.25" customHeight="1" x14ac:dyDescent="0.25">
      <c r="A1295" s="9" t="s">
        <v>723</v>
      </c>
      <c r="B1295" s="10" t="s">
        <v>580</v>
      </c>
      <c r="C1295" s="11">
        <v>44040</v>
      </c>
      <c r="D1295" s="12">
        <v>44040</v>
      </c>
      <c r="E1295" s="10" t="s">
        <v>63</v>
      </c>
      <c r="F1295" s="9" t="s">
        <v>64</v>
      </c>
      <c r="G1295" s="9" t="s">
        <v>22</v>
      </c>
      <c r="H1295" s="9" t="s">
        <v>724</v>
      </c>
      <c r="I1295" s="9" t="s">
        <v>24</v>
      </c>
      <c r="J1295" s="9" t="s">
        <v>109</v>
      </c>
      <c r="K1295" s="9" t="s">
        <v>26</v>
      </c>
      <c r="L1295" s="9" t="s">
        <v>27</v>
      </c>
      <c r="M1295" s="13" t="s">
        <v>28</v>
      </c>
      <c r="N1295" s="13" t="s">
        <v>808</v>
      </c>
      <c r="O1295" s="6">
        <v>25000</v>
      </c>
      <c r="P1295" s="6">
        <v>25000</v>
      </c>
      <c r="Q1295" s="6" t="s">
        <v>29</v>
      </c>
      <c r="S1295" s="14">
        <v>10000</v>
      </c>
      <c r="U1295" s="14">
        <v>30000</v>
      </c>
      <c r="W1295" s="14">
        <f>SUM(W1296:W1301)</f>
        <v>75360</v>
      </c>
      <c r="AI1295" s="14">
        <v>0</v>
      </c>
      <c r="AK1295" s="14">
        <f>SUM(S1295:AJ1295)</f>
        <v>115360</v>
      </c>
      <c r="AM1295" s="14">
        <f>S1295/$AK1295</f>
        <v>8.6685159500693484E-2</v>
      </c>
      <c r="AN1295" s="14">
        <f t="shared" ref="AN1295" si="6515">T1295/$AK1295</f>
        <v>0</v>
      </c>
      <c r="AO1295" s="14">
        <f t="shared" ref="AO1295" si="6516">U1295/$AK1295</f>
        <v>0.26005547850208044</v>
      </c>
      <c r="AP1295" s="14">
        <f t="shared" ref="AP1295" si="6517">V1295/$AK1295</f>
        <v>0</v>
      </c>
      <c r="AQ1295" s="14">
        <f t="shared" ref="AQ1295" si="6518">W1295/$AK1295</f>
        <v>0.65325936199722612</v>
      </c>
      <c r="AR1295" s="14">
        <f t="shared" ref="AR1295" si="6519">X1295/$AK1295</f>
        <v>0</v>
      </c>
      <c r="AS1295" s="14">
        <f t="shared" ref="AS1295" si="6520">Y1295/$AK1295</f>
        <v>0</v>
      </c>
      <c r="AT1295" s="14">
        <f t="shared" ref="AT1295" si="6521">Z1295/$AK1295</f>
        <v>0</v>
      </c>
      <c r="AU1295" s="14">
        <f t="shared" ref="AU1295" si="6522">AA1295/$AK1295</f>
        <v>0</v>
      </c>
      <c r="AV1295" s="14">
        <f t="shared" ref="AV1295" si="6523">AB1295/$AK1295</f>
        <v>0</v>
      </c>
      <c r="AW1295" s="14">
        <f t="shared" ref="AW1295" si="6524">AC1295/$AK1295</f>
        <v>0</v>
      </c>
      <c r="AX1295" s="14">
        <f t="shared" ref="AX1295" si="6525">AD1295/$AK1295</f>
        <v>0</v>
      </c>
      <c r="AY1295" s="14">
        <f t="shared" ref="AY1295" si="6526">AE1295/$AK1295</f>
        <v>0</v>
      </c>
      <c r="AZ1295" s="14">
        <f t="shared" ref="AZ1295" si="6527">AF1295/$AK1295</f>
        <v>0</v>
      </c>
      <c r="BA1295" s="14">
        <f t="shared" ref="BA1295" si="6528">AG1295/$AK1295</f>
        <v>0</v>
      </c>
      <c r="BB1295" s="14">
        <f t="shared" ref="BB1295" si="6529">AH1295/$AK1295</f>
        <v>0</v>
      </c>
      <c r="BC1295" s="14">
        <f t="shared" ref="BC1295" si="6530">AI1295/$AK1295</f>
        <v>0</v>
      </c>
      <c r="BD1295" s="14">
        <f t="shared" ref="BD1295" si="6531">AJ1295/$AK1295</f>
        <v>0</v>
      </c>
      <c r="BE1295" s="14">
        <f>SUM(AM1295:BD1295)</f>
        <v>1</v>
      </c>
      <c r="BG1295" s="16">
        <f>VLOOKUP(H1295,[1]Sheet1!$B$3:$C$6033,2,0)</f>
        <v>29629.599999999999</v>
      </c>
      <c r="BI1295" s="17">
        <f>AM1295*$BG1295</f>
        <v>2568.4466019417478</v>
      </c>
      <c r="BJ1295" s="17">
        <f t="shared" ref="BJ1295" si="6532">AN1295*$BG1295</f>
        <v>0</v>
      </c>
      <c r="BK1295" s="17">
        <f t="shared" ref="BK1295" si="6533">AO1295*$BG1295</f>
        <v>7705.3398058252424</v>
      </c>
      <c r="BL1295" s="17">
        <f t="shared" ref="BL1295" si="6534">AP1295*$BG1295</f>
        <v>0</v>
      </c>
      <c r="BM1295" s="17">
        <f t="shared" ref="BM1295" si="6535">AQ1295*$BG1295</f>
        <v>19355.813592233011</v>
      </c>
      <c r="BN1295" s="17">
        <f t="shared" ref="BN1295" si="6536">AR1295*$BG1295</f>
        <v>0</v>
      </c>
      <c r="BO1295" s="17">
        <f t="shared" ref="BO1295" si="6537">AS1295*$BG1295</f>
        <v>0</v>
      </c>
      <c r="BP1295" s="17">
        <f t="shared" ref="BP1295" si="6538">AT1295*$BG1295</f>
        <v>0</v>
      </c>
      <c r="BQ1295" s="17">
        <f t="shared" ref="BQ1295" si="6539">AU1295*$BG1295</f>
        <v>0</v>
      </c>
      <c r="BR1295" s="17">
        <f t="shared" ref="BR1295" si="6540">AV1295*$BG1295</f>
        <v>0</v>
      </c>
      <c r="BS1295" s="17">
        <f t="shared" ref="BS1295" si="6541">AW1295*$BG1295</f>
        <v>0</v>
      </c>
      <c r="BT1295" s="17">
        <f t="shared" ref="BT1295" si="6542">AX1295*$BG1295</f>
        <v>0</v>
      </c>
      <c r="BU1295" s="17">
        <f t="shared" ref="BU1295" si="6543">AY1295*$BG1295</f>
        <v>0</v>
      </c>
      <c r="BV1295" s="17">
        <f t="shared" ref="BV1295" si="6544">AZ1295*$BG1295</f>
        <v>0</v>
      </c>
      <c r="BW1295" s="17">
        <f t="shared" ref="BW1295" si="6545">BA1295*$BG1295</f>
        <v>0</v>
      </c>
      <c r="BX1295" s="17">
        <f t="shared" ref="BX1295" si="6546">BB1295*$BG1295</f>
        <v>0</v>
      </c>
      <c r="BY1295" s="17">
        <f t="shared" ref="BY1295" si="6547">BC1295*$BG1295</f>
        <v>0</v>
      </c>
      <c r="BZ1295" s="17">
        <f t="shared" ref="BZ1295" si="6548">BD1295*$BG1295</f>
        <v>0</v>
      </c>
      <c r="CA1295" s="16">
        <f>SUM(BI1295:BZ1295)</f>
        <v>29629.600000000002</v>
      </c>
      <c r="CB1295" s="14" t="b">
        <f>CA1295=BG1295</f>
        <v>1</v>
      </c>
      <c r="CC1295" s="17">
        <f>BI1295</f>
        <v>2568.4466019417478</v>
      </c>
      <c r="CD1295" s="17">
        <f>BJ1295*0.8+IF(BJ1295&gt;1,$BM1295*0.4,0)</f>
        <v>0</v>
      </c>
      <c r="CE1295" s="17">
        <f t="shared" ref="CE1295" si="6549">BK1295*0.8+IF(BK1295&gt;1,$BM1295*0.4,0)</f>
        <v>13906.597281553399</v>
      </c>
      <c r="CF1295" s="17">
        <f t="shared" ref="CF1295" si="6550">BL1295*0.8+IF(BL1295&gt;1,$BM1295*0.4,0)</f>
        <v>0</v>
      </c>
      <c r="CG1295" s="17">
        <f>SUM(BJ1295:BL1295)*0.2+BM1295*0.6</f>
        <v>13154.556116504855</v>
      </c>
      <c r="CH1295" s="17">
        <f>$BN1295*80%</f>
        <v>0</v>
      </c>
      <c r="CI1295" s="17">
        <f>$BN1295*20%</f>
        <v>0</v>
      </c>
      <c r="CJ1295" s="17">
        <f>$BQ1295*80%</f>
        <v>0</v>
      </c>
      <c r="CK1295" s="17">
        <f>$BQ1295*20%</f>
        <v>0</v>
      </c>
      <c r="CL1295" s="17">
        <f>BR1295*0.8+IF(BR1295&gt;1,$BT1295*0.6,0)</f>
        <v>0</v>
      </c>
      <c r="CM1295" s="17">
        <f>BS1295*0.8+IF(BS1295&gt;1,$BT1295*0.6,0)</f>
        <v>0</v>
      </c>
      <c r="CN1295" s="17">
        <f>SUM(BR1295:BS1295)*0.2+BT1295*0.4</f>
        <v>0</v>
      </c>
      <c r="CO1295" s="17">
        <f>$BU1295*80%</f>
        <v>0</v>
      </c>
      <c r="CP1295" s="17">
        <f>$BU1295*20%</f>
        <v>0</v>
      </c>
      <c r="CQ1295" s="17">
        <f>$BW1295*60%+$BX1295*40%</f>
        <v>0</v>
      </c>
      <c r="CR1295" s="17">
        <f>$BW1295*40%+$BX1295*60%</f>
        <v>0</v>
      </c>
      <c r="CS1295" s="17">
        <f>$BY1295*60%</f>
        <v>0</v>
      </c>
      <c r="CT1295" s="17">
        <f>$BY1295*40%</f>
        <v>0</v>
      </c>
      <c r="CU1295" s="17">
        <f>SUM(CC1295:CT1295)</f>
        <v>29629.599999999999</v>
      </c>
      <c r="CV1295" s="14" t="b">
        <f>CU1295=CA1295</f>
        <v>1</v>
      </c>
    </row>
    <row r="1296" spans="1:100" ht="14.25" hidden="1" customHeight="1" x14ac:dyDescent="0.25">
      <c r="A1296" s="4"/>
      <c r="B1296" s="5"/>
      <c r="C1296" s="4"/>
      <c r="D1296" s="5"/>
      <c r="E1296" s="5"/>
      <c r="F1296" s="4"/>
      <c r="G1296" s="4" t="s">
        <v>22</v>
      </c>
      <c r="H1296" s="4" t="s">
        <v>724</v>
      </c>
      <c r="I1296" s="4" t="s">
        <v>24</v>
      </c>
      <c r="J1296" s="4" t="s">
        <v>109</v>
      </c>
      <c r="K1296" s="4" t="s">
        <v>26</v>
      </c>
      <c r="L1296" s="4" t="s">
        <v>127</v>
      </c>
      <c r="M1296" s="6" t="s">
        <v>28</v>
      </c>
      <c r="N1296" s="6">
        <v>8800</v>
      </c>
      <c r="O1296" s="6">
        <v>13200</v>
      </c>
      <c r="P1296" s="6">
        <v>22000</v>
      </c>
      <c r="Q1296" s="6" t="s">
        <v>29</v>
      </c>
      <c r="W1296">
        <f t="shared" ref="W1296:W1301" si="6551">N1296</f>
        <v>8800</v>
      </c>
    </row>
    <row r="1297" spans="1:100" ht="14.25" hidden="1" customHeight="1" x14ac:dyDescent="0.25">
      <c r="A1297" s="4"/>
      <c r="B1297" s="5"/>
      <c r="C1297" s="4"/>
      <c r="D1297" s="5"/>
      <c r="E1297" s="5"/>
      <c r="F1297" s="4"/>
      <c r="G1297" s="4" t="s">
        <v>22</v>
      </c>
      <c r="H1297" s="4" t="s">
        <v>724</v>
      </c>
      <c r="I1297" s="4" t="s">
        <v>24</v>
      </c>
      <c r="J1297" s="4" t="s">
        <v>109</v>
      </c>
      <c r="K1297" s="4" t="s">
        <v>26</v>
      </c>
      <c r="L1297" s="4" t="s">
        <v>128</v>
      </c>
      <c r="M1297" s="6" t="s">
        <v>28</v>
      </c>
      <c r="N1297" s="6">
        <v>16640</v>
      </c>
      <c r="O1297" s="6">
        <v>24960</v>
      </c>
      <c r="P1297" s="6">
        <v>41600</v>
      </c>
      <c r="Q1297" s="6" t="s">
        <v>29</v>
      </c>
      <c r="W1297">
        <f t="shared" si="6551"/>
        <v>16640</v>
      </c>
    </row>
    <row r="1298" spans="1:100" ht="14.25" hidden="1" customHeight="1" x14ac:dyDescent="0.25">
      <c r="A1298" s="4"/>
      <c r="B1298" s="5"/>
      <c r="C1298" s="4"/>
      <c r="D1298" s="5"/>
      <c r="E1298" s="5"/>
      <c r="F1298" s="4"/>
      <c r="G1298" s="4" t="s">
        <v>22</v>
      </c>
      <c r="H1298" s="4" t="s">
        <v>724</v>
      </c>
      <c r="I1298" s="4" t="s">
        <v>24</v>
      </c>
      <c r="J1298" s="4" t="s">
        <v>109</v>
      </c>
      <c r="K1298" s="4" t="s">
        <v>26</v>
      </c>
      <c r="L1298" s="4" t="s">
        <v>110</v>
      </c>
      <c r="M1298" s="6" t="s">
        <v>28</v>
      </c>
      <c r="N1298" s="6">
        <v>16640</v>
      </c>
      <c r="O1298" s="6">
        <v>24960</v>
      </c>
      <c r="P1298" s="6">
        <v>41600</v>
      </c>
      <c r="Q1298" s="6" t="s">
        <v>29</v>
      </c>
      <c r="W1298">
        <f t="shared" si="6551"/>
        <v>16640</v>
      </c>
    </row>
    <row r="1299" spans="1:100" ht="14.25" hidden="1" customHeight="1" x14ac:dyDescent="0.25">
      <c r="A1299" s="4"/>
      <c r="B1299" s="5"/>
      <c r="C1299" s="4"/>
      <c r="D1299" s="5"/>
      <c r="E1299" s="5"/>
      <c r="F1299" s="4"/>
      <c r="G1299" s="4" t="s">
        <v>22</v>
      </c>
      <c r="H1299" s="4" t="s">
        <v>724</v>
      </c>
      <c r="I1299" s="4" t="s">
        <v>24</v>
      </c>
      <c r="J1299" s="4" t="s">
        <v>109</v>
      </c>
      <c r="K1299" s="4" t="s">
        <v>26</v>
      </c>
      <c r="L1299" s="4" t="s">
        <v>111</v>
      </c>
      <c r="M1299" s="6" t="s">
        <v>28</v>
      </c>
      <c r="N1299" s="6">
        <v>8320</v>
      </c>
      <c r="O1299" s="6">
        <v>12480</v>
      </c>
      <c r="P1299" s="6">
        <v>20800</v>
      </c>
      <c r="Q1299" s="6" t="s">
        <v>29</v>
      </c>
      <c r="W1299">
        <f t="shared" si="6551"/>
        <v>8320</v>
      </c>
    </row>
    <row r="1300" spans="1:100" ht="14.25" hidden="1" customHeight="1" x14ac:dyDescent="0.25">
      <c r="A1300" s="4"/>
      <c r="B1300" s="5"/>
      <c r="C1300" s="4"/>
      <c r="D1300" s="5"/>
      <c r="E1300" s="5"/>
      <c r="F1300" s="4"/>
      <c r="G1300" s="4" t="s">
        <v>22</v>
      </c>
      <c r="H1300" s="4" t="s">
        <v>724</v>
      </c>
      <c r="I1300" s="4" t="s">
        <v>24</v>
      </c>
      <c r="J1300" s="4" t="s">
        <v>109</v>
      </c>
      <c r="K1300" s="4" t="s">
        <v>26</v>
      </c>
      <c r="L1300" s="4" t="s">
        <v>112</v>
      </c>
      <c r="M1300" s="6" t="s">
        <v>28</v>
      </c>
      <c r="N1300" s="6">
        <v>12480</v>
      </c>
      <c r="O1300" s="6">
        <v>18720</v>
      </c>
      <c r="P1300" s="6">
        <v>31200</v>
      </c>
      <c r="Q1300" s="6" t="s">
        <v>29</v>
      </c>
      <c r="W1300">
        <f t="shared" si="6551"/>
        <v>12480</v>
      </c>
    </row>
    <row r="1301" spans="1:100" ht="14.25" hidden="1" customHeight="1" x14ac:dyDescent="0.25">
      <c r="A1301" s="4"/>
      <c r="B1301" s="5"/>
      <c r="C1301" s="4"/>
      <c r="D1301" s="5"/>
      <c r="E1301" s="5"/>
      <c r="F1301" s="4"/>
      <c r="G1301" s="4" t="s">
        <v>22</v>
      </c>
      <c r="H1301" s="4" t="s">
        <v>724</v>
      </c>
      <c r="I1301" s="4" t="s">
        <v>24</v>
      </c>
      <c r="J1301" s="4" t="s">
        <v>109</v>
      </c>
      <c r="K1301" s="4" t="s">
        <v>26</v>
      </c>
      <c r="L1301" s="4" t="s">
        <v>113</v>
      </c>
      <c r="M1301" s="6" t="s">
        <v>28</v>
      </c>
      <c r="N1301" s="6">
        <v>12480</v>
      </c>
      <c r="O1301" s="6">
        <v>18720</v>
      </c>
      <c r="P1301" s="6">
        <v>31200</v>
      </c>
      <c r="Q1301" s="6" t="s">
        <v>29</v>
      </c>
      <c r="W1301">
        <f t="shared" si="6551"/>
        <v>12480</v>
      </c>
    </row>
    <row r="1302" spans="1:100" s="14" customFormat="1" ht="14.25" customHeight="1" x14ac:dyDescent="0.25">
      <c r="A1302" s="9" t="s">
        <v>725</v>
      </c>
      <c r="B1302" s="10" t="s">
        <v>55</v>
      </c>
      <c r="C1302" s="11">
        <v>44040</v>
      </c>
      <c r="D1302" s="12">
        <v>44040</v>
      </c>
      <c r="E1302" s="10" t="s">
        <v>726</v>
      </c>
      <c r="F1302" s="9" t="s">
        <v>727</v>
      </c>
      <c r="G1302" s="9" t="s">
        <v>22</v>
      </c>
      <c r="H1302" s="9" t="s">
        <v>728</v>
      </c>
      <c r="I1302" s="9" t="s">
        <v>24</v>
      </c>
      <c r="J1302" s="9" t="s">
        <v>109</v>
      </c>
      <c r="K1302" s="9" t="s">
        <v>26</v>
      </c>
      <c r="L1302" s="9" t="s">
        <v>27</v>
      </c>
      <c r="M1302" s="13" t="s">
        <v>28</v>
      </c>
      <c r="N1302" s="13" t="s">
        <v>808</v>
      </c>
      <c r="O1302" s="6">
        <v>25000</v>
      </c>
      <c r="P1302" s="6">
        <v>25000</v>
      </c>
      <c r="Q1302" s="6" t="s">
        <v>29</v>
      </c>
      <c r="S1302" s="14">
        <v>10000</v>
      </c>
      <c r="U1302" s="14">
        <v>30000</v>
      </c>
      <c r="W1302" s="14">
        <f>SUM(W1303:W1309)</f>
        <v>75360</v>
      </c>
      <c r="AG1302" s="14">
        <v>6500</v>
      </c>
      <c r="AI1302" s="14">
        <v>0</v>
      </c>
      <c r="AK1302" s="14">
        <f>SUM(S1302:AJ1302)</f>
        <v>121860</v>
      </c>
      <c r="AM1302" s="14">
        <f>S1302/$AK1302</f>
        <v>8.2061381913671433E-2</v>
      </c>
      <c r="AN1302" s="14">
        <f t="shared" ref="AN1302" si="6552">T1302/$AK1302</f>
        <v>0</v>
      </c>
      <c r="AO1302" s="14">
        <f t="shared" ref="AO1302" si="6553">U1302/$AK1302</f>
        <v>0.24618414574101427</v>
      </c>
      <c r="AP1302" s="14">
        <f t="shared" ref="AP1302" si="6554">V1302/$AK1302</f>
        <v>0</v>
      </c>
      <c r="AQ1302" s="14">
        <f t="shared" ref="AQ1302" si="6555">W1302/$AK1302</f>
        <v>0.61841457410142786</v>
      </c>
      <c r="AR1302" s="14">
        <f t="shared" ref="AR1302" si="6556">X1302/$AK1302</f>
        <v>0</v>
      </c>
      <c r="AS1302" s="14">
        <f t="shared" ref="AS1302" si="6557">Y1302/$AK1302</f>
        <v>0</v>
      </c>
      <c r="AT1302" s="14">
        <f t="shared" ref="AT1302" si="6558">Z1302/$AK1302</f>
        <v>0</v>
      </c>
      <c r="AU1302" s="14">
        <f t="shared" ref="AU1302" si="6559">AA1302/$AK1302</f>
        <v>0</v>
      </c>
      <c r="AV1302" s="14">
        <f t="shared" ref="AV1302" si="6560">AB1302/$AK1302</f>
        <v>0</v>
      </c>
      <c r="AW1302" s="14">
        <f t="shared" ref="AW1302" si="6561">AC1302/$AK1302</f>
        <v>0</v>
      </c>
      <c r="AX1302" s="14">
        <f t="shared" ref="AX1302" si="6562">AD1302/$AK1302</f>
        <v>0</v>
      </c>
      <c r="AY1302" s="14">
        <f t="shared" ref="AY1302" si="6563">AE1302/$AK1302</f>
        <v>0</v>
      </c>
      <c r="AZ1302" s="14">
        <f t="shared" ref="AZ1302" si="6564">AF1302/$AK1302</f>
        <v>0</v>
      </c>
      <c r="BA1302" s="14">
        <f t="shared" ref="BA1302" si="6565">AG1302/$AK1302</f>
        <v>5.3339898243886429E-2</v>
      </c>
      <c r="BB1302" s="14">
        <f t="shared" ref="BB1302" si="6566">AH1302/$AK1302</f>
        <v>0</v>
      </c>
      <c r="BC1302" s="14">
        <f t="shared" ref="BC1302" si="6567">AI1302/$AK1302</f>
        <v>0</v>
      </c>
      <c r="BD1302" s="14">
        <f t="shared" ref="BD1302" si="6568">AJ1302/$AK1302</f>
        <v>0</v>
      </c>
      <c r="BE1302" s="14">
        <f>SUM(AM1302:BD1302)</f>
        <v>1</v>
      </c>
      <c r="BG1302" s="16">
        <f>VLOOKUP(H1302,[1]Sheet1!$B$3:$C$6033,2,0)</f>
        <v>29629.599999999999</v>
      </c>
      <c r="BI1302" s="17">
        <f>AM1302*$BG1302</f>
        <v>2431.4459215493189</v>
      </c>
      <c r="BJ1302" s="17">
        <f t="shared" ref="BJ1302" si="6569">AN1302*$BG1302</f>
        <v>0</v>
      </c>
      <c r="BK1302" s="17">
        <f t="shared" ref="BK1302" si="6570">AO1302*$BG1302</f>
        <v>7294.3377646479557</v>
      </c>
      <c r="BL1302" s="17">
        <f t="shared" ref="BL1302" si="6571">AP1302*$BG1302</f>
        <v>0</v>
      </c>
      <c r="BM1302" s="17">
        <f t="shared" ref="BM1302" si="6572">AQ1302*$BG1302</f>
        <v>18323.376464795667</v>
      </c>
      <c r="BN1302" s="17">
        <f t="shared" ref="BN1302" si="6573">AR1302*$BG1302</f>
        <v>0</v>
      </c>
      <c r="BO1302" s="17">
        <f t="shared" ref="BO1302" si="6574">AS1302*$BG1302</f>
        <v>0</v>
      </c>
      <c r="BP1302" s="17">
        <f t="shared" ref="BP1302" si="6575">AT1302*$BG1302</f>
        <v>0</v>
      </c>
      <c r="BQ1302" s="17">
        <f t="shared" ref="BQ1302" si="6576">AU1302*$BG1302</f>
        <v>0</v>
      </c>
      <c r="BR1302" s="17">
        <f t="shared" ref="BR1302" si="6577">AV1302*$BG1302</f>
        <v>0</v>
      </c>
      <c r="BS1302" s="17">
        <f t="shared" ref="BS1302" si="6578">AW1302*$BG1302</f>
        <v>0</v>
      </c>
      <c r="BT1302" s="17">
        <f t="shared" ref="BT1302" si="6579">AX1302*$BG1302</f>
        <v>0</v>
      </c>
      <c r="BU1302" s="17">
        <f t="shared" ref="BU1302" si="6580">AY1302*$BG1302</f>
        <v>0</v>
      </c>
      <c r="BV1302" s="17">
        <f t="shared" ref="BV1302" si="6581">AZ1302*$BG1302</f>
        <v>0</v>
      </c>
      <c r="BW1302" s="17">
        <f t="shared" ref="BW1302" si="6582">BA1302*$BG1302</f>
        <v>1580.4398490070573</v>
      </c>
      <c r="BX1302" s="17">
        <f t="shared" ref="BX1302" si="6583">BB1302*$BG1302</f>
        <v>0</v>
      </c>
      <c r="BY1302" s="17">
        <f t="shared" ref="BY1302" si="6584">BC1302*$BG1302</f>
        <v>0</v>
      </c>
      <c r="BZ1302" s="17">
        <f t="shared" ref="BZ1302" si="6585">BD1302*$BG1302</f>
        <v>0</v>
      </c>
      <c r="CA1302" s="16">
        <f>SUM(BI1302:BZ1302)</f>
        <v>29629.599999999999</v>
      </c>
      <c r="CB1302" s="14" t="b">
        <f>CA1302=BG1302</f>
        <v>1</v>
      </c>
      <c r="CC1302" s="17">
        <f>BI1302</f>
        <v>2431.4459215493189</v>
      </c>
      <c r="CD1302" s="17">
        <f>BJ1302*0.8+IF(BJ1302&gt;1,$BM1302*0.4,0)</f>
        <v>0</v>
      </c>
      <c r="CE1302" s="17">
        <f t="shared" ref="CE1302" si="6586">BK1302*0.8+IF(BK1302&gt;1,$BM1302*0.4,0)</f>
        <v>13164.820797636632</v>
      </c>
      <c r="CF1302" s="17">
        <f t="shared" ref="CF1302" si="6587">BL1302*0.8+IF(BL1302&gt;1,$BM1302*0.4,0)</f>
        <v>0</v>
      </c>
      <c r="CG1302" s="17">
        <f>SUM(BJ1302:BL1302)*0.2+BM1302*0.6</f>
        <v>12452.89343180699</v>
      </c>
      <c r="CH1302" s="17">
        <f>$BN1302*80%</f>
        <v>0</v>
      </c>
      <c r="CI1302" s="17">
        <f>$BN1302*20%</f>
        <v>0</v>
      </c>
      <c r="CJ1302" s="17">
        <f>$BQ1302*80%</f>
        <v>0</v>
      </c>
      <c r="CK1302" s="17">
        <f>$BQ1302*20%</f>
        <v>0</v>
      </c>
      <c r="CL1302" s="17">
        <f>BR1302*0.8+IF(BR1302&gt;1,$BT1302*0.6,0)</f>
        <v>0</v>
      </c>
      <c r="CM1302" s="17">
        <f>BS1302*0.8+IF(BS1302&gt;1,$BT1302*0.6,0)</f>
        <v>0</v>
      </c>
      <c r="CN1302" s="17">
        <f>SUM(BR1302:BS1302)*0.2+BT1302*0.4</f>
        <v>0</v>
      </c>
      <c r="CO1302" s="17">
        <f>$BU1302*80%</f>
        <v>0</v>
      </c>
      <c r="CP1302" s="17">
        <f>$BU1302*20%</f>
        <v>0</v>
      </c>
      <c r="CQ1302" s="17">
        <f>$BW1302*60%+$BX1302*40%</f>
        <v>948.26390940423437</v>
      </c>
      <c r="CR1302" s="17">
        <f>$BW1302*40%+$BX1302*60%</f>
        <v>632.17593960282295</v>
      </c>
      <c r="CS1302" s="17">
        <f>$BY1302*60%</f>
        <v>0</v>
      </c>
      <c r="CT1302" s="17">
        <f>$BY1302*40%</f>
        <v>0</v>
      </c>
      <c r="CU1302" s="17">
        <f>SUM(CC1302:CT1302)</f>
        <v>29629.599999999999</v>
      </c>
      <c r="CV1302" s="14" t="b">
        <f>CU1302=CA1302</f>
        <v>1</v>
      </c>
    </row>
    <row r="1303" spans="1:100" ht="14.25" hidden="1" customHeight="1" x14ac:dyDescent="0.25">
      <c r="A1303" s="4"/>
      <c r="B1303" s="5"/>
      <c r="C1303" s="4"/>
      <c r="D1303" s="5"/>
      <c r="E1303" s="5"/>
      <c r="F1303" s="4"/>
      <c r="G1303" s="4" t="s">
        <v>22</v>
      </c>
      <c r="H1303" s="4" t="s">
        <v>728</v>
      </c>
      <c r="I1303" s="4" t="s">
        <v>24</v>
      </c>
      <c r="J1303" s="4" t="s">
        <v>40</v>
      </c>
      <c r="K1303" s="4" t="s">
        <v>26</v>
      </c>
      <c r="L1303" s="4" t="s">
        <v>469</v>
      </c>
      <c r="M1303" s="6" t="s">
        <v>28</v>
      </c>
      <c r="N1303" s="6">
        <v>6500</v>
      </c>
      <c r="O1303" s="6">
        <v>13500</v>
      </c>
      <c r="P1303" s="6">
        <v>20000</v>
      </c>
      <c r="Q1303" s="6" t="s">
        <v>29</v>
      </c>
      <c r="AG1303">
        <f>N1303</f>
        <v>6500</v>
      </c>
    </row>
    <row r="1304" spans="1:100" ht="14.25" hidden="1" customHeight="1" x14ac:dyDescent="0.25">
      <c r="A1304" s="4"/>
      <c r="B1304" s="5"/>
      <c r="C1304" s="4"/>
      <c r="D1304" s="5"/>
      <c r="E1304" s="5"/>
      <c r="F1304" s="4"/>
      <c r="G1304" s="4" t="s">
        <v>22</v>
      </c>
      <c r="H1304" s="4" t="s">
        <v>728</v>
      </c>
      <c r="I1304" s="4" t="s">
        <v>24</v>
      </c>
      <c r="J1304" s="4" t="s">
        <v>109</v>
      </c>
      <c r="K1304" s="4" t="s">
        <v>26</v>
      </c>
      <c r="L1304" s="4" t="s">
        <v>127</v>
      </c>
      <c r="M1304" s="6" t="s">
        <v>28</v>
      </c>
      <c r="N1304" s="6">
        <v>8800</v>
      </c>
      <c r="O1304" s="6">
        <v>13200</v>
      </c>
      <c r="P1304" s="6">
        <v>22000</v>
      </c>
      <c r="Q1304" s="6" t="s">
        <v>29</v>
      </c>
      <c r="W1304">
        <f t="shared" ref="W1304:W1309" si="6588">N1304</f>
        <v>8800</v>
      </c>
    </row>
    <row r="1305" spans="1:100" ht="14.25" hidden="1" customHeight="1" x14ac:dyDescent="0.25">
      <c r="A1305" s="4"/>
      <c r="B1305" s="5"/>
      <c r="C1305" s="4"/>
      <c r="D1305" s="5"/>
      <c r="E1305" s="5"/>
      <c r="F1305" s="4"/>
      <c r="G1305" s="4" t="s">
        <v>22</v>
      </c>
      <c r="H1305" s="4" t="s">
        <v>728</v>
      </c>
      <c r="I1305" s="4" t="s">
        <v>24</v>
      </c>
      <c r="J1305" s="4" t="s">
        <v>109</v>
      </c>
      <c r="K1305" s="4" t="s">
        <v>26</v>
      </c>
      <c r="L1305" s="4" t="s">
        <v>128</v>
      </c>
      <c r="M1305" s="6" t="s">
        <v>28</v>
      </c>
      <c r="N1305" s="6">
        <v>16640</v>
      </c>
      <c r="O1305" s="6">
        <v>24960</v>
      </c>
      <c r="P1305" s="6">
        <v>41600</v>
      </c>
      <c r="Q1305" s="6" t="s">
        <v>29</v>
      </c>
      <c r="W1305">
        <f t="shared" si="6588"/>
        <v>16640</v>
      </c>
    </row>
    <row r="1306" spans="1:100" ht="14.25" hidden="1" customHeight="1" x14ac:dyDescent="0.25">
      <c r="A1306" s="4"/>
      <c r="B1306" s="5"/>
      <c r="C1306" s="4"/>
      <c r="D1306" s="5"/>
      <c r="E1306" s="5"/>
      <c r="F1306" s="4"/>
      <c r="G1306" s="4" t="s">
        <v>22</v>
      </c>
      <c r="H1306" s="4" t="s">
        <v>728</v>
      </c>
      <c r="I1306" s="4" t="s">
        <v>24</v>
      </c>
      <c r="J1306" s="4" t="s">
        <v>109</v>
      </c>
      <c r="K1306" s="4" t="s">
        <v>26</v>
      </c>
      <c r="L1306" s="4" t="s">
        <v>110</v>
      </c>
      <c r="M1306" s="6" t="s">
        <v>28</v>
      </c>
      <c r="N1306" s="6">
        <v>16640</v>
      </c>
      <c r="O1306" s="6">
        <v>24960</v>
      </c>
      <c r="P1306" s="6">
        <v>41600</v>
      </c>
      <c r="Q1306" s="6" t="s">
        <v>29</v>
      </c>
      <c r="W1306">
        <f t="shared" si="6588"/>
        <v>16640</v>
      </c>
    </row>
    <row r="1307" spans="1:100" ht="14.25" hidden="1" customHeight="1" x14ac:dyDescent="0.25">
      <c r="A1307" s="4"/>
      <c r="B1307" s="5"/>
      <c r="C1307" s="4"/>
      <c r="D1307" s="5"/>
      <c r="E1307" s="5"/>
      <c r="F1307" s="4"/>
      <c r="G1307" s="4" t="s">
        <v>22</v>
      </c>
      <c r="H1307" s="4" t="s">
        <v>728</v>
      </c>
      <c r="I1307" s="4" t="s">
        <v>24</v>
      </c>
      <c r="J1307" s="4" t="s">
        <v>109</v>
      </c>
      <c r="K1307" s="4" t="s">
        <v>26</v>
      </c>
      <c r="L1307" s="4" t="s">
        <v>111</v>
      </c>
      <c r="M1307" s="6" t="s">
        <v>28</v>
      </c>
      <c r="N1307" s="6">
        <v>8320</v>
      </c>
      <c r="O1307" s="6">
        <v>12480</v>
      </c>
      <c r="P1307" s="6">
        <v>20800</v>
      </c>
      <c r="Q1307" s="6" t="s">
        <v>29</v>
      </c>
      <c r="W1307">
        <f t="shared" si="6588"/>
        <v>8320</v>
      </c>
    </row>
    <row r="1308" spans="1:100" ht="14.25" hidden="1" customHeight="1" x14ac:dyDescent="0.25">
      <c r="A1308" s="4"/>
      <c r="B1308" s="5"/>
      <c r="C1308" s="4"/>
      <c r="D1308" s="5"/>
      <c r="E1308" s="5"/>
      <c r="F1308" s="4"/>
      <c r="G1308" s="4" t="s">
        <v>22</v>
      </c>
      <c r="H1308" s="4" t="s">
        <v>728</v>
      </c>
      <c r="I1308" s="4" t="s">
        <v>24</v>
      </c>
      <c r="J1308" s="4" t="s">
        <v>109</v>
      </c>
      <c r="K1308" s="4" t="s">
        <v>26</v>
      </c>
      <c r="L1308" s="4" t="s">
        <v>112</v>
      </c>
      <c r="M1308" s="6" t="s">
        <v>28</v>
      </c>
      <c r="N1308" s="6">
        <v>12480</v>
      </c>
      <c r="O1308" s="6">
        <v>18720</v>
      </c>
      <c r="P1308" s="6">
        <v>31200</v>
      </c>
      <c r="Q1308" s="6" t="s">
        <v>29</v>
      </c>
      <c r="W1308">
        <f t="shared" si="6588"/>
        <v>12480</v>
      </c>
    </row>
    <row r="1309" spans="1:100" ht="14.25" hidden="1" customHeight="1" x14ac:dyDescent="0.25">
      <c r="A1309" s="4"/>
      <c r="B1309" s="5"/>
      <c r="C1309" s="4"/>
      <c r="D1309" s="5"/>
      <c r="E1309" s="5"/>
      <c r="F1309" s="4"/>
      <c r="G1309" s="4" t="s">
        <v>22</v>
      </c>
      <c r="H1309" s="4" t="s">
        <v>728</v>
      </c>
      <c r="I1309" s="4" t="s">
        <v>24</v>
      </c>
      <c r="J1309" s="4" t="s">
        <v>109</v>
      </c>
      <c r="K1309" s="4" t="s">
        <v>26</v>
      </c>
      <c r="L1309" s="4" t="s">
        <v>113</v>
      </c>
      <c r="M1309" s="6" t="s">
        <v>28</v>
      </c>
      <c r="N1309" s="6">
        <v>12480</v>
      </c>
      <c r="O1309" s="6">
        <v>18720</v>
      </c>
      <c r="P1309" s="6">
        <v>31200</v>
      </c>
      <c r="Q1309" s="6" t="s">
        <v>29</v>
      </c>
      <c r="W1309">
        <f t="shared" si="6588"/>
        <v>12480</v>
      </c>
    </row>
    <row r="1310" spans="1:100" s="14" customFormat="1" ht="14.25" customHeight="1" x14ac:dyDescent="0.25">
      <c r="A1310" s="9" t="s">
        <v>729</v>
      </c>
      <c r="B1310" s="10" t="s">
        <v>36</v>
      </c>
      <c r="C1310" s="11">
        <v>44040</v>
      </c>
      <c r="D1310" s="12">
        <v>44040</v>
      </c>
      <c r="E1310" s="10" t="s">
        <v>730</v>
      </c>
      <c r="F1310" s="9" t="s">
        <v>731</v>
      </c>
      <c r="G1310" s="9" t="s">
        <v>22</v>
      </c>
      <c r="H1310" s="9" t="s">
        <v>732</v>
      </c>
      <c r="I1310" s="9" t="s">
        <v>24</v>
      </c>
      <c r="J1310" s="9" t="s">
        <v>109</v>
      </c>
      <c r="K1310" s="9" t="s">
        <v>26</v>
      </c>
      <c r="L1310" s="9" t="s">
        <v>27</v>
      </c>
      <c r="M1310" s="13" t="s">
        <v>28</v>
      </c>
      <c r="N1310" s="13" t="s">
        <v>808</v>
      </c>
      <c r="O1310" s="6">
        <v>25000</v>
      </c>
      <c r="P1310" s="6">
        <v>25000</v>
      </c>
      <c r="Q1310" s="6" t="s">
        <v>29</v>
      </c>
      <c r="S1310" s="14">
        <v>10000</v>
      </c>
      <c r="U1310" s="14">
        <v>30000</v>
      </c>
      <c r="W1310" s="14">
        <f>SUM(W1311:W1317)</f>
        <v>145360</v>
      </c>
      <c r="AI1310" s="14">
        <v>0</v>
      </c>
      <c r="AK1310" s="14">
        <f>SUM(S1310:AJ1310)</f>
        <v>185360</v>
      </c>
      <c r="AM1310" s="14">
        <f>S1310/$AK1310</f>
        <v>5.3949072075960294E-2</v>
      </c>
      <c r="AN1310" s="14">
        <f t="shared" ref="AN1310" si="6589">T1310/$AK1310</f>
        <v>0</v>
      </c>
      <c r="AO1310" s="14">
        <f t="shared" ref="AO1310" si="6590">U1310/$AK1310</f>
        <v>0.16184721622788087</v>
      </c>
      <c r="AP1310" s="14">
        <f t="shared" ref="AP1310" si="6591">V1310/$AK1310</f>
        <v>0</v>
      </c>
      <c r="AQ1310" s="14">
        <f t="shared" ref="AQ1310" si="6592">W1310/$AK1310</f>
        <v>0.78420371169615888</v>
      </c>
      <c r="AR1310" s="14">
        <f t="shared" ref="AR1310" si="6593">X1310/$AK1310</f>
        <v>0</v>
      </c>
      <c r="AS1310" s="14">
        <f t="shared" ref="AS1310" si="6594">Y1310/$AK1310</f>
        <v>0</v>
      </c>
      <c r="AT1310" s="14">
        <f t="shared" ref="AT1310" si="6595">Z1310/$AK1310</f>
        <v>0</v>
      </c>
      <c r="AU1310" s="14">
        <f t="shared" ref="AU1310" si="6596">AA1310/$AK1310</f>
        <v>0</v>
      </c>
      <c r="AV1310" s="14">
        <f t="shared" ref="AV1310" si="6597">AB1310/$AK1310</f>
        <v>0</v>
      </c>
      <c r="AW1310" s="14">
        <f t="shared" ref="AW1310" si="6598">AC1310/$AK1310</f>
        <v>0</v>
      </c>
      <c r="AX1310" s="14">
        <f t="shared" ref="AX1310" si="6599">AD1310/$AK1310</f>
        <v>0</v>
      </c>
      <c r="AY1310" s="14">
        <f t="shared" ref="AY1310" si="6600">AE1310/$AK1310</f>
        <v>0</v>
      </c>
      <c r="AZ1310" s="14">
        <f t="shared" ref="AZ1310" si="6601">AF1310/$AK1310</f>
        <v>0</v>
      </c>
      <c r="BA1310" s="14">
        <f t="shared" ref="BA1310" si="6602">AG1310/$AK1310</f>
        <v>0</v>
      </c>
      <c r="BB1310" s="14">
        <f t="shared" ref="BB1310" si="6603">AH1310/$AK1310</f>
        <v>0</v>
      </c>
      <c r="BC1310" s="14">
        <f t="shared" ref="BC1310" si="6604">AI1310/$AK1310</f>
        <v>0</v>
      </c>
      <c r="BD1310" s="14">
        <f t="shared" ref="BD1310" si="6605">AJ1310/$AK1310</f>
        <v>0</v>
      </c>
      <c r="BE1310" s="14">
        <f>SUM(AM1310:BD1310)</f>
        <v>1</v>
      </c>
      <c r="BG1310" s="16">
        <f>VLOOKUP(H1310,[1]Sheet1!$B$3:$C$6033,2,0)</f>
        <v>67943.366399999999</v>
      </c>
      <c r="BI1310" s="17">
        <f>AM1310*$BG1310</f>
        <v>3665.4815709969789</v>
      </c>
      <c r="BJ1310" s="17">
        <f t="shared" ref="BJ1310" si="6606">AN1310*$BG1310</f>
        <v>0</v>
      </c>
      <c r="BK1310" s="17">
        <f t="shared" ref="BK1310" si="6607">AO1310*$BG1310</f>
        <v>10996.444712990935</v>
      </c>
      <c r="BL1310" s="17">
        <f t="shared" ref="BL1310" si="6608">AP1310*$BG1310</f>
        <v>0</v>
      </c>
      <c r="BM1310" s="17">
        <f t="shared" ref="BM1310" si="6609">AQ1310*$BG1310</f>
        <v>53281.440116012091</v>
      </c>
      <c r="BN1310" s="17">
        <f t="shared" ref="BN1310" si="6610">AR1310*$BG1310</f>
        <v>0</v>
      </c>
      <c r="BO1310" s="17">
        <f t="shared" ref="BO1310" si="6611">AS1310*$BG1310</f>
        <v>0</v>
      </c>
      <c r="BP1310" s="17">
        <f t="shared" ref="BP1310" si="6612">AT1310*$BG1310</f>
        <v>0</v>
      </c>
      <c r="BQ1310" s="17">
        <f t="shared" ref="BQ1310" si="6613">AU1310*$BG1310</f>
        <v>0</v>
      </c>
      <c r="BR1310" s="17">
        <f t="shared" ref="BR1310" si="6614">AV1310*$BG1310</f>
        <v>0</v>
      </c>
      <c r="BS1310" s="17">
        <f t="shared" ref="BS1310" si="6615">AW1310*$BG1310</f>
        <v>0</v>
      </c>
      <c r="BT1310" s="17">
        <f t="shared" ref="BT1310" si="6616">AX1310*$BG1310</f>
        <v>0</v>
      </c>
      <c r="BU1310" s="17">
        <f t="shared" ref="BU1310" si="6617">AY1310*$BG1310</f>
        <v>0</v>
      </c>
      <c r="BV1310" s="17">
        <f t="shared" ref="BV1310" si="6618">AZ1310*$BG1310</f>
        <v>0</v>
      </c>
      <c r="BW1310" s="17">
        <f t="shared" ref="BW1310" si="6619">BA1310*$BG1310</f>
        <v>0</v>
      </c>
      <c r="BX1310" s="17">
        <f t="shared" ref="BX1310" si="6620">BB1310*$BG1310</f>
        <v>0</v>
      </c>
      <c r="BY1310" s="17">
        <f t="shared" ref="BY1310" si="6621">BC1310*$BG1310</f>
        <v>0</v>
      </c>
      <c r="BZ1310" s="17">
        <f t="shared" ref="BZ1310" si="6622">BD1310*$BG1310</f>
        <v>0</v>
      </c>
      <c r="CA1310" s="16">
        <f>SUM(BI1310:BZ1310)</f>
        <v>67943.366399999999</v>
      </c>
      <c r="CB1310" s="14" t="b">
        <f>CA1310=BG1310</f>
        <v>1</v>
      </c>
      <c r="CC1310" s="17">
        <f>BI1310</f>
        <v>3665.4815709969789</v>
      </c>
      <c r="CD1310" s="17">
        <f>BJ1310*0.8+IF(BJ1310&gt;1,$BM1310*0.4,0)</f>
        <v>0</v>
      </c>
      <c r="CE1310" s="17">
        <f t="shared" ref="CE1310" si="6623">BK1310*0.8+IF(BK1310&gt;1,$BM1310*0.4,0)</f>
        <v>30109.731816797583</v>
      </c>
      <c r="CF1310" s="17">
        <f t="shared" ref="CF1310" si="6624">BL1310*0.8+IF(BL1310&gt;1,$BM1310*0.4,0)</f>
        <v>0</v>
      </c>
      <c r="CG1310" s="17">
        <f>SUM(BJ1310:BL1310)*0.2+BM1310*0.6</f>
        <v>34168.153012205439</v>
      </c>
      <c r="CH1310" s="17">
        <f>$BN1310*80%</f>
        <v>0</v>
      </c>
      <c r="CI1310" s="17">
        <f>$BN1310*20%</f>
        <v>0</v>
      </c>
      <c r="CJ1310" s="17">
        <f>$BQ1310*80%</f>
        <v>0</v>
      </c>
      <c r="CK1310" s="17">
        <f>$BQ1310*20%</f>
        <v>0</v>
      </c>
      <c r="CL1310" s="17">
        <f>BR1310*0.8+IF(BR1310&gt;1,$BT1310*0.6,0)</f>
        <v>0</v>
      </c>
      <c r="CM1310" s="17">
        <f>BS1310*0.8+IF(BS1310&gt;1,$BT1310*0.6,0)</f>
        <v>0</v>
      </c>
      <c r="CN1310" s="17">
        <f>SUM(BR1310:BS1310)*0.2+BT1310*0.4</f>
        <v>0</v>
      </c>
      <c r="CO1310" s="17">
        <f>$BU1310*80%</f>
        <v>0</v>
      </c>
      <c r="CP1310" s="17">
        <f>$BU1310*20%</f>
        <v>0</v>
      </c>
      <c r="CQ1310" s="17">
        <f>$BW1310*60%+$BX1310*40%</f>
        <v>0</v>
      </c>
      <c r="CR1310" s="17">
        <f>$BW1310*40%+$BX1310*60%</f>
        <v>0</v>
      </c>
      <c r="CS1310" s="17">
        <f>$BY1310*60%</f>
        <v>0</v>
      </c>
      <c r="CT1310" s="17">
        <f>$BY1310*40%</f>
        <v>0</v>
      </c>
      <c r="CU1310" s="17">
        <f>SUM(CC1310:CT1310)</f>
        <v>67943.366399999999</v>
      </c>
      <c r="CV1310" s="14" t="b">
        <f>CU1310=CA1310</f>
        <v>1</v>
      </c>
    </row>
    <row r="1311" spans="1:100" ht="14.25" hidden="1" customHeight="1" x14ac:dyDescent="0.25">
      <c r="A1311" s="4"/>
      <c r="B1311" s="5"/>
      <c r="C1311" s="4"/>
      <c r="D1311" s="5"/>
      <c r="E1311" s="5"/>
      <c r="F1311" s="4"/>
      <c r="G1311" s="4" t="s">
        <v>22</v>
      </c>
      <c r="H1311" s="4" t="s">
        <v>732</v>
      </c>
      <c r="I1311" s="4" t="s">
        <v>24</v>
      </c>
      <c r="J1311" s="4" t="s">
        <v>109</v>
      </c>
      <c r="K1311" s="4" t="s">
        <v>26</v>
      </c>
      <c r="L1311" s="4" t="s">
        <v>127</v>
      </c>
      <c r="M1311" s="6" t="s">
        <v>28</v>
      </c>
      <c r="N1311" s="6">
        <v>8800</v>
      </c>
      <c r="O1311" s="6">
        <v>13200</v>
      </c>
      <c r="P1311" s="6">
        <v>22000</v>
      </c>
      <c r="Q1311" s="6" t="s">
        <v>29</v>
      </c>
      <c r="W1311">
        <f t="shared" ref="W1311:W1317" si="6625">N1311</f>
        <v>8800</v>
      </c>
    </row>
    <row r="1312" spans="1:100" ht="14.25" hidden="1" customHeight="1" x14ac:dyDescent="0.25">
      <c r="A1312" s="4"/>
      <c r="B1312" s="5"/>
      <c r="C1312" s="4"/>
      <c r="D1312" s="5"/>
      <c r="E1312" s="5"/>
      <c r="F1312" s="4"/>
      <c r="G1312" s="4" t="s">
        <v>22</v>
      </c>
      <c r="H1312" s="4" t="s">
        <v>732</v>
      </c>
      <c r="I1312" s="4" t="s">
        <v>24</v>
      </c>
      <c r="J1312" s="4" t="s">
        <v>109</v>
      </c>
      <c r="K1312" s="4" t="s">
        <v>26</v>
      </c>
      <c r="L1312" s="4" t="s">
        <v>128</v>
      </c>
      <c r="M1312" s="6" t="s">
        <v>28</v>
      </c>
      <c r="N1312" s="6">
        <v>16640</v>
      </c>
      <c r="O1312" s="6">
        <v>24960</v>
      </c>
      <c r="P1312" s="6">
        <v>41600</v>
      </c>
      <c r="Q1312" s="6" t="s">
        <v>29</v>
      </c>
      <c r="W1312">
        <f t="shared" si="6625"/>
        <v>16640</v>
      </c>
    </row>
    <row r="1313" spans="1:100" ht="14.25" hidden="1" customHeight="1" x14ac:dyDescent="0.25">
      <c r="A1313" s="4"/>
      <c r="B1313" s="5"/>
      <c r="C1313" s="4"/>
      <c r="D1313" s="5"/>
      <c r="E1313" s="5"/>
      <c r="F1313" s="4"/>
      <c r="G1313" s="4" t="s">
        <v>22</v>
      </c>
      <c r="H1313" s="4" t="s">
        <v>732</v>
      </c>
      <c r="I1313" s="4" t="s">
        <v>24</v>
      </c>
      <c r="J1313" s="4" t="s">
        <v>109</v>
      </c>
      <c r="K1313" s="4" t="s">
        <v>26</v>
      </c>
      <c r="L1313" s="4" t="s">
        <v>110</v>
      </c>
      <c r="M1313" s="6" t="s">
        <v>28</v>
      </c>
      <c r="N1313" s="6">
        <v>16640</v>
      </c>
      <c r="O1313" s="6">
        <v>24960</v>
      </c>
      <c r="P1313" s="6">
        <v>41600</v>
      </c>
      <c r="Q1313" s="6" t="s">
        <v>29</v>
      </c>
      <c r="W1313">
        <f t="shared" si="6625"/>
        <v>16640</v>
      </c>
    </row>
    <row r="1314" spans="1:100" ht="14.25" hidden="1" customHeight="1" x14ac:dyDescent="0.25">
      <c r="A1314" s="4"/>
      <c r="B1314" s="5"/>
      <c r="C1314" s="4"/>
      <c r="D1314" s="5"/>
      <c r="E1314" s="5"/>
      <c r="F1314" s="4"/>
      <c r="G1314" s="4" t="s">
        <v>22</v>
      </c>
      <c r="H1314" s="4" t="s">
        <v>732</v>
      </c>
      <c r="I1314" s="4" t="s">
        <v>24</v>
      </c>
      <c r="J1314" s="4" t="s">
        <v>109</v>
      </c>
      <c r="K1314" s="4" t="s">
        <v>26</v>
      </c>
      <c r="L1314" s="4" t="s">
        <v>111</v>
      </c>
      <c r="M1314" s="6" t="s">
        <v>28</v>
      </c>
      <c r="N1314" s="6">
        <v>8320</v>
      </c>
      <c r="O1314" s="6">
        <v>12480</v>
      </c>
      <c r="P1314" s="6">
        <v>20800</v>
      </c>
      <c r="Q1314" s="6" t="s">
        <v>29</v>
      </c>
      <c r="W1314">
        <f t="shared" si="6625"/>
        <v>8320</v>
      </c>
    </row>
    <row r="1315" spans="1:100" ht="14.25" hidden="1" customHeight="1" x14ac:dyDescent="0.25">
      <c r="A1315" s="4"/>
      <c r="B1315" s="5"/>
      <c r="C1315" s="4"/>
      <c r="D1315" s="5"/>
      <c r="E1315" s="5"/>
      <c r="F1315" s="4"/>
      <c r="G1315" s="4" t="s">
        <v>22</v>
      </c>
      <c r="H1315" s="4" t="s">
        <v>732</v>
      </c>
      <c r="I1315" s="4" t="s">
        <v>24</v>
      </c>
      <c r="J1315" s="4" t="s">
        <v>109</v>
      </c>
      <c r="K1315" s="4" t="s">
        <v>26</v>
      </c>
      <c r="L1315" s="4" t="s">
        <v>164</v>
      </c>
      <c r="M1315" s="6" t="s">
        <v>28</v>
      </c>
      <c r="N1315" s="6">
        <v>70000</v>
      </c>
      <c r="O1315" s="6">
        <v>105000</v>
      </c>
      <c r="P1315" s="6">
        <v>175000</v>
      </c>
      <c r="Q1315" s="6" t="s">
        <v>29</v>
      </c>
      <c r="W1315">
        <f t="shared" si="6625"/>
        <v>70000</v>
      </c>
    </row>
    <row r="1316" spans="1:100" ht="14.25" hidden="1" customHeight="1" x14ac:dyDescent="0.25">
      <c r="A1316" s="4"/>
      <c r="B1316" s="5"/>
      <c r="C1316" s="4"/>
      <c r="D1316" s="5"/>
      <c r="E1316" s="5"/>
      <c r="F1316" s="4"/>
      <c r="G1316" s="4" t="s">
        <v>22</v>
      </c>
      <c r="H1316" s="4" t="s">
        <v>732</v>
      </c>
      <c r="I1316" s="4" t="s">
        <v>24</v>
      </c>
      <c r="J1316" s="4" t="s">
        <v>109</v>
      </c>
      <c r="K1316" s="4" t="s">
        <v>26</v>
      </c>
      <c r="L1316" s="4" t="s">
        <v>112</v>
      </c>
      <c r="M1316" s="6" t="s">
        <v>28</v>
      </c>
      <c r="N1316" s="6">
        <v>12480</v>
      </c>
      <c r="O1316" s="6">
        <v>18720</v>
      </c>
      <c r="P1316" s="6">
        <v>31200</v>
      </c>
      <c r="Q1316" s="6" t="s">
        <v>29</v>
      </c>
      <c r="W1316">
        <f t="shared" si="6625"/>
        <v>12480</v>
      </c>
    </row>
    <row r="1317" spans="1:100" ht="14.25" hidden="1" customHeight="1" x14ac:dyDescent="0.25">
      <c r="A1317" s="4"/>
      <c r="B1317" s="5"/>
      <c r="C1317" s="4"/>
      <c r="D1317" s="5"/>
      <c r="E1317" s="5"/>
      <c r="F1317" s="4"/>
      <c r="G1317" s="4" t="s">
        <v>22</v>
      </c>
      <c r="H1317" s="4" t="s">
        <v>732</v>
      </c>
      <c r="I1317" s="4" t="s">
        <v>24</v>
      </c>
      <c r="J1317" s="4" t="s">
        <v>109</v>
      </c>
      <c r="K1317" s="4" t="s">
        <v>26</v>
      </c>
      <c r="L1317" s="4" t="s">
        <v>113</v>
      </c>
      <c r="M1317" s="6" t="s">
        <v>28</v>
      </c>
      <c r="N1317" s="6">
        <v>12480</v>
      </c>
      <c r="O1317" s="6">
        <v>18720</v>
      </c>
      <c r="P1317" s="6">
        <v>31200</v>
      </c>
      <c r="Q1317" s="6" t="s">
        <v>29</v>
      </c>
      <c r="W1317">
        <f t="shared" si="6625"/>
        <v>12480</v>
      </c>
    </row>
    <row r="1318" spans="1:100" s="14" customFormat="1" ht="14.25" customHeight="1" x14ac:dyDescent="0.25">
      <c r="A1318" s="9" t="s">
        <v>733</v>
      </c>
      <c r="B1318" s="10" t="s">
        <v>36</v>
      </c>
      <c r="C1318" s="11">
        <v>44040</v>
      </c>
      <c r="D1318" s="12">
        <v>44040</v>
      </c>
      <c r="E1318" s="10" t="s">
        <v>480</v>
      </c>
      <c r="F1318" s="9" t="s">
        <v>481</v>
      </c>
      <c r="G1318" s="9" t="s">
        <v>22</v>
      </c>
      <c r="H1318" s="9" t="s">
        <v>734</v>
      </c>
      <c r="I1318" s="9" t="s">
        <v>24</v>
      </c>
      <c r="J1318" s="9" t="s">
        <v>109</v>
      </c>
      <c r="K1318" s="9" t="s">
        <v>26</v>
      </c>
      <c r="L1318" s="9" t="s">
        <v>27</v>
      </c>
      <c r="M1318" s="13" t="s">
        <v>28</v>
      </c>
      <c r="N1318" s="13" t="s">
        <v>808</v>
      </c>
      <c r="O1318" s="6">
        <v>25000</v>
      </c>
      <c r="P1318" s="6">
        <v>25000</v>
      </c>
      <c r="Q1318" s="6" t="s">
        <v>29</v>
      </c>
      <c r="S1318" s="14">
        <v>10000</v>
      </c>
      <c r="U1318" s="14">
        <v>30000</v>
      </c>
      <c r="W1318" s="14">
        <f>SUM(W1319:W1324)</f>
        <v>94640</v>
      </c>
      <c r="AI1318" s="14">
        <v>0</v>
      </c>
      <c r="AK1318" s="14">
        <f>SUM(S1318:AJ1318)</f>
        <v>134640</v>
      </c>
      <c r="AM1318" s="14">
        <f>S1318/$AK1318</f>
        <v>7.427213309566251E-2</v>
      </c>
      <c r="AN1318" s="14">
        <f t="shared" ref="AN1318" si="6626">T1318/$AK1318</f>
        <v>0</v>
      </c>
      <c r="AO1318" s="14">
        <f t="shared" ref="AO1318" si="6627">U1318/$AK1318</f>
        <v>0.22281639928698752</v>
      </c>
      <c r="AP1318" s="14">
        <f t="shared" ref="AP1318" si="6628">V1318/$AK1318</f>
        <v>0</v>
      </c>
      <c r="AQ1318" s="14">
        <f t="shared" ref="AQ1318" si="6629">W1318/$AK1318</f>
        <v>0.70291146761735002</v>
      </c>
      <c r="AR1318" s="14">
        <f t="shared" ref="AR1318" si="6630">X1318/$AK1318</f>
        <v>0</v>
      </c>
      <c r="AS1318" s="14">
        <f t="shared" ref="AS1318" si="6631">Y1318/$AK1318</f>
        <v>0</v>
      </c>
      <c r="AT1318" s="14">
        <f t="shared" ref="AT1318" si="6632">Z1318/$AK1318</f>
        <v>0</v>
      </c>
      <c r="AU1318" s="14">
        <f t="shared" ref="AU1318" si="6633">AA1318/$AK1318</f>
        <v>0</v>
      </c>
      <c r="AV1318" s="14">
        <f t="shared" ref="AV1318" si="6634">AB1318/$AK1318</f>
        <v>0</v>
      </c>
      <c r="AW1318" s="14">
        <f t="shared" ref="AW1318" si="6635">AC1318/$AK1318</f>
        <v>0</v>
      </c>
      <c r="AX1318" s="14">
        <f t="shared" ref="AX1318" si="6636">AD1318/$AK1318</f>
        <v>0</v>
      </c>
      <c r="AY1318" s="14">
        <f t="shared" ref="AY1318" si="6637">AE1318/$AK1318</f>
        <v>0</v>
      </c>
      <c r="AZ1318" s="14">
        <f t="shared" ref="AZ1318" si="6638">AF1318/$AK1318</f>
        <v>0</v>
      </c>
      <c r="BA1318" s="14">
        <f t="shared" ref="BA1318" si="6639">AG1318/$AK1318</f>
        <v>0</v>
      </c>
      <c r="BB1318" s="14">
        <f t="shared" ref="BB1318" si="6640">AH1318/$AK1318</f>
        <v>0</v>
      </c>
      <c r="BC1318" s="14">
        <f t="shared" ref="BC1318" si="6641">AI1318/$AK1318</f>
        <v>0</v>
      </c>
      <c r="BD1318" s="14">
        <f t="shared" ref="BD1318" si="6642">AJ1318/$AK1318</f>
        <v>0</v>
      </c>
      <c r="BE1318" s="14">
        <f>SUM(AM1318:BD1318)</f>
        <v>1</v>
      </c>
      <c r="BG1318" s="16">
        <f>VLOOKUP(H1318,[1]Sheet1!$B$3:$C$6033,2,0)</f>
        <v>42860.563199999997</v>
      </c>
      <c r="BI1318" s="17">
        <f>AM1318*$BG1318</f>
        <v>3183.3454545454542</v>
      </c>
      <c r="BJ1318" s="17">
        <f t="shared" ref="BJ1318" si="6643">AN1318*$BG1318</f>
        <v>0</v>
      </c>
      <c r="BK1318" s="17">
        <f t="shared" ref="BK1318" si="6644">AO1318*$BG1318</f>
        <v>9550.0363636363618</v>
      </c>
      <c r="BL1318" s="17">
        <f t="shared" ref="BL1318" si="6645">AP1318*$BG1318</f>
        <v>0</v>
      </c>
      <c r="BM1318" s="17">
        <f t="shared" ref="BM1318" si="6646">AQ1318*$BG1318</f>
        <v>30127.18138181818</v>
      </c>
      <c r="BN1318" s="17">
        <f t="shared" ref="BN1318" si="6647">AR1318*$BG1318</f>
        <v>0</v>
      </c>
      <c r="BO1318" s="17">
        <f t="shared" ref="BO1318" si="6648">AS1318*$BG1318</f>
        <v>0</v>
      </c>
      <c r="BP1318" s="17">
        <f t="shared" ref="BP1318" si="6649">AT1318*$BG1318</f>
        <v>0</v>
      </c>
      <c r="BQ1318" s="17">
        <f t="shared" ref="BQ1318" si="6650">AU1318*$BG1318</f>
        <v>0</v>
      </c>
      <c r="BR1318" s="17">
        <f t="shared" ref="BR1318" si="6651">AV1318*$BG1318</f>
        <v>0</v>
      </c>
      <c r="BS1318" s="17">
        <f t="shared" ref="BS1318" si="6652">AW1318*$BG1318</f>
        <v>0</v>
      </c>
      <c r="BT1318" s="17">
        <f t="shared" ref="BT1318" si="6653">AX1318*$BG1318</f>
        <v>0</v>
      </c>
      <c r="BU1318" s="17">
        <f t="shared" ref="BU1318" si="6654">AY1318*$BG1318</f>
        <v>0</v>
      </c>
      <c r="BV1318" s="17">
        <f t="shared" ref="BV1318" si="6655">AZ1318*$BG1318</f>
        <v>0</v>
      </c>
      <c r="BW1318" s="17">
        <f t="shared" ref="BW1318" si="6656">BA1318*$BG1318</f>
        <v>0</v>
      </c>
      <c r="BX1318" s="17">
        <f t="shared" ref="BX1318" si="6657">BB1318*$BG1318</f>
        <v>0</v>
      </c>
      <c r="BY1318" s="17">
        <f t="shared" ref="BY1318" si="6658">BC1318*$BG1318</f>
        <v>0</v>
      </c>
      <c r="BZ1318" s="17">
        <f t="shared" ref="BZ1318" si="6659">BD1318*$BG1318</f>
        <v>0</v>
      </c>
      <c r="CA1318" s="16">
        <f>SUM(BI1318:BZ1318)</f>
        <v>42860.563199999997</v>
      </c>
      <c r="CB1318" s="14" t="b">
        <f>CA1318=BG1318</f>
        <v>1</v>
      </c>
      <c r="CC1318" s="17">
        <f>BI1318</f>
        <v>3183.3454545454542</v>
      </c>
      <c r="CD1318" s="17">
        <f>BJ1318*0.8+IF(BJ1318&gt;1,$BM1318*0.4,0)</f>
        <v>0</v>
      </c>
      <c r="CE1318" s="17">
        <f t="shared" ref="CE1318" si="6660">BK1318*0.8+IF(BK1318&gt;1,$BM1318*0.4,0)</f>
        <v>19690.901643636364</v>
      </c>
      <c r="CF1318" s="17">
        <f t="shared" ref="CF1318" si="6661">BL1318*0.8+IF(BL1318&gt;1,$BM1318*0.4,0)</f>
        <v>0</v>
      </c>
      <c r="CG1318" s="17">
        <f>SUM(BJ1318:BL1318)*0.2+BM1318*0.6</f>
        <v>19986.316101818178</v>
      </c>
      <c r="CH1318" s="17">
        <f>$BN1318*80%</f>
        <v>0</v>
      </c>
      <c r="CI1318" s="17">
        <f>$BN1318*20%</f>
        <v>0</v>
      </c>
      <c r="CJ1318" s="17">
        <f>$BQ1318*80%</f>
        <v>0</v>
      </c>
      <c r="CK1318" s="17">
        <f>$BQ1318*20%</f>
        <v>0</v>
      </c>
      <c r="CL1318" s="17">
        <f>BR1318*0.8+IF(BR1318&gt;1,$BT1318*0.6,0)</f>
        <v>0</v>
      </c>
      <c r="CM1318" s="17">
        <f>BS1318*0.8+IF(BS1318&gt;1,$BT1318*0.6,0)</f>
        <v>0</v>
      </c>
      <c r="CN1318" s="17">
        <f>SUM(BR1318:BS1318)*0.2+BT1318*0.4</f>
        <v>0</v>
      </c>
      <c r="CO1318" s="17">
        <f>$BU1318*80%</f>
        <v>0</v>
      </c>
      <c r="CP1318" s="17">
        <f>$BU1318*20%</f>
        <v>0</v>
      </c>
      <c r="CQ1318" s="17">
        <f>$BW1318*60%+$BX1318*40%</f>
        <v>0</v>
      </c>
      <c r="CR1318" s="17">
        <f>$BW1318*40%+$BX1318*60%</f>
        <v>0</v>
      </c>
      <c r="CS1318" s="17">
        <f>$BY1318*60%</f>
        <v>0</v>
      </c>
      <c r="CT1318" s="17">
        <f>$BY1318*40%</f>
        <v>0</v>
      </c>
      <c r="CU1318" s="17">
        <f>SUM(CC1318:CT1318)</f>
        <v>42860.563199999997</v>
      </c>
      <c r="CV1318" s="14" t="b">
        <f>CU1318=CA1318</f>
        <v>1</v>
      </c>
    </row>
    <row r="1319" spans="1:100" ht="14.25" hidden="1" customHeight="1" x14ac:dyDescent="0.25">
      <c r="A1319" s="4"/>
      <c r="B1319" s="5"/>
      <c r="C1319" s="4"/>
      <c r="D1319" s="5"/>
      <c r="E1319" s="5"/>
      <c r="F1319" s="4"/>
      <c r="G1319" s="4" t="s">
        <v>22</v>
      </c>
      <c r="H1319" s="4" t="s">
        <v>734</v>
      </c>
      <c r="I1319" s="4" t="s">
        <v>24</v>
      </c>
      <c r="J1319" s="4" t="s">
        <v>109</v>
      </c>
      <c r="K1319" s="4" t="s">
        <v>26</v>
      </c>
      <c r="L1319" s="4" t="s">
        <v>110</v>
      </c>
      <c r="M1319" s="6" t="s">
        <v>28</v>
      </c>
      <c r="N1319" s="6">
        <v>16640</v>
      </c>
      <c r="O1319" s="6">
        <v>24960</v>
      </c>
      <c r="P1319" s="6">
        <v>41600</v>
      </c>
      <c r="Q1319" s="6" t="s">
        <v>29</v>
      </c>
      <c r="W1319">
        <f t="shared" ref="W1319:W1324" si="6662">N1319</f>
        <v>16640</v>
      </c>
    </row>
    <row r="1320" spans="1:100" ht="14.25" hidden="1" customHeight="1" x14ac:dyDescent="0.25">
      <c r="A1320" s="4"/>
      <c r="B1320" s="5"/>
      <c r="C1320" s="4"/>
      <c r="D1320" s="5"/>
      <c r="E1320" s="5"/>
      <c r="F1320" s="4"/>
      <c r="G1320" s="4" t="s">
        <v>22</v>
      </c>
      <c r="H1320" s="4" t="s">
        <v>734</v>
      </c>
      <c r="I1320" s="4" t="s">
        <v>24</v>
      </c>
      <c r="J1320" s="4" t="s">
        <v>109</v>
      </c>
      <c r="K1320" s="4" t="s">
        <v>26</v>
      </c>
      <c r="L1320" s="4" t="s">
        <v>111</v>
      </c>
      <c r="M1320" s="6" t="s">
        <v>28</v>
      </c>
      <c r="N1320" s="6">
        <v>8320</v>
      </c>
      <c r="O1320" s="6">
        <v>12480</v>
      </c>
      <c r="P1320" s="6">
        <v>20800</v>
      </c>
      <c r="Q1320" s="6" t="s">
        <v>29</v>
      </c>
      <c r="W1320">
        <f t="shared" si="6662"/>
        <v>8320</v>
      </c>
    </row>
    <row r="1321" spans="1:100" ht="14.25" hidden="1" customHeight="1" x14ac:dyDescent="0.25">
      <c r="A1321" s="4"/>
      <c r="B1321" s="5"/>
      <c r="C1321" s="4"/>
      <c r="D1321" s="5"/>
      <c r="E1321" s="5"/>
      <c r="F1321" s="4"/>
      <c r="G1321" s="4" t="s">
        <v>22</v>
      </c>
      <c r="H1321" s="4" t="s">
        <v>734</v>
      </c>
      <c r="I1321" s="4" t="s">
        <v>24</v>
      </c>
      <c r="J1321" s="4" t="s">
        <v>109</v>
      </c>
      <c r="K1321" s="4" t="s">
        <v>26</v>
      </c>
      <c r="L1321" s="4" t="s">
        <v>133</v>
      </c>
      <c r="M1321" s="6" t="s">
        <v>28</v>
      </c>
      <c r="N1321" s="6">
        <v>16640</v>
      </c>
      <c r="O1321" s="6">
        <v>24960</v>
      </c>
      <c r="P1321" s="6">
        <v>41600</v>
      </c>
      <c r="Q1321" s="6" t="s">
        <v>29</v>
      </c>
      <c r="W1321">
        <f t="shared" si="6662"/>
        <v>16640</v>
      </c>
    </row>
    <row r="1322" spans="1:100" ht="14.25" hidden="1" customHeight="1" x14ac:dyDescent="0.25">
      <c r="A1322" s="4"/>
      <c r="B1322" s="5"/>
      <c r="C1322" s="4"/>
      <c r="D1322" s="5"/>
      <c r="E1322" s="5"/>
      <c r="F1322" s="4"/>
      <c r="G1322" s="4" t="s">
        <v>22</v>
      </c>
      <c r="H1322" s="4" t="s">
        <v>734</v>
      </c>
      <c r="I1322" s="4" t="s">
        <v>24</v>
      </c>
      <c r="J1322" s="4" t="s">
        <v>109</v>
      </c>
      <c r="K1322" s="4" t="s">
        <v>26</v>
      </c>
      <c r="L1322" s="4" t="s">
        <v>134</v>
      </c>
      <c r="M1322" s="6" t="s">
        <v>28</v>
      </c>
      <c r="N1322" s="6">
        <v>28080</v>
      </c>
      <c r="O1322" s="6">
        <v>42120</v>
      </c>
      <c r="P1322" s="6">
        <v>70200</v>
      </c>
      <c r="Q1322" s="6" t="s">
        <v>29</v>
      </c>
      <c r="W1322">
        <f t="shared" si="6662"/>
        <v>28080</v>
      </c>
    </row>
    <row r="1323" spans="1:100" ht="14.25" hidden="1" customHeight="1" x14ac:dyDescent="0.25">
      <c r="A1323" s="4"/>
      <c r="B1323" s="5"/>
      <c r="C1323" s="4"/>
      <c r="D1323" s="5"/>
      <c r="E1323" s="5"/>
      <c r="F1323" s="4"/>
      <c r="G1323" s="4" t="s">
        <v>22</v>
      </c>
      <c r="H1323" s="4" t="s">
        <v>734</v>
      </c>
      <c r="I1323" s="4" t="s">
        <v>24</v>
      </c>
      <c r="J1323" s="4" t="s">
        <v>109</v>
      </c>
      <c r="K1323" s="4" t="s">
        <v>26</v>
      </c>
      <c r="L1323" s="4" t="s">
        <v>112</v>
      </c>
      <c r="M1323" s="6" t="s">
        <v>28</v>
      </c>
      <c r="N1323" s="6">
        <v>12480</v>
      </c>
      <c r="O1323" s="6">
        <v>18720</v>
      </c>
      <c r="P1323" s="6">
        <v>31200</v>
      </c>
      <c r="Q1323" s="6" t="s">
        <v>29</v>
      </c>
      <c r="W1323">
        <f t="shared" si="6662"/>
        <v>12480</v>
      </c>
    </row>
    <row r="1324" spans="1:100" ht="14.25" hidden="1" customHeight="1" x14ac:dyDescent="0.25">
      <c r="A1324" s="4"/>
      <c r="B1324" s="5"/>
      <c r="C1324" s="4"/>
      <c r="D1324" s="5"/>
      <c r="E1324" s="5"/>
      <c r="F1324" s="4"/>
      <c r="G1324" s="4" t="s">
        <v>22</v>
      </c>
      <c r="H1324" s="4" t="s">
        <v>734</v>
      </c>
      <c r="I1324" s="4" t="s">
        <v>24</v>
      </c>
      <c r="J1324" s="4" t="s">
        <v>109</v>
      </c>
      <c r="K1324" s="4" t="s">
        <v>26</v>
      </c>
      <c r="L1324" s="4" t="s">
        <v>113</v>
      </c>
      <c r="M1324" s="6" t="s">
        <v>28</v>
      </c>
      <c r="N1324" s="6">
        <v>12480</v>
      </c>
      <c r="O1324" s="6">
        <v>18720</v>
      </c>
      <c r="P1324" s="6">
        <v>31200</v>
      </c>
      <c r="Q1324" s="6" t="s">
        <v>29</v>
      </c>
      <c r="W1324">
        <f t="shared" si="6662"/>
        <v>12480</v>
      </c>
    </row>
    <row r="1325" spans="1:100" s="14" customFormat="1" ht="14.25" customHeight="1" x14ac:dyDescent="0.25">
      <c r="A1325" s="9" t="s">
        <v>735</v>
      </c>
      <c r="B1325" s="10" t="s">
        <v>49</v>
      </c>
      <c r="C1325" s="11">
        <v>44040</v>
      </c>
      <c r="D1325" s="12">
        <v>44040</v>
      </c>
      <c r="E1325" s="10" t="s">
        <v>736</v>
      </c>
      <c r="F1325" s="9" t="s">
        <v>737</v>
      </c>
      <c r="G1325" s="9" t="s">
        <v>22</v>
      </c>
      <c r="H1325" s="9" t="s">
        <v>738</v>
      </c>
      <c r="I1325" s="9" t="s">
        <v>24</v>
      </c>
      <c r="J1325" s="9" t="s">
        <v>109</v>
      </c>
      <c r="K1325" s="9" t="s">
        <v>26</v>
      </c>
      <c r="L1325" s="9" t="s">
        <v>27</v>
      </c>
      <c r="M1325" s="13" t="s">
        <v>28</v>
      </c>
      <c r="N1325" s="13" t="s">
        <v>808</v>
      </c>
      <c r="O1325" s="6">
        <v>25000</v>
      </c>
      <c r="P1325" s="6">
        <v>25000</v>
      </c>
      <c r="Q1325" s="6" t="s">
        <v>29</v>
      </c>
      <c r="S1325" s="14">
        <v>10000</v>
      </c>
      <c r="U1325" s="14">
        <v>30000</v>
      </c>
      <c r="W1325" s="14">
        <f>SUM(W1327:W1332)</f>
        <v>75360</v>
      </c>
      <c r="AG1325" s="14">
        <v>5000</v>
      </c>
      <c r="AI1325" s="14">
        <v>0</v>
      </c>
      <c r="AK1325" s="14">
        <f>SUM(S1325:AJ1325)</f>
        <v>120360</v>
      </c>
      <c r="AM1325" s="14">
        <f>S1325/$AK1325</f>
        <v>8.3084081090063142E-2</v>
      </c>
      <c r="AN1325" s="14">
        <f t="shared" ref="AN1325" si="6663">T1325/$AK1325</f>
        <v>0</v>
      </c>
      <c r="AO1325" s="14">
        <f t="shared" ref="AO1325" si="6664">U1325/$AK1325</f>
        <v>0.24925224327018944</v>
      </c>
      <c r="AP1325" s="14">
        <f t="shared" ref="AP1325" si="6665">V1325/$AK1325</f>
        <v>0</v>
      </c>
      <c r="AQ1325" s="14">
        <f t="shared" ref="AQ1325" si="6666">W1325/$AK1325</f>
        <v>0.62612163509471586</v>
      </c>
      <c r="AR1325" s="14">
        <f t="shared" ref="AR1325" si="6667">X1325/$AK1325</f>
        <v>0</v>
      </c>
      <c r="AS1325" s="14">
        <f t="shared" ref="AS1325" si="6668">Y1325/$AK1325</f>
        <v>0</v>
      </c>
      <c r="AT1325" s="14">
        <f t="shared" ref="AT1325" si="6669">Z1325/$AK1325</f>
        <v>0</v>
      </c>
      <c r="AU1325" s="14">
        <f t="shared" ref="AU1325" si="6670">AA1325/$AK1325</f>
        <v>0</v>
      </c>
      <c r="AV1325" s="14">
        <f t="shared" ref="AV1325" si="6671">AB1325/$AK1325</f>
        <v>0</v>
      </c>
      <c r="AW1325" s="14">
        <f t="shared" ref="AW1325" si="6672">AC1325/$AK1325</f>
        <v>0</v>
      </c>
      <c r="AX1325" s="14">
        <f t="shared" ref="AX1325" si="6673">AD1325/$AK1325</f>
        <v>0</v>
      </c>
      <c r="AY1325" s="14">
        <f t="shared" ref="AY1325" si="6674">AE1325/$AK1325</f>
        <v>0</v>
      </c>
      <c r="AZ1325" s="14">
        <f t="shared" ref="AZ1325" si="6675">AF1325/$AK1325</f>
        <v>0</v>
      </c>
      <c r="BA1325" s="14">
        <f t="shared" ref="BA1325" si="6676">AG1325/$AK1325</f>
        <v>4.1542040545031571E-2</v>
      </c>
      <c r="BB1325" s="14">
        <f t="shared" ref="BB1325" si="6677">AH1325/$AK1325</f>
        <v>0</v>
      </c>
      <c r="BC1325" s="14">
        <f t="shared" ref="BC1325" si="6678">AI1325/$AK1325</f>
        <v>0</v>
      </c>
      <c r="BD1325" s="14">
        <f t="shared" ref="BD1325" si="6679">AJ1325/$AK1325</f>
        <v>0</v>
      </c>
      <c r="BE1325" s="14">
        <f>SUM(AM1325:BD1325)</f>
        <v>1</v>
      </c>
      <c r="BG1325" s="16">
        <f>VLOOKUP(H1325,[1]Sheet1!$B$3:$C$6033,2,0)</f>
        <v>29629.599999999999</v>
      </c>
      <c r="BI1325" s="17">
        <f>AM1325*$BG1325</f>
        <v>2461.7480890661345</v>
      </c>
      <c r="BJ1325" s="17">
        <f t="shared" ref="BJ1325" si="6680">AN1325*$BG1325</f>
        <v>0</v>
      </c>
      <c r="BK1325" s="17">
        <f t="shared" ref="BK1325" si="6681">AO1325*$BG1325</f>
        <v>7385.2442671984045</v>
      </c>
      <c r="BL1325" s="17">
        <f t="shared" ref="BL1325" si="6682">AP1325*$BG1325</f>
        <v>0</v>
      </c>
      <c r="BM1325" s="17">
        <f t="shared" ref="BM1325" si="6683">AQ1325*$BG1325</f>
        <v>18551.733599202391</v>
      </c>
      <c r="BN1325" s="17">
        <f t="shared" ref="BN1325" si="6684">AR1325*$BG1325</f>
        <v>0</v>
      </c>
      <c r="BO1325" s="17">
        <f t="shared" ref="BO1325" si="6685">AS1325*$BG1325</f>
        <v>0</v>
      </c>
      <c r="BP1325" s="17">
        <f t="shared" ref="BP1325" si="6686">AT1325*$BG1325</f>
        <v>0</v>
      </c>
      <c r="BQ1325" s="17">
        <f t="shared" ref="BQ1325" si="6687">AU1325*$BG1325</f>
        <v>0</v>
      </c>
      <c r="BR1325" s="17">
        <f t="shared" ref="BR1325" si="6688">AV1325*$BG1325</f>
        <v>0</v>
      </c>
      <c r="BS1325" s="17">
        <f t="shared" ref="BS1325" si="6689">AW1325*$BG1325</f>
        <v>0</v>
      </c>
      <c r="BT1325" s="17">
        <f t="shared" ref="BT1325" si="6690">AX1325*$BG1325</f>
        <v>0</v>
      </c>
      <c r="BU1325" s="17">
        <f t="shared" ref="BU1325" si="6691">AY1325*$BG1325</f>
        <v>0</v>
      </c>
      <c r="BV1325" s="17">
        <f t="shared" ref="BV1325" si="6692">AZ1325*$BG1325</f>
        <v>0</v>
      </c>
      <c r="BW1325" s="17">
        <f t="shared" ref="BW1325" si="6693">BA1325*$BG1325</f>
        <v>1230.8740445330673</v>
      </c>
      <c r="BX1325" s="17">
        <f t="shared" ref="BX1325" si="6694">BB1325*$BG1325</f>
        <v>0</v>
      </c>
      <c r="BY1325" s="17">
        <f t="shared" ref="BY1325" si="6695">BC1325*$BG1325</f>
        <v>0</v>
      </c>
      <c r="BZ1325" s="17">
        <f t="shared" ref="BZ1325" si="6696">BD1325*$BG1325</f>
        <v>0</v>
      </c>
      <c r="CA1325" s="16">
        <f>SUM(BI1325:BZ1325)</f>
        <v>29629.599999999995</v>
      </c>
      <c r="CB1325" s="14" t="b">
        <f>CA1325=BG1325</f>
        <v>1</v>
      </c>
      <c r="CC1325" s="17">
        <f>BI1325</f>
        <v>2461.7480890661345</v>
      </c>
      <c r="CD1325" s="17">
        <f>BJ1325*0.8+IF(BJ1325&gt;1,$BM1325*0.4,0)</f>
        <v>0</v>
      </c>
      <c r="CE1325" s="17">
        <f t="shared" ref="CE1325" si="6697">BK1325*0.8+IF(BK1325&gt;1,$BM1325*0.4,0)</f>
        <v>13328.888853439679</v>
      </c>
      <c r="CF1325" s="17">
        <f t="shared" ref="CF1325" si="6698">BL1325*0.8+IF(BL1325&gt;1,$BM1325*0.4,0)</f>
        <v>0</v>
      </c>
      <c r="CG1325" s="17">
        <f>SUM(BJ1325:BL1325)*0.2+BM1325*0.6</f>
        <v>12608.089012961114</v>
      </c>
      <c r="CH1325" s="17">
        <f>$BN1325*80%</f>
        <v>0</v>
      </c>
      <c r="CI1325" s="17">
        <f>$BN1325*20%</f>
        <v>0</v>
      </c>
      <c r="CJ1325" s="17">
        <f>$BQ1325*80%</f>
        <v>0</v>
      </c>
      <c r="CK1325" s="17">
        <f>$BQ1325*20%</f>
        <v>0</v>
      </c>
      <c r="CL1325" s="17">
        <f>BR1325*0.8+IF(BR1325&gt;1,$BT1325*0.6,0)</f>
        <v>0</v>
      </c>
      <c r="CM1325" s="17">
        <f>BS1325*0.8+IF(BS1325&gt;1,$BT1325*0.6,0)</f>
        <v>0</v>
      </c>
      <c r="CN1325" s="17">
        <f>SUM(BR1325:BS1325)*0.2+BT1325*0.4</f>
        <v>0</v>
      </c>
      <c r="CO1325" s="17">
        <f>$BU1325*80%</f>
        <v>0</v>
      </c>
      <c r="CP1325" s="17">
        <f>$BU1325*20%</f>
        <v>0</v>
      </c>
      <c r="CQ1325" s="17">
        <f>$BW1325*60%+$BX1325*40%</f>
        <v>738.52442671984033</v>
      </c>
      <c r="CR1325" s="17">
        <f>$BW1325*40%+$BX1325*60%</f>
        <v>492.34961781322693</v>
      </c>
      <c r="CS1325" s="17">
        <f>$BY1325*60%</f>
        <v>0</v>
      </c>
      <c r="CT1325" s="17">
        <f>$BY1325*40%</f>
        <v>0</v>
      </c>
      <c r="CU1325" s="17">
        <f>SUM(CC1325:CT1325)</f>
        <v>29629.599999999995</v>
      </c>
      <c r="CV1325" s="14" t="b">
        <f>CU1325=CA1325</f>
        <v>1</v>
      </c>
    </row>
    <row r="1326" spans="1:100" ht="14.25" hidden="1" customHeight="1" x14ac:dyDescent="0.25">
      <c r="A1326" s="4"/>
      <c r="B1326" s="5"/>
      <c r="C1326" s="4"/>
      <c r="D1326" s="5"/>
      <c r="E1326" s="5"/>
      <c r="F1326" s="4"/>
      <c r="G1326" s="4" t="s">
        <v>22</v>
      </c>
      <c r="H1326" s="4" t="s">
        <v>738</v>
      </c>
      <c r="I1326" s="4" t="s">
        <v>24</v>
      </c>
      <c r="J1326" s="4" t="s">
        <v>40</v>
      </c>
      <c r="K1326" s="4" t="s">
        <v>26</v>
      </c>
      <c r="L1326" s="4" t="s">
        <v>191</v>
      </c>
      <c r="M1326" s="6" t="s">
        <v>28</v>
      </c>
      <c r="N1326" s="6">
        <v>5000</v>
      </c>
      <c r="O1326" s="6">
        <v>10000</v>
      </c>
      <c r="P1326" s="6">
        <v>15000</v>
      </c>
      <c r="Q1326" s="6" t="s">
        <v>29</v>
      </c>
      <c r="AG1326">
        <f>N1326</f>
        <v>5000</v>
      </c>
    </row>
    <row r="1327" spans="1:100" ht="14.25" hidden="1" customHeight="1" x14ac:dyDescent="0.25">
      <c r="A1327" s="4"/>
      <c r="B1327" s="5"/>
      <c r="C1327" s="4"/>
      <c r="D1327" s="5"/>
      <c r="E1327" s="5"/>
      <c r="F1327" s="4"/>
      <c r="G1327" s="4" t="s">
        <v>22</v>
      </c>
      <c r="H1327" s="4" t="s">
        <v>738</v>
      </c>
      <c r="I1327" s="4" t="s">
        <v>24</v>
      </c>
      <c r="J1327" s="4" t="s">
        <v>109</v>
      </c>
      <c r="K1327" s="4" t="s">
        <v>26</v>
      </c>
      <c r="L1327" s="4" t="s">
        <v>127</v>
      </c>
      <c r="M1327" s="6" t="s">
        <v>28</v>
      </c>
      <c r="N1327" s="6">
        <v>8800</v>
      </c>
      <c r="O1327" s="6">
        <v>13200</v>
      </c>
      <c r="P1327" s="6">
        <v>22000</v>
      </c>
      <c r="Q1327" s="6" t="s">
        <v>29</v>
      </c>
      <c r="W1327">
        <f t="shared" ref="W1327:W1332" si="6699">N1327</f>
        <v>8800</v>
      </c>
    </row>
    <row r="1328" spans="1:100" ht="14.25" hidden="1" customHeight="1" x14ac:dyDescent="0.25">
      <c r="A1328" s="4"/>
      <c r="B1328" s="5"/>
      <c r="C1328" s="4"/>
      <c r="D1328" s="5"/>
      <c r="E1328" s="5"/>
      <c r="F1328" s="4"/>
      <c r="G1328" s="4" t="s">
        <v>22</v>
      </c>
      <c r="H1328" s="4" t="s">
        <v>738</v>
      </c>
      <c r="I1328" s="4" t="s">
        <v>24</v>
      </c>
      <c r="J1328" s="4" t="s">
        <v>109</v>
      </c>
      <c r="K1328" s="4" t="s">
        <v>26</v>
      </c>
      <c r="L1328" s="4" t="s">
        <v>128</v>
      </c>
      <c r="M1328" s="6" t="s">
        <v>28</v>
      </c>
      <c r="N1328" s="6">
        <v>16640</v>
      </c>
      <c r="O1328" s="6">
        <v>24960</v>
      </c>
      <c r="P1328" s="6">
        <v>41600</v>
      </c>
      <c r="Q1328" s="6" t="s">
        <v>29</v>
      </c>
      <c r="W1328">
        <f t="shared" si="6699"/>
        <v>16640</v>
      </c>
    </row>
    <row r="1329" spans="1:100" ht="14.25" hidden="1" customHeight="1" x14ac:dyDescent="0.25">
      <c r="A1329" s="4"/>
      <c r="B1329" s="5"/>
      <c r="C1329" s="4"/>
      <c r="D1329" s="5"/>
      <c r="E1329" s="5"/>
      <c r="F1329" s="4"/>
      <c r="G1329" s="4" t="s">
        <v>22</v>
      </c>
      <c r="H1329" s="4" t="s">
        <v>738</v>
      </c>
      <c r="I1329" s="4" t="s">
        <v>24</v>
      </c>
      <c r="J1329" s="4" t="s">
        <v>109</v>
      </c>
      <c r="K1329" s="4" t="s">
        <v>26</v>
      </c>
      <c r="L1329" s="4" t="s">
        <v>110</v>
      </c>
      <c r="M1329" s="6" t="s">
        <v>28</v>
      </c>
      <c r="N1329" s="6">
        <v>16640</v>
      </c>
      <c r="O1329" s="6">
        <v>24960</v>
      </c>
      <c r="P1329" s="6">
        <v>41600</v>
      </c>
      <c r="Q1329" s="6" t="s">
        <v>29</v>
      </c>
      <c r="W1329">
        <f t="shared" si="6699"/>
        <v>16640</v>
      </c>
    </row>
    <row r="1330" spans="1:100" ht="14.25" hidden="1" customHeight="1" x14ac:dyDescent="0.25">
      <c r="A1330" s="4"/>
      <c r="B1330" s="5"/>
      <c r="C1330" s="4"/>
      <c r="D1330" s="5"/>
      <c r="E1330" s="5"/>
      <c r="F1330" s="4"/>
      <c r="G1330" s="4" t="s">
        <v>22</v>
      </c>
      <c r="H1330" s="4" t="s">
        <v>738</v>
      </c>
      <c r="I1330" s="4" t="s">
        <v>24</v>
      </c>
      <c r="J1330" s="4" t="s">
        <v>109</v>
      </c>
      <c r="K1330" s="4" t="s">
        <v>26</v>
      </c>
      <c r="L1330" s="4" t="s">
        <v>111</v>
      </c>
      <c r="M1330" s="6" t="s">
        <v>28</v>
      </c>
      <c r="N1330" s="6">
        <v>8320</v>
      </c>
      <c r="O1330" s="6">
        <v>12480</v>
      </c>
      <c r="P1330" s="6">
        <v>20800</v>
      </c>
      <c r="Q1330" s="6" t="s">
        <v>29</v>
      </c>
      <c r="W1330">
        <f t="shared" si="6699"/>
        <v>8320</v>
      </c>
    </row>
    <row r="1331" spans="1:100" ht="14.25" hidden="1" customHeight="1" x14ac:dyDescent="0.25">
      <c r="A1331" s="4"/>
      <c r="B1331" s="5"/>
      <c r="C1331" s="4"/>
      <c r="D1331" s="5"/>
      <c r="E1331" s="5"/>
      <c r="F1331" s="4"/>
      <c r="G1331" s="4" t="s">
        <v>22</v>
      </c>
      <c r="H1331" s="4" t="s">
        <v>738</v>
      </c>
      <c r="I1331" s="4" t="s">
        <v>24</v>
      </c>
      <c r="J1331" s="4" t="s">
        <v>109</v>
      </c>
      <c r="K1331" s="4" t="s">
        <v>26</v>
      </c>
      <c r="L1331" s="4" t="s">
        <v>112</v>
      </c>
      <c r="M1331" s="6" t="s">
        <v>28</v>
      </c>
      <c r="N1331" s="6">
        <v>12480</v>
      </c>
      <c r="O1331" s="6">
        <v>18720</v>
      </c>
      <c r="P1331" s="6">
        <v>31200</v>
      </c>
      <c r="Q1331" s="6" t="s">
        <v>29</v>
      </c>
      <c r="W1331">
        <f t="shared" si="6699"/>
        <v>12480</v>
      </c>
    </row>
    <row r="1332" spans="1:100" ht="14.25" hidden="1" customHeight="1" x14ac:dyDescent="0.25">
      <c r="A1332" s="4"/>
      <c r="B1332" s="5"/>
      <c r="C1332" s="4"/>
      <c r="D1332" s="5"/>
      <c r="E1332" s="5"/>
      <c r="F1332" s="4"/>
      <c r="G1332" s="4" t="s">
        <v>22</v>
      </c>
      <c r="H1332" s="4" t="s">
        <v>738</v>
      </c>
      <c r="I1332" s="4" t="s">
        <v>24</v>
      </c>
      <c r="J1332" s="4" t="s">
        <v>109</v>
      </c>
      <c r="K1332" s="4" t="s">
        <v>26</v>
      </c>
      <c r="L1332" s="4" t="s">
        <v>113</v>
      </c>
      <c r="M1332" s="6" t="s">
        <v>28</v>
      </c>
      <c r="N1332" s="6">
        <v>12480</v>
      </c>
      <c r="O1332" s="6">
        <v>18720</v>
      </c>
      <c r="P1332" s="6">
        <v>31200</v>
      </c>
      <c r="Q1332" s="6" t="s">
        <v>29</v>
      </c>
      <c r="W1332">
        <f t="shared" si="6699"/>
        <v>12480</v>
      </c>
    </row>
    <row r="1333" spans="1:100" s="14" customFormat="1" ht="14.25" customHeight="1" x14ac:dyDescent="0.25">
      <c r="A1333" s="9" t="s">
        <v>739</v>
      </c>
      <c r="B1333" s="10" t="s">
        <v>55</v>
      </c>
      <c r="C1333" s="11">
        <v>44040</v>
      </c>
      <c r="D1333" s="12">
        <v>44040</v>
      </c>
      <c r="E1333" s="10" t="s">
        <v>740</v>
      </c>
      <c r="F1333" s="9" t="s">
        <v>741</v>
      </c>
      <c r="G1333" s="9" t="s">
        <v>22</v>
      </c>
      <c r="H1333" s="9" t="s">
        <v>742</v>
      </c>
      <c r="I1333" s="9" t="s">
        <v>24</v>
      </c>
      <c r="J1333" s="9" t="s">
        <v>109</v>
      </c>
      <c r="K1333" s="9" t="s">
        <v>26</v>
      </c>
      <c r="L1333" s="9" t="s">
        <v>27</v>
      </c>
      <c r="M1333" s="13" t="s">
        <v>28</v>
      </c>
      <c r="N1333" s="13" t="s">
        <v>808</v>
      </c>
      <c r="O1333" s="6">
        <v>25000</v>
      </c>
      <c r="P1333" s="6">
        <v>25000</v>
      </c>
      <c r="Q1333" s="6" t="s">
        <v>29</v>
      </c>
      <c r="S1333" s="14">
        <v>10000</v>
      </c>
      <c r="U1333" s="14">
        <v>30000</v>
      </c>
      <c r="W1333" s="14">
        <f>SUM(W1336:W1342)</f>
        <v>145360</v>
      </c>
      <c r="AG1333" s="14">
        <v>25000</v>
      </c>
      <c r="AI1333" s="14">
        <v>0</v>
      </c>
      <c r="AK1333" s="14">
        <f>SUM(S1333:AJ1333)</f>
        <v>210360</v>
      </c>
      <c r="AM1333" s="14">
        <f>S1333/$AK1333</f>
        <v>4.7537554668187869E-2</v>
      </c>
      <c r="AN1333" s="14">
        <f t="shared" ref="AN1333" si="6700">T1333/$AK1333</f>
        <v>0</v>
      </c>
      <c r="AO1333" s="14">
        <f t="shared" ref="AO1333" si="6701">U1333/$AK1333</f>
        <v>0.1426126640045636</v>
      </c>
      <c r="AP1333" s="14">
        <f t="shared" ref="AP1333" si="6702">V1333/$AK1333</f>
        <v>0</v>
      </c>
      <c r="AQ1333" s="14">
        <f t="shared" ref="AQ1333" si="6703">W1333/$AK1333</f>
        <v>0.69100589465677886</v>
      </c>
      <c r="AR1333" s="14">
        <f t="shared" ref="AR1333" si="6704">X1333/$AK1333</f>
        <v>0</v>
      </c>
      <c r="AS1333" s="14">
        <f t="shared" ref="AS1333" si="6705">Y1333/$AK1333</f>
        <v>0</v>
      </c>
      <c r="AT1333" s="14">
        <f t="shared" ref="AT1333" si="6706">Z1333/$AK1333</f>
        <v>0</v>
      </c>
      <c r="AU1333" s="14">
        <f t="shared" ref="AU1333" si="6707">AA1333/$AK1333</f>
        <v>0</v>
      </c>
      <c r="AV1333" s="14">
        <f t="shared" ref="AV1333" si="6708">AB1333/$AK1333</f>
        <v>0</v>
      </c>
      <c r="AW1333" s="14">
        <f t="shared" ref="AW1333" si="6709">AC1333/$AK1333</f>
        <v>0</v>
      </c>
      <c r="AX1333" s="14">
        <f t="shared" ref="AX1333" si="6710">AD1333/$AK1333</f>
        <v>0</v>
      </c>
      <c r="AY1333" s="14">
        <f t="shared" ref="AY1333" si="6711">AE1333/$AK1333</f>
        <v>0</v>
      </c>
      <c r="AZ1333" s="14">
        <f t="shared" ref="AZ1333" si="6712">AF1333/$AK1333</f>
        <v>0</v>
      </c>
      <c r="BA1333" s="14">
        <f t="shared" ref="BA1333" si="6713">AG1333/$AK1333</f>
        <v>0.11884388667046968</v>
      </c>
      <c r="BB1333" s="14">
        <f t="shared" ref="BB1333" si="6714">AH1333/$AK1333</f>
        <v>0</v>
      </c>
      <c r="BC1333" s="14">
        <f t="shared" ref="BC1333" si="6715">AI1333/$AK1333</f>
        <v>0</v>
      </c>
      <c r="BD1333" s="14">
        <f t="shared" ref="BD1333" si="6716">AJ1333/$AK1333</f>
        <v>0</v>
      </c>
      <c r="BE1333" s="14">
        <f>SUM(AM1333:BD1333)</f>
        <v>1</v>
      </c>
      <c r="BG1333" s="16">
        <f>VLOOKUP(H1333,[1]Sheet1!$B$3:$C$6033,2,0)</f>
        <v>29629.599999999999</v>
      </c>
      <c r="BI1333" s="17">
        <f>AM1333*$BG1333</f>
        <v>1408.5187297965392</v>
      </c>
      <c r="BJ1333" s="17">
        <f t="shared" ref="BJ1333" si="6717">AN1333*$BG1333</f>
        <v>0</v>
      </c>
      <c r="BK1333" s="17">
        <f t="shared" ref="BK1333" si="6718">AO1333*$BG1333</f>
        <v>4225.5561893896174</v>
      </c>
      <c r="BL1333" s="17">
        <f t="shared" ref="BL1333" si="6719">AP1333*$BG1333</f>
        <v>0</v>
      </c>
      <c r="BM1333" s="17">
        <f t="shared" ref="BM1333" si="6720">AQ1333*$BG1333</f>
        <v>20474.228256322494</v>
      </c>
      <c r="BN1333" s="17">
        <f t="shared" ref="BN1333" si="6721">AR1333*$BG1333</f>
        <v>0</v>
      </c>
      <c r="BO1333" s="17">
        <f t="shared" ref="BO1333" si="6722">AS1333*$BG1333</f>
        <v>0</v>
      </c>
      <c r="BP1333" s="17">
        <f t="shared" ref="BP1333" si="6723">AT1333*$BG1333</f>
        <v>0</v>
      </c>
      <c r="BQ1333" s="17">
        <f t="shared" ref="BQ1333" si="6724">AU1333*$BG1333</f>
        <v>0</v>
      </c>
      <c r="BR1333" s="17">
        <f t="shared" ref="BR1333" si="6725">AV1333*$BG1333</f>
        <v>0</v>
      </c>
      <c r="BS1333" s="17">
        <f t="shared" ref="BS1333" si="6726">AW1333*$BG1333</f>
        <v>0</v>
      </c>
      <c r="BT1333" s="17">
        <f t="shared" ref="BT1333" si="6727">AX1333*$BG1333</f>
        <v>0</v>
      </c>
      <c r="BU1333" s="17">
        <f t="shared" ref="BU1333" si="6728">AY1333*$BG1333</f>
        <v>0</v>
      </c>
      <c r="BV1333" s="17">
        <f t="shared" ref="BV1333" si="6729">AZ1333*$BG1333</f>
        <v>0</v>
      </c>
      <c r="BW1333" s="17">
        <f t="shared" ref="BW1333" si="6730">BA1333*$BG1333</f>
        <v>3521.2968244913482</v>
      </c>
      <c r="BX1333" s="17">
        <f t="shared" ref="BX1333" si="6731">BB1333*$BG1333</f>
        <v>0</v>
      </c>
      <c r="BY1333" s="17">
        <f t="shared" ref="BY1333" si="6732">BC1333*$BG1333</f>
        <v>0</v>
      </c>
      <c r="BZ1333" s="17">
        <f t="shared" ref="BZ1333" si="6733">BD1333*$BG1333</f>
        <v>0</v>
      </c>
      <c r="CA1333" s="16">
        <f>SUM(BI1333:BZ1333)</f>
        <v>29629.599999999999</v>
      </c>
      <c r="CB1333" s="14" t="b">
        <f>CA1333=BG1333</f>
        <v>1</v>
      </c>
      <c r="CC1333" s="17">
        <f>BI1333</f>
        <v>1408.5187297965392</v>
      </c>
      <c r="CD1333" s="17">
        <f>BJ1333*0.8+IF(BJ1333&gt;1,$BM1333*0.4,0)</f>
        <v>0</v>
      </c>
      <c r="CE1333" s="17">
        <f t="shared" ref="CE1333" si="6734">BK1333*0.8+IF(BK1333&gt;1,$BM1333*0.4,0)</f>
        <v>11570.136254040692</v>
      </c>
      <c r="CF1333" s="17">
        <f t="shared" ref="CF1333" si="6735">BL1333*0.8+IF(BL1333&gt;1,$BM1333*0.4,0)</f>
        <v>0</v>
      </c>
      <c r="CG1333" s="17">
        <f>SUM(BJ1333:BL1333)*0.2+BM1333*0.6</f>
        <v>13129.64819167142</v>
      </c>
      <c r="CH1333" s="17">
        <f>$BN1333*80%</f>
        <v>0</v>
      </c>
      <c r="CI1333" s="17">
        <f>$BN1333*20%</f>
        <v>0</v>
      </c>
      <c r="CJ1333" s="17">
        <f>$BQ1333*80%</f>
        <v>0</v>
      </c>
      <c r="CK1333" s="17">
        <f>$BQ1333*20%</f>
        <v>0</v>
      </c>
      <c r="CL1333" s="17">
        <f>BR1333*0.8+IF(BR1333&gt;1,$BT1333*0.6,0)</f>
        <v>0</v>
      </c>
      <c r="CM1333" s="17">
        <f>BS1333*0.8+IF(BS1333&gt;1,$BT1333*0.6,0)</f>
        <v>0</v>
      </c>
      <c r="CN1333" s="17">
        <f>SUM(BR1333:BS1333)*0.2+BT1333*0.4</f>
        <v>0</v>
      </c>
      <c r="CO1333" s="17">
        <f>$BU1333*80%</f>
        <v>0</v>
      </c>
      <c r="CP1333" s="17">
        <f>$BU1333*20%</f>
        <v>0</v>
      </c>
      <c r="CQ1333" s="17">
        <f>$BW1333*60%+$BX1333*40%</f>
        <v>2112.7780946948087</v>
      </c>
      <c r="CR1333" s="17">
        <f>$BW1333*40%+$BX1333*60%</f>
        <v>1408.5187297965394</v>
      </c>
      <c r="CS1333" s="17">
        <f>$BY1333*60%</f>
        <v>0</v>
      </c>
      <c r="CT1333" s="17">
        <f>$BY1333*40%</f>
        <v>0</v>
      </c>
      <c r="CU1333" s="17">
        <f>SUM(CC1333:CT1333)</f>
        <v>29629.599999999995</v>
      </c>
      <c r="CV1333" s="14" t="b">
        <f>CU1333=CA1333</f>
        <v>1</v>
      </c>
    </row>
    <row r="1334" spans="1:100" ht="14.25" hidden="1" customHeight="1" x14ac:dyDescent="0.25">
      <c r="A1334" s="4"/>
      <c r="B1334" s="5"/>
      <c r="C1334" s="4"/>
      <c r="D1334" s="5"/>
      <c r="E1334" s="5"/>
      <c r="F1334" s="4"/>
      <c r="G1334" s="4" t="s">
        <v>22</v>
      </c>
      <c r="H1334" s="4" t="s">
        <v>742</v>
      </c>
      <c r="I1334" s="4" t="s">
        <v>24</v>
      </c>
      <c r="J1334" s="4" t="s">
        <v>40</v>
      </c>
      <c r="K1334" s="4" t="s">
        <v>26</v>
      </c>
      <c r="L1334" s="4" t="s">
        <v>214</v>
      </c>
      <c r="M1334" s="6" t="s">
        <v>28</v>
      </c>
      <c r="N1334" s="6">
        <v>20000</v>
      </c>
      <c r="O1334" s="6">
        <v>30000</v>
      </c>
      <c r="P1334" s="6">
        <v>50000</v>
      </c>
      <c r="Q1334" s="6" t="s">
        <v>29</v>
      </c>
      <c r="AG1334">
        <f t="shared" ref="AG1334:AG1335" si="6736">N1334</f>
        <v>20000</v>
      </c>
    </row>
    <row r="1335" spans="1:100" ht="14.25" hidden="1" customHeight="1" x14ac:dyDescent="0.25">
      <c r="A1335" s="4"/>
      <c r="B1335" s="5"/>
      <c r="C1335" s="4"/>
      <c r="D1335" s="5"/>
      <c r="E1335" s="5"/>
      <c r="F1335" s="4"/>
      <c r="G1335" s="4" t="s">
        <v>22</v>
      </c>
      <c r="H1335" s="4" t="s">
        <v>742</v>
      </c>
      <c r="I1335" s="4" t="s">
        <v>24</v>
      </c>
      <c r="J1335" s="4" t="s">
        <v>40</v>
      </c>
      <c r="K1335" s="4" t="s">
        <v>26</v>
      </c>
      <c r="L1335" s="4" t="s">
        <v>191</v>
      </c>
      <c r="M1335" s="6" t="s">
        <v>28</v>
      </c>
      <c r="N1335" s="6">
        <v>5000</v>
      </c>
      <c r="O1335" s="6">
        <v>10000</v>
      </c>
      <c r="P1335" s="6">
        <v>15000</v>
      </c>
      <c r="Q1335" s="6" t="s">
        <v>29</v>
      </c>
      <c r="AG1335">
        <f t="shared" si="6736"/>
        <v>5000</v>
      </c>
    </row>
    <row r="1336" spans="1:100" ht="14.25" hidden="1" customHeight="1" x14ac:dyDescent="0.25">
      <c r="A1336" s="4"/>
      <c r="B1336" s="5"/>
      <c r="C1336" s="4"/>
      <c r="D1336" s="5"/>
      <c r="E1336" s="5"/>
      <c r="F1336" s="4"/>
      <c r="G1336" s="4" t="s">
        <v>22</v>
      </c>
      <c r="H1336" s="4" t="s">
        <v>742</v>
      </c>
      <c r="I1336" s="4" t="s">
        <v>24</v>
      </c>
      <c r="J1336" s="4" t="s">
        <v>109</v>
      </c>
      <c r="K1336" s="4" t="s">
        <v>26</v>
      </c>
      <c r="L1336" s="4" t="s">
        <v>127</v>
      </c>
      <c r="M1336" s="6" t="s">
        <v>28</v>
      </c>
      <c r="N1336" s="6">
        <v>8800</v>
      </c>
      <c r="O1336" s="6">
        <v>13200</v>
      </c>
      <c r="P1336" s="6">
        <v>22000</v>
      </c>
      <c r="Q1336" s="6" t="s">
        <v>29</v>
      </c>
      <c r="W1336">
        <f t="shared" ref="W1336:W1342" si="6737">N1336</f>
        <v>8800</v>
      </c>
    </row>
    <row r="1337" spans="1:100" ht="14.25" hidden="1" customHeight="1" x14ac:dyDescent="0.25">
      <c r="A1337" s="4"/>
      <c r="B1337" s="5"/>
      <c r="C1337" s="4"/>
      <c r="D1337" s="5"/>
      <c r="E1337" s="5"/>
      <c r="F1337" s="4"/>
      <c r="G1337" s="4" t="s">
        <v>22</v>
      </c>
      <c r="H1337" s="4" t="s">
        <v>742</v>
      </c>
      <c r="I1337" s="4" t="s">
        <v>24</v>
      </c>
      <c r="J1337" s="4" t="s">
        <v>109</v>
      </c>
      <c r="K1337" s="4" t="s">
        <v>26</v>
      </c>
      <c r="L1337" s="4" t="s">
        <v>128</v>
      </c>
      <c r="M1337" s="6" t="s">
        <v>28</v>
      </c>
      <c r="N1337" s="6">
        <v>16640</v>
      </c>
      <c r="O1337" s="6">
        <v>24960</v>
      </c>
      <c r="P1337" s="6">
        <v>41600</v>
      </c>
      <c r="Q1337" s="6" t="s">
        <v>29</v>
      </c>
      <c r="W1337">
        <f t="shared" si="6737"/>
        <v>16640</v>
      </c>
    </row>
    <row r="1338" spans="1:100" ht="14.25" hidden="1" customHeight="1" x14ac:dyDescent="0.25">
      <c r="A1338" s="4"/>
      <c r="B1338" s="5"/>
      <c r="C1338" s="4"/>
      <c r="D1338" s="5"/>
      <c r="E1338" s="5"/>
      <c r="F1338" s="4"/>
      <c r="G1338" s="4" t="s">
        <v>22</v>
      </c>
      <c r="H1338" s="4" t="s">
        <v>742</v>
      </c>
      <c r="I1338" s="4" t="s">
        <v>24</v>
      </c>
      <c r="J1338" s="4" t="s">
        <v>109</v>
      </c>
      <c r="K1338" s="4" t="s">
        <v>26</v>
      </c>
      <c r="L1338" s="4" t="s">
        <v>110</v>
      </c>
      <c r="M1338" s="6" t="s">
        <v>28</v>
      </c>
      <c r="N1338" s="6">
        <v>16640</v>
      </c>
      <c r="O1338" s="6">
        <v>24960</v>
      </c>
      <c r="P1338" s="6">
        <v>41600</v>
      </c>
      <c r="Q1338" s="6" t="s">
        <v>29</v>
      </c>
      <c r="W1338">
        <f t="shared" si="6737"/>
        <v>16640</v>
      </c>
    </row>
    <row r="1339" spans="1:100" ht="14.25" hidden="1" customHeight="1" x14ac:dyDescent="0.25">
      <c r="A1339" s="4"/>
      <c r="B1339" s="5"/>
      <c r="C1339" s="4"/>
      <c r="D1339" s="5"/>
      <c r="E1339" s="5"/>
      <c r="F1339" s="4"/>
      <c r="G1339" s="4" t="s">
        <v>22</v>
      </c>
      <c r="H1339" s="4" t="s">
        <v>742</v>
      </c>
      <c r="I1339" s="4" t="s">
        <v>24</v>
      </c>
      <c r="J1339" s="4" t="s">
        <v>109</v>
      </c>
      <c r="K1339" s="4" t="s">
        <v>26</v>
      </c>
      <c r="L1339" s="4" t="s">
        <v>111</v>
      </c>
      <c r="M1339" s="6" t="s">
        <v>28</v>
      </c>
      <c r="N1339" s="6">
        <v>8320</v>
      </c>
      <c r="O1339" s="6">
        <v>12480</v>
      </c>
      <c r="P1339" s="6">
        <v>20800</v>
      </c>
      <c r="Q1339" s="6" t="s">
        <v>29</v>
      </c>
      <c r="W1339">
        <f t="shared" si="6737"/>
        <v>8320</v>
      </c>
    </row>
    <row r="1340" spans="1:100" ht="14.25" hidden="1" customHeight="1" x14ac:dyDescent="0.25">
      <c r="A1340" s="4"/>
      <c r="B1340" s="5"/>
      <c r="C1340" s="4"/>
      <c r="D1340" s="5"/>
      <c r="E1340" s="5"/>
      <c r="F1340" s="4"/>
      <c r="G1340" s="4" t="s">
        <v>22</v>
      </c>
      <c r="H1340" s="4" t="s">
        <v>742</v>
      </c>
      <c r="I1340" s="4" t="s">
        <v>24</v>
      </c>
      <c r="J1340" s="4" t="s">
        <v>109</v>
      </c>
      <c r="K1340" s="4" t="s">
        <v>26</v>
      </c>
      <c r="L1340" s="4" t="s">
        <v>164</v>
      </c>
      <c r="M1340" s="6" t="s">
        <v>28</v>
      </c>
      <c r="N1340" s="6">
        <v>70000</v>
      </c>
      <c r="O1340" s="6">
        <v>105000</v>
      </c>
      <c r="P1340" s="6">
        <v>175000</v>
      </c>
      <c r="Q1340" s="6" t="s">
        <v>29</v>
      </c>
      <c r="W1340">
        <f t="shared" si="6737"/>
        <v>70000</v>
      </c>
    </row>
    <row r="1341" spans="1:100" ht="14.25" hidden="1" customHeight="1" x14ac:dyDescent="0.25">
      <c r="A1341" s="4"/>
      <c r="B1341" s="5"/>
      <c r="C1341" s="4"/>
      <c r="D1341" s="5"/>
      <c r="E1341" s="5"/>
      <c r="F1341" s="4"/>
      <c r="G1341" s="4" t="s">
        <v>22</v>
      </c>
      <c r="H1341" s="4" t="s">
        <v>742</v>
      </c>
      <c r="I1341" s="4" t="s">
        <v>24</v>
      </c>
      <c r="J1341" s="4" t="s">
        <v>109</v>
      </c>
      <c r="K1341" s="4" t="s">
        <v>26</v>
      </c>
      <c r="L1341" s="4" t="s">
        <v>112</v>
      </c>
      <c r="M1341" s="6" t="s">
        <v>28</v>
      </c>
      <c r="N1341" s="6">
        <v>12480</v>
      </c>
      <c r="O1341" s="6">
        <v>18720</v>
      </c>
      <c r="P1341" s="6">
        <v>31200</v>
      </c>
      <c r="Q1341" s="6" t="s">
        <v>29</v>
      </c>
      <c r="W1341">
        <f t="shared" si="6737"/>
        <v>12480</v>
      </c>
    </row>
    <row r="1342" spans="1:100" ht="14.25" hidden="1" customHeight="1" x14ac:dyDescent="0.25">
      <c r="A1342" s="4"/>
      <c r="B1342" s="5"/>
      <c r="C1342" s="4"/>
      <c r="D1342" s="5"/>
      <c r="E1342" s="5"/>
      <c r="F1342" s="4"/>
      <c r="G1342" s="4" t="s">
        <v>22</v>
      </c>
      <c r="H1342" s="4" t="s">
        <v>742</v>
      </c>
      <c r="I1342" s="4" t="s">
        <v>24</v>
      </c>
      <c r="J1342" s="4" t="s">
        <v>109</v>
      </c>
      <c r="K1342" s="4" t="s">
        <v>26</v>
      </c>
      <c r="L1342" s="4" t="s">
        <v>113</v>
      </c>
      <c r="M1342" s="6" t="s">
        <v>28</v>
      </c>
      <c r="N1342" s="6">
        <v>12480</v>
      </c>
      <c r="O1342" s="6">
        <v>18720</v>
      </c>
      <c r="P1342" s="6">
        <v>31200</v>
      </c>
      <c r="Q1342" s="6" t="s">
        <v>29</v>
      </c>
      <c r="W1342">
        <f t="shared" si="6737"/>
        <v>12480</v>
      </c>
    </row>
    <row r="1343" spans="1:100" s="14" customFormat="1" ht="14.25" customHeight="1" x14ac:dyDescent="0.25">
      <c r="A1343" s="9" t="s">
        <v>743</v>
      </c>
      <c r="B1343" s="10" t="s">
        <v>36</v>
      </c>
      <c r="C1343" s="11">
        <v>44040</v>
      </c>
      <c r="D1343" s="12">
        <v>44040</v>
      </c>
      <c r="E1343" s="10" t="s">
        <v>744</v>
      </c>
      <c r="F1343" s="9" t="s">
        <v>745</v>
      </c>
      <c r="G1343" s="9" t="s">
        <v>22</v>
      </c>
      <c r="H1343" s="9" t="s">
        <v>746</v>
      </c>
      <c r="I1343" s="9" t="s">
        <v>24</v>
      </c>
      <c r="J1343" s="9" t="s">
        <v>109</v>
      </c>
      <c r="K1343" s="9" t="s">
        <v>26</v>
      </c>
      <c r="L1343" s="9" t="s">
        <v>27</v>
      </c>
      <c r="M1343" s="13" t="s">
        <v>28</v>
      </c>
      <c r="N1343" s="13" t="s">
        <v>808</v>
      </c>
      <c r="O1343" s="6">
        <v>25000</v>
      </c>
      <c r="P1343" s="6">
        <v>25000</v>
      </c>
      <c r="Q1343" s="6" t="s">
        <v>29</v>
      </c>
      <c r="S1343" s="14">
        <v>10000</v>
      </c>
      <c r="U1343" s="14">
        <v>30000</v>
      </c>
      <c r="W1343" s="14">
        <f>SUM(W1344:W1348)</f>
        <v>62400</v>
      </c>
      <c r="AI1343" s="14">
        <v>0</v>
      </c>
      <c r="AK1343" s="14">
        <f>SUM(S1343:AJ1343)</f>
        <v>102400</v>
      </c>
      <c r="AM1343" s="14">
        <f>S1343/$AK1343</f>
        <v>9.765625E-2</v>
      </c>
      <c r="AN1343" s="14">
        <f t="shared" ref="AN1343" si="6738">T1343/$AK1343</f>
        <v>0</v>
      </c>
      <c r="AO1343" s="14">
        <f t="shared" ref="AO1343" si="6739">U1343/$AK1343</f>
        <v>0.29296875</v>
      </c>
      <c r="AP1343" s="14">
        <f t="shared" ref="AP1343" si="6740">V1343/$AK1343</f>
        <v>0</v>
      </c>
      <c r="AQ1343" s="14">
        <f t="shared" ref="AQ1343" si="6741">W1343/$AK1343</f>
        <v>0.609375</v>
      </c>
      <c r="AR1343" s="14">
        <f t="shared" ref="AR1343" si="6742">X1343/$AK1343</f>
        <v>0</v>
      </c>
      <c r="AS1343" s="14">
        <f t="shared" ref="AS1343" si="6743">Y1343/$AK1343</f>
        <v>0</v>
      </c>
      <c r="AT1343" s="14">
        <f t="shared" ref="AT1343" si="6744">Z1343/$AK1343</f>
        <v>0</v>
      </c>
      <c r="AU1343" s="14">
        <f t="shared" ref="AU1343" si="6745">AA1343/$AK1343</f>
        <v>0</v>
      </c>
      <c r="AV1343" s="14">
        <f t="shared" ref="AV1343" si="6746">AB1343/$AK1343</f>
        <v>0</v>
      </c>
      <c r="AW1343" s="14">
        <f t="shared" ref="AW1343" si="6747">AC1343/$AK1343</f>
        <v>0</v>
      </c>
      <c r="AX1343" s="14">
        <f t="shared" ref="AX1343" si="6748">AD1343/$AK1343</f>
        <v>0</v>
      </c>
      <c r="AY1343" s="14">
        <f t="shared" ref="AY1343" si="6749">AE1343/$AK1343</f>
        <v>0</v>
      </c>
      <c r="AZ1343" s="14">
        <f t="shared" ref="AZ1343" si="6750">AF1343/$AK1343</f>
        <v>0</v>
      </c>
      <c r="BA1343" s="14">
        <f t="shared" ref="BA1343" si="6751">AG1343/$AK1343</f>
        <v>0</v>
      </c>
      <c r="BB1343" s="14">
        <f t="shared" ref="BB1343" si="6752">AH1343/$AK1343</f>
        <v>0</v>
      </c>
      <c r="BC1343" s="14">
        <f t="shared" ref="BC1343" si="6753">AI1343/$AK1343</f>
        <v>0</v>
      </c>
      <c r="BD1343" s="14">
        <f t="shared" ref="BD1343" si="6754">AJ1343/$AK1343</f>
        <v>0</v>
      </c>
      <c r="BE1343" s="14">
        <f>SUM(AM1343:BD1343)</f>
        <v>1</v>
      </c>
      <c r="BG1343" s="16">
        <f>VLOOKUP(H1343,[1]Sheet1!$B$3:$C$6033,2,0)</f>
        <v>42860.563199999997</v>
      </c>
      <c r="BI1343" s="17">
        <f>AM1343*$BG1343</f>
        <v>4185.6018749999994</v>
      </c>
      <c r="BJ1343" s="17">
        <f t="shared" ref="BJ1343" si="6755">AN1343*$BG1343</f>
        <v>0</v>
      </c>
      <c r="BK1343" s="17">
        <f t="shared" ref="BK1343" si="6756">AO1343*$BG1343</f>
        <v>12556.805624999999</v>
      </c>
      <c r="BL1343" s="17">
        <f t="shared" ref="BL1343" si="6757">AP1343*$BG1343</f>
        <v>0</v>
      </c>
      <c r="BM1343" s="17">
        <f t="shared" ref="BM1343" si="6758">AQ1343*$BG1343</f>
        <v>26118.155699999999</v>
      </c>
      <c r="BN1343" s="17">
        <f t="shared" ref="BN1343" si="6759">AR1343*$BG1343</f>
        <v>0</v>
      </c>
      <c r="BO1343" s="17">
        <f t="shared" ref="BO1343" si="6760">AS1343*$BG1343</f>
        <v>0</v>
      </c>
      <c r="BP1343" s="17">
        <f t="shared" ref="BP1343" si="6761">AT1343*$BG1343</f>
        <v>0</v>
      </c>
      <c r="BQ1343" s="17">
        <f t="shared" ref="BQ1343" si="6762">AU1343*$BG1343</f>
        <v>0</v>
      </c>
      <c r="BR1343" s="17">
        <f t="shared" ref="BR1343" si="6763">AV1343*$BG1343</f>
        <v>0</v>
      </c>
      <c r="BS1343" s="17">
        <f t="shared" ref="BS1343" si="6764">AW1343*$BG1343</f>
        <v>0</v>
      </c>
      <c r="BT1343" s="17">
        <f t="shared" ref="BT1343" si="6765">AX1343*$BG1343</f>
        <v>0</v>
      </c>
      <c r="BU1343" s="17">
        <f t="shared" ref="BU1343" si="6766">AY1343*$BG1343</f>
        <v>0</v>
      </c>
      <c r="BV1343" s="17">
        <f t="shared" ref="BV1343" si="6767">AZ1343*$BG1343</f>
        <v>0</v>
      </c>
      <c r="BW1343" s="17">
        <f t="shared" ref="BW1343" si="6768">BA1343*$BG1343</f>
        <v>0</v>
      </c>
      <c r="BX1343" s="17">
        <f t="shared" ref="BX1343" si="6769">BB1343*$BG1343</f>
        <v>0</v>
      </c>
      <c r="BY1343" s="17">
        <f t="shared" ref="BY1343" si="6770">BC1343*$BG1343</f>
        <v>0</v>
      </c>
      <c r="BZ1343" s="17">
        <f t="shared" ref="BZ1343" si="6771">BD1343*$BG1343</f>
        <v>0</v>
      </c>
      <c r="CA1343" s="16">
        <f>SUM(BI1343:BZ1343)</f>
        <v>42860.563199999997</v>
      </c>
      <c r="CB1343" s="14" t="b">
        <f>CA1343=BG1343</f>
        <v>1</v>
      </c>
      <c r="CC1343" s="17">
        <f>BI1343</f>
        <v>4185.6018749999994</v>
      </c>
      <c r="CD1343" s="17">
        <f>BJ1343*0.8+IF(BJ1343&gt;1,$BM1343*0.4,0)</f>
        <v>0</v>
      </c>
      <c r="CE1343" s="17">
        <f t="shared" ref="CE1343" si="6772">BK1343*0.8+IF(BK1343&gt;1,$BM1343*0.4,0)</f>
        <v>20492.70678</v>
      </c>
      <c r="CF1343" s="17">
        <f t="shared" ref="CF1343" si="6773">BL1343*0.8+IF(BL1343&gt;1,$BM1343*0.4,0)</f>
        <v>0</v>
      </c>
      <c r="CG1343" s="17">
        <f>SUM(BJ1343:BL1343)*0.2+BM1343*0.6</f>
        <v>18182.254545</v>
      </c>
      <c r="CH1343" s="17">
        <f>$BN1343*80%</f>
        <v>0</v>
      </c>
      <c r="CI1343" s="17">
        <f>$BN1343*20%</f>
        <v>0</v>
      </c>
      <c r="CJ1343" s="17">
        <f>$BQ1343*80%</f>
        <v>0</v>
      </c>
      <c r="CK1343" s="17">
        <f>$BQ1343*20%</f>
        <v>0</v>
      </c>
      <c r="CL1343" s="17">
        <f>BR1343*0.8+IF(BR1343&gt;1,$BT1343*0.6,0)</f>
        <v>0</v>
      </c>
      <c r="CM1343" s="17">
        <f>BS1343*0.8+IF(BS1343&gt;1,$BT1343*0.6,0)</f>
        <v>0</v>
      </c>
      <c r="CN1343" s="17">
        <f>SUM(BR1343:BS1343)*0.2+BT1343*0.4</f>
        <v>0</v>
      </c>
      <c r="CO1343" s="17">
        <f>$BU1343*80%</f>
        <v>0</v>
      </c>
      <c r="CP1343" s="17">
        <f>$BU1343*20%</f>
        <v>0</v>
      </c>
      <c r="CQ1343" s="17">
        <f>$BW1343*60%+$BX1343*40%</f>
        <v>0</v>
      </c>
      <c r="CR1343" s="17">
        <f>$BW1343*40%+$BX1343*60%</f>
        <v>0</v>
      </c>
      <c r="CS1343" s="17">
        <f>$BY1343*60%</f>
        <v>0</v>
      </c>
      <c r="CT1343" s="17">
        <f>$BY1343*40%</f>
        <v>0</v>
      </c>
      <c r="CU1343" s="17">
        <f>SUM(CC1343:CT1343)</f>
        <v>42860.563200000004</v>
      </c>
      <c r="CV1343" s="14" t="b">
        <f>CU1343=CA1343</f>
        <v>1</v>
      </c>
    </row>
    <row r="1344" spans="1:100" ht="14.25" hidden="1" customHeight="1" x14ac:dyDescent="0.25">
      <c r="A1344" s="4"/>
      <c r="B1344" s="5"/>
      <c r="C1344" s="4"/>
      <c r="D1344" s="5"/>
      <c r="E1344" s="5"/>
      <c r="F1344" s="4"/>
      <c r="G1344" s="4" t="s">
        <v>22</v>
      </c>
      <c r="H1344" s="4" t="s">
        <v>746</v>
      </c>
      <c r="I1344" s="4" t="s">
        <v>24</v>
      </c>
      <c r="J1344" s="4" t="s">
        <v>109</v>
      </c>
      <c r="K1344" s="4" t="s">
        <v>26</v>
      </c>
      <c r="L1344" s="4" t="s">
        <v>110</v>
      </c>
      <c r="M1344" s="6" t="s">
        <v>28</v>
      </c>
      <c r="N1344" s="6">
        <v>16640</v>
      </c>
      <c r="O1344" s="6">
        <v>24960</v>
      </c>
      <c r="P1344" s="6">
        <v>41600</v>
      </c>
      <c r="Q1344" s="6" t="s">
        <v>29</v>
      </c>
      <c r="W1344">
        <f t="shared" ref="W1344:W1348" si="6774">N1344</f>
        <v>16640</v>
      </c>
    </row>
    <row r="1345" spans="1:100" ht="14.25" hidden="1" customHeight="1" x14ac:dyDescent="0.25">
      <c r="A1345" s="4"/>
      <c r="B1345" s="5"/>
      <c r="C1345" s="4"/>
      <c r="D1345" s="5"/>
      <c r="E1345" s="5"/>
      <c r="F1345" s="4"/>
      <c r="G1345" s="4" t="s">
        <v>22</v>
      </c>
      <c r="H1345" s="4" t="s">
        <v>746</v>
      </c>
      <c r="I1345" s="4" t="s">
        <v>24</v>
      </c>
      <c r="J1345" s="4" t="s">
        <v>109</v>
      </c>
      <c r="K1345" s="4" t="s">
        <v>26</v>
      </c>
      <c r="L1345" s="4" t="s">
        <v>111</v>
      </c>
      <c r="M1345" s="6" t="s">
        <v>28</v>
      </c>
      <c r="N1345" s="6">
        <v>8320</v>
      </c>
      <c r="O1345" s="6">
        <v>12480</v>
      </c>
      <c r="P1345" s="6">
        <v>20800</v>
      </c>
      <c r="Q1345" s="6" t="s">
        <v>29</v>
      </c>
      <c r="W1345">
        <f t="shared" si="6774"/>
        <v>8320</v>
      </c>
    </row>
    <row r="1346" spans="1:100" ht="14.25" hidden="1" customHeight="1" x14ac:dyDescent="0.25">
      <c r="A1346" s="4"/>
      <c r="B1346" s="5"/>
      <c r="C1346" s="4"/>
      <c r="D1346" s="5"/>
      <c r="E1346" s="5"/>
      <c r="F1346" s="4"/>
      <c r="G1346" s="4" t="s">
        <v>22</v>
      </c>
      <c r="H1346" s="4" t="s">
        <v>746</v>
      </c>
      <c r="I1346" s="4" t="s">
        <v>24</v>
      </c>
      <c r="J1346" s="4" t="s">
        <v>109</v>
      </c>
      <c r="K1346" s="4" t="s">
        <v>26</v>
      </c>
      <c r="L1346" s="4" t="s">
        <v>747</v>
      </c>
      <c r="M1346" s="6" t="s">
        <v>28</v>
      </c>
      <c r="N1346" s="6">
        <v>12480</v>
      </c>
      <c r="O1346" s="6">
        <v>18720</v>
      </c>
      <c r="P1346" s="6">
        <v>31200</v>
      </c>
      <c r="Q1346" s="6" t="s">
        <v>29</v>
      </c>
      <c r="W1346">
        <f t="shared" si="6774"/>
        <v>12480</v>
      </c>
    </row>
    <row r="1347" spans="1:100" ht="14.25" hidden="1" customHeight="1" x14ac:dyDescent="0.25">
      <c r="A1347" s="4"/>
      <c r="B1347" s="5"/>
      <c r="C1347" s="4"/>
      <c r="D1347" s="5"/>
      <c r="E1347" s="5"/>
      <c r="F1347" s="4"/>
      <c r="G1347" s="4" t="s">
        <v>22</v>
      </c>
      <c r="H1347" s="4" t="s">
        <v>746</v>
      </c>
      <c r="I1347" s="4" t="s">
        <v>24</v>
      </c>
      <c r="J1347" s="4" t="s">
        <v>109</v>
      </c>
      <c r="K1347" s="4" t="s">
        <v>26</v>
      </c>
      <c r="L1347" s="4" t="s">
        <v>112</v>
      </c>
      <c r="M1347" s="6" t="s">
        <v>28</v>
      </c>
      <c r="N1347" s="6">
        <v>12480</v>
      </c>
      <c r="O1347" s="6">
        <v>18720</v>
      </c>
      <c r="P1347" s="6">
        <v>31200</v>
      </c>
      <c r="Q1347" s="6" t="s">
        <v>29</v>
      </c>
      <c r="W1347">
        <f t="shared" si="6774"/>
        <v>12480</v>
      </c>
    </row>
    <row r="1348" spans="1:100" ht="14.25" hidden="1" customHeight="1" x14ac:dyDescent="0.25">
      <c r="A1348" s="4"/>
      <c r="B1348" s="5"/>
      <c r="C1348" s="4"/>
      <c r="D1348" s="5"/>
      <c r="E1348" s="5"/>
      <c r="F1348" s="4"/>
      <c r="G1348" s="4" t="s">
        <v>22</v>
      </c>
      <c r="H1348" s="4" t="s">
        <v>746</v>
      </c>
      <c r="I1348" s="4" t="s">
        <v>24</v>
      </c>
      <c r="J1348" s="4" t="s">
        <v>109</v>
      </c>
      <c r="K1348" s="4" t="s">
        <v>26</v>
      </c>
      <c r="L1348" s="4" t="s">
        <v>113</v>
      </c>
      <c r="M1348" s="6" t="s">
        <v>28</v>
      </c>
      <c r="N1348" s="6">
        <v>12480</v>
      </c>
      <c r="O1348" s="6">
        <v>18720</v>
      </c>
      <c r="P1348" s="6">
        <v>31200</v>
      </c>
      <c r="Q1348" s="6" t="s">
        <v>29</v>
      </c>
      <c r="W1348">
        <f t="shared" si="6774"/>
        <v>12480</v>
      </c>
    </row>
    <row r="1349" spans="1:100" s="14" customFormat="1" ht="14.25" customHeight="1" x14ac:dyDescent="0.25">
      <c r="A1349" s="9" t="s">
        <v>748</v>
      </c>
      <c r="B1349" s="10" t="s">
        <v>55</v>
      </c>
      <c r="C1349" s="11">
        <v>44040</v>
      </c>
      <c r="D1349" s="12">
        <v>44040</v>
      </c>
      <c r="E1349" s="10" t="s">
        <v>749</v>
      </c>
      <c r="F1349" s="9" t="s">
        <v>750</v>
      </c>
      <c r="G1349" s="9" t="s">
        <v>22</v>
      </c>
      <c r="H1349" s="9" t="s">
        <v>751</v>
      </c>
      <c r="I1349" s="9" t="s">
        <v>24</v>
      </c>
      <c r="J1349" s="9" t="s">
        <v>109</v>
      </c>
      <c r="K1349" s="9" t="s">
        <v>26</v>
      </c>
      <c r="L1349" s="9" t="s">
        <v>27</v>
      </c>
      <c r="M1349" s="13" t="s">
        <v>28</v>
      </c>
      <c r="N1349" s="13" t="s">
        <v>808</v>
      </c>
      <c r="O1349" s="6">
        <v>25000</v>
      </c>
      <c r="P1349" s="6">
        <v>25000</v>
      </c>
      <c r="Q1349" s="6" t="s">
        <v>29</v>
      </c>
      <c r="S1349" s="14">
        <v>10000</v>
      </c>
      <c r="U1349" s="14">
        <v>30000</v>
      </c>
      <c r="W1349" s="14">
        <f>SUM(W1350:W1357)</f>
        <v>145360</v>
      </c>
      <c r="AG1349" s="14">
        <v>8000</v>
      </c>
      <c r="AI1349" s="14">
        <v>0</v>
      </c>
      <c r="AK1349" s="14">
        <f>SUM(S1349:AJ1349)</f>
        <v>193360</v>
      </c>
      <c r="AM1349" s="14">
        <f>S1349/$AK1349</f>
        <v>5.1717004551096402E-2</v>
      </c>
      <c r="AN1349" s="14">
        <f t="shared" ref="AN1349" si="6775">T1349/$AK1349</f>
        <v>0</v>
      </c>
      <c r="AO1349" s="14">
        <f t="shared" ref="AO1349" si="6776">U1349/$AK1349</f>
        <v>0.1551510136532892</v>
      </c>
      <c r="AP1349" s="14">
        <f t="shared" ref="AP1349" si="6777">V1349/$AK1349</f>
        <v>0</v>
      </c>
      <c r="AQ1349" s="14">
        <f t="shared" ref="AQ1349" si="6778">W1349/$AK1349</f>
        <v>0.75175837815473723</v>
      </c>
      <c r="AR1349" s="14">
        <f t="shared" ref="AR1349" si="6779">X1349/$AK1349</f>
        <v>0</v>
      </c>
      <c r="AS1349" s="14">
        <f t="shared" ref="AS1349" si="6780">Y1349/$AK1349</f>
        <v>0</v>
      </c>
      <c r="AT1349" s="14">
        <f t="shared" ref="AT1349" si="6781">Z1349/$AK1349</f>
        <v>0</v>
      </c>
      <c r="AU1349" s="14">
        <f t="shared" ref="AU1349" si="6782">AA1349/$AK1349</f>
        <v>0</v>
      </c>
      <c r="AV1349" s="14">
        <f t="shared" ref="AV1349" si="6783">AB1349/$AK1349</f>
        <v>0</v>
      </c>
      <c r="AW1349" s="14">
        <f t="shared" ref="AW1349" si="6784">AC1349/$AK1349</f>
        <v>0</v>
      </c>
      <c r="AX1349" s="14">
        <f t="shared" ref="AX1349" si="6785">AD1349/$AK1349</f>
        <v>0</v>
      </c>
      <c r="AY1349" s="14">
        <f t="shared" ref="AY1349" si="6786">AE1349/$AK1349</f>
        <v>0</v>
      </c>
      <c r="AZ1349" s="14">
        <f t="shared" ref="AZ1349" si="6787">AF1349/$AK1349</f>
        <v>0</v>
      </c>
      <c r="BA1349" s="14">
        <f t="shared" ref="BA1349" si="6788">AG1349/$AK1349</f>
        <v>4.1373603640877117E-2</v>
      </c>
      <c r="BB1349" s="14">
        <f t="shared" ref="BB1349" si="6789">AH1349/$AK1349</f>
        <v>0</v>
      </c>
      <c r="BC1349" s="14">
        <f t="shared" ref="BC1349" si="6790">AI1349/$AK1349</f>
        <v>0</v>
      </c>
      <c r="BD1349" s="14">
        <f t="shared" ref="BD1349" si="6791">AJ1349/$AK1349</f>
        <v>0</v>
      </c>
      <c r="BE1349" s="14">
        <f>SUM(AM1349:BD1349)</f>
        <v>1</v>
      </c>
      <c r="BG1349" s="16">
        <f>VLOOKUP(H1349,[1]Sheet1!$B$3:$C$6033,2,0)</f>
        <v>67943.366399999999</v>
      </c>
      <c r="BI1349" s="17">
        <f>AM1349*$BG1349</f>
        <v>3513.8273893256101</v>
      </c>
      <c r="BJ1349" s="17">
        <f t="shared" ref="BJ1349" si="6792">AN1349*$BG1349</f>
        <v>0</v>
      </c>
      <c r="BK1349" s="17">
        <f t="shared" ref="BK1349" si="6793">AO1349*$BG1349</f>
        <v>10541.48216797683</v>
      </c>
      <c r="BL1349" s="17">
        <f t="shared" ref="BL1349" si="6794">AP1349*$BG1349</f>
        <v>0</v>
      </c>
      <c r="BM1349" s="17">
        <f t="shared" ref="BM1349" si="6795">AQ1349*$BG1349</f>
        <v>51076.994931237066</v>
      </c>
      <c r="BN1349" s="17">
        <f t="shared" ref="BN1349" si="6796">AR1349*$BG1349</f>
        <v>0</v>
      </c>
      <c r="BO1349" s="17">
        <f t="shared" ref="BO1349" si="6797">AS1349*$BG1349</f>
        <v>0</v>
      </c>
      <c r="BP1349" s="17">
        <f t="shared" ref="BP1349" si="6798">AT1349*$BG1349</f>
        <v>0</v>
      </c>
      <c r="BQ1349" s="17">
        <f t="shared" ref="BQ1349" si="6799">AU1349*$BG1349</f>
        <v>0</v>
      </c>
      <c r="BR1349" s="17">
        <f t="shared" ref="BR1349" si="6800">AV1349*$BG1349</f>
        <v>0</v>
      </c>
      <c r="BS1349" s="17">
        <f t="shared" ref="BS1349" si="6801">AW1349*$BG1349</f>
        <v>0</v>
      </c>
      <c r="BT1349" s="17">
        <f t="shared" ref="BT1349" si="6802">AX1349*$BG1349</f>
        <v>0</v>
      </c>
      <c r="BU1349" s="17">
        <f t="shared" ref="BU1349" si="6803">AY1349*$BG1349</f>
        <v>0</v>
      </c>
      <c r="BV1349" s="17">
        <f t="shared" ref="BV1349" si="6804">AZ1349*$BG1349</f>
        <v>0</v>
      </c>
      <c r="BW1349" s="17">
        <f t="shared" ref="BW1349" si="6805">BA1349*$BG1349</f>
        <v>2811.0619114604879</v>
      </c>
      <c r="BX1349" s="17">
        <f t="shared" ref="BX1349" si="6806">BB1349*$BG1349</f>
        <v>0</v>
      </c>
      <c r="BY1349" s="17">
        <f t="shared" ref="BY1349" si="6807">BC1349*$BG1349</f>
        <v>0</v>
      </c>
      <c r="BZ1349" s="17">
        <f t="shared" ref="BZ1349" si="6808">BD1349*$BG1349</f>
        <v>0</v>
      </c>
      <c r="CA1349" s="16">
        <f>SUM(BI1349:BZ1349)</f>
        <v>67943.366399999999</v>
      </c>
      <c r="CB1349" s="14" t="b">
        <f>CA1349=BG1349</f>
        <v>1</v>
      </c>
      <c r="CC1349" s="17">
        <f>BI1349</f>
        <v>3513.8273893256101</v>
      </c>
      <c r="CD1349" s="17">
        <f>BJ1349*0.8+IF(BJ1349&gt;1,$BM1349*0.4,0)</f>
        <v>0</v>
      </c>
      <c r="CE1349" s="17">
        <f t="shared" ref="CE1349" si="6809">BK1349*0.8+IF(BK1349&gt;1,$BM1349*0.4,0)</f>
        <v>28863.983706876294</v>
      </c>
      <c r="CF1349" s="17">
        <f t="shared" ref="CF1349" si="6810">BL1349*0.8+IF(BL1349&gt;1,$BM1349*0.4,0)</f>
        <v>0</v>
      </c>
      <c r="CG1349" s="17">
        <f>SUM(BJ1349:BL1349)*0.2+BM1349*0.6</f>
        <v>32754.493392337605</v>
      </c>
      <c r="CH1349" s="17">
        <f>$BN1349*80%</f>
        <v>0</v>
      </c>
      <c r="CI1349" s="17">
        <f>$BN1349*20%</f>
        <v>0</v>
      </c>
      <c r="CJ1349" s="17">
        <f>$BQ1349*80%</f>
        <v>0</v>
      </c>
      <c r="CK1349" s="17">
        <f>$BQ1349*20%</f>
        <v>0</v>
      </c>
      <c r="CL1349" s="17">
        <f>BR1349*0.8+IF(BR1349&gt;1,$BT1349*0.6,0)</f>
        <v>0</v>
      </c>
      <c r="CM1349" s="17">
        <f>BS1349*0.8+IF(BS1349&gt;1,$BT1349*0.6,0)</f>
        <v>0</v>
      </c>
      <c r="CN1349" s="17">
        <f>SUM(BR1349:BS1349)*0.2+BT1349*0.4</f>
        <v>0</v>
      </c>
      <c r="CO1349" s="17">
        <f>$BU1349*80%</f>
        <v>0</v>
      </c>
      <c r="CP1349" s="17">
        <f>$BU1349*20%</f>
        <v>0</v>
      </c>
      <c r="CQ1349" s="17">
        <f>$BW1349*60%+$BX1349*40%</f>
        <v>1686.6371468762927</v>
      </c>
      <c r="CR1349" s="17">
        <f>$BW1349*40%+$BX1349*60%</f>
        <v>1124.4247645841951</v>
      </c>
      <c r="CS1349" s="17">
        <f>$BY1349*60%</f>
        <v>0</v>
      </c>
      <c r="CT1349" s="17">
        <f>$BY1349*40%</f>
        <v>0</v>
      </c>
      <c r="CU1349" s="17">
        <f>SUM(CC1349:CT1349)</f>
        <v>67943.366399999999</v>
      </c>
      <c r="CV1349" s="14" t="b">
        <f>CU1349=CA1349</f>
        <v>1</v>
      </c>
    </row>
    <row r="1350" spans="1:100" ht="14.25" hidden="1" customHeight="1" x14ac:dyDescent="0.25">
      <c r="A1350" s="4"/>
      <c r="B1350" s="5"/>
      <c r="C1350" s="4"/>
      <c r="D1350" s="5"/>
      <c r="E1350" s="5"/>
      <c r="F1350" s="4"/>
      <c r="G1350" s="4" t="s">
        <v>22</v>
      </c>
      <c r="H1350" s="4" t="s">
        <v>751</v>
      </c>
      <c r="I1350" s="4" t="s">
        <v>24</v>
      </c>
      <c r="J1350" s="4" t="s">
        <v>40</v>
      </c>
      <c r="K1350" s="4" t="s">
        <v>26</v>
      </c>
      <c r="L1350" s="4" t="s">
        <v>41</v>
      </c>
      <c r="M1350" s="6" t="s">
        <v>28</v>
      </c>
      <c r="N1350" s="6">
        <v>8000</v>
      </c>
      <c r="O1350" s="6">
        <v>17000</v>
      </c>
      <c r="P1350" s="6">
        <v>25000</v>
      </c>
      <c r="Q1350" s="6" t="s">
        <v>29</v>
      </c>
      <c r="AG1350">
        <f>N1350</f>
        <v>8000</v>
      </c>
    </row>
    <row r="1351" spans="1:100" ht="14.25" hidden="1" customHeight="1" x14ac:dyDescent="0.25">
      <c r="A1351" s="4"/>
      <c r="B1351" s="5"/>
      <c r="C1351" s="4"/>
      <c r="D1351" s="5"/>
      <c r="E1351" s="5"/>
      <c r="F1351" s="4"/>
      <c r="G1351" s="4" t="s">
        <v>22</v>
      </c>
      <c r="H1351" s="4" t="s">
        <v>751</v>
      </c>
      <c r="I1351" s="4" t="s">
        <v>24</v>
      </c>
      <c r="J1351" s="4" t="s">
        <v>109</v>
      </c>
      <c r="K1351" s="4" t="s">
        <v>26</v>
      </c>
      <c r="L1351" s="4" t="s">
        <v>127</v>
      </c>
      <c r="M1351" s="6" t="s">
        <v>28</v>
      </c>
      <c r="N1351" s="6">
        <v>8800</v>
      </c>
      <c r="O1351" s="6">
        <v>13200</v>
      </c>
      <c r="P1351" s="6">
        <v>22000</v>
      </c>
      <c r="Q1351" s="6" t="s">
        <v>29</v>
      </c>
      <c r="W1351">
        <f t="shared" ref="W1351:W1357" si="6811">N1351</f>
        <v>8800</v>
      </c>
    </row>
    <row r="1352" spans="1:100" ht="14.25" hidden="1" customHeight="1" x14ac:dyDescent="0.25">
      <c r="A1352" s="4"/>
      <c r="B1352" s="5"/>
      <c r="C1352" s="4"/>
      <c r="D1352" s="5"/>
      <c r="E1352" s="5"/>
      <c r="F1352" s="4"/>
      <c r="G1352" s="4" t="s">
        <v>22</v>
      </c>
      <c r="H1352" s="4" t="s">
        <v>751</v>
      </c>
      <c r="I1352" s="4" t="s">
        <v>24</v>
      </c>
      <c r="J1352" s="4" t="s">
        <v>109</v>
      </c>
      <c r="K1352" s="4" t="s">
        <v>26</v>
      </c>
      <c r="L1352" s="4" t="s">
        <v>128</v>
      </c>
      <c r="M1352" s="6" t="s">
        <v>28</v>
      </c>
      <c r="N1352" s="6">
        <v>16640</v>
      </c>
      <c r="O1352" s="6">
        <v>24960</v>
      </c>
      <c r="P1352" s="6">
        <v>41600</v>
      </c>
      <c r="Q1352" s="6" t="s">
        <v>29</v>
      </c>
      <c r="W1352">
        <f t="shared" si="6811"/>
        <v>16640</v>
      </c>
    </row>
    <row r="1353" spans="1:100" ht="14.25" hidden="1" customHeight="1" x14ac:dyDescent="0.25">
      <c r="A1353" s="4"/>
      <c r="B1353" s="5"/>
      <c r="C1353" s="4"/>
      <c r="D1353" s="5"/>
      <c r="E1353" s="5"/>
      <c r="F1353" s="4"/>
      <c r="G1353" s="4" t="s">
        <v>22</v>
      </c>
      <c r="H1353" s="4" t="s">
        <v>751</v>
      </c>
      <c r="I1353" s="4" t="s">
        <v>24</v>
      </c>
      <c r="J1353" s="4" t="s">
        <v>109</v>
      </c>
      <c r="K1353" s="4" t="s">
        <v>26</v>
      </c>
      <c r="L1353" s="4" t="s">
        <v>110</v>
      </c>
      <c r="M1353" s="6" t="s">
        <v>28</v>
      </c>
      <c r="N1353" s="6">
        <v>16640</v>
      </c>
      <c r="O1353" s="6">
        <v>24960</v>
      </c>
      <c r="P1353" s="6">
        <v>41600</v>
      </c>
      <c r="Q1353" s="6" t="s">
        <v>29</v>
      </c>
      <c r="W1353">
        <f t="shared" si="6811"/>
        <v>16640</v>
      </c>
    </row>
    <row r="1354" spans="1:100" ht="14.25" hidden="1" customHeight="1" x14ac:dyDescent="0.25">
      <c r="A1354" s="4"/>
      <c r="B1354" s="5"/>
      <c r="C1354" s="4"/>
      <c r="D1354" s="5"/>
      <c r="E1354" s="5"/>
      <c r="F1354" s="4"/>
      <c r="G1354" s="4" t="s">
        <v>22</v>
      </c>
      <c r="H1354" s="4" t="s">
        <v>751</v>
      </c>
      <c r="I1354" s="4" t="s">
        <v>24</v>
      </c>
      <c r="J1354" s="4" t="s">
        <v>109</v>
      </c>
      <c r="K1354" s="4" t="s">
        <v>26</v>
      </c>
      <c r="L1354" s="4" t="s">
        <v>111</v>
      </c>
      <c r="M1354" s="6" t="s">
        <v>28</v>
      </c>
      <c r="N1354" s="6">
        <v>8320</v>
      </c>
      <c r="O1354" s="6">
        <v>12480</v>
      </c>
      <c r="P1354" s="6">
        <v>20800</v>
      </c>
      <c r="Q1354" s="6" t="s">
        <v>29</v>
      </c>
      <c r="W1354">
        <f t="shared" si="6811"/>
        <v>8320</v>
      </c>
    </row>
    <row r="1355" spans="1:100" ht="14.25" hidden="1" customHeight="1" x14ac:dyDescent="0.25">
      <c r="A1355" s="4"/>
      <c r="B1355" s="5"/>
      <c r="C1355" s="4"/>
      <c r="D1355" s="5"/>
      <c r="E1355" s="5"/>
      <c r="F1355" s="4"/>
      <c r="G1355" s="4" t="s">
        <v>22</v>
      </c>
      <c r="H1355" s="4" t="s">
        <v>751</v>
      </c>
      <c r="I1355" s="4" t="s">
        <v>24</v>
      </c>
      <c r="J1355" s="4" t="s">
        <v>109</v>
      </c>
      <c r="K1355" s="4" t="s">
        <v>26</v>
      </c>
      <c r="L1355" s="4" t="s">
        <v>164</v>
      </c>
      <c r="M1355" s="6" t="s">
        <v>28</v>
      </c>
      <c r="N1355" s="6">
        <v>70000</v>
      </c>
      <c r="O1355" s="6">
        <v>105000</v>
      </c>
      <c r="P1355" s="6">
        <v>175000</v>
      </c>
      <c r="Q1355" s="6" t="s">
        <v>29</v>
      </c>
      <c r="W1355">
        <f t="shared" si="6811"/>
        <v>70000</v>
      </c>
    </row>
    <row r="1356" spans="1:100" ht="14.25" hidden="1" customHeight="1" x14ac:dyDescent="0.25">
      <c r="A1356" s="4"/>
      <c r="B1356" s="5"/>
      <c r="C1356" s="4"/>
      <c r="D1356" s="5"/>
      <c r="E1356" s="5"/>
      <c r="F1356" s="4"/>
      <c r="G1356" s="4" t="s">
        <v>22</v>
      </c>
      <c r="H1356" s="4" t="s">
        <v>751</v>
      </c>
      <c r="I1356" s="4" t="s">
        <v>24</v>
      </c>
      <c r="J1356" s="4" t="s">
        <v>109</v>
      </c>
      <c r="K1356" s="4" t="s">
        <v>26</v>
      </c>
      <c r="L1356" s="4" t="s">
        <v>112</v>
      </c>
      <c r="M1356" s="6" t="s">
        <v>28</v>
      </c>
      <c r="N1356" s="6">
        <v>12480</v>
      </c>
      <c r="O1356" s="6">
        <v>18720</v>
      </c>
      <c r="P1356" s="6">
        <v>31200</v>
      </c>
      <c r="Q1356" s="6" t="s">
        <v>29</v>
      </c>
      <c r="W1356">
        <f t="shared" si="6811"/>
        <v>12480</v>
      </c>
    </row>
    <row r="1357" spans="1:100" ht="14.25" hidden="1" customHeight="1" x14ac:dyDescent="0.25">
      <c r="A1357" s="4"/>
      <c r="B1357" s="5"/>
      <c r="C1357" s="4"/>
      <c r="D1357" s="5"/>
      <c r="E1357" s="5"/>
      <c r="F1357" s="4"/>
      <c r="G1357" s="4" t="s">
        <v>22</v>
      </c>
      <c r="H1357" s="4" t="s">
        <v>751</v>
      </c>
      <c r="I1357" s="4" t="s">
        <v>24</v>
      </c>
      <c r="J1357" s="4" t="s">
        <v>109</v>
      </c>
      <c r="K1357" s="4" t="s">
        <v>26</v>
      </c>
      <c r="L1357" s="4" t="s">
        <v>113</v>
      </c>
      <c r="M1357" s="6" t="s">
        <v>28</v>
      </c>
      <c r="N1357" s="6">
        <v>12480</v>
      </c>
      <c r="O1357" s="6">
        <v>18720</v>
      </c>
      <c r="P1357" s="6">
        <v>31200</v>
      </c>
      <c r="Q1357" s="6" t="s">
        <v>29</v>
      </c>
      <c r="W1357">
        <f t="shared" si="6811"/>
        <v>12480</v>
      </c>
    </row>
    <row r="1358" spans="1:100" s="14" customFormat="1" ht="14.25" customHeight="1" x14ac:dyDescent="0.25">
      <c r="A1358" s="9" t="s">
        <v>752</v>
      </c>
      <c r="B1358" s="10" t="s">
        <v>80</v>
      </c>
      <c r="C1358" s="11">
        <v>44040</v>
      </c>
      <c r="D1358" s="12">
        <v>44040</v>
      </c>
      <c r="E1358" s="10" t="s">
        <v>753</v>
      </c>
      <c r="F1358" s="9" t="s">
        <v>754</v>
      </c>
      <c r="G1358" s="9" t="s">
        <v>22</v>
      </c>
      <c r="H1358" s="9" t="s">
        <v>755</v>
      </c>
      <c r="I1358" s="9" t="s">
        <v>24</v>
      </c>
      <c r="J1358" s="9" t="s">
        <v>109</v>
      </c>
      <c r="K1358" s="9" t="s">
        <v>26</v>
      </c>
      <c r="L1358" s="9" t="s">
        <v>27</v>
      </c>
      <c r="M1358" s="13" t="s">
        <v>28</v>
      </c>
      <c r="N1358" s="13" t="s">
        <v>808</v>
      </c>
      <c r="O1358" s="6">
        <v>25000</v>
      </c>
      <c r="P1358" s="6">
        <v>25000</v>
      </c>
      <c r="Q1358" s="6" t="s">
        <v>29</v>
      </c>
      <c r="S1358" s="14">
        <v>10000</v>
      </c>
      <c r="U1358" s="14">
        <v>30000</v>
      </c>
      <c r="W1358" s="14">
        <f>SUM(W1359:W1364)</f>
        <v>171920</v>
      </c>
      <c r="AG1358" s="14">
        <v>20000</v>
      </c>
      <c r="AI1358" s="14">
        <v>0</v>
      </c>
      <c r="AK1358" s="14">
        <f>SUM(S1358:AJ1358)</f>
        <v>231920</v>
      </c>
      <c r="AM1358" s="14">
        <f>S1358/$AK1358</f>
        <v>4.3118316660917561E-2</v>
      </c>
      <c r="AN1358" s="14">
        <f t="shared" ref="AN1358" si="6812">T1358/$AK1358</f>
        <v>0</v>
      </c>
      <c r="AO1358" s="14">
        <f t="shared" ref="AO1358" si="6813">U1358/$AK1358</f>
        <v>0.12935494998275268</v>
      </c>
      <c r="AP1358" s="14">
        <f t="shared" ref="AP1358" si="6814">V1358/$AK1358</f>
        <v>0</v>
      </c>
      <c r="AQ1358" s="14">
        <f t="shared" ref="AQ1358" si="6815">W1358/$AK1358</f>
        <v>0.74129010003449469</v>
      </c>
      <c r="AR1358" s="14">
        <f t="shared" ref="AR1358" si="6816">X1358/$AK1358</f>
        <v>0</v>
      </c>
      <c r="AS1358" s="14">
        <f t="shared" ref="AS1358" si="6817">Y1358/$AK1358</f>
        <v>0</v>
      </c>
      <c r="AT1358" s="14">
        <f t="shared" ref="AT1358" si="6818">Z1358/$AK1358</f>
        <v>0</v>
      </c>
      <c r="AU1358" s="14">
        <f t="shared" ref="AU1358" si="6819">AA1358/$AK1358</f>
        <v>0</v>
      </c>
      <c r="AV1358" s="14">
        <f t="shared" ref="AV1358" si="6820">AB1358/$AK1358</f>
        <v>0</v>
      </c>
      <c r="AW1358" s="14">
        <f t="shared" ref="AW1358" si="6821">AC1358/$AK1358</f>
        <v>0</v>
      </c>
      <c r="AX1358" s="14">
        <f t="shared" ref="AX1358" si="6822">AD1358/$AK1358</f>
        <v>0</v>
      </c>
      <c r="AY1358" s="14">
        <f t="shared" ref="AY1358" si="6823">AE1358/$AK1358</f>
        <v>0</v>
      </c>
      <c r="AZ1358" s="14">
        <f t="shared" ref="AZ1358" si="6824">AF1358/$AK1358</f>
        <v>0</v>
      </c>
      <c r="BA1358" s="14">
        <f t="shared" ref="BA1358" si="6825">AG1358/$AK1358</f>
        <v>8.6236633321835121E-2</v>
      </c>
      <c r="BB1358" s="14">
        <f t="shared" ref="BB1358" si="6826">AH1358/$AK1358</f>
        <v>0</v>
      </c>
      <c r="BC1358" s="14">
        <f t="shared" ref="BC1358" si="6827">AI1358/$AK1358</f>
        <v>0</v>
      </c>
      <c r="BD1358" s="14">
        <f t="shared" ref="BD1358" si="6828">AJ1358/$AK1358</f>
        <v>0</v>
      </c>
      <c r="BE1358" s="14">
        <f>SUM(AM1358:BD1358)</f>
        <v>1</v>
      </c>
      <c r="BG1358" s="16">
        <f>VLOOKUP(H1358,[1]Sheet1!$B$3:$C$6033,2,0)</f>
        <v>66628.88960000001</v>
      </c>
      <c r="BI1358" s="17">
        <f>AM1358*$BG1358</f>
        <v>2872.9255605381172</v>
      </c>
      <c r="BJ1358" s="17">
        <f t="shared" ref="BJ1358" si="6829">AN1358*$BG1358</f>
        <v>0</v>
      </c>
      <c r="BK1358" s="17">
        <f t="shared" ref="BK1358" si="6830">AO1358*$BG1358</f>
        <v>8618.7766816143521</v>
      </c>
      <c r="BL1358" s="17">
        <f t="shared" ref="BL1358" si="6831">AP1358*$BG1358</f>
        <v>0</v>
      </c>
      <c r="BM1358" s="17">
        <f t="shared" ref="BM1358" si="6832">AQ1358*$BG1358</f>
        <v>49391.336236771313</v>
      </c>
      <c r="BN1358" s="17">
        <f t="shared" ref="BN1358" si="6833">AR1358*$BG1358</f>
        <v>0</v>
      </c>
      <c r="BO1358" s="17">
        <f t="shared" ref="BO1358" si="6834">AS1358*$BG1358</f>
        <v>0</v>
      </c>
      <c r="BP1358" s="17">
        <f t="shared" ref="BP1358" si="6835">AT1358*$BG1358</f>
        <v>0</v>
      </c>
      <c r="BQ1358" s="17">
        <f t="shared" ref="BQ1358" si="6836">AU1358*$BG1358</f>
        <v>0</v>
      </c>
      <c r="BR1358" s="17">
        <f t="shared" ref="BR1358" si="6837">AV1358*$BG1358</f>
        <v>0</v>
      </c>
      <c r="BS1358" s="17">
        <f t="shared" ref="BS1358" si="6838">AW1358*$BG1358</f>
        <v>0</v>
      </c>
      <c r="BT1358" s="17">
        <f t="shared" ref="BT1358" si="6839">AX1358*$BG1358</f>
        <v>0</v>
      </c>
      <c r="BU1358" s="17">
        <f t="shared" ref="BU1358" si="6840">AY1358*$BG1358</f>
        <v>0</v>
      </c>
      <c r="BV1358" s="17">
        <f t="shared" ref="BV1358" si="6841">AZ1358*$BG1358</f>
        <v>0</v>
      </c>
      <c r="BW1358" s="17">
        <f t="shared" ref="BW1358" si="6842">BA1358*$BG1358</f>
        <v>5745.8511210762344</v>
      </c>
      <c r="BX1358" s="17">
        <f t="shared" ref="BX1358" si="6843">BB1358*$BG1358</f>
        <v>0</v>
      </c>
      <c r="BY1358" s="17">
        <f t="shared" ref="BY1358" si="6844">BC1358*$BG1358</f>
        <v>0</v>
      </c>
      <c r="BZ1358" s="17">
        <f t="shared" ref="BZ1358" si="6845">BD1358*$BG1358</f>
        <v>0</v>
      </c>
      <c r="CA1358" s="16">
        <f>SUM(BI1358:BZ1358)</f>
        <v>66628.88960000001</v>
      </c>
      <c r="CB1358" s="14" t="b">
        <f>CA1358=BG1358</f>
        <v>1</v>
      </c>
      <c r="CC1358" s="17">
        <f>BI1358</f>
        <v>2872.9255605381172</v>
      </c>
      <c r="CD1358" s="17">
        <f>BJ1358*0.8+IF(BJ1358&gt;1,$BM1358*0.4,0)</f>
        <v>0</v>
      </c>
      <c r="CE1358" s="17">
        <f t="shared" ref="CE1358" si="6846">BK1358*0.8+IF(BK1358&gt;1,$BM1358*0.4,0)</f>
        <v>26651.555840000008</v>
      </c>
      <c r="CF1358" s="17">
        <f t="shared" ref="CF1358" si="6847">BL1358*0.8+IF(BL1358&gt;1,$BM1358*0.4,0)</f>
        <v>0</v>
      </c>
      <c r="CG1358" s="17">
        <f>SUM(BJ1358:BL1358)*0.2+BM1358*0.6</f>
        <v>31358.557078385656</v>
      </c>
      <c r="CH1358" s="17">
        <f>$BN1358*80%</f>
        <v>0</v>
      </c>
      <c r="CI1358" s="17">
        <f>$BN1358*20%</f>
        <v>0</v>
      </c>
      <c r="CJ1358" s="17">
        <f>$BQ1358*80%</f>
        <v>0</v>
      </c>
      <c r="CK1358" s="17">
        <f>$BQ1358*20%</f>
        <v>0</v>
      </c>
      <c r="CL1358" s="17">
        <f>BR1358*0.8+IF(BR1358&gt;1,$BT1358*0.6,0)</f>
        <v>0</v>
      </c>
      <c r="CM1358" s="17">
        <f>BS1358*0.8+IF(BS1358&gt;1,$BT1358*0.6,0)</f>
        <v>0</v>
      </c>
      <c r="CN1358" s="17">
        <f>SUM(BR1358:BS1358)*0.2+BT1358*0.4</f>
        <v>0</v>
      </c>
      <c r="CO1358" s="17">
        <f>$BU1358*80%</f>
        <v>0</v>
      </c>
      <c r="CP1358" s="17">
        <f>$BU1358*20%</f>
        <v>0</v>
      </c>
      <c r="CQ1358" s="17">
        <f>$BW1358*60%+$BX1358*40%</f>
        <v>3447.5106726457407</v>
      </c>
      <c r="CR1358" s="17">
        <f>$BW1358*40%+$BX1358*60%</f>
        <v>2298.3404484304938</v>
      </c>
      <c r="CS1358" s="17">
        <f>$BY1358*60%</f>
        <v>0</v>
      </c>
      <c r="CT1358" s="17">
        <f>$BY1358*40%</f>
        <v>0</v>
      </c>
      <c r="CU1358" s="17">
        <f>SUM(CC1358:CT1358)</f>
        <v>66628.889600000024</v>
      </c>
      <c r="CV1358" s="14" t="b">
        <f>CU1358=CA1358</f>
        <v>1</v>
      </c>
    </row>
    <row r="1359" spans="1:100" ht="14.25" hidden="1" customHeight="1" x14ac:dyDescent="0.25">
      <c r="A1359" s="4"/>
      <c r="B1359" s="5"/>
      <c r="C1359" s="4"/>
      <c r="D1359" s="5"/>
      <c r="E1359" s="5"/>
      <c r="F1359" s="4"/>
      <c r="G1359" s="4" t="s">
        <v>22</v>
      </c>
      <c r="H1359" s="4" t="s">
        <v>755</v>
      </c>
      <c r="I1359" s="4" t="s">
        <v>24</v>
      </c>
      <c r="J1359" s="4" t="s">
        <v>40</v>
      </c>
      <c r="K1359" s="4" t="s">
        <v>26</v>
      </c>
      <c r="L1359" s="4" t="s">
        <v>214</v>
      </c>
      <c r="M1359" s="6" t="s">
        <v>28</v>
      </c>
      <c r="N1359" s="6">
        <v>20000</v>
      </c>
      <c r="O1359" s="6">
        <v>30000</v>
      </c>
      <c r="P1359" s="6">
        <v>50000</v>
      </c>
      <c r="Q1359" s="6" t="s">
        <v>29</v>
      </c>
      <c r="AG1359">
        <f>N1359</f>
        <v>20000</v>
      </c>
    </row>
    <row r="1360" spans="1:100" ht="14.25" hidden="1" customHeight="1" x14ac:dyDescent="0.25">
      <c r="A1360" s="4"/>
      <c r="B1360" s="5"/>
      <c r="C1360" s="4"/>
      <c r="D1360" s="5"/>
      <c r="E1360" s="5"/>
      <c r="F1360" s="4"/>
      <c r="G1360" s="4" t="s">
        <v>22</v>
      </c>
      <c r="H1360" s="4" t="s">
        <v>755</v>
      </c>
      <c r="I1360" s="4" t="s">
        <v>24</v>
      </c>
      <c r="J1360" s="4" t="s">
        <v>109</v>
      </c>
      <c r="K1360" s="4" t="s">
        <v>26</v>
      </c>
      <c r="L1360" s="4" t="s">
        <v>110</v>
      </c>
      <c r="M1360" s="6" t="s">
        <v>28</v>
      </c>
      <c r="N1360" s="6">
        <v>16640</v>
      </c>
      <c r="O1360" s="6">
        <v>24960</v>
      </c>
      <c r="P1360" s="6">
        <v>41600</v>
      </c>
      <c r="Q1360" s="6" t="s">
        <v>29</v>
      </c>
      <c r="W1360">
        <f t="shared" ref="W1360:W1364" si="6848">N1360</f>
        <v>16640</v>
      </c>
    </row>
    <row r="1361" spans="1:100" ht="14.25" hidden="1" customHeight="1" x14ac:dyDescent="0.25">
      <c r="A1361" s="4"/>
      <c r="B1361" s="5"/>
      <c r="C1361" s="4"/>
      <c r="D1361" s="5"/>
      <c r="E1361" s="5"/>
      <c r="F1361" s="4"/>
      <c r="G1361" s="4" t="s">
        <v>22</v>
      </c>
      <c r="H1361" s="4" t="s">
        <v>755</v>
      </c>
      <c r="I1361" s="4" t="s">
        <v>24</v>
      </c>
      <c r="J1361" s="4" t="s">
        <v>109</v>
      </c>
      <c r="K1361" s="4" t="s">
        <v>26</v>
      </c>
      <c r="L1361" s="4" t="s">
        <v>111</v>
      </c>
      <c r="M1361" s="6" t="s">
        <v>28</v>
      </c>
      <c r="N1361" s="6">
        <v>8320</v>
      </c>
      <c r="O1361" s="6">
        <v>12480</v>
      </c>
      <c r="P1361" s="6">
        <v>20800</v>
      </c>
      <c r="Q1361" s="6" t="s">
        <v>29</v>
      </c>
      <c r="W1361">
        <f t="shared" si="6848"/>
        <v>8320</v>
      </c>
    </row>
    <row r="1362" spans="1:100" ht="14.25" hidden="1" customHeight="1" x14ac:dyDescent="0.25">
      <c r="A1362" s="4"/>
      <c r="B1362" s="5"/>
      <c r="C1362" s="4"/>
      <c r="D1362" s="5"/>
      <c r="E1362" s="5"/>
      <c r="F1362" s="4"/>
      <c r="G1362" s="4" t="s">
        <v>22</v>
      </c>
      <c r="H1362" s="4" t="s">
        <v>755</v>
      </c>
      <c r="I1362" s="4" t="s">
        <v>24</v>
      </c>
      <c r="J1362" s="4" t="s">
        <v>109</v>
      </c>
      <c r="K1362" s="4" t="s">
        <v>26</v>
      </c>
      <c r="L1362" s="4" t="s">
        <v>112</v>
      </c>
      <c r="M1362" s="6" t="s">
        <v>28</v>
      </c>
      <c r="N1362" s="6">
        <v>12480</v>
      </c>
      <c r="O1362" s="6">
        <v>18720</v>
      </c>
      <c r="P1362" s="6">
        <v>31200</v>
      </c>
      <c r="Q1362" s="6" t="s">
        <v>29</v>
      </c>
      <c r="W1362">
        <f t="shared" si="6848"/>
        <v>12480</v>
      </c>
    </row>
    <row r="1363" spans="1:100" ht="14.25" hidden="1" customHeight="1" x14ac:dyDescent="0.25">
      <c r="A1363" s="4"/>
      <c r="B1363" s="5"/>
      <c r="C1363" s="4"/>
      <c r="D1363" s="5"/>
      <c r="E1363" s="5"/>
      <c r="F1363" s="4"/>
      <c r="G1363" s="4" t="s">
        <v>22</v>
      </c>
      <c r="H1363" s="4" t="s">
        <v>755</v>
      </c>
      <c r="I1363" s="4" t="s">
        <v>24</v>
      </c>
      <c r="J1363" s="4" t="s">
        <v>109</v>
      </c>
      <c r="K1363" s="4" t="s">
        <v>26</v>
      </c>
      <c r="L1363" s="4" t="s">
        <v>113</v>
      </c>
      <c r="M1363" s="6" t="s">
        <v>28</v>
      </c>
      <c r="N1363" s="6">
        <v>12480</v>
      </c>
      <c r="O1363" s="6">
        <v>18720</v>
      </c>
      <c r="P1363" s="6">
        <v>31200</v>
      </c>
      <c r="Q1363" s="6" t="s">
        <v>29</v>
      </c>
      <c r="W1363">
        <f t="shared" si="6848"/>
        <v>12480</v>
      </c>
    </row>
    <row r="1364" spans="1:100" ht="14.25" hidden="1" customHeight="1" x14ac:dyDescent="0.25">
      <c r="A1364" s="4"/>
      <c r="B1364" s="5"/>
      <c r="C1364" s="4"/>
      <c r="D1364" s="5"/>
      <c r="E1364" s="5"/>
      <c r="F1364" s="4"/>
      <c r="G1364" s="4" t="s">
        <v>22</v>
      </c>
      <c r="H1364" s="4" t="s">
        <v>755</v>
      </c>
      <c r="I1364" s="4" t="s">
        <v>24</v>
      </c>
      <c r="J1364" s="4" t="s">
        <v>109</v>
      </c>
      <c r="K1364" s="4" t="s">
        <v>26</v>
      </c>
      <c r="L1364" s="4" t="s">
        <v>269</v>
      </c>
      <c r="M1364" s="6" t="s">
        <v>28</v>
      </c>
      <c r="N1364" s="6">
        <v>122000</v>
      </c>
      <c r="O1364" s="6">
        <v>183000</v>
      </c>
      <c r="P1364" s="6">
        <v>305000</v>
      </c>
      <c r="Q1364" s="6" t="s">
        <v>241</v>
      </c>
      <c r="W1364">
        <f t="shared" si="6848"/>
        <v>122000</v>
      </c>
    </row>
    <row r="1365" spans="1:100" s="14" customFormat="1" ht="14.25" customHeight="1" x14ac:dyDescent="0.25">
      <c r="A1365" s="9" t="s">
        <v>756</v>
      </c>
      <c r="B1365" s="10" t="s">
        <v>156</v>
      </c>
      <c r="C1365" s="11">
        <v>44040</v>
      </c>
      <c r="D1365" s="12">
        <v>44040</v>
      </c>
      <c r="E1365" s="10" t="s">
        <v>757</v>
      </c>
      <c r="F1365" s="9" t="s">
        <v>758</v>
      </c>
      <c r="G1365" s="9" t="s">
        <v>22</v>
      </c>
      <c r="H1365" s="9" t="s">
        <v>759</v>
      </c>
      <c r="I1365" s="9" t="s">
        <v>24</v>
      </c>
      <c r="J1365" s="9" t="s">
        <v>109</v>
      </c>
      <c r="K1365" s="9" t="s">
        <v>26</v>
      </c>
      <c r="L1365" s="9" t="s">
        <v>27</v>
      </c>
      <c r="M1365" s="13" t="s">
        <v>28</v>
      </c>
      <c r="N1365" s="13" t="s">
        <v>808</v>
      </c>
      <c r="O1365" s="6">
        <v>25000</v>
      </c>
      <c r="P1365" s="6">
        <v>25000</v>
      </c>
      <c r="Q1365" s="6" t="s">
        <v>29</v>
      </c>
      <c r="S1365" s="14">
        <v>10000</v>
      </c>
      <c r="U1365" s="14">
        <v>30000</v>
      </c>
      <c r="W1365" s="14">
        <f>SUM(W1366:W1371)</f>
        <v>75360</v>
      </c>
      <c r="AI1365" s="14">
        <v>0</v>
      </c>
      <c r="AK1365" s="14">
        <f>SUM(S1365:AJ1365)</f>
        <v>115360</v>
      </c>
      <c r="AM1365" s="14">
        <f>S1365/$AK1365</f>
        <v>8.6685159500693484E-2</v>
      </c>
      <c r="AN1365" s="14">
        <f t="shared" ref="AN1365" si="6849">T1365/$AK1365</f>
        <v>0</v>
      </c>
      <c r="AO1365" s="14">
        <f t="shared" ref="AO1365" si="6850">U1365/$AK1365</f>
        <v>0.26005547850208044</v>
      </c>
      <c r="AP1365" s="14">
        <f t="shared" ref="AP1365" si="6851">V1365/$AK1365</f>
        <v>0</v>
      </c>
      <c r="AQ1365" s="14">
        <f t="shared" ref="AQ1365" si="6852">W1365/$AK1365</f>
        <v>0.65325936199722612</v>
      </c>
      <c r="AR1365" s="14">
        <f t="shared" ref="AR1365" si="6853">X1365/$AK1365</f>
        <v>0</v>
      </c>
      <c r="AS1365" s="14">
        <f t="shared" ref="AS1365" si="6854">Y1365/$AK1365</f>
        <v>0</v>
      </c>
      <c r="AT1365" s="14">
        <f t="shared" ref="AT1365" si="6855">Z1365/$AK1365</f>
        <v>0</v>
      </c>
      <c r="AU1365" s="14">
        <f t="shared" ref="AU1365" si="6856">AA1365/$AK1365</f>
        <v>0</v>
      </c>
      <c r="AV1365" s="14">
        <f t="shared" ref="AV1365" si="6857">AB1365/$AK1365</f>
        <v>0</v>
      </c>
      <c r="AW1365" s="14">
        <f t="shared" ref="AW1365" si="6858">AC1365/$AK1365</f>
        <v>0</v>
      </c>
      <c r="AX1365" s="14">
        <f t="shared" ref="AX1365" si="6859">AD1365/$AK1365</f>
        <v>0</v>
      </c>
      <c r="AY1365" s="14">
        <f t="shared" ref="AY1365" si="6860">AE1365/$AK1365</f>
        <v>0</v>
      </c>
      <c r="AZ1365" s="14">
        <f t="shared" ref="AZ1365" si="6861">AF1365/$AK1365</f>
        <v>0</v>
      </c>
      <c r="BA1365" s="14">
        <f t="shared" ref="BA1365" si="6862">AG1365/$AK1365</f>
        <v>0</v>
      </c>
      <c r="BB1365" s="14">
        <f t="shared" ref="BB1365" si="6863">AH1365/$AK1365</f>
        <v>0</v>
      </c>
      <c r="BC1365" s="14">
        <f t="shared" ref="BC1365" si="6864">AI1365/$AK1365</f>
        <v>0</v>
      </c>
      <c r="BD1365" s="14">
        <f t="shared" ref="BD1365" si="6865">AJ1365/$AK1365</f>
        <v>0</v>
      </c>
      <c r="BE1365" s="14">
        <f>SUM(AM1365:BD1365)</f>
        <v>1</v>
      </c>
      <c r="BG1365" s="16">
        <f>VLOOKUP(H1365,[1]Sheet1!$B$3:$C$6033,2,0)</f>
        <v>29629.599999999999</v>
      </c>
      <c r="BI1365" s="17">
        <f>AM1365*$BG1365</f>
        <v>2568.4466019417478</v>
      </c>
      <c r="BJ1365" s="17">
        <f t="shared" ref="BJ1365" si="6866">AN1365*$BG1365</f>
        <v>0</v>
      </c>
      <c r="BK1365" s="17">
        <f t="shared" ref="BK1365" si="6867">AO1365*$BG1365</f>
        <v>7705.3398058252424</v>
      </c>
      <c r="BL1365" s="17">
        <f t="shared" ref="BL1365" si="6868">AP1365*$BG1365</f>
        <v>0</v>
      </c>
      <c r="BM1365" s="17">
        <f t="shared" ref="BM1365" si="6869">AQ1365*$BG1365</f>
        <v>19355.813592233011</v>
      </c>
      <c r="BN1365" s="17">
        <f t="shared" ref="BN1365" si="6870">AR1365*$BG1365</f>
        <v>0</v>
      </c>
      <c r="BO1365" s="17">
        <f t="shared" ref="BO1365" si="6871">AS1365*$BG1365</f>
        <v>0</v>
      </c>
      <c r="BP1365" s="17">
        <f t="shared" ref="BP1365" si="6872">AT1365*$BG1365</f>
        <v>0</v>
      </c>
      <c r="BQ1365" s="17">
        <f t="shared" ref="BQ1365" si="6873">AU1365*$BG1365</f>
        <v>0</v>
      </c>
      <c r="BR1365" s="17">
        <f t="shared" ref="BR1365" si="6874">AV1365*$BG1365</f>
        <v>0</v>
      </c>
      <c r="BS1365" s="17">
        <f t="shared" ref="BS1365" si="6875">AW1365*$BG1365</f>
        <v>0</v>
      </c>
      <c r="BT1365" s="17">
        <f t="shared" ref="BT1365" si="6876">AX1365*$BG1365</f>
        <v>0</v>
      </c>
      <c r="BU1365" s="17">
        <f t="shared" ref="BU1365" si="6877">AY1365*$BG1365</f>
        <v>0</v>
      </c>
      <c r="BV1365" s="17">
        <f t="shared" ref="BV1365" si="6878">AZ1365*$BG1365</f>
        <v>0</v>
      </c>
      <c r="BW1365" s="17">
        <f t="shared" ref="BW1365" si="6879">BA1365*$BG1365</f>
        <v>0</v>
      </c>
      <c r="BX1365" s="17">
        <f t="shared" ref="BX1365" si="6880">BB1365*$BG1365</f>
        <v>0</v>
      </c>
      <c r="BY1365" s="17">
        <f t="shared" ref="BY1365" si="6881">BC1365*$BG1365</f>
        <v>0</v>
      </c>
      <c r="BZ1365" s="17">
        <f t="shared" ref="BZ1365" si="6882">BD1365*$BG1365</f>
        <v>0</v>
      </c>
      <c r="CA1365" s="16">
        <f>SUM(BI1365:BZ1365)</f>
        <v>29629.600000000002</v>
      </c>
      <c r="CB1365" s="14" t="b">
        <f>CA1365=BG1365</f>
        <v>1</v>
      </c>
      <c r="CC1365" s="17">
        <f>BI1365</f>
        <v>2568.4466019417478</v>
      </c>
      <c r="CD1365" s="17">
        <f>BJ1365*0.8+IF(BJ1365&gt;1,$BM1365*0.4,0)</f>
        <v>0</v>
      </c>
      <c r="CE1365" s="17">
        <f t="shared" ref="CE1365" si="6883">BK1365*0.8+IF(BK1365&gt;1,$BM1365*0.4,0)</f>
        <v>13906.597281553399</v>
      </c>
      <c r="CF1365" s="17">
        <f t="shared" ref="CF1365" si="6884">BL1365*0.8+IF(BL1365&gt;1,$BM1365*0.4,0)</f>
        <v>0</v>
      </c>
      <c r="CG1365" s="17">
        <f>SUM(BJ1365:BL1365)*0.2+BM1365*0.6</f>
        <v>13154.556116504855</v>
      </c>
      <c r="CH1365" s="17">
        <f>$BN1365*80%</f>
        <v>0</v>
      </c>
      <c r="CI1365" s="17">
        <f>$BN1365*20%</f>
        <v>0</v>
      </c>
      <c r="CJ1365" s="17">
        <f>$BQ1365*80%</f>
        <v>0</v>
      </c>
      <c r="CK1365" s="17">
        <f>$BQ1365*20%</f>
        <v>0</v>
      </c>
      <c r="CL1365" s="17">
        <f>BR1365*0.8+IF(BR1365&gt;1,$BT1365*0.6,0)</f>
        <v>0</v>
      </c>
      <c r="CM1365" s="17">
        <f>BS1365*0.8+IF(BS1365&gt;1,$BT1365*0.6,0)</f>
        <v>0</v>
      </c>
      <c r="CN1365" s="17">
        <f>SUM(BR1365:BS1365)*0.2+BT1365*0.4</f>
        <v>0</v>
      </c>
      <c r="CO1365" s="17">
        <f>$BU1365*80%</f>
        <v>0</v>
      </c>
      <c r="CP1365" s="17">
        <f>$BU1365*20%</f>
        <v>0</v>
      </c>
      <c r="CQ1365" s="17">
        <f>$BW1365*60%+$BX1365*40%</f>
        <v>0</v>
      </c>
      <c r="CR1365" s="17">
        <f>$BW1365*40%+$BX1365*60%</f>
        <v>0</v>
      </c>
      <c r="CS1365" s="17">
        <f>$BY1365*60%</f>
        <v>0</v>
      </c>
      <c r="CT1365" s="17">
        <f>$BY1365*40%</f>
        <v>0</v>
      </c>
      <c r="CU1365" s="17">
        <f>SUM(CC1365:CT1365)</f>
        <v>29629.599999999999</v>
      </c>
      <c r="CV1365" s="14" t="b">
        <f>CU1365=CA1365</f>
        <v>1</v>
      </c>
    </row>
    <row r="1366" spans="1:100" ht="14.25" hidden="1" customHeight="1" x14ac:dyDescent="0.25">
      <c r="A1366" s="4"/>
      <c r="B1366" s="5"/>
      <c r="C1366" s="4"/>
      <c r="D1366" s="5"/>
      <c r="E1366" s="5"/>
      <c r="F1366" s="4"/>
      <c r="G1366" s="4" t="s">
        <v>22</v>
      </c>
      <c r="H1366" s="4" t="s">
        <v>759</v>
      </c>
      <c r="I1366" s="4" t="s">
        <v>24</v>
      </c>
      <c r="J1366" s="4" t="s">
        <v>109</v>
      </c>
      <c r="K1366" s="4" t="s">
        <v>26</v>
      </c>
      <c r="L1366" s="4" t="s">
        <v>127</v>
      </c>
      <c r="M1366" s="6" t="s">
        <v>28</v>
      </c>
      <c r="N1366" s="6">
        <v>8800</v>
      </c>
      <c r="O1366" s="6">
        <v>13200</v>
      </c>
      <c r="P1366" s="6">
        <v>22000</v>
      </c>
      <c r="Q1366" s="6" t="s">
        <v>29</v>
      </c>
      <c r="W1366">
        <f t="shared" ref="W1366:W1371" si="6885">N1366</f>
        <v>8800</v>
      </c>
    </row>
    <row r="1367" spans="1:100" ht="14.25" hidden="1" customHeight="1" x14ac:dyDescent="0.25">
      <c r="A1367" s="4"/>
      <c r="B1367" s="5"/>
      <c r="C1367" s="4"/>
      <c r="D1367" s="5"/>
      <c r="E1367" s="5"/>
      <c r="F1367" s="4"/>
      <c r="G1367" s="4" t="s">
        <v>22</v>
      </c>
      <c r="H1367" s="4" t="s">
        <v>759</v>
      </c>
      <c r="I1367" s="4" t="s">
        <v>24</v>
      </c>
      <c r="J1367" s="4" t="s">
        <v>109</v>
      </c>
      <c r="K1367" s="4" t="s">
        <v>26</v>
      </c>
      <c r="L1367" s="4" t="s">
        <v>128</v>
      </c>
      <c r="M1367" s="6" t="s">
        <v>28</v>
      </c>
      <c r="N1367" s="6">
        <v>16640</v>
      </c>
      <c r="O1367" s="6">
        <v>24960</v>
      </c>
      <c r="P1367" s="6">
        <v>41600</v>
      </c>
      <c r="Q1367" s="6" t="s">
        <v>29</v>
      </c>
      <c r="W1367">
        <f t="shared" si="6885"/>
        <v>16640</v>
      </c>
    </row>
    <row r="1368" spans="1:100" ht="14.25" hidden="1" customHeight="1" x14ac:dyDescent="0.25">
      <c r="A1368" s="4"/>
      <c r="B1368" s="5"/>
      <c r="C1368" s="4"/>
      <c r="D1368" s="5"/>
      <c r="E1368" s="5"/>
      <c r="F1368" s="4"/>
      <c r="G1368" s="4" t="s">
        <v>22</v>
      </c>
      <c r="H1368" s="4" t="s">
        <v>759</v>
      </c>
      <c r="I1368" s="4" t="s">
        <v>24</v>
      </c>
      <c r="J1368" s="4" t="s">
        <v>109</v>
      </c>
      <c r="K1368" s="4" t="s">
        <v>26</v>
      </c>
      <c r="L1368" s="4" t="s">
        <v>110</v>
      </c>
      <c r="M1368" s="6" t="s">
        <v>28</v>
      </c>
      <c r="N1368" s="6">
        <v>16640</v>
      </c>
      <c r="O1368" s="6">
        <v>24960</v>
      </c>
      <c r="P1368" s="6">
        <v>41600</v>
      </c>
      <c r="Q1368" s="6" t="s">
        <v>29</v>
      </c>
      <c r="W1368">
        <f t="shared" si="6885"/>
        <v>16640</v>
      </c>
    </row>
    <row r="1369" spans="1:100" ht="14.25" hidden="1" customHeight="1" x14ac:dyDescent="0.25">
      <c r="A1369" s="4"/>
      <c r="B1369" s="5"/>
      <c r="C1369" s="4"/>
      <c r="D1369" s="5"/>
      <c r="E1369" s="5"/>
      <c r="F1369" s="4"/>
      <c r="G1369" s="4" t="s">
        <v>22</v>
      </c>
      <c r="H1369" s="4" t="s">
        <v>759</v>
      </c>
      <c r="I1369" s="4" t="s">
        <v>24</v>
      </c>
      <c r="J1369" s="4" t="s">
        <v>109</v>
      </c>
      <c r="K1369" s="4" t="s">
        <v>26</v>
      </c>
      <c r="L1369" s="4" t="s">
        <v>111</v>
      </c>
      <c r="M1369" s="6" t="s">
        <v>28</v>
      </c>
      <c r="N1369" s="6">
        <v>8320</v>
      </c>
      <c r="O1369" s="6">
        <v>12480</v>
      </c>
      <c r="P1369" s="6">
        <v>20800</v>
      </c>
      <c r="Q1369" s="6" t="s">
        <v>29</v>
      </c>
      <c r="W1369">
        <f t="shared" si="6885"/>
        <v>8320</v>
      </c>
    </row>
    <row r="1370" spans="1:100" ht="14.25" hidden="1" customHeight="1" x14ac:dyDescent="0.25">
      <c r="A1370" s="4"/>
      <c r="B1370" s="5"/>
      <c r="C1370" s="4"/>
      <c r="D1370" s="5"/>
      <c r="E1370" s="5"/>
      <c r="F1370" s="4"/>
      <c r="G1370" s="4" t="s">
        <v>22</v>
      </c>
      <c r="H1370" s="4" t="s">
        <v>759</v>
      </c>
      <c r="I1370" s="4" t="s">
        <v>24</v>
      </c>
      <c r="J1370" s="4" t="s">
        <v>109</v>
      </c>
      <c r="K1370" s="4" t="s">
        <v>26</v>
      </c>
      <c r="L1370" s="4" t="s">
        <v>112</v>
      </c>
      <c r="M1370" s="6" t="s">
        <v>28</v>
      </c>
      <c r="N1370" s="6">
        <v>12480</v>
      </c>
      <c r="O1370" s="6">
        <v>18720</v>
      </c>
      <c r="P1370" s="6">
        <v>31200</v>
      </c>
      <c r="Q1370" s="6" t="s">
        <v>29</v>
      </c>
      <c r="W1370">
        <f t="shared" si="6885"/>
        <v>12480</v>
      </c>
    </row>
    <row r="1371" spans="1:100" ht="14.25" hidden="1" customHeight="1" x14ac:dyDescent="0.25">
      <c r="A1371" s="4"/>
      <c r="B1371" s="5"/>
      <c r="C1371" s="4"/>
      <c r="D1371" s="5"/>
      <c r="E1371" s="5"/>
      <c r="F1371" s="4"/>
      <c r="G1371" s="4" t="s">
        <v>22</v>
      </c>
      <c r="H1371" s="4" t="s">
        <v>759</v>
      </c>
      <c r="I1371" s="4" t="s">
        <v>24</v>
      </c>
      <c r="J1371" s="4" t="s">
        <v>109</v>
      </c>
      <c r="K1371" s="4" t="s">
        <v>26</v>
      </c>
      <c r="L1371" s="4" t="s">
        <v>113</v>
      </c>
      <c r="M1371" s="6" t="s">
        <v>28</v>
      </c>
      <c r="N1371" s="6">
        <v>12480</v>
      </c>
      <c r="O1371" s="6">
        <v>18720</v>
      </c>
      <c r="P1371" s="6">
        <v>31200</v>
      </c>
      <c r="Q1371" s="6" t="s">
        <v>29</v>
      </c>
      <c r="W1371">
        <f t="shared" si="6885"/>
        <v>12480</v>
      </c>
    </row>
    <row r="1372" spans="1:100" s="14" customFormat="1" ht="14.25" customHeight="1" x14ac:dyDescent="0.25">
      <c r="A1372" s="9" t="s">
        <v>760</v>
      </c>
      <c r="B1372" s="10" t="s">
        <v>55</v>
      </c>
      <c r="C1372" s="11">
        <v>44042</v>
      </c>
      <c r="D1372" s="12">
        <v>44042</v>
      </c>
      <c r="E1372" s="10" t="s">
        <v>668</v>
      </c>
      <c r="F1372" s="9" t="s">
        <v>669</v>
      </c>
      <c r="G1372" s="9" t="s">
        <v>22</v>
      </c>
      <c r="H1372" s="9" t="s">
        <v>761</v>
      </c>
      <c r="I1372" s="9" t="s">
        <v>24</v>
      </c>
      <c r="J1372" s="9" t="s">
        <v>109</v>
      </c>
      <c r="K1372" s="9" t="s">
        <v>26</v>
      </c>
      <c r="L1372" s="9" t="s">
        <v>27</v>
      </c>
      <c r="M1372" s="13" t="s">
        <v>28</v>
      </c>
      <c r="N1372" s="13" t="s">
        <v>808</v>
      </c>
      <c r="O1372" s="6">
        <v>25000</v>
      </c>
      <c r="P1372" s="6">
        <v>25000</v>
      </c>
      <c r="Q1372" s="6" t="s">
        <v>29</v>
      </c>
      <c r="S1372" s="14">
        <v>10000</v>
      </c>
      <c r="U1372" s="14">
        <v>30000</v>
      </c>
      <c r="W1372" s="14">
        <f>SUM(W1375:W1381)</f>
        <v>75360</v>
      </c>
      <c r="AC1372" s="14">
        <v>30000</v>
      </c>
      <c r="AD1372" s="14">
        <v>28080</v>
      </c>
      <c r="AI1372" s="14">
        <f>VLOOKUP(H1372,[2]Sheet1!$A$4:$D$513,4,0)</f>
        <v>36000</v>
      </c>
      <c r="AK1372" s="14">
        <f>SUM(S1372:AJ1372)</f>
        <v>209440</v>
      </c>
      <c r="AM1372" s="14">
        <f>S1372/$AK1372</f>
        <v>4.7746371275783038E-2</v>
      </c>
      <c r="AN1372" s="14">
        <f t="shared" ref="AN1372" si="6886">T1372/$AK1372</f>
        <v>0</v>
      </c>
      <c r="AO1372" s="14">
        <f t="shared" ref="AO1372" si="6887">U1372/$AK1372</f>
        <v>0.14323911382734913</v>
      </c>
      <c r="AP1372" s="14">
        <f t="shared" ref="AP1372" si="6888">V1372/$AK1372</f>
        <v>0</v>
      </c>
      <c r="AQ1372" s="14">
        <f t="shared" ref="AQ1372" si="6889">W1372/$AK1372</f>
        <v>0.35981665393430101</v>
      </c>
      <c r="AR1372" s="14">
        <f t="shared" ref="AR1372" si="6890">X1372/$AK1372</f>
        <v>0</v>
      </c>
      <c r="AS1372" s="14">
        <f t="shared" ref="AS1372" si="6891">Y1372/$AK1372</f>
        <v>0</v>
      </c>
      <c r="AT1372" s="14">
        <f t="shared" ref="AT1372" si="6892">Z1372/$AK1372</f>
        <v>0</v>
      </c>
      <c r="AU1372" s="14">
        <f t="shared" ref="AU1372" si="6893">AA1372/$AK1372</f>
        <v>0</v>
      </c>
      <c r="AV1372" s="14">
        <f t="shared" ref="AV1372" si="6894">AB1372/$AK1372</f>
        <v>0</v>
      </c>
      <c r="AW1372" s="14">
        <f t="shared" ref="AW1372" si="6895">AC1372/$AK1372</f>
        <v>0.14323911382734913</v>
      </c>
      <c r="AX1372" s="14">
        <f t="shared" ref="AX1372" si="6896">AD1372/$AK1372</f>
        <v>0.13407181054239878</v>
      </c>
      <c r="AY1372" s="14">
        <f t="shared" ref="AY1372" si="6897">AE1372/$AK1372</f>
        <v>0</v>
      </c>
      <c r="AZ1372" s="14">
        <f t="shared" ref="AZ1372" si="6898">AF1372/$AK1372</f>
        <v>0</v>
      </c>
      <c r="BA1372" s="14">
        <f t="shared" ref="BA1372" si="6899">AG1372/$AK1372</f>
        <v>0</v>
      </c>
      <c r="BB1372" s="14">
        <f t="shared" ref="BB1372" si="6900">AH1372/$AK1372</f>
        <v>0</v>
      </c>
      <c r="BC1372" s="14">
        <f t="shared" ref="BC1372" si="6901">AI1372/$AK1372</f>
        <v>0.17188693659281895</v>
      </c>
      <c r="BD1372" s="14">
        <f t="shared" ref="BD1372" si="6902">AJ1372/$AK1372</f>
        <v>0</v>
      </c>
      <c r="BE1372" s="14">
        <f>SUM(AM1372:BD1372)</f>
        <v>1</v>
      </c>
      <c r="BG1372" s="16">
        <f>VLOOKUP(H1372,[1]Sheet1!$B$3:$C$6033,2,0)</f>
        <v>29629.599999999999</v>
      </c>
      <c r="BI1372" s="17">
        <f>AM1372*$BG1372</f>
        <v>1414.705882352941</v>
      </c>
      <c r="BJ1372" s="17">
        <f t="shared" ref="BJ1372" si="6903">AN1372*$BG1372</f>
        <v>0</v>
      </c>
      <c r="BK1372" s="17">
        <f t="shared" ref="BK1372" si="6904">AO1372*$BG1372</f>
        <v>4244.1176470588234</v>
      </c>
      <c r="BL1372" s="17">
        <f t="shared" ref="BL1372" si="6905">AP1372*$BG1372</f>
        <v>0</v>
      </c>
      <c r="BM1372" s="17">
        <f t="shared" ref="BM1372" si="6906">AQ1372*$BG1372</f>
        <v>10661.223529411765</v>
      </c>
      <c r="BN1372" s="17">
        <f t="shared" ref="BN1372" si="6907">AR1372*$BG1372</f>
        <v>0</v>
      </c>
      <c r="BO1372" s="17">
        <f t="shared" ref="BO1372" si="6908">AS1372*$BG1372</f>
        <v>0</v>
      </c>
      <c r="BP1372" s="17">
        <f t="shared" ref="BP1372" si="6909">AT1372*$BG1372</f>
        <v>0</v>
      </c>
      <c r="BQ1372" s="17">
        <f t="shared" ref="BQ1372" si="6910">AU1372*$BG1372</f>
        <v>0</v>
      </c>
      <c r="BR1372" s="17">
        <f t="shared" ref="BR1372" si="6911">AV1372*$BG1372</f>
        <v>0</v>
      </c>
      <c r="BS1372" s="17">
        <f t="shared" ref="BS1372" si="6912">AW1372*$BG1372</f>
        <v>4244.1176470588234</v>
      </c>
      <c r="BT1372" s="17">
        <f t="shared" ref="BT1372" si="6913">AX1372*$BG1372</f>
        <v>3972.4941176470588</v>
      </c>
      <c r="BU1372" s="17">
        <f t="shared" ref="BU1372" si="6914">AY1372*$BG1372</f>
        <v>0</v>
      </c>
      <c r="BV1372" s="17">
        <f t="shared" ref="BV1372" si="6915">AZ1372*$BG1372</f>
        <v>0</v>
      </c>
      <c r="BW1372" s="17">
        <f t="shared" ref="BW1372" si="6916">BA1372*$BG1372</f>
        <v>0</v>
      </c>
      <c r="BX1372" s="17">
        <f t="shared" ref="BX1372" si="6917">BB1372*$BG1372</f>
        <v>0</v>
      </c>
      <c r="BY1372" s="17">
        <f t="shared" ref="BY1372" si="6918">BC1372*$BG1372</f>
        <v>5092.9411764705883</v>
      </c>
      <c r="BZ1372" s="17">
        <f t="shared" ref="BZ1372" si="6919">BD1372*$BG1372</f>
        <v>0</v>
      </c>
      <c r="CA1372" s="16">
        <f>SUM(BI1372:BZ1372)</f>
        <v>29629.599999999999</v>
      </c>
      <c r="CB1372" s="14" t="b">
        <f>CA1372=BG1372</f>
        <v>1</v>
      </c>
      <c r="CC1372" s="17">
        <f>BI1372</f>
        <v>1414.705882352941</v>
      </c>
      <c r="CD1372" s="17">
        <f>BJ1372*0.8+IF(BJ1372&gt;1,$BM1372*0.4,0)</f>
        <v>0</v>
      </c>
      <c r="CE1372" s="17">
        <f t="shared" ref="CE1372" si="6920">BK1372*0.8+IF(BK1372&gt;1,$BM1372*0.4,0)</f>
        <v>7659.7835294117649</v>
      </c>
      <c r="CF1372" s="17">
        <f t="shared" ref="CF1372" si="6921">BL1372*0.8+IF(BL1372&gt;1,$BM1372*0.4,0)</f>
        <v>0</v>
      </c>
      <c r="CG1372" s="17">
        <f>SUM(BJ1372:BL1372)*0.2+BM1372*0.6</f>
        <v>7245.5576470588239</v>
      </c>
      <c r="CH1372" s="17">
        <f>$BN1372*80%</f>
        <v>0</v>
      </c>
      <c r="CI1372" s="17">
        <f>$BN1372*20%</f>
        <v>0</v>
      </c>
      <c r="CJ1372" s="17">
        <f>$BQ1372*80%</f>
        <v>0</v>
      </c>
      <c r="CK1372" s="17">
        <f>$BQ1372*20%</f>
        <v>0</v>
      </c>
      <c r="CL1372" s="17">
        <f>BR1372*0.8+IF(BR1372&gt;1,$BT1372*0.6,0)</f>
        <v>0</v>
      </c>
      <c r="CM1372" s="17">
        <f>BS1372*0.8+IF(BS1372&gt;1,$BT1372*0.6,0)</f>
        <v>5778.7905882352943</v>
      </c>
      <c r="CN1372" s="17">
        <f>SUM(BR1372:BS1372)*0.2+BT1372*0.4</f>
        <v>2437.8211764705884</v>
      </c>
      <c r="CO1372" s="17">
        <f>$BU1372*80%</f>
        <v>0</v>
      </c>
      <c r="CP1372" s="17">
        <f>$BU1372*20%</f>
        <v>0</v>
      </c>
      <c r="CQ1372" s="17">
        <f>$BW1372*60%+$BX1372*40%</f>
        <v>0</v>
      </c>
      <c r="CR1372" s="17">
        <f>$BW1372*40%+$BX1372*60%</f>
        <v>0</v>
      </c>
      <c r="CS1372" s="17">
        <f>$BY1372*60%</f>
        <v>3055.7647058823527</v>
      </c>
      <c r="CT1372" s="17">
        <f>$BY1372*40%</f>
        <v>2037.1764705882354</v>
      </c>
      <c r="CU1372" s="17">
        <f>SUM(CC1372:CT1372)</f>
        <v>29629.599999999999</v>
      </c>
      <c r="CV1372" s="14" t="b">
        <f>CU1372=CA1372</f>
        <v>1</v>
      </c>
    </row>
    <row r="1373" spans="1:100" ht="14.25" hidden="1" customHeight="1" x14ac:dyDescent="0.25">
      <c r="A1373" s="4"/>
      <c r="B1373" s="5"/>
      <c r="C1373" s="4"/>
      <c r="D1373" s="5"/>
      <c r="E1373" s="5"/>
      <c r="F1373" s="4"/>
      <c r="G1373" s="4" t="s">
        <v>22</v>
      </c>
      <c r="H1373" s="4" t="s">
        <v>761</v>
      </c>
      <c r="I1373" s="4" t="s">
        <v>24</v>
      </c>
      <c r="J1373" s="4" t="s">
        <v>190</v>
      </c>
      <c r="K1373" s="4" t="s">
        <v>26</v>
      </c>
      <c r="L1373" s="4" t="s">
        <v>27</v>
      </c>
      <c r="M1373" s="6" t="s">
        <v>94</v>
      </c>
      <c r="N1373" s="6">
        <v>0</v>
      </c>
      <c r="O1373" s="6">
        <v>25000</v>
      </c>
      <c r="P1373" s="6">
        <v>25000</v>
      </c>
      <c r="Q1373" s="6" t="s">
        <v>29</v>
      </c>
      <c r="AC1373">
        <f>N1373</f>
        <v>0</v>
      </c>
      <c r="AD1373">
        <f>N1373</f>
        <v>0</v>
      </c>
    </row>
    <row r="1374" spans="1:100" ht="14.25" hidden="1" customHeight="1" x14ac:dyDescent="0.25">
      <c r="A1374" s="4"/>
      <c r="B1374" s="5"/>
      <c r="C1374" s="4"/>
      <c r="D1374" s="5"/>
      <c r="E1374" s="5"/>
      <c r="F1374" s="4"/>
      <c r="G1374" s="4" t="s">
        <v>22</v>
      </c>
      <c r="H1374" s="4" t="s">
        <v>761</v>
      </c>
      <c r="I1374" s="4" t="s">
        <v>24</v>
      </c>
      <c r="J1374" s="4" t="s">
        <v>109</v>
      </c>
      <c r="K1374" s="4" t="s">
        <v>26</v>
      </c>
      <c r="L1374" s="4" t="s">
        <v>192</v>
      </c>
      <c r="M1374" s="6" t="s">
        <v>28</v>
      </c>
      <c r="N1374" s="6">
        <v>36000</v>
      </c>
      <c r="O1374" s="6">
        <v>54000</v>
      </c>
      <c r="P1374" s="6">
        <v>90000</v>
      </c>
      <c r="Q1374" s="6" t="s">
        <v>29</v>
      </c>
    </row>
    <row r="1375" spans="1:100" ht="14.25" hidden="1" customHeight="1" x14ac:dyDescent="0.25">
      <c r="A1375" s="4"/>
      <c r="B1375" s="5"/>
      <c r="C1375" s="4"/>
      <c r="D1375" s="5"/>
      <c r="E1375" s="5"/>
      <c r="F1375" s="4"/>
      <c r="G1375" s="4" t="s">
        <v>22</v>
      </c>
      <c r="H1375" s="4" t="s">
        <v>761</v>
      </c>
      <c r="I1375" s="4" t="s">
        <v>24</v>
      </c>
      <c r="J1375" s="4" t="s">
        <v>109</v>
      </c>
      <c r="K1375" s="4" t="s">
        <v>26</v>
      </c>
      <c r="L1375" s="4" t="s">
        <v>127</v>
      </c>
      <c r="M1375" s="6" t="s">
        <v>28</v>
      </c>
      <c r="N1375" s="6">
        <v>8800</v>
      </c>
      <c r="O1375" s="6">
        <v>13200</v>
      </c>
      <c r="P1375" s="6">
        <v>22000</v>
      </c>
      <c r="Q1375" s="6" t="s">
        <v>29</v>
      </c>
      <c r="W1375">
        <f t="shared" ref="W1375:W1376" si="6922">N1375</f>
        <v>8800</v>
      </c>
    </row>
    <row r="1376" spans="1:100" ht="14.25" hidden="1" customHeight="1" x14ac:dyDescent="0.25">
      <c r="A1376" s="4"/>
      <c r="B1376" s="5"/>
      <c r="C1376" s="4"/>
      <c r="D1376" s="5"/>
      <c r="E1376" s="5"/>
      <c r="F1376" s="4"/>
      <c r="G1376" s="4" t="s">
        <v>22</v>
      </c>
      <c r="H1376" s="4" t="s">
        <v>761</v>
      </c>
      <c r="I1376" s="4" t="s">
        <v>24</v>
      </c>
      <c r="J1376" s="4" t="s">
        <v>109</v>
      </c>
      <c r="K1376" s="4" t="s">
        <v>26</v>
      </c>
      <c r="L1376" s="4" t="s">
        <v>128</v>
      </c>
      <c r="M1376" s="6" t="s">
        <v>28</v>
      </c>
      <c r="N1376" s="6">
        <v>16640</v>
      </c>
      <c r="O1376" s="6">
        <v>24960</v>
      </c>
      <c r="P1376" s="6">
        <v>41600</v>
      </c>
      <c r="Q1376" s="6" t="s">
        <v>29</v>
      </c>
      <c r="W1376">
        <f t="shared" si="6922"/>
        <v>16640</v>
      </c>
    </row>
    <row r="1377" spans="1:100" ht="14.25" hidden="1" customHeight="1" x14ac:dyDescent="0.25">
      <c r="A1377" s="4"/>
      <c r="B1377" s="5"/>
      <c r="C1377" s="4"/>
      <c r="D1377" s="5"/>
      <c r="E1377" s="5"/>
      <c r="F1377" s="4"/>
      <c r="G1377" s="4" t="s">
        <v>22</v>
      </c>
      <c r="H1377" s="4" t="s">
        <v>761</v>
      </c>
      <c r="I1377" s="4" t="s">
        <v>24</v>
      </c>
      <c r="J1377" s="4" t="s">
        <v>190</v>
      </c>
      <c r="K1377" s="4" t="s">
        <v>26</v>
      </c>
      <c r="L1377" s="4" t="s">
        <v>193</v>
      </c>
      <c r="M1377" s="6" t="s">
        <v>94</v>
      </c>
      <c r="N1377" s="6">
        <v>28080</v>
      </c>
      <c r="O1377" s="6">
        <v>42120</v>
      </c>
      <c r="P1377" s="6">
        <v>70200</v>
      </c>
      <c r="Q1377" s="6" t="s">
        <v>29</v>
      </c>
      <c r="AC1377">
        <f>N1377</f>
        <v>28080</v>
      </c>
      <c r="AD1377">
        <f>N1377</f>
        <v>28080</v>
      </c>
    </row>
    <row r="1378" spans="1:100" ht="14.25" hidden="1" customHeight="1" x14ac:dyDescent="0.25">
      <c r="A1378" s="4"/>
      <c r="B1378" s="5"/>
      <c r="C1378" s="4"/>
      <c r="D1378" s="5"/>
      <c r="E1378" s="5"/>
      <c r="F1378" s="4"/>
      <c r="G1378" s="4" t="s">
        <v>22</v>
      </c>
      <c r="H1378" s="4" t="s">
        <v>761</v>
      </c>
      <c r="I1378" s="4" t="s">
        <v>24</v>
      </c>
      <c r="J1378" s="4" t="s">
        <v>109</v>
      </c>
      <c r="K1378" s="4" t="s">
        <v>26</v>
      </c>
      <c r="L1378" s="4" t="s">
        <v>110</v>
      </c>
      <c r="M1378" s="6" t="s">
        <v>28</v>
      </c>
      <c r="N1378" s="6">
        <v>16640</v>
      </c>
      <c r="O1378" s="6">
        <v>24960</v>
      </c>
      <c r="P1378" s="6">
        <v>41600</v>
      </c>
      <c r="Q1378" s="6" t="s">
        <v>29</v>
      </c>
      <c r="W1378">
        <f t="shared" ref="W1378:W1381" si="6923">N1378</f>
        <v>16640</v>
      </c>
    </row>
    <row r="1379" spans="1:100" ht="14.25" hidden="1" customHeight="1" x14ac:dyDescent="0.25">
      <c r="A1379" s="4"/>
      <c r="B1379" s="5"/>
      <c r="C1379" s="4"/>
      <c r="D1379" s="5"/>
      <c r="E1379" s="5"/>
      <c r="F1379" s="4"/>
      <c r="G1379" s="4" t="s">
        <v>22</v>
      </c>
      <c r="H1379" s="4" t="s">
        <v>761</v>
      </c>
      <c r="I1379" s="4" t="s">
        <v>24</v>
      </c>
      <c r="J1379" s="4" t="s">
        <v>109</v>
      </c>
      <c r="K1379" s="4" t="s">
        <v>26</v>
      </c>
      <c r="L1379" s="4" t="s">
        <v>111</v>
      </c>
      <c r="M1379" s="6" t="s">
        <v>28</v>
      </c>
      <c r="N1379" s="6">
        <v>8320</v>
      </c>
      <c r="O1379" s="6">
        <v>12480</v>
      </c>
      <c r="P1379" s="6">
        <v>20800</v>
      </c>
      <c r="Q1379" s="6" t="s">
        <v>29</v>
      </c>
      <c r="W1379">
        <f t="shared" si="6923"/>
        <v>8320</v>
      </c>
    </row>
    <row r="1380" spans="1:100" ht="14.25" hidden="1" customHeight="1" x14ac:dyDescent="0.25">
      <c r="A1380" s="4"/>
      <c r="B1380" s="5"/>
      <c r="C1380" s="4"/>
      <c r="D1380" s="5"/>
      <c r="E1380" s="5"/>
      <c r="F1380" s="4"/>
      <c r="G1380" s="4" t="s">
        <v>22</v>
      </c>
      <c r="H1380" s="4" t="s">
        <v>761</v>
      </c>
      <c r="I1380" s="4" t="s">
        <v>24</v>
      </c>
      <c r="J1380" s="4" t="s">
        <v>109</v>
      </c>
      <c r="K1380" s="4" t="s">
        <v>26</v>
      </c>
      <c r="L1380" s="4" t="s">
        <v>112</v>
      </c>
      <c r="M1380" s="6" t="s">
        <v>28</v>
      </c>
      <c r="N1380" s="6">
        <v>12480</v>
      </c>
      <c r="O1380" s="6">
        <v>18720</v>
      </c>
      <c r="P1380" s="6">
        <v>31200</v>
      </c>
      <c r="Q1380" s="6" t="s">
        <v>29</v>
      </c>
      <c r="W1380">
        <f t="shared" si="6923"/>
        <v>12480</v>
      </c>
    </row>
    <row r="1381" spans="1:100" ht="14.25" hidden="1" customHeight="1" x14ac:dyDescent="0.25">
      <c r="A1381" s="4"/>
      <c r="B1381" s="5"/>
      <c r="C1381" s="4"/>
      <c r="D1381" s="5"/>
      <c r="E1381" s="5"/>
      <c r="F1381" s="4"/>
      <c r="G1381" s="4" t="s">
        <v>22</v>
      </c>
      <c r="H1381" s="4" t="s">
        <v>761</v>
      </c>
      <c r="I1381" s="4" t="s">
        <v>24</v>
      </c>
      <c r="J1381" s="4" t="s">
        <v>109</v>
      </c>
      <c r="K1381" s="4" t="s">
        <v>26</v>
      </c>
      <c r="L1381" s="4" t="s">
        <v>113</v>
      </c>
      <c r="M1381" s="6" t="s">
        <v>28</v>
      </c>
      <c r="N1381" s="6">
        <v>12480</v>
      </c>
      <c r="O1381" s="6">
        <v>18720</v>
      </c>
      <c r="P1381" s="6">
        <v>31200</v>
      </c>
      <c r="Q1381" s="6" t="s">
        <v>29</v>
      </c>
      <c r="W1381">
        <f t="shared" si="6923"/>
        <v>12480</v>
      </c>
    </row>
    <row r="1382" spans="1:100" s="14" customFormat="1" ht="14.25" customHeight="1" x14ac:dyDescent="0.25">
      <c r="A1382" s="9" t="s">
        <v>762</v>
      </c>
      <c r="B1382" s="10" t="s">
        <v>80</v>
      </c>
      <c r="C1382" s="11">
        <v>44042</v>
      </c>
      <c r="D1382" s="12">
        <v>44042</v>
      </c>
      <c r="E1382" s="10" t="s">
        <v>557</v>
      </c>
      <c r="F1382" s="9" t="s">
        <v>558</v>
      </c>
      <c r="G1382" s="9" t="s">
        <v>22</v>
      </c>
      <c r="H1382" s="9" t="s">
        <v>763</v>
      </c>
      <c r="I1382" s="9" t="s">
        <v>24</v>
      </c>
      <c r="J1382" s="9" t="s">
        <v>109</v>
      </c>
      <c r="K1382" s="9" t="s">
        <v>26</v>
      </c>
      <c r="L1382" s="9" t="s">
        <v>27</v>
      </c>
      <c r="M1382" s="13" t="s">
        <v>28</v>
      </c>
      <c r="N1382" s="13" t="s">
        <v>808</v>
      </c>
      <c r="O1382" s="6">
        <v>25000</v>
      </c>
      <c r="P1382" s="6">
        <v>25000</v>
      </c>
      <c r="Q1382" s="6" t="s">
        <v>29</v>
      </c>
      <c r="S1382" s="14">
        <v>10000</v>
      </c>
      <c r="U1382" s="14">
        <v>30000</v>
      </c>
      <c r="W1382" s="14">
        <f>SUM(W1383:W1388)</f>
        <v>75360</v>
      </c>
      <c r="AI1382" s="14">
        <v>0</v>
      </c>
      <c r="AK1382" s="14">
        <f>SUM(S1382:AJ1382)</f>
        <v>115360</v>
      </c>
      <c r="AM1382" s="14">
        <f>S1382/$AK1382</f>
        <v>8.6685159500693484E-2</v>
      </c>
      <c r="AN1382" s="14">
        <f t="shared" ref="AN1382" si="6924">T1382/$AK1382</f>
        <v>0</v>
      </c>
      <c r="AO1382" s="14">
        <f t="shared" ref="AO1382" si="6925">U1382/$AK1382</f>
        <v>0.26005547850208044</v>
      </c>
      <c r="AP1382" s="14">
        <f t="shared" ref="AP1382" si="6926">V1382/$AK1382</f>
        <v>0</v>
      </c>
      <c r="AQ1382" s="14">
        <f t="shared" ref="AQ1382" si="6927">W1382/$AK1382</f>
        <v>0.65325936199722612</v>
      </c>
      <c r="AR1382" s="14">
        <f t="shared" ref="AR1382" si="6928">X1382/$AK1382</f>
        <v>0</v>
      </c>
      <c r="AS1382" s="14">
        <f t="shared" ref="AS1382" si="6929">Y1382/$AK1382</f>
        <v>0</v>
      </c>
      <c r="AT1382" s="14">
        <f t="shared" ref="AT1382" si="6930">Z1382/$AK1382</f>
        <v>0</v>
      </c>
      <c r="AU1382" s="14">
        <f t="shared" ref="AU1382" si="6931">AA1382/$AK1382</f>
        <v>0</v>
      </c>
      <c r="AV1382" s="14">
        <f t="shared" ref="AV1382" si="6932">AB1382/$AK1382</f>
        <v>0</v>
      </c>
      <c r="AW1382" s="14">
        <f t="shared" ref="AW1382" si="6933">AC1382/$AK1382</f>
        <v>0</v>
      </c>
      <c r="AX1382" s="14">
        <f t="shared" ref="AX1382" si="6934">AD1382/$AK1382</f>
        <v>0</v>
      </c>
      <c r="AY1382" s="14">
        <f t="shared" ref="AY1382" si="6935">AE1382/$AK1382</f>
        <v>0</v>
      </c>
      <c r="AZ1382" s="14">
        <f t="shared" ref="AZ1382" si="6936">AF1382/$AK1382</f>
        <v>0</v>
      </c>
      <c r="BA1382" s="14">
        <f t="shared" ref="BA1382" si="6937">AG1382/$AK1382</f>
        <v>0</v>
      </c>
      <c r="BB1382" s="14">
        <f t="shared" ref="BB1382" si="6938">AH1382/$AK1382</f>
        <v>0</v>
      </c>
      <c r="BC1382" s="14">
        <f t="shared" ref="BC1382" si="6939">AI1382/$AK1382</f>
        <v>0</v>
      </c>
      <c r="BD1382" s="14">
        <f t="shared" ref="BD1382" si="6940">AJ1382/$AK1382</f>
        <v>0</v>
      </c>
      <c r="BE1382" s="14">
        <f>SUM(AM1382:BD1382)</f>
        <v>1</v>
      </c>
      <c r="BG1382" s="16">
        <f>VLOOKUP(H1382,[1]Sheet1!$B$3:$C$6033,2,0)</f>
        <v>29629.599999999999</v>
      </c>
      <c r="BI1382" s="17">
        <f>AM1382*$BG1382</f>
        <v>2568.4466019417478</v>
      </c>
      <c r="BJ1382" s="17">
        <f t="shared" ref="BJ1382" si="6941">AN1382*$BG1382</f>
        <v>0</v>
      </c>
      <c r="BK1382" s="17">
        <f t="shared" ref="BK1382" si="6942">AO1382*$BG1382</f>
        <v>7705.3398058252424</v>
      </c>
      <c r="BL1382" s="17">
        <f t="shared" ref="BL1382" si="6943">AP1382*$BG1382</f>
        <v>0</v>
      </c>
      <c r="BM1382" s="17">
        <f t="shared" ref="BM1382" si="6944">AQ1382*$BG1382</f>
        <v>19355.813592233011</v>
      </c>
      <c r="BN1382" s="17">
        <f t="shared" ref="BN1382" si="6945">AR1382*$BG1382</f>
        <v>0</v>
      </c>
      <c r="BO1382" s="17">
        <f t="shared" ref="BO1382" si="6946">AS1382*$BG1382</f>
        <v>0</v>
      </c>
      <c r="BP1382" s="17">
        <f t="shared" ref="BP1382" si="6947">AT1382*$BG1382</f>
        <v>0</v>
      </c>
      <c r="BQ1382" s="17">
        <f t="shared" ref="BQ1382" si="6948">AU1382*$BG1382</f>
        <v>0</v>
      </c>
      <c r="BR1382" s="17">
        <f t="shared" ref="BR1382" si="6949">AV1382*$BG1382</f>
        <v>0</v>
      </c>
      <c r="BS1382" s="17">
        <f t="shared" ref="BS1382" si="6950">AW1382*$BG1382</f>
        <v>0</v>
      </c>
      <c r="BT1382" s="17">
        <f t="shared" ref="BT1382" si="6951">AX1382*$BG1382</f>
        <v>0</v>
      </c>
      <c r="BU1382" s="17">
        <f t="shared" ref="BU1382" si="6952">AY1382*$BG1382</f>
        <v>0</v>
      </c>
      <c r="BV1382" s="17">
        <f t="shared" ref="BV1382" si="6953">AZ1382*$BG1382</f>
        <v>0</v>
      </c>
      <c r="BW1382" s="17">
        <f t="shared" ref="BW1382" si="6954">BA1382*$BG1382</f>
        <v>0</v>
      </c>
      <c r="BX1382" s="17">
        <f t="shared" ref="BX1382" si="6955">BB1382*$BG1382</f>
        <v>0</v>
      </c>
      <c r="BY1382" s="17">
        <f t="shared" ref="BY1382" si="6956">BC1382*$BG1382</f>
        <v>0</v>
      </c>
      <c r="BZ1382" s="17">
        <f t="shared" ref="BZ1382" si="6957">BD1382*$BG1382</f>
        <v>0</v>
      </c>
      <c r="CA1382" s="16">
        <f>SUM(BI1382:BZ1382)</f>
        <v>29629.600000000002</v>
      </c>
      <c r="CB1382" s="14" t="b">
        <f>CA1382=BG1382</f>
        <v>1</v>
      </c>
      <c r="CC1382" s="17">
        <f>BI1382</f>
        <v>2568.4466019417478</v>
      </c>
      <c r="CD1382" s="17">
        <f>BJ1382*0.8+IF(BJ1382&gt;1,$BM1382*0.4,0)</f>
        <v>0</v>
      </c>
      <c r="CE1382" s="17">
        <f t="shared" ref="CE1382" si="6958">BK1382*0.8+IF(BK1382&gt;1,$BM1382*0.4,0)</f>
        <v>13906.597281553399</v>
      </c>
      <c r="CF1382" s="17">
        <f t="shared" ref="CF1382" si="6959">BL1382*0.8+IF(BL1382&gt;1,$BM1382*0.4,0)</f>
        <v>0</v>
      </c>
      <c r="CG1382" s="17">
        <f>SUM(BJ1382:BL1382)*0.2+BM1382*0.6</f>
        <v>13154.556116504855</v>
      </c>
      <c r="CH1382" s="17">
        <f>$BN1382*80%</f>
        <v>0</v>
      </c>
      <c r="CI1382" s="17">
        <f>$BN1382*20%</f>
        <v>0</v>
      </c>
      <c r="CJ1382" s="17">
        <f>$BQ1382*80%</f>
        <v>0</v>
      </c>
      <c r="CK1382" s="17">
        <f>$BQ1382*20%</f>
        <v>0</v>
      </c>
      <c r="CL1382" s="17">
        <f>BR1382*0.8+IF(BR1382&gt;1,$BT1382*0.6,0)</f>
        <v>0</v>
      </c>
      <c r="CM1382" s="17">
        <f>BS1382*0.8+IF(BS1382&gt;1,$BT1382*0.6,0)</f>
        <v>0</v>
      </c>
      <c r="CN1382" s="17">
        <f>SUM(BR1382:BS1382)*0.2+BT1382*0.4</f>
        <v>0</v>
      </c>
      <c r="CO1382" s="17">
        <f>$BU1382*80%</f>
        <v>0</v>
      </c>
      <c r="CP1382" s="17">
        <f>$BU1382*20%</f>
        <v>0</v>
      </c>
      <c r="CQ1382" s="17">
        <f>$BW1382*60%+$BX1382*40%</f>
        <v>0</v>
      </c>
      <c r="CR1382" s="17">
        <f>$BW1382*40%+$BX1382*60%</f>
        <v>0</v>
      </c>
      <c r="CS1382" s="17">
        <f>$BY1382*60%</f>
        <v>0</v>
      </c>
      <c r="CT1382" s="17">
        <f>$BY1382*40%</f>
        <v>0</v>
      </c>
      <c r="CU1382" s="17">
        <f>SUM(CC1382:CT1382)</f>
        <v>29629.599999999999</v>
      </c>
      <c r="CV1382" s="14" t="b">
        <f>CU1382=CA1382</f>
        <v>1</v>
      </c>
    </row>
    <row r="1383" spans="1:100" ht="14.25" hidden="1" customHeight="1" x14ac:dyDescent="0.25">
      <c r="A1383" s="4"/>
      <c r="B1383" s="5"/>
      <c r="C1383" s="4"/>
      <c r="D1383" s="5"/>
      <c r="E1383" s="5"/>
      <c r="F1383" s="4"/>
      <c r="G1383" s="4" t="s">
        <v>22</v>
      </c>
      <c r="H1383" s="4" t="s">
        <v>763</v>
      </c>
      <c r="I1383" s="4" t="s">
        <v>24</v>
      </c>
      <c r="J1383" s="4" t="s">
        <v>109</v>
      </c>
      <c r="K1383" s="4" t="s">
        <v>26</v>
      </c>
      <c r="L1383" s="4" t="s">
        <v>127</v>
      </c>
      <c r="M1383" s="6" t="s">
        <v>28</v>
      </c>
      <c r="N1383" s="6">
        <v>8800</v>
      </c>
      <c r="O1383" s="6">
        <v>13200</v>
      </c>
      <c r="P1383" s="6">
        <v>22000</v>
      </c>
      <c r="Q1383" s="6" t="s">
        <v>29</v>
      </c>
      <c r="W1383">
        <f t="shared" ref="W1383:W1388" si="6960">N1383</f>
        <v>8800</v>
      </c>
    </row>
    <row r="1384" spans="1:100" ht="14.25" hidden="1" customHeight="1" x14ac:dyDescent="0.25">
      <c r="A1384" s="4"/>
      <c r="B1384" s="5"/>
      <c r="C1384" s="4"/>
      <c r="D1384" s="5"/>
      <c r="E1384" s="5"/>
      <c r="F1384" s="4"/>
      <c r="G1384" s="4" t="s">
        <v>22</v>
      </c>
      <c r="H1384" s="4" t="s">
        <v>763</v>
      </c>
      <c r="I1384" s="4" t="s">
        <v>24</v>
      </c>
      <c r="J1384" s="4" t="s">
        <v>109</v>
      </c>
      <c r="K1384" s="4" t="s">
        <v>26</v>
      </c>
      <c r="L1384" s="4" t="s">
        <v>128</v>
      </c>
      <c r="M1384" s="6" t="s">
        <v>28</v>
      </c>
      <c r="N1384" s="6">
        <v>16640</v>
      </c>
      <c r="O1384" s="6">
        <v>24960</v>
      </c>
      <c r="P1384" s="6">
        <v>41600</v>
      </c>
      <c r="Q1384" s="6" t="s">
        <v>29</v>
      </c>
      <c r="W1384">
        <f t="shared" si="6960"/>
        <v>16640</v>
      </c>
    </row>
    <row r="1385" spans="1:100" ht="14.25" hidden="1" customHeight="1" x14ac:dyDescent="0.25">
      <c r="A1385" s="4"/>
      <c r="B1385" s="5"/>
      <c r="C1385" s="4"/>
      <c r="D1385" s="5"/>
      <c r="E1385" s="5"/>
      <c r="F1385" s="4"/>
      <c r="G1385" s="4" t="s">
        <v>22</v>
      </c>
      <c r="H1385" s="4" t="s">
        <v>763</v>
      </c>
      <c r="I1385" s="4" t="s">
        <v>24</v>
      </c>
      <c r="J1385" s="4" t="s">
        <v>109</v>
      </c>
      <c r="K1385" s="4" t="s">
        <v>26</v>
      </c>
      <c r="L1385" s="4" t="s">
        <v>110</v>
      </c>
      <c r="M1385" s="6" t="s">
        <v>28</v>
      </c>
      <c r="N1385" s="6">
        <v>16640</v>
      </c>
      <c r="O1385" s="6">
        <v>24960</v>
      </c>
      <c r="P1385" s="6">
        <v>41600</v>
      </c>
      <c r="Q1385" s="6" t="s">
        <v>29</v>
      </c>
      <c r="W1385">
        <f t="shared" si="6960"/>
        <v>16640</v>
      </c>
    </row>
    <row r="1386" spans="1:100" ht="14.25" hidden="1" customHeight="1" x14ac:dyDescent="0.25">
      <c r="A1386" s="4"/>
      <c r="B1386" s="5"/>
      <c r="C1386" s="4"/>
      <c r="D1386" s="5"/>
      <c r="E1386" s="5"/>
      <c r="F1386" s="4"/>
      <c r="G1386" s="4" t="s">
        <v>22</v>
      </c>
      <c r="H1386" s="4" t="s">
        <v>763</v>
      </c>
      <c r="I1386" s="4" t="s">
        <v>24</v>
      </c>
      <c r="J1386" s="4" t="s">
        <v>109</v>
      </c>
      <c r="K1386" s="4" t="s">
        <v>26</v>
      </c>
      <c r="L1386" s="4" t="s">
        <v>111</v>
      </c>
      <c r="M1386" s="6" t="s">
        <v>28</v>
      </c>
      <c r="N1386" s="6">
        <v>8320</v>
      </c>
      <c r="O1386" s="6">
        <v>12480</v>
      </c>
      <c r="P1386" s="6">
        <v>20800</v>
      </c>
      <c r="Q1386" s="6" t="s">
        <v>29</v>
      </c>
      <c r="W1386">
        <f t="shared" si="6960"/>
        <v>8320</v>
      </c>
    </row>
    <row r="1387" spans="1:100" ht="14.25" hidden="1" customHeight="1" x14ac:dyDescent="0.25">
      <c r="A1387" s="4"/>
      <c r="B1387" s="5"/>
      <c r="C1387" s="4"/>
      <c r="D1387" s="5"/>
      <c r="E1387" s="5"/>
      <c r="F1387" s="4"/>
      <c r="G1387" s="4" t="s">
        <v>22</v>
      </c>
      <c r="H1387" s="4" t="s">
        <v>763</v>
      </c>
      <c r="I1387" s="4" t="s">
        <v>24</v>
      </c>
      <c r="J1387" s="4" t="s">
        <v>109</v>
      </c>
      <c r="K1387" s="4" t="s">
        <v>26</v>
      </c>
      <c r="L1387" s="4" t="s">
        <v>112</v>
      </c>
      <c r="M1387" s="6" t="s">
        <v>28</v>
      </c>
      <c r="N1387" s="6">
        <v>12480</v>
      </c>
      <c r="O1387" s="6">
        <v>18720</v>
      </c>
      <c r="P1387" s="6">
        <v>31200</v>
      </c>
      <c r="Q1387" s="6" t="s">
        <v>29</v>
      </c>
      <c r="W1387">
        <f t="shared" si="6960"/>
        <v>12480</v>
      </c>
    </row>
    <row r="1388" spans="1:100" ht="14.25" hidden="1" customHeight="1" x14ac:dyDescent="0.25">
      <c r="A1388" s="4"/>
      <c r="B1388" s="5"/>
      <c r="C1388" s="4"/>
      <c r="D1388" s="5"/>
      <c r="E1388" s="5"/>
      <c r="F1388" s="4"/>
      <c r="G1388" s="4" t="s">
        <v>22</v>
      </c>
      <c r="H1388" s="4" t="s">
        <v>763</v>
      </c>
      <c r="I1388" s="4" t="s">
        <v>24</v>
      </c>
      <c r="J1388" s="4" t="s">
        <v>109</v>
      </c>
      <c r="K1388" s="4" t="s">
        <v>26</v>
      </c>
      <c r="L1388" s="4" t="s">
        <v>113</v>
      </c>
      <c r="M1388" s="6" t="s">
        <v>28</v>
      </c>
      <c r="N1388" s="6">
        <v>12480</v>
      </c>
      <c r="O1388" s="6">
        <v>18720</v>
      </c>
      <c r="P1388" s="6">
        <v>31200</v>
      </c>
      <c r="Q1388" s="6" t="s">
        <v>29</v>
      </c>
      <c r="W1388">
        <f t="shared" si="6960"/>
        <v>12480</v>
      </c>
    </row>
    <row r="1389" spans="1:100" s="14" customFormat="1" ht="14.25" customHeight="1" x14ac:dyDescent="0.25">
      <c r="A1389" s="9" t="s">
        <v>764</v>
      </c>
      <c r="B1389" s="10" t="s">
        <v>55</v>
      </c>
      <c r="C1389" s="11">
        <v>44042</v>
      </c>
      <c r="D1389" s="12">
        <v>44042</v>
      </c>
      <c r="E1389" s="10" t="s">
        <v>638</v>
      </c>
      <c r="F1389" s="9" t="s">
        <v>639</v>
      </c>
      <c r="G1389" s="9" t="s">
        <v>22</v>
      </c>
      <c r="H1389" s="9" t="s">
        <v>765</v>
      </c>
      <c r="I1389" s="9" t="s">
        <v>24</v>
      </c>
      <c r="J1389" s="9" t="s">
        <v>109</v>
      </c>
      <c r="K1389" s="9" t="s">
        <v>26</v>
      </c>
      <c r="L1389" s="9" t="s">
        <v>27</v>
      </c>
      <c r="M1389" s="13" t="s">
        <v>28</v>
      </c>
      <c r="N1389" s="13" t="s">
        <v>808</v>
      </c>
      <c r="O1389" s="6">
        <v>25000</v>
      </c>
      <c r="P1389" s="6">
        <v>25000</v>
      </c>
      <c r="Q1389" s="6" t="s">
        <v>29</v>
      </c>
      <c r="S1389" s="14">
        <v>10000</v>
      </c>
      <c r="U1389" s="14">
        <v>30000</v>
      </c>
      <c r="W1389" s="14">
        <f>SUM(W1392:W1395)</f>
        <v>49920</v>
      </c>
      <c r="AG1389" s="14">
        <v>230000</v>
      </c>
      <c r="AI1389" s="14">
        <v>0</v>
      </c>
      <c r="AK1389" s="14">
        <f>SUM(S1389:AJ1389)</f>
        <v>319920</v>
      </c>
      <c r="AM1389" s="14">
        <f>S1389/$AK1389</f>
        <v>3.1257814453613406E-2</v>
      </c>
      <c r="AN1389" s="14">
        <f t="shared" ref="AN1389" si="6961">T1389/$AK1389</f>
        <v>0</v>
      </c>
      <c r="AO1389" s="14">
        <f t="shared" ref="AO1389" si="6962">U1389/$AK1389</f>
        <v>9.3773443360840217E-2</v>
      </c>
      <c r="AP1389" s="14">
        <f t="shared" ref="AP1389" si="6963">V1389/$AK1389</f>
        <v>0</v>
      </c>
      <c r="AQ1389" s="14">
        <f t="shared" ref="AQ1389" si="6964">W1389/$AK1389</f>
        <v>0.15603900975243812</v>
      </c>
      <c r="AR1389" s="14">
        <f t="shared" ref="AR1389" si="6965">X1389/$AK1389</f>
        <v>0</v>
      </c>
      <c r="AS1389" s="14">
        <f t="shared" ref="AS1389" si="6966">Y1389/$AK1389</f>
        <v>0</v>
      </c>
      <c r="AT1389" s="14">
        <f t="shared" ref="AT1389" si="6967">Z1389/$AK1389</f>
        <v>0</v>
      </c>
      <c r="AU1389" s="14">
        <f t="shared" ref="AU1389" si="6968">AA1389/$AK1389</f>
        <v>0</v>
      </c>
      <c r="AV1389" s="14">
        <f t="shared" ref="AV1389" si="6969">AB1389/$AK1389</f>
        <v>0</v>
      </c>
      <c r="AW1389" s="14">
        <f t="shared" ref="AW1389" si="6970">AC1389/$AK1389</f>
        <v>0</v>
      </c>
      <c r="AX1389" s="14">
        <f t="shared" ref="AX1389" si="6971">AD1389/$AK1389</f>
        <v>0</v>
      </c>
      <c r="AY1389" s="14">
        <f t="shared" ref="AY1389" si="6972">AE1389/$AK1389</f>
        <v>0</v>
      </c>
      <c r="AZ1389" s="14">
        <f t="shared" ref="AZ1389" si="6973">AF1389/$AK1389</f>
        <v>0</v>
      </c>
      <c r="BA1389" s="14">
        <f t="shared" ref="BA1389" si="6974">AG1389/$AK1389</f>
        <v>0.71892973243310831</v>
      </c>
      <c r="BB1389" s="14">
        <f t="shared" ref="BB1389" si="6975">AH1389/$AK1389</f>
        <v>0</v>
      </c>
      <c r="BC1389" s="14">
        <f t="shared" ref="BC1389" si="6976">AI1389/$AK1389</f>
        <v>0</v>
      </c>
      <c r="BD1389" s="14">
        <f t="shared" ref="BD1389" si="6977">AJ1389/$AK1389</f>
        <v>0</v>
      </c>
      <c r="BE1389" s="14">
        <f>SUM(AM1389:BD1389)</f>
        <v>1</v>
      </c>
      <c r="BG1389" s="16">
        <f>VLOOKUP(H1389,[1]Sheet1!$B$3:$C$6033,2,0)</f>
        <v>39498.950400000002</v>
      </c>
      <c r="BI1389" s="17">
        <f>AM1389*$BG1389</f>
        <v>1234.6508627156791</v>
      </c>
      <c r="BJ1389" s="17">
        <f t="shared" ref="BJ1389" si="6978">AN1389*$BG1389</f>
        <v>0</v>
      </c>
      <c r="BK1389" s="17">
        <f t="shared" ref="BK1389" si="6979">AO1389*$BG1389</f>
        <v>3703.9525881470372</v>
      </c>
      <c r="BL1389" s="17">
        <f t="shared" ref="BL1389" si="6980">AP1389*$BG1389</f>
        <v>0</v>
      </c>
      <c r="BM1389" s="17">
        <f t="shared" ref="BM1389" si="6981">AQ1389*$BG1389</f>
        <v>6163.3771066766694</v>
      </c>
      <c r="BN1389" s="17">
        <f t="shared" ref="BN1389" si="6982">AR1389*$BG1389</f>
        <v>0</v>
      </c>
      <c r="BO1389" s="17">
        <f t="shared" ref="BO1389" si="6983">AS1389*$BG1389</f>
        <v>0</v>
      </c>
      <c r="BP1389" s="17">
        <f t="shared" ref="BP1389" si="6984">AT1389*$BG1389</f>
        <v>0</v>
      </c>
      <c r="BQ1389" s="17">
        <f t="shared" ref="BQ1389" si="6985">AU1389*$BG1389</f>
        <v>0</v>
      </c>
      <c r="BR1389" s="17">
        <f t="shared" ref="BR1389" si="6986">AV1389*$BG1389</f>
        <v>0</v>
      </c>
      <c r="BS1389" s="17">
        <f t="shared" ref="BS1389" si="6987">AW1389*$BG1389</f>
        <v>0</v>
      </c>
      <c r="BT1389" s="17">
        <f t="shared" ref="BT1389" si="6988">AX1389*$BG1389</f>
        <v>0</v>
      </c>
      <c r="BU1389" s="17">
        <f t="shared" ref="BU1389" si="6989">AY1389*$BG1389</f>
        <v>0</v>
      </c>
      <c r="BV1389" s="17">
        <f t="shared" ref="BV1389" si="6990">AZ1389*$BG1389</f>
        <v>0</v>
      </c>
      <c r="BW1389" s="17">
        <f t="shared" ref="BW1389" si="6991">BA1389*$BG1389</f>
        <v>28396.969842460618</v>
      </c>
      <c r="BX1389" s="17">
        <f t="shared" ref="BX1389" si="6992">BB1389*$BG1389</f>
        <v>0</v>
      </c>
      <c r="BY1389" s="17">
        <f t="shared" ref="BY1389" si="6993">BC1389*$BG1389</f>
        <v>0</v>
      </c>
      <c r="BZ1389" s="17">
        <f t="shared" ref="BZ1389" si="6994">BD1389*$BG1389</f>
        <v>0</v>
      </c>
      <c r="CA1389" s="16">
        <f>SUM(BI1389:BZ1389)</f>
        <v>39498.950400000002</v>
      </c>
      <c r="CB1389" s="14" t="b">
        <f>CA1389=BG1389</f>
        <v>1</v>
      </c>
      <c r="CC1389" s="17">
        <f>BI1389</f>
        <v>1234.6508627156791</v>
      </c>
      <c r="CD1389" s="17">
        <f>BJ1389*0.8+IF(BJ1389&gt;1,$BM1389*0.4,0)</f>
        <v>0</v>
      </c>
      <c r="CE1389" s="17">
        <f t="shared" ref="CE1389" si="6995">BK1389*0.8+IF(BK1389&gt;1,$BM1389*0.4,0)</f>
        <v>5428.5129131882986</v>
      </c>
      <c r="CF1389" s="17">
        <f t="shared" ref="CF1389" si="6996">BL1389*0.8+IF(BL1389&gt;1,$BM1389*0.4,0)</f>
        <v>0</v>
      </c>
      <c r="CG1389" s="17">
        <f>SUM(BJ1389:BL1389)*0.2+BM1389*0.6</f>
        <v>4438.8167816354089</v>
      </c>
      <c r="CH1389" s="17">
        <f>$BN1389*80%</f>
        <v>0</v>
      </c>
      <c r="CI1389" s="17">
        <f>$BN1389*20%</f>
        <v>0</v>
      </c>
      <c r="CJ1389" s="17">
        <f>$BQ1389*80%</f>
        <v>0</v>
      </c>
      <c r="CK1389" s="17">
        <f>$BQ1389*20%</f>
        <v>0</v>
      </c>
      <c r="CL1389" s="17">
        <f>BR1389*0.8+IF(BR1389&gt;1,$BT1389*0.6,0)</f>
        <v>0</v>
      </c>
      <c r="CM1389" s="17">
        <f>BS1389*0.8+IF(BS1389&gt;1,$BT1389*0.6,0)</f>
        <v>0</v>
      </c>
      <c r="CN1389" s="17">
        <f>SUM(BR1389:BS1389)*0.2+BT1389*0.4</f>
        <v>0</v>
      </c>
      <c r="CO1389" s="17">
        <f>$BU1389*80%</f>
        <v>0</v>
      </c>
      <c r="CP1389" s="17">
        <f>$BU1389*20%</f>
        <v>0</v>
      </c>
      <c r="CQ1389" s="17">
        <f>$BW1389*60%+$BX1389*40%</f>
        <v>17038.181905476369</v>
      </c>
      <c r="CR1389" s="17">
        <f>$BW1389*40%+$BX1389*60%</f>
        <v>11358.787936984249</v>
      </c>
      <c r="CS1389" s="17">
        <f>$BY1389*60%</f>
        <v>0</v>
      </c>
      <c r="CT1389" s="17">
        <f>$BY1389*40%</f>
        <v>0</v>
      </c>
      <c r="CU1389" s="17">
        <f>SUM(CC1389:CT1389)</f>
        <v>39498.950400000002</v>
      </c>
      <c r="CV1389" s="14" t="b">
        <f>CU1389=CA1389</f>
        <v>1</v>
      </c>
    </row>
    <row r="1390" spans="1:100" ht="14.25" hidden="1" customHeight="1" x14ac:dyDescent="0.25">
      <c r="A1390" s="4"/>
      <c r="B1390" s="5"/>
      <c r="C1390" s="4"/>
      <c r="D1390" s="5"/>
      <c r="E1390" s="5"/>
      <c r="F1390" s="4"/>
      <c r="G1390" s="4" t="s">
        <v>22</v>
      </c>
      <c r="H1390" s="4" t="s">
        <v>765</v>
      </c>
      <c r="I1390" s="4" t="s">
        <v>24</v>
      </c>
      <c r="J1390" s="4" t="s">
        <v>40</v>
      </c>
      <c r="K1390" s="4" t="s">
        <v>26</v>
      </c>
      <c r="L1390" s="4" t="s">
        <v>766</v>
      </c>
      <c r="M1390" s="6" t="s">
        <v>28</v>
      </c>
      <c r="N1390" s="6">
        <v>120000</v>
      </c>
      <c r="O1390" s="6">
        <v>140000</v>
      </c>
      <c r="P1390" s="6">
        <v>260000</v>
      </c>
      <c r="Q1390" s="6" t="s">
        <v>29</v>
      </c>
      <c r="AG1390">
        <f t="shared" ref="AG1390:AG1391" si="6997">N1390</f>
        <v>120000</v>
      </c>
    </row>
    <row r="1391" spans="1:100" ht="14.25" hidden="1" customHeight="1" x14ac:dyDescent="0.25">
      <c r="A1391" s="4"/>
      <c r="B1391" s="5"/>
      <c r="C1391" s="4"/>
      <c r="D1391" s="5"/>
      <c r="E1391" s="5"/>
      <c r="F1391" s="4"/>
      <c r="G1391" s="4" t="s">
        <v>22</v>
      </c>
      <c r="H1391" s="4" t="s">
        <v>765</v>
      </c>
      <c r="I1391" s="4" t="s">
        <v>24</v>
      </c>
      <c r="J1391" s="4" t="s">
        <v>40</v>
      </c>
      <c r="K1391" s="4" t="s">
        <v>26</v>
      </c>
      <c r="L1391" s="4" t="s">
        <v>767</v>
      </c>
      <c r="M1391" s="6" t="s">
        <v>28</v>
      </c>
      <c r="N1391" s="6">
        <v>110000</v>
      </c>
      <c r="O1391" s="6">
        <v>130000</v>
      </c>
      <c r="P1391" s="6">
        <v>240000</v>
      </c>
      <c r="Q1391" s="6" t="s">
        <v>29</v>
      </c>
      <c r="AG1391">
        <f t="shared" si="6997"/>
        <v>110000</v>
      </c>
    </row>
    <row r="1392" spans="1:100" ht="14.25" hidden="1" customHeight="1" x14ac:dyDescent="0.25">
      <c r="A1392" s="4"/>
      <c r="B1392" s="5"/>
      <c r="C1392" s="4"/>
      <c r="D1392" s="5"/>
      <c r="E1392" s="5"/>
      <c r="F1392" s="4"/>
      <c r="G1392" s="4" t="s">
        <v>22</v>
      </c>
      <c r="H1392" s="4" t="s">
        <v>765</v>
      </c>
      <c r="I1392" s="4" t="s">
        <v>24</v>
      </c>
      <c r="J1392" s="4" t="s">
        <v>109</v>
      </c>
      <c r="K1392" s="4" t="s">
        <v>26</v>
      </c>
      <c r="L1392" s="4" t="s">
        <v>110</v>
      </c>
      <c r="M1392" s="6" t="s">
        <v>28</v>
      </c>
      <c r="N1392" s="6">
        <v>16640</v>
      </c>
      <c r="O1392" s="6">
        <v>24960</v>
      </c>
      <c r="P1392" s="6">
        <v>41600</v>
      </c>
      <c r="Q1392" s="6" t="s">
        <v>29</v>
      </c>
      <c r="W1392">
        <f t="shared" ref="W1392:W1395" si="6998">N1392</f>
        <v>16640</v>
      </c>
    </row>
    <row r="1393" spans="1:100" ht="14.25" hidden="1" customHeight="1" x14ac:dyDescent="0.25">
      <c r="A1393" s="4"/>
      <c r="B1393" s="5"/>
      <c r="C1393" s="4"/>
      <c r="D1393" s="5"/>
      <c r="E1393" s="5"/>
      <c r="F1393" s="4"/>
      <c r="G1393" s="4" t="s">
        <v>22</v>
      </c>
      <c r="H1393" s="4" t="s">
        <v>765</v>
      </c>
      <c r="I1393" s="4" t="s">
        <v>24</v>
      </c>
      <c r="J1393" s="4" t="s">
        <v>109</v>
      </c>
      <c r="K1393" s="4" t="s">
        <v>26</v>
      </c>
      <c r="L1393" s="4" t="s">
        <v>111</v>
      </c>
      <c r="M1393" s="6" t="s">
        <v>28</v>
      </c>
      <c r="N1393" s="6">
        <v>8320</v>
      </c>
      <c r="O1393" s="6">
        <v>12480</v>
      </c>
      <c r="P1393" s="6">
        <v>20800</v>
      </c>
      <c r="Q1393" s="6" t="s">
        <v>29</v>
      </c>
      <c r="W1393">
        <f t="shared" si="6998"/>
        <v>8320</v>
      </c>
    </row>
    <row r="1394" spans="1:100" ht="14.25" hidden="1" customHeight="1" x14ac:dyDescent="0.25">
      <c r="A1394" s="4"/>
      <c r="B1394" s="5"/>
      <c r="C1394" s="4"/>
      <c r="D1394" s="5"/>
      <c r="E1394" s="5"/>
      <c r="F1394" s="4"/>
      <c r="G1394" s="4" t="s">
        <v>22</v>
      </c>
      <c r="H1394" s="4" t="s">
        <v>765</v>
      </c>
      <c r="I1394" s="4" t="s">
        <v>24</v>
      </c>
      <c r="J1394" s="4" t="s">
        <v>109</v>
      </c>
      <c r="K1394" s="4" t="s">
        <v>26</v>
      </c>
      <c r="L1394" s="4" t="s">
        <v>112</v>
      </c>
      <c r="M1394" s="6" t="s">
        <v>28</v>
      </c>
      <c r="N1394" s="6">
        <v>12480</v>
      </c>
      <c r="O1394" s="6">
        <v>18720</v>
      </c>
      <c r="P1394" s="6">
        <v>31200</v>
      </c>
      <c r="Q1394" s="6" t="s">
        <v>29</v>
      </c>
      <c r="W1394">
        <f t="shared" si="6998"/>
        <v>12480</v>
      </c>
    </row>
    <row r="1395" spans="1:100" ht="14.25" hidden="1" customHeight="1" x14ac:dyDescent="0.25">
      <c r="A1395" s="4"/>
      <c r="B1395" s="5"/>
      <c r="C1395" s="4"/>
      <c r="D1395" s="5"/>
      <c r="E1395" s="5"/>
      <c r="F1395" s="4"/>
      <c r="G1395" s="4" t="s">
        <v>22</v>
      </c>
      <c r="H1395" s="4" t="s">
        <v>765</v>
      </c>
      <c r="I1395" s="4" t="s">
        <v>24</v>
      </c>
      <c r="J1395" s="4" t="s">
        <v>109</v>
      </c>
      <c r="K1395" s="4" t="s">
        <v>26</v>
      </c>
      <c r="L1395" s="4" t="s">
        <v>113</v>
      </c>
      <c r="M1395" s="6" t="s">
        <v>28</v>
      </c>
      <c r="N1395" s="6">
        <v>12480</v>
      </c>
      <c r="O1395" s="6">
        <v>18720</v>
      </c>
      <c r="P1395" s="6">
        <v>31200</v>
      </c>
      <c r="Q1395" s="6" t="s">
        <v>29</v>
      </c>
      <c r="W1395">
        <f t="shared" si="6998"/>
        <v>12480</v>
      </c>
    </row>
    <row r="1396" spans="1:100" s="14" customFormat="1" ht="14.25" customHeight="1" x14ac:dyDescent="0.25">
      <c r="A1396" s="9" t="s">
        <v>768</v>
      </c>
      <c r="B1396" s="10" t="s">
        <v>55</v>
      </c>
      <c r="C1396" s="11">
        <v>44042</v>
      </c>
      <c r="D1396" s="12">
        <v>44042</v>
      </c>
      <c r="E1396" s="10" t="s">
        <v>311</v>
      </c>
      <c r="F1396" s="9" t="s">
        <v>312</v>
      </c>
      <c r="G1396" s="9" t="s">
        <v>22</v>
      </c>
      <c r="H1396" s="9" t="s">
        <v>769</v>
      </c>
      <c r="I1396" s="9" t="s">
        <v>24</v>
      </c>
      <c r="J1396" s="9" t="s">
        <v>109</v>
      </c>
      <c r="K1396" s="9" t="s">
        <v>26</v>
      </c>
      <c r="L1396" s="9" t="s">
        <v>27</v>
      </c>
      <c r="M1396" s="13" t="s">
        <v>28</v>
      </c>
      <c r="N1396" s="13" t="s">
        <v>808</v>
      </c>
      <c r="O1396" s="6">
        <v>25000</v>
      </c>
      <c r="P1396" s="6">
        <v>25000</v>
      </c>
      <c r="Q1396" s="6" t="s">
        <v>29</v>
      </c>
      <c r="S1396" s="14">
        <v>10000</v>
      </c>
      <c r="U1396" s="14">
        <v>30000</v>
      </c>
      <c r="W1396" s="14">
        <f>SUM(W1397:W1402)</f>
        <v>75360</v>
      </c>
      <c r="AI1396" s="14">
        <v>0</v>
      </c>
      <c r="AK1396" s="14">
        <f>SUM(S1396:AJ1396)</f>
        <v>115360</v>
      </c>
      <c r="AM1396" s="14">
        <f>S1396/$AK1396</f>
        <v>8.6685159500693484E-2</v>
      </c>
      <c r="AN1396" s="14">
        <f t="shared" ref="AN1396" si="6999">T1396/$AK1396</f>
        <v>0</v>
      </c>
      <c r="AO1396" s="14">
        <f t="shared" ref="AO1396" si="7000">U1396/$AK1396</f>
        <v>0.26005547850208044</v>
      </c>
      <c r="AP1396" s="14">
        <f t="shared" ref="AP1396" si="7001">V1396/$AK1396</f>
        <v>0</v>
      </c>
      <c r="AQ1396" s="14">
        <f t="shared" ref="AQ1396" si="7002">W1396/$AK1396</f>
        <v>0.65325936199722612</v>
      </c>
      <c r="AR1396" s="14">
        <f t="shared" ref="AR1396" si="7003">X1396/$AK1396</f>
        <v>0</v>
      </c>
      <c r="AS1396" s="14">
        <f t="shared" ref="AS1396" si="7004">Y1396/$AK1396</f>
        <v>0</v>
      </c>
      <c r="AT1396" s="14">
        <f t="shared" ref="AT1396" si="7005">Z1396/$AK1396</f>
        <v>0</v>
      </c>
      <c r="AU1396" s="14">
        <f t="shared" ref="AU1396" si="7006">AA1396/$AK1396</f>
        <v>0</v>
      </c>
      <c r="AV1396" s="14">
        <f t="shared" ref="AV1396" si="7007">AB1396/$AK1396</f>
        <v>0</v>
      </c>
      <c r="AW1396" s="14">
        <f t="shared" ref="AW1396" si="7008">AC1396/$AK1396</f>
        <v>0</v>
      </c>
      <c r="AX1396" s="14">
        <f t="shared" ref="AX1396" si="7009">AD1396/$AK1396</f>
        <v>0</v>
      </c>
      <c r="AY1396" s="14">
        <f t="shared" ref="AY1396" si="7010">AE1396/$AK1396</f>
        <v>0</v>
      </c>
      <c r="AZ1396" s="14">
        <f t="shared" ref="AZ1396" si="7011">AF1396/$AK1396</f>
        <v>0</v>
      </c>
      <c r="BA1396" s="14">
        <f t="shared" ref="BA1396" si="7012">AG1396/$AK1396</f>
        <v>0</v>
      </c>
      <c r="BB1396" s="14">
        <f t="shared" ref="BB1396" si="7013">AH1396/$AK1396</f>
        <v>0</v>
      </c>
      <c r="BC1396" s="14">
        <f t="shared" ref="BC1396" si="7014">AI1396/$AK1396</f>
        <v>0</v>
      </c>
      <c r="BD1396" s="14">
        <f t="shared" ref="BD1396" si="7015">AJ1396/$AK1396</f>
        <v>0</v>
      </c>
      <c r="BE1396" s="14">
        <f>SUM(AM1396:BD1396)</f>
        <v>1</v>
      </c>
      <c r="BG1396" s="16">
        <f>VLOOKUP(H1396,[1]Sheet1!$B$3:$C$6033,2,0)</f>
        <v>29629.599999999999</v>
      </c>
      <c r="BI1396" s="17">
        <f>AM1396*$BG1396</f>
        <v>2568.4466019417478</v>
      </c>
      <c r="BJ1396" s="17">
        <f t="shared" ref="BJ1396" si="7016">AN1396*$BG1396</f>
        <v>0</v>
      </c>
      <c r="BK1396" s="17">
        <f t="shared" ref="BK1396" si="7017">AO1396*$BG1396</f>
        <v>7705.3398058252424</v>
      </c>
      <c r="BL1396" s="17">
        <f t="shared" ref="BL1396" si="7018">AP1396*$BG1396</f>
        <v>0</v>
      </c>
      <c r="BM1396" s="17">
        <f t="shared" ref="BM1396" si="7019">AQ1396*$BG1396</f>
        <v>19355.813592233011</v>
      </c>
      <c r="BN1396" s="17">
        <f t="shared" ref="BN1396" si="7020">AR1396*$BG1396</f>
        <v>0</v>
      </c>
      <c r="BO1396" s="17">
        <f t="shared" ref="BO1396" si="7021">AS1396*$BG1396</f>
        <v>0</v>
      </c>
      <c r="BP1396" s="17">
        <f t="shared" ref="BP1396" si="7022">AT1396*$BG1396</f>
        <v>0</v>
      </c>
      <c r="BQ1396" s="17">
        <f t="shared" ref="BQ1396" si="7023">AU1396*$BG1396</f>
        <v>0</v>
      </c>
      <c r="BR1396" s="17">
        <f t="shared" ref="BR1396" si="7024">AV1396*$BG1396</f>
        <v>0</v>
      </c>
      <c r="BS1396" s="17">
        <f t="shared" ref="BS1396" si="7025">AW1396*$BG1396</f>
        <v>0</v>
      </c>
      <c r="BT1396" s="17">
        <f t="shared" ref="BT1396" si="7026">AX1396*$BG1396</f>
        <v>0</v>
      </c>
      <c r="BU1396" s="17">
        <f t="shared" ref="BU1396" si="7027">AY1396*$BG1396</f>
        <v>0</v>
      </c>
      <c r="BV1396" s="17">
        <f t="shared" ref="BV1396" si="7028">AZ1396*$BG1396</f>
        <v>0</v>
      </c>
      <c r="BW1396" s="17">
        <f t="shared" ref="BW1396" si="7029">BA1396*$BG1396</f>
        <v>0</v>
      </c>
      <c r="BX1396" s="17">
        <f t="shared" ref="BX1396" si="7030">BB1396*$BG1396</f>
        <v>0</v>
      </c>
      <c r="BY1396" s="17">
        <f t="shared" ref="BY1396" si="7031">BC1396*$BG1396</f>
        <v>0</v>
      </c>
      <c r="BZ1396" s="17">
        <f t="shared" ref="BZ1396" si="7032">BD1396*$BG1396</f>
        <v>0</v>
      </c>
      <c r="CA1396" s="16">
        <f>SUM(BI1396:BZ1396)</f>
        <v>29629.600000000002</v>
      </c>
      <c r="CB1396" s="14" t="b">
        <f>CA1396=BG1396</f>
        <v>1</v>
      </c>
      <c r="CC1396" s="17">
        <f>BI1396</f>
        <v>2568.4466019417478</v>
      </c>
      <c r="CD1396" s="17">
        <f>BJ1396*0.8+IF(BJ1396&gt;1,$BM1396*0.4,0)</f>
        <v>0</v>
      </c>
      <c r="CE1396" s="17">
        <f t="shared" ref="CE1396" si="7033">BK1396*0.8+IF(BK1396&gt;1,$BM1396*0.4,0)</f>
        <v>13906.597281553399</v>
      </c>
      <c r="CF1396" s="17">
        <f t="shared" ref="CF1396" si="7034">BL1396*0.8+IF(BL1396&gt;1,$BM1396*0.4,0)</f>
        <v>0</v>
      </c>
      <c r="CG1396" s="17">
        <f>SUM(BJ1396:BL1396)*0.2+BM1396*0.6</f>
        <v>13154.556116504855</v>
      </c>
      <c r="CH1396" s="17">
        <f>$BN1396*80%</f>
        <v>0</v>
      </c>
      <c r="CI1396" s="17">
        <f>$BN1396*20%</f>
        <v>0</v>
      </c>
      <c r="CJ1396" s="17">
        <f>$BQ1396*80%</f>
        <v>0</v>
      </c>
      <c r="CK1396" s="17">
        <f>$BQ1396*20%</f>
        <v>0</v>
      </c>
      <c r="CL1396" s="17">
        <f>BR1396*0.8+IF(BR1396&gt;1,$BT1396*0.6,0)</f>
        <v>0</v>
      </c>
      <c r="CM1396" s="17">
        <f>BS1396*0.8+IF(BS1396&gt;1,$BT1396*0.6,0)</f>
        <v>0</v>
      </c>
      <c r="CN1396" s="17">
        <f>SUM(BR1396:BS1396)*0.2+BT1396*0.4</f>
        <v>0</v>
      </c>
      <c r="CO1396" s="17">
        <f>$BU1396*80%</f>
        <v>0</v>
      </c>
      <c r="CP1396" s="17">
        <f>$BU1396*20%</f>
        <v>0</v>
      </c>
      <c r="CQ1396" s="17">
        <f>$BW1396*60%+$BX1396*40%</f>
        <v>0</v>
      </c>
      <c r="CR1396" s="17">
        <f>$BW1396*40%+$BX1396*60%</f>
        <v>0</v>
      </c>
      <c r="CS1396" s="17">
        <f>$BY1396*60%</f>
        <v>0</v>
      </c>
      <c r="CT1396" s="17">
        <f>$BY1396*40%</f>
        <v>0</v>
      </c>
      <c r="CU1396" s="17">
        <f>SUM(CC1396:CT1396)</f>
        <v>29629.599999999999</v>
      </c>
      <c r="CV1396" s="14" t="b">
        <f>CU1396=CA1396</f>
        <v>1</v>
      </c>
    </row>
    <row r="1397" spans="1:100" ht="14.25" hidden="1" customHeight="1" x14ac:dyDescent="0.25">
      <c r="A1397" s="4"/>
      <c r="B1397" s="5"/>
      <c r="C1397" s="4"/>
      <c r="D1397" s="5"/>
      <c r="E1397" s="5"/>
      <c r="F1397" s="4"/>
      <c r="G1397" s="4" t="s">
        <v>22</v>
      </c>
      <c r="H1397" s="4" t="s">
        <v>769</v>
      </c>
      <c r="I1397" s="4" t="s">
        <v>24</v>
      </c>
      <c r="J1397" s="4" t="s">
        <v>109</v>
      </c>
      <c r="K1397" s="4" t="s">
        <v>26</v>
      </c>
      <c r="L1397" s="4" t="s">
        <v>127</v>
      </c>
      <c r="M1397" s="6" t="s">
        <v>28</v>
      </c>
      <c r="N1397" s="6">
        <v>8800</v>
      </c>
      <c r="O1397" s="6">
        <v>13200</v>
      </c>
      <c r="P1397" s="6">
        <v>22000</v>
      </c>
      <c r="Q1397" s="6" t="s">
        <v>29</v>
      </c>
      <c r="W1397">
        <f t="shared" ref="W1397:W1402" si="7035">N1397</f>
        <v>8800</v>
      </c>
    </row>
    <row r="1398" spans="1:100" ht="14.25" hidden="1" customHeight="1" x14ac:dyDescent="0.25">
      <c r="A1398" s="4"/>
      <c r="B1398" s="5"/>
      <c r="C1398" s="4"/>
      <c r="D1398" s="5"/>
      <c r="E1398" s="5"/>
      <c r="F1398" s="4"/>
      <c r="G1398" s="4" t="s">
        <v>22</v>
      </c>
      <c r="H1398" s="4" t="s">
        <v>769</v>
      </c>
      <c r="I1398" s="4" t="s">
        <v>24</v>
      </c>
      <c r="J1398" s="4" t="s">
        <v>109</v>
      </c>
      <c r="K1398" s="4" t="s">
        <v>26</v>
      </c>
      <c r="L1398" s="4" t="s">
        <v>128</v>
      </c>
      <c r="M1398" s="6" t="s">
        <v>28</v>
      </c>
      <c r="N1398" s="6">
        <v>16640</v>
      </c>
      <c r="O1398" s="6">
        <v>24960</v>
      </c>
      <c r="P1398" s="6">
        <v>41600</v>
      </c>
      <c r="Q1398" s="6" t="s">
        <v>29</v>
      </c>
      <c r="W1398">
        <f t="shared" si="7035"/>
        <v>16640</v>
      </c>
    </row>
    <row r="1399" spans="1:100" ht="14.25" hidden="1" customHeight="1" x14ac:dyDescent="0.25">
      <c r="A1399" s="4"/>
      <c r="B1399" s="5"/>
      <c r="C1399" s="4"/>
      <c r="D1399" s="5"/>
      <c r="E1399" s="5"/>
      <c r="F1399" s="4"/>
      <c r="G1399" s="4" t="s">
        <v>22</v>
      </c>
      <c r="H1399" s="4" t="s">
        <v>769</v>
      </c>
      <c r="I1399" s="4" t="s">
        <v>24</v>
      </c>
      <c r="J1399" s="4" t="s">
        <v>109</v>
      </c>
      <c r="K1399" s="4" t="s">
        <v>26</v>
      </c>
      <c r="L1399" s="4" t="s">
        <v>110</v>
      </c>
      <c r="M1399" s="6" t="s">
        <v>28</v>
      </c>
      <c r="N1399" s="6">
        <v>16640</v>
      </c>
      <c r="O1399" s="6">
        <v>24960</v>
      </c>
      <c r="P1399" s="6">
        <v>41600</v>
      </c>
      <c r="Q1399" s="6" t="s">
        <v>29</v>
      </c>
      <c r="W1399">
        <f t="shared" si="7035"/>
        <v>16640</v>
      </c>
    </row>
    <row r="1400" spans="1:100" ht="14.25" hidden="1" customHeight="1" x14ac:dyDescent="0.25">
      <c r="A1400" s="4"/>
      <c r="B1400" s="5"/>
      <c r="C1400" s="4"/>
      <c r="D1400" s="5"/>
      <c r="E1400" s="5"/>
      <c r="F1400" s="4"/>
      <c r="G1400" s="4" t="s">
        <v>22</v>
      </c>
      <c r="H1400" s="4" t="s">
        <v>769</v>
      </c>
      <c r="I1400" s="4" t="s">
        <v>24</v>
      </c>
      <c r="J1400" s="4" t="s">
        <v>109</v>
      </c>
      <c r="K1400" s="4" t="s">
        <v>26</v>
      </c>
      <c r="L1400" s="4" t="s">
        <v>111</v>
      </c>
      <c r="M1400" s="6" t="s">
        <v>28</v>
      </c>
      <c r="N1400" s="6">
        <v>8320</v>
      </c>
      <c r="O1400" s="6">
        <v>12480</v>
      </c>
      <c r="P1400" s="6">
        <v>20800</v>
      </c>
      <c r="Q1400" s="6" t="s">
        <v>29</v>
      </c>
      <c r="W1400">
        <f t="shared" si="7035"/>
        <v>8320</v>
      </c>
    </row>
    <row r="1401" spans="1:100" ht="14.25" hidden="1" customHeight="1" x14ac:dyDescent="0.25">
      <c r="A1401" s="4"/>
      <c r="B1401" s="5"/>
      <c r="C1401" s="4"/>
      <c r="D1401" s="5"/>
      <c r="E1401" s="5"/>
      <c r="F1401" s="4"/>
      <c r="G1401" s="4" t="s">
        <v>22</v>
      </c>
      <c r="H1401" s="4" t="s">
        <v>769</v>
      </c>
      <c r="I1401" s="4" t="s">
        <v>24</v>
      </c>
      <c r="J1401" s="4" t="s">
        <v>109</v>
      </c>
      <c r="K1401" s="4" t="s">
        <v>26</v>
      </c>
      <c r="L1401" s="4" t="s">
        <v>112</v>
      </c>
      <c r="M1401" s="6" t="s">
        <v>28</v>
      </c>
      <c r="N1401" s="6">
        <v>12480</v>
      </c>
      <c r="O1401" s="6">
        <v>18720</v>
      </c>
      <c r="P1401" s="6">
        <v>31200</v>
      </c>
      <c r="Q1401" s="6" t="s">
        <v>29</v>
      </c>
      <c r="W1401">
        <f t="shared" si="7035"/>
        <v>12480</v>
      </c>
    </row>
    <row r="1402" spans="1:100" ht="14.25" hidden="1" customHeight="1" x14ac:dyDescent="0.25">
      <c r="A1402" s="4"/>
      <c r="B1402" s="5"/>
      <c r="C1402" s="4"/>
      <c r="D1402" s="5"/>
      <c r="E1402" s="5"/>
      <c r="F1402" s="4"/>
      <c r="G1402" s="4" t="s">
        <v>22</v>
      </c>
      <c r="H1402" s="4" t="s">
        <v>769</v>
      </c>
      <c r="I1402" s="4" t="s">
        <v>24</v>
      </c>
      <c r="J1402" s="4" t="s">
        <v>109</v>
      </c>
      <c r="K1402" s="4" t="s">
        <v>26</v>
      </c>
      <c r="L1402" s="4" t="s">
        <v>113</v>
      </c>
      <c r="M1402" s="6" t="s">
        <v>28</v>
      </c>
      <c r="N1402" s="6">
        <v>12480</v>
      </c>
      <c r="O1402" s="6">
        <v>18720</v>
      </c>
      <c r="P1402" s="6">
        <v>31200</v>
      </c>
      <c r="Q1402" s="6" t="s">
        <v>29</v>
      </c>
      <c r="W1402">
        <f t="shared" si="7035"/>
        <v>12480</v>
      </c>
    </row>
    <row r="1403" spans="1:100" s="14" customFormat="1" ht="14.25" customHeight="1" x14ac:dyDescent="0.25">
      <c r="A1403" s="9" t="s">
        <v>770</v>
      </c>
      <c r="B1403" s="10" t="s">
        <v>36</v>
      </c>
      <c r="C1403" s="11">
        <v>44042</v>
      </c>
      <c r="D1403" s="12">
        <v>44042</v>
      </c>
      <c r="E1403" s="10" t="s">
        <v>771</v>
      </c>
      <c r="F1403" s="9" t="s">
        <v>772</v>
      </c>
      <c r="G1403" s="9" t="s">
        <v>22</v>
      </c>
      <c r="H1403" s="9" t="s">
        <v>773</v>
      </c>
      <c r="I1403" s="9" t="s">
        <v>24</v>
      </c>
      <c r="J1403" s="9" t="s">
        <v>109</v>
      </c>
      <c r="K1403" s="9" t="s">
        <v>26</v>
      </c>
      <c r="L1403" s="9" t="s">
        <v>27</v>
      </c>
      <c r="M1403" s="13" t="s">
        <v>28</v>
      </c>
      <c r="N1403" s="13" t="s">
        <v>808</v>
      </c>
      <c r="O1403" s="6">
        <v>25000</v>
      </c>
      <c r="P1403" s="6">
        <v>25000</v>
      </c>
      <c r="Q1403" s="6" t="s">
        <v>29</v>
      </c>
      <c r="S1403" s="14">
        <v>10000</v>
      </c>
      <c r="U1403" s="14">
        <v>30000</v>
      </c>
      <c r="W1403" s="14">
        <f>SUM(W1404:W1410)</f>
        <v>145360</v>
      </c>
      <c r="AI1403" s="14">
        <v>0</v>
      </c>
      <c r="AK1403" s="14">
        <f>SUM(S1403:AJ1403)</f>
        <v>185360</v>
      </c>
      <c r="AM1403" s="14">
        <f>S1403/$AK1403</f>
        <v>5.3949072075960294E-2</v>
      </c>
      <c r="AN1403" s="14">
        <f t="shared" ref="AN1403" si="7036">T1403/$AK1403</f>
        <v>0</v>
      </c>
      <c r="AO1403" s="14">
        <f t="shared" ref="AO1403" si="7037">U1403/$AK1403</f>
        <v>0.16184721622788087</v>
      </c>
      <c r="AP1403" s="14">
        <f t="shared" ref="AP1403" si="7038">V1403/$AK1403</f>
        <v>0</v>
      </c>
      <c r="AQ1403" s="14">
        <f t="shared" ref="AQ1403" si="7039">W1403/$AK1403</f>
        <v>0.78420371169615888</v>
      </c>
      <c r="AR1403" s="14">
        <f t="shared" ref="AR1403" si="7040">X1403/$AK1403</f>
        <v>0</v>
      </c>
      <c r="AS1403" s="14">
        <f t="shared" ref="AS1403" si="7041">Y1403/$AK1403</f>
        <v>0</v>
      </c>
      <c r="AT1403" s="14">
        <f t="shared" ref="AT1403" si="7042">Z1403/$AK1403</f>
        <v>0</v>
      </c>
      <c r="AU1403" s="14">
        <f t="shared" ref="AU1403" si="7043">AA1403/$AK1403</f>
        <v>0</v>
      </c>
      <c r="AV1403" s="14">
        <f t="shared" ref="AV1403" si="7044">AB1403/$AK1403</f>
        <v>0</v>
      </c>
      <c r="AW1403" s="14">
        <f t="shared" ref="AW1403" si="7045">AC1403/$AK1403</f>
        <v>0</v>
      </c>
      <c r="AX1403" s="14">
        <f t="shared" ref="AX1403" si="7046">AD1403/$AK1403</f>
        <v>0</v>
      </c>
      <c r="AY1403" s="14">
        <f t="shared" ref="AY1403" si="7047">AE1403/$AK1403</f>
        <v>0</v>
      </c>
      <c r="AZ1403" s="14">
        <f t="shared" ref="AZ1403" si="7048">AF1403/$AK1403</f>
        <v>0</v>
      </c>
      <c r="BA1403" s="14">
        <f t="shared" ref="BA1403" si="7049">AG1403/$AK1403</f>
        <v>0</v>
      </c>
      <c r="BB1403" s="14">
        <f t="shared" ref="BB1403" si="7050">AH1403/$AK1403</f>
        <v>0</v>
      </c>
      <c r="BC1403" s="14">
        <f t="shared" ref="BC1403" si="7051">AI1403/$AK1403</f>
        <v>0</v>
      </c>
      <c r="BD1403" s="14">
        <f t="shared" ref="BD1403" si="7052">AJ1403/$AK1403</f>
        <v>0</v>
      </c>
      <c r="BE1403" s="14">
        <f>SUM(AM1403:BD1403)</f>
        <v>1</v>
      </c>
      <c r="BG1403" s="16">
        <f>VLOOKUP(H1403,[1]Sheet1!$B$3:$C$6033,2,0)</f>
        <v>67943.366399999999</v>
      </c>
      <c r="BI1403" s="17">
        <f>AM1403*$BG1403</f>
        <v>3665.4815709969789</v>
      </c>
      <c r="BJ1403" s="17">
        <f t="shared" ref="BJ1403" si="7053">AN1403*$BG1403</f>
        <v>0</v>
      </c>
      <c r="BK1403" s="17">
        <f t="shared" ref="BK1403" si="7054">AO1403*$BG1403</f>
        <v>10996.444712990935</v>
      </c>
      <c r="BL1403" s="17">
        <f t="shared" ref="BL1403" si="7055">AP1403*$BG1403</f>
        <v>0</v>
      </c>
      <c r="BM1403" s="17">
        <f t="shared" ref="BM1403" si="7056">AQ1403*$BG1403</f>
        <v>53281.440116012091</v>
      </c>
      <c r="BN1403" s="17">
        <f t="shared" ref="BN1403" si="7057">AR1403*$BG1403</f>
        <v>0</v>
      </c>
      <c r="BO1403" s="17">
        <f t="shared" ref="BO1403" si="7058">AS1403*$BG1403</f>
        <v>0</v>
      </c>
      <c r="BP1403" s="17">
        <f t="shared" ref="BP1403" si="7059">AT1403*$BG1403</f>
        <v>0</v>
      </c>
      <c r="BQ1403" s="17">
        <f t="shared" ref="BQ1403" si="7060">AU1403*$BG1403</f>
        <v>0</v>
      </c>
      <c r="BR1403" s="17">
        <f t="shared" ref="BR1403" si="7061">AV1403*$BG1403</f>
        <v>0</v>
      </c>
      <c r="BS1403" s="17">
        <f t="shared" ref="BS1403" si="7062">AW1403*$BG1403</f>
        <v>0</v>
      </c>
      <c r="BT1403" s="17">
        <f t="shared" ref="BT1403" si="7063">AX1403*$BG1403</f>
        <v>0</v>
      </c>
      <c r="BU1403" s="17">
        <f t="shared" ref="BU1403" si="7064">AY1403*$BG1403</f>
        <v>0</v>
      </c>
      <c r="BV1403" s="17">
        <f t="shared" ref="BV1403" si="7065">AZ1403*$BG1403</f>
        <v>0</v>
      </c>
      <c r="BW1403" s="17">
        <f t="shared" ref="BW1403" si="7066">BA1403*$BG1403</f>
        <v>0</v>
      </c>
      <c r="BX1403" s="17">
        <f t="shared" ref="BX1403" si="7067">BB1403*$BG1403</f>
        <v>0</v>
      </c>
      <c r="BY1403" s="17">
        <f t="shared" ref="BY1403" si="7068">BC1403*$BG1403</f>
        <v>0</v>
      </c>
      <c r="BZ1403" s="17">
        <f t="shared" ref="BZ1403" si="7069">BD1403*$BG1403</f>
        <v>0</v>
      </c>
      <c r="CA1403" s="16">
        <f>SUM(BI1403:BZ1403)</f>
        <v>67943.366399999999</v>
      </c>
      <c r="CB1403" s="14" t="b">
        <f>CA1403=BG1403</f>
        <v>1</v>
      </c>
      <c r="CC1403" s="17">
        <f>BI1403</f>
        <v>3665.4815709969789</v>
      </c>
      <c r="CD1403" s="17">
        <f>BJ1403*0.8+IF(BJ1403&gt;1,$BM1403*0.4,0)</f>
        <v>0</v>
      </c>
      <c r="CE1403" s="17">
        <f t="shared" ref="CE1403" si="7070">BK1403*0.8+IF(BK1403&gt;1,$BM1403*0.4,0)</f>
        <v>30109.731816797583</v>
      </c>
      <c r="CF1403" s="17">
        <f t="shared" ref="CF1403" si="7071">BL1403*0.8+IF(BL1403&gt;1,$BM1403*0.4,0)</f>
        <v>0</v>
      </c>
      <c r="CG1403" s="17">
        <f>SUM(BJ1403:BL1403)*0.2+BM1403*0.6</f>
        <v>34168.153012205439</v>
      </c>
      <c r="CH1403" s="17">
        <f>$BN1403*80%</f>
        <v>0</v>
      </c>
      <c r="CI1403" s="17">
        <f>$BN1403*20%</f>
        <v>0</v>
      </c>
      <c r="CJ1403" s="17">
        <f>$BQ1403*80%</f>
        <v>0</v>
      </c>
      <c r="CK1403" s="17">
        <f>$BQ1403*20%</f>
        <v>0</v>
      </c>
      <c r="CL1403" s="17">
        <f>BR1403*0.8+IF(BR1403&gt;1,$BT1403*0.6,0)</f>
        <v>0</v>
      </c>
      <c r="CM1403" s="17">
        <f>BS1403*0.8+IF(BS1403&gt;1,$BT1403*0.6,0)</f>
        <v>0</v>
      </c>
      <c r="CN1403" s="17">
        <f>SUM(BR1403:BS1403)*0.2+BT1403*0.4</f>
        <v>0</v>
      </c>
      <c r="CO1403" s="17">
        <f>$BU1403*80%</f>
        <v>0</v>
      </c>
      <c r="CP1403" s="17">
        <f>$BU1403*20%</f>
        <v>0</v>
      </c>
      <c r="CQ1403" s="17">
        <f>$BW1403*60%+$BX1403*40%</f>
        <v>0</v>
      </c>
      <c r="CR1403" s="17">
        <f>$BW1403*40%+$BX1403*60%</f>
        <v>0</v>
      </c>
      <c r="CS1403" s="17">
        <f>$BY1403*60%</f>
        <v>0</v>
      </c>
      <c r="CT1403" s="17">
        <f>$BY1403*40%</f>
        <v>0</v>
      </c>
      <c r="CU1403" s="17">
        <f>SUM(CC1403:CT1403)</f>
        <v>67943.366399999999</v>
      </c>
      <c r="CV1403" s="14" t="b">
        <f>CU1403=CA1403</f>
        <v>1</v>
      </c>
    </row>
    <row r="1404" spans="1:100" ht="14.25" hidden="1" customHeight="1" x14ac:dyDescent="0.25">
      <c r="A1404" s="4"/>
      <c r="B1404" s="5"/>
      <c r="C1404" s="4"/>
      <c r="D1404" s="5"/>
      <c r="E1404" s="5"/>
      <c r="F1404" s="4"/>
      <c r="G1404" s="4" t="s">
        <v>22</v>
      </c>
      <c r="H1404" s="4" t="s">
        <v>773</v>
      </c>
      <c r="I1404" s="4" t="s">
        <v>24</v>
      </c>
      <c r="J1404" s="4" t="s">
        <v>109</v>
      </c>
      <c r="K1404" s="4" t="s">
        <v>26</v>
      </c>
      <c r="L1404" s="4" t="s">
        <v>127</v>
      </c>
      <c r="M1404" s="6" t="s">
        <v>28</v>
      </c>
      <c r="N1404" s="6">
        <v>8800</v>
      </c>
      <c r="O1404" s="6">
        <v>13200</v>
      </c>
      <c r="P1404" s="6">
        <v>22000</v>
      </c>
      <c r="Q1404" s="6" t="s">
        <v>29</v>
      </c>
      <c r="W1404">
        <f t="shared" ref="W1404:W1410" si="7072">N1404</f>
        <v>8800</v>
      </c>
    </row>
    <row r="1405" spans="1:100" ht="14.25" hidden="1" customHeight="1" x14ac:dyDescent="0.25">
      <c r="A1405" s="4"/>
      <c r="B1405" s="5"/>
      <c r="C1405" s="4"/>
      <c r="D1405" s="5"/>
      <c r="E1405" s="5"/>
      <c r="F1405" s="4"/>
      <c r="G1405" s="4" t="s">
        <v>22</v>
      </c>
      <c r="H1405" s="4" t="s">
        <v>773</v>
      </c>
      <c r="I1405" s="4" t="s">
        <v>24</v>
      </c>
      <c r="J1405" s="4" t="s">
        <v>109</v>
      </c>
      <c r="K1405" s="4" t="s">
        <v>26</v>
      </c>
      <c r="L1405" s="4" t="s">
        <v>128</v>
      </c>
      <c r="M1405" s="6" t="s">
        <v>28</v>
      </c>
      <c r="N1405" s="6">
        <v>16640</v>
      </c>
      <c r="O1405" s="6">
        <v>24960</v>
      </c>
      <c r="P1405" s="6">
        <v>41600</v>
      </c>
      <c r="Q1405" s="6" t="s">
        <v>29</v>
      </c>
      <c r="W1405">
        <f t="shared" si="7072"/>
        <v>16640</v>
      </c>
    </row>
    <row r="1406" spans="1:100" ht="14.25" hidden="1" customHeight="1" x14ac:dyDescent="0.25">
      <c r="A1406" s="4"/>
      <c r="B1406" s="5"/>
      <c r="C1406" s="4"/>
      <c r="D1406" s="5"/>
      <c r="E1406" s="5"/>
      <c r="F1406" s="4"/>
      <c r="G1406" s="4" t="s">
        <v>22</v>
      </c>
      <c r="H1406" s="4" t="s">
        <v>773</v>
      </c>
      <c r="I1406" s="4" t="s">
        <v>24</v>
      </c>
      <c r="J1406" s="4" t="s">
        <v>109</v>
      </c>
      <c r="K1406" s="4" t="s">
        <v>26</v>
      </c>
      <c r="L1406" s="4" t="s">
        <v>110</v>
      </c>
      <c r="M1406" s="6" t="s">
        <v>28</v>
      </c>
      <c r="N1406" s="6">
        <v>16640</v>
      </c>
      <c r="O1406" s="6">
        <v>24960</v>
      </c>
      <c r="P1406" s="6">
        <v>41600</v>
      </c>
      <c r="Q1406" s="6" t="s">
        <v>29</v>
      </c>
      <c r="W1406">
        <f t="shared" si="7072"/>
        <v>16640</v>
      </c>
    </row>
    <row r="1407" spans="1:100" ht="14.25" hidden="1" customHeight="1" x14ac:dyDescent="0.25">
      <c r="A1407" s="4"/>
      <c r="B1407" s="5"/>
      <c r="C1407" s="4"/>
      <c r="D1407" s="5"/>
      <c r="E1407" s="5"/>
      <c r="F1407" s="4"/>
      <c r="G1407" s="4" t="s">
        <v>22</v>
      </c>
      <c r="H1407" s="4" t="s">
        <v>773</v>
      </c>
      <c r="I1407" s="4" t="s">
        <v>24</v>
      </c>
      <c r="J1407" s="4" t="s">
        <v>109</v>
      </c>
      <c r="K1407" s="4" t="s">
        <v>26</v>
      </c>
      <c r="L1407" s="4" t="s">
        <v>111</v>
      </c>
      <c r="M1407" s="6" t="s">
        <v>28</v>
      </c>
      <c r="N1407" s="6">
        <v>8320</v>
      </c>
      <c r="O1407" s="6">
        <v>12480</v>
      </c>
      <c r="P1407" s="6">
        <v>20800</v>
      </c>
      <c r="Q1407" s="6" t="s">
        <v>29</v>
      </c>
      <c r="W1407">
        <f t="shared" si="7072"/>
        <v>8320</v>
      </c>
    </row>
    <row r="1408" spans="1:100" ht="14.25" hidden="1" customHeight="1" x14ac:dyDescent="0.25">
      <c r="A1408" s="4"/>
      <c r="B1408" s="5"/>
      <c r="C1408" s="4"/>
      <c r="D1408" s="5"/>
      <c r="E1408" s="5"/>
      <c r="F1408" s="4"/>
      <c r="G1408" s="4" t="s">
        <v>22</v>
      </c>
      <c r="H1408" s="4" t="s">
        <v>773</v>
      </c>
      <c r="I1408" s="4" t="s">
        <v>24</v>
      </c>
      <c r="J1408" s="4" t="s">
        <v>109</v>
      </c>
      <c r="K1408" s="4" t="s">
        <v>26</v>
      </c>
      <c r="L1408" s="4" t="s">
        <v>164</v>
      </c>
      <c r="M1408" s="6" t="s">
        <v>28</v>
      </c>
      <c r="N1408" s="6">
        <v>70000</v>
      </c>
      <c r="O1408" s="6">
        <v>105000</v>
      </c>
      <c r="P1408" s="6">
        <v>175000</v>
      </c>
      <c r="Q1408" s="6" t="s">
        <v>29</v>
      </c>
      <c r="W1408">
        <f t="shared" si="7072"/>
        <v>70000</v>
      </c>
    </row>
    <row r="1409" spans="1:100" ht="14.25" hidden="1" customHeight="1" x14ac:dyDescent="0.25">
      <c r="A1409" s="4"/>
      <c r="B1409" s="5"/>
      <c r="C1409" s="4"/>
      <c r="D1409" s="5"/>
      <c r="E1409" s="5"/>
      <c r="F1409" s="4"/>
      <c r="G1409" s="4" t="s">
        <v>22</v>
      </c>
      <c r="H1409" s="4" t="s">
        <v>773</v>
      </c>
      <c r="I1409" s="4" t="s">
        <v>24</v>
      </c>
      <c r="J1409" s="4" t="s">
        <v>109</v>
      </c>
      <c r="K1409" s="4" t="s">
        <v>26</v>
      </c>
      <c r="L1409" s="4" t="s">
        <v>112</v>
      </c>
      <c r="M1409" s="6" t="s">
        <v>28</v>
      </c>
      <c r="N1409" s="6">
        <v>12480</v>
      </c>
      <c r="O1409" s="6">
        <v>18720</v>
      </c>
      <c r="P1409" s="6">
        <v>31200</v>
      </c>
      <c r="Q1409" s="6" t="s">
        <v>29</v>
      </c>
      <c r="W1409">
        <f t="shared" si="7072"/>
        <v>12480</v>
      </c>
    </row>
    <row r="1410" spans="1:100" ht="14.25" hidden="1" customHeight="1" x14ac:dyDescent="0.25">
      <c r="A1410" s="4"/>
      <c r="B1410" s="5"/>
      <c r="C1410" s="4"/>
      <c r="D1410" s="5"/>
      <c r="E1410" s="5"/>
      <c r="F1410" s="4"/>
      <c r="G1410" s="4" t="s">
        <v>22</v>
      </c>
      <c r="H1410" s="4" t="s">
        <v>773</v>
      </c>
      <c r="I1410" s="4" t="s">
        <v>24</v>
      </c>
      <c r="J1410" s="4" t="s">
        <v>109</v>
      </c>
      <c r="K1410" s="4" t="s">
        <v>26</v>
      </c>
      <c r="L1410" s="4" t="s">
        <v>113</v>
      </c>
      <c r="M1410" s="6" t="s">
        <v>28</v>
      </c>
      <c r="N1410" s="6">
        <v>12480</v>
      </c>
      <c r="O1410" s="6">
        <v>18720</v>
      </c>
      <c r="P1410" s="6">
        <v>31200</v>
      </c>
      <c r="Q1410" s="6" t="s">
        <v>29</v>
      </c>
      <c r="W1410">
        <f t="shared" si="7072"/>
        <v>12480</v>
      </c>
    </row>
    <row r="1411" spans="1:100" s="14" customFormat="1" ht="14.25" customHeight="1" x14ac:dyDescent="0.25">
      <c r="A1411" s="9" t="s">
        <v>774</v>
      </c>
      <c r="B1411" s="10" t="s">
        <v>55</v>
      </c>
      <c r="C1411" s="11">
        <v>44042</v>
      </c>
      <c r="D1411" s="12">
        <v>44042</v>
      </c>
      <c r="E1411" s="10" t="s">
        <v>628</v>
      </c>
      <c r="F1411" s="9" t="s">
        <v>629</v>
      </c>
      <c r="G1411" s="9" t="s">
        <v>22</v>
      </c>
      <c r="H1411" s="9" t="s">
        <v>775</v>
      </c>
      <c r="I1411" s="9" t="s">
        <v>24</v>
      </c>
      <c r="J1411" s="9" t="s">
        <v>109</v>
      </c>
      <c r="K1411" s="9" t="s">
        <v>26</v>
      </c>
      <c r="L1411" s="9" t="s">
        <v>27</v>
      </c>
      <c r="M1411" s="13" t="s">
        <v>28</v>
      </c>
      <c r="N1411" s="13" t="s">
        <v>808</v>
      </c>
      <c r="O1411" s="6">
        <v>25000</v>
      </c>
      <c r="P1411" s="6">
        <v>25000</v>
      </c>
      <c r="Q1411" s="6" t="s">
        <v>29</v>
      </c>
      <c r="S1411" s="14">
        <v>10000</v>
      </c>
      <c r="U1411" s="14">
        <v>30000</v>
      </c>
      <c r="W1411" s="14">
        <f>SUM(W1412:W1415)</f>
        <v>49920</v>
      </c>
      <c r="AI1411" s="14">
        <v>0</v>
      </c>
      <c r="AK1411" s="14">
        <f>SUM(S1411:AJ1411)</f>
        <v>89920</v>
      </c>
      <c r="AM1411" s="14">
        <f>S1411/$AK1411</f>
        <v>0.11120996441281139</v>
      </c>
      <c r="AN1411" s="14">
        <f t="shared" ref="AN1411" si="7073">T1411/$AK1411</f>
        <v>0</v>
      </c>
      <c r="AO1411" s="14">
        <f t="shared" ref="AO1411" si="7074">U1411/$AK1411</f>
        <v>0.33362989323843417</v>
      </c>
      <c r="AP1411" s="14">
        <f t="shared" ref="AP1411" si="7075">V1411/$AK1411</f>
        <v>0</v>
      </c>
      <c r="AQ1411" s="14">
        <f t="shared" ref="AQ1411" si="7076">W1411/$AK1411</f>
        <v>0.55516014234875444</v>
      </c>
      <c r="AR1411" s="14">
        <f t="shared" ref="AR1411" si="7077">X1411/$AK1411</f>
        <v>0</v>
      </c>
      <c r="AS1411" s="14">
        <f t="shared" ref="AS1411" si="7078">Y1411/$AK1411</f>
        <v>0</v>
      </c>
      <c r="AT1411" s="14">
        <f t="shared" ref="AT1411" si="7079">Z1411/$AK1411</f>
        <v>0</v>
      </c>
      <c r="AU1411" s="14">
        <f t="shared" ref="AU1411" si="7080">AA1411/$AK1411</f>
        <v>0</v>
      </c>
      <c r="AV1411" s="14">
        <f t="shared" ref="AV1411" si="7081">AB1411/$AK1411</f>
        <v>0</v>
      </c>
      <c r="AW1411" s="14">
        <f t="shared" ref="AW1411" si="7082">AC1411/$AK1411</f>
        <v>0</v>
      </c>
      <c r="AX1411" s="14">
        <f t="shared" ref="AX1411" si="7083">AD1411/$AK1411</f>
        <v>0</v>
      </c>
      <c r="AY1411" s="14">
        <f t="shared" ref="AY1411" si="7084">AE1411/$AK1411</f>
        <v>0</v>
      </c>
      <c r="AZ1411" s="14">
        <f t="shared" ref="AZ1411" si="7085">AF1411/$AK1411</f>
        <v>0</v>
      </c>
      <c r="BA1411" s="14">
        <f t="shared" ref="BA1411" si="7086">AG1411/$AK1411</f>
        <v>0</v>
      </c>
      <c r="BB1411" s="14">
        <f t="shared" ref="BB1411" si="7087">AH1411/$AK1411</f>
        <v>0</v>
      </c>
      <c r="BC1411" s="14">
        <f t="shared" ref="BC1411" si="7088">AI1411/$AK1411</f>
        <v>0</v>
      </c>
      <c r="BD1411" s="14">
        <f t="shared" ref="BD1411" si="7089">AJ1411/$AK1411</f>
        <v>0</v>
      </c>
      <c r="BE1411" s="14">
        <f>SUM(AM1411:BD1411)</f>
        <v>1</v>
      </c>
      <c r="BG1411" s="16">
        <f>VLOOKUP(H1411,[1]Sheet1!$B$3:$C$6033,2,0)</f>
        <v>39498.950400000002</v>
      </c>
      <c r="BI1411" s="17">
        <f>AM1411*$BG1411</f>
        <v>4392.6768683274022</v>
      </c>
      <c r="BJ1411" s="17">
        <f t="shared" ref="BJ1411" si="7090">AN1411*$BG1411</f>
        <v>0</v>
      </c>
      <c r="BK1411" s="17">
        <f t="shared" ref="BK1411" si="7091">AO1411*$BG1411</f>
        <v>13178.030604982207</v>
      </c>
      <c r="BL1411" s="17">
        <f t="shared" ref="BL1411" si="7092">AP1411*$BG1411</f>
        <v>0</v>
      </c>
      <c r="BM1411" s="17">
        <f t="shared" ref="BM1411" si="7093">AQ1411*$BG1411</f>
        <v>21928.242926690393</v>
      </c>
      <c r="BN1411" s="17">
        <f t="shared" ref="BN1411" si="7094">AR1411*$BG1411</f>
        <v>0</v>
      </c>
      <c r="BO1411" s="17">
        <f t="shared" ref="BO1411" si="7095">AS1411*$BG1411</f>
        <v>0</v>
      </c>
      <c r="BP1411" s="17">
        <f t="shared" ref="BP1411" si="7096">AT1411*$BG1411</f>
        <v>0</v>
      </c>
      <c r="BQ1411" s="17">
        <f t="shared" ref="BQ1411" si="7097">AU1411*$BG1411</f>
        <v>0</v>
      </c>
      <c r="BR1411" s="17">
        <f t="shared" ref="BR1411" si="7098">AV1411*$BG1411</f>
        <v>0</v>
      </c>
      <c r="BS1411" s="17">
        <f t="shared" ref="BS1411" si="7099">AW1411*$BG1411</f>
        <v>0</v>
      </c>
      <c r="BT1411" s="17">
        <f t="shared" ref="BT1411" si="7100">AX1411*$BG1411</f>
        <v>0</v>
      </c>
      <c r="BU1411" s="17">
        <f t="shared" ref="BU1411" si="7101">AY1411*$BG1411</f>
        <v>0</v>
      </c>
      <c r="BV1411" s="17">
        <f t="shared" ref="BV1411" si="7102">AZ1411*$BG1411</f>
        <v>0</v>
      </c>
      <c r="BW1411" s="17">
        <f t="shared" ref="BW1411" si="7103">BA1411*$BG1411</f>
        <v>0</v>
      </c>
      <c r="BX1411" s="17">
        <f t="shared" ref="BX1411" si="7104">BB1411*$BG1411</f>
        <v>0</v>
      </c>
      <c r="BY1411" s="17">
        <f t="shared" ref="BY1411" si="7105">BC1411*$BG1411</f>
        <v>0</v>
      </c>
      <c r="BZ1411" s="17">
        <f t="shared" ref="BZ1411" si="7106">BD1411*$BG1411</f>
        <v>0</v>
      </c>
      <c r="CA1411" s="16">
        <f>SUM(BI1411:BZ1411)</f>
        <v>39498.950400000002</v>
      </c>
      <c r="CB1411" s="14" t="b">
        <f>CA1411=BG1411</f>
        <v>1</v>
      </c>
      <c r="CC1411" s="17">
        <f>BI1411</f>
        <v>4392.6768683274022</v>
      </c>
      <c r="CD1411" s="17">
        <f>BJ1411*0.8+IF(BJ1411&gt;1,$BM1411*0.4,0)</f>
        <v>0</v>
      </c>
      <c r="CE1411" s="17">
        <f t="shared" ref="CE1411" si="7107">BK1411*0.8+IF(BK1411&gt;1,$BM1411*0.4,0)</f>
        <v>19313.721654661924</v>
      </c>
      <c r="CF1411" s="17">
        <f t="shared" ref="CF1411" si="7108">BL1411*0.8+IF(BL1411&gt;1,$BM1411*0.4,0)</f>
        <v>0</v>
      </c>
      <c r="CG1411" s="17">
        <f>SUM(BJ1411:BL1411)*0.2+BM1411*0.6</f>
        <v>15792.551877010676</v>
      </c>
      <c r="CH1411" s="17">
        <f>$BN1411*80%</f>
        <v>0</v>
      </c>
      <c r="CI1411" s="17">
        <f>$BN1411*20%</f>
        <v>0</v>
      </c>
      <c r="CJ1411" s="17">
        <f>$BQ1411*80%</f>
        <v>0</v>
      </c>
      <c r="CK1411" s="17">
        <f>$BQ1411*20%</f>
        <v>0</v>
      </c>
      <c r="CL1411" s="17">
        <f>BR1411*0.8+IF(BR1411&gt;1,$BT1411*0.6,0)</f>
        <v>0</v>
      </c>
      <c r="CM1411" s="17">
        <f>BS1411*0.8+IF(BS1411&gt;1,$BT1411*0.6,0)</f>
        <v>0</v>
      </c>
      <c r="CN1411" s="17">
        <f>SUM(BR1411:BS1411)*0.2+BT1411*0.4</f>
        <v>0</v>
      </c>
      <c r="CO1411" s="17">
        <f>$BU1411*80%</f>
        <v>0</v>
      </c>
      <c r="CP1411" s="17">
        <f>$BU1411*20%</f>
        <v>0</v>
      </c>
      <c r="CQ1411" s="17">
        <f>$BW1411*60%+$BX1411*40%</f>
        <v>0</v>
      </c>
      <c r="CR1411" s="17">
        <f>$BW1411*40%+$BX1411*60%</f>
        <v>0</v>
      </c>
      <c r="CS1411" s="17">
        <f>$BY1411*60%</f>
        <v>0</v>
      </c>
      <c r="CT1411" s="17">
        <f>$BY1411*40%</f>
        <v>0</v>
      </c>
      <c r="CU1411" s="17">
        <f>SUM(CC1411:CT1411)</f>
        <v>39498.950400000002</v>
      </c>
      <c r="CV1411" s="14" t="b">
        <f>CU1411=CA1411</f>
        <v>1</v>
      </c>
    </row>
    <row r="1412" spans="1:100" ht="14.25" hidden="1" customHeight="1" x14ac:dyDescent="0.25">
      <c r="A1412" s="4"/>
      <c r="B1412" s="5"/>
      <c r="C1412" s="4"/>
      <c r="D1412" s="5"/>
      <c r="E1412" s="5"/>
      <c r="F1412" s="4"/>
      <c r="G1412" s="4" t="s">
        <v>22</v>
      </c>
      <c r="H1412" s="4" t="s">
        <v>775</v>
      </c>
      <c r="I1412" s="4" t="s">
        <v>24</v>
      </c>
      <c r="J1412" s="4" t="s">
        <v>109</v>
      </c>
      <c r="K1412" s="4" t="s">
        <v>26</v>
      </c>
      <c r="L1412" s="4" t="s">
        <v>110</v>
      </c>
      <c r="M1412" s="6" t="s">
        <v>28</v>
      </c>
      <c r="N1412" s="6">
        <v>16640</v>
      </c>
      <c r="O1412" s="6">
        <v>24960</v>
      </c>
      <c r="P1412" s="6">
        <v>41600</v>
      </c>
      <c r="Q1412" s="6" t="s">
        <v>29</v>
      </c>
      <c r="W1412">
        <f t="shared" ref="W1412:W1415" si="7109">N1412</f>
        <v>16640</v>
      </c>
    </row>
    <row r="1413" spans="1:100" ht="14.25" hidden="1" customHeight="1" x14ac:dyDescent="0.25">
      <c r="A1413" s="4"/>
      <c r="B1413" s="5"/>
      <c r="C1413" s="4"/>
      <c r="D1413" s="5"/>
      <c r="E1413" s="5"/>
      <c r="F1413" s="4"/>
      <c r="G1413" s="4" t="s">
        <v>22</v>
      </c>
      <c r="H1413" s="4" t="s">
        <v>775</v>
      </c>
      <c r="I1413" s="4" t="s">
        <v>24</v>
      </c>
      <c r="J1413" s="4" t="s">
        <v>109</v>
      </c>
      <c r="K1413" s="4" t="s">
        <v>26</v>
      </c>
      <c r="L1413" s="4" t="s">
        <v>111</v>
      </c>
      <c r="M1413" s="6" t="s">
        <v>28</v>
      </c>
      <c r="N1413" s="6">
        <v>8320</v>
      </c>
      <c r="O1413" s="6">
        <v>12480</v>
      </c>
      <c r="P1413" s="6">
        <v>20800</v>
      </c>
      <c r="Q1413" s="6" t="s">
        <v>29</v>
      </c>
      <c r="W1413">
        <f t="shared" si="7109"/>
        <v>8320</v>
      </c>
    </row>
    <row r="1414" spans="1:100" ht="14.25" hidden="1" customHeight="1" x14ac:dyDescent="0.25">
      <c r="A1414" s="4"/>
      <c r="B1414" s="5"/>
      <c r="C1414" s="4"/>
      <c r="D1414" s="5"/>
      <c r="E1414" s="5"/>
      <c r="F1414" s="4"/>
      <c r="G1414" s="4" t="s">
        <v>22</v>
      </c>
      <c r="H1414" s="4" t="s">
        <v>775</v>
      </c>
      <c r="I1414" s="4" t="s">
        <v>24</v>
      </c>
      <c r="J1414" s="4" t="s">
        <v>109</v>
      </c>
      <c r="K1414" s="4" t="s">
        <v>26</v>
      </c>
      <c r="L1414" s="4" t="s">
        <v>112</v>
      </c>
      <c r="M1414" s="6" t="s">
        <v>28</v>
      </c>
      <c r="N1414" s="6">
        <v>12480</v>
      </c>
      <c r="O1414" s="6">
        <v>18720</v>
      </c>
      <c r="P1414" s="6">
        <v>31200</v>
      </c>
      <c r="Q1414" s="6" t="s">
        <v>29</v>
      </c>
      <c r="W1414">
        <f t="shared" si="7109"/>
        <v>12480</v>
      </c>
    </row>
    <row r="1415" spans="1:100" ht="14.25" hidden="1" customHeight="1" x14ac:dyDescent="0.25">
      <c r="A1415" s="4"/>
      <c r="B1415" s="5"/>
      <c r="C1415" s="4"/>
      <c r="D1415" s="5"/>
      <c r="E1415" s="5"/>
      <c r="F1415" s="4"/>
      <c r="G1415" s="4" t="s">
        <v>22</v>
      </c>
      <c r="H1415" s="4" t="s">
        <v>775</v>
      </c>
      <c r="I1415" s="4" t="s">
        <v>24</v>
      </c>
      <c r="J1415" s="4" t="s">
        <v>109</v>
      </c>
      <c r="K1415" s="4" t="s">
        <v>26</v>
      </c>
      <c r="L1415" s="4" t="s">
        <v>113</v>
      </c>
      <c r="M1415" s="6" t="s">
        <v>28</v>
      </c>
      <c r="N1415" s="6">
        <v>12480</v>
      </c>
      <c r="O1415" s="6">
        <v>18720</v>
      </c>
      <c r="P1415" s="6">
        <v>31200</v>
      </c>
      <c r="Q1415" s="6" t="s">
        <v>29</v>
      </c>
      <c r="W1415">
        <f t="shared" si="7109"/>
        <v>12480</v>
      </c>
    </row>
    <row r="1416" spans="1:100" s="14" customFormat="1" ht="14.25" customHeight="1" x14ac:dyDescent="0.25">
      <c r="A1416" s="9" t="s">
        <v>776</v>
      </c>
      <c r="B1416" s="10" t="s">
        <v>36</v>
      </c>
      <c r="C1416" s="11">
        <v>44042</v>
      </c>
      <c r="D1416" s="12">
        <v>44042</v>
      </c>
      <c r="E1416" s="10" t="s">
        <v>229</v>
      </c>
      <c r="F1416" s="9" t="s">
        <v>230</v>
      </c>
      <c r="G1416" s="9" t="s">
        <v>22</v>
      </c>
      <c r="H1416" s="9" t="s">
        <v>777</v>
      </c>
      <c r="I1416" s="9" t="s">
        <v>24</v>
      </c>
      <c r="J1416" s="9" t="s">
        <v>109</v>
      </c>
      <c r="K1416" s="9" t="s">
        <v>26</v>
      </c>
      <c r="L1416" s="9" t="s">
        <v>27</v>
      </c>
      <c r="M1416" s="13" t="s">
        <v>28</v>
      </c>
      <c r="N1416" s="13" t="s">
        <v>808</v>
      </c>
      <c r="O1416" s="6">
        <v>25000</v>
      </c>
      <c r="P1416" s="6">
        <v>25000</v>
      </c>
      <c r="Q1416" s="6" t="s">
        <v>29</v>
      </c>
      <c r="S1416" s="14">
        <v>10000</v>
      </c>
      <c r="U1416" s="14">
        <v>30000</v>
      </c>
      <c r="W1416" s="14">
        <f>SUM(W1417:W1422)</f>
        <v>75360</v>
      </c>
      <c r="AI1416" s="14">
        <v>0</v>
      </c>
      <c r="AK1416" s="14">
        <f>SUM(S1416:AJ1416)</f>
        <v>115360</v>
      </c>
      <c r="AM1416" s="14">
        <f>S1416/$AK1416</f>
        <v>8.6685159500693484E-2</v>
      </c>
      <c r="AN1416" s="14">
        <f t="shared" ref="AN1416" si="7110">T1416/$AK1416</f>
        <v>0</v>
      </c>
      <c r="AO1416" s="14">
        <f t="shared" ref="AO1416" si="7111">U1416/$AK1416</f>
        <v>0.26005547850208044</v>
      </c>
      <c r="AP1416" s="14">
        <f t="shared" ref="AP1416" si="7112">V1416/$AK1416</f>
        <v>0</v>
      </c>
      <c r="AQ1416" s="14">
        <f t="shared" ref="AQ1416" si="7113">W1416/$AK1416</f>
        <v>0.65325936199722612</v>
      </c>
      <c r="AR1416" s="14">
        <f t="shared" ref="AR1416" si="7114">X1416/$AK1416</f>
        <v>0</v>
      </c>
      <c r="AS1416" s="14">
        <f t="shared" ref="AS1416" si="7115">Y1416/$AK1416</f>
        <v>0</v>
      </c>
      <c r="AT1416" s="14">
        <f t="shared" ref="AT1416" si="7116">Z1416/$AK1416</f>
        <v>0</v>
      </c>
      <c r="AU1416" s="14">
        <f t="shared" ref="AU1416" si="7117">AA1416/$AK1416</f>
        <v>0</v>
      </c>
      <c r="AV1416" s="14">
        <f t="shared" ref="AV1416" si="7118">AB1416/$AK1416</f>
        <v>0</v>
      </c>
      <c r="AW1416" s="14">
        <f t="shared" ref="AW1416" si="7119">AC1416/$AK1416</f>
        <v>0</v>
      </c>
      <c r="AX1416" s="14">
        <f t="shared" ref="AX1416" si="7120">AD1416/$AK1416</f>
        <v>0</v>
      </c>
      <c r="AY1416" s="14">
        <f t="shared" ref="AY1416" si="7121">AE1416/$AK1416</f>
        <v>0</v>
      </c>
      <c r="AZ1416" s="14">
        <f t="shared" ref="AZ1416" si="7122">AF1416/$AK1416</f>
        <v>0</v>
      </c>
      <c r="BA1416" s="14">
        <f t="shared" ref="BA1416" si="7123">AG1416/$AK1416</f>
        <v>0</v>
      </c>
      <c r="BB1416" s="14">
        <f t="shared" ref="BB1416" si="7124">AH1416/$AK1416</f>
        <v>0</v>
      </c>
      <c r="BC1416" s="14">
        <f t="shared" ref="BC1416" si="7125">AI1416/$AK1416</f>
        <v>0</v>
      </c>
      <c r="BD1416" s="14">
        <f t="shared" ref="BD1416" si="7126">AJ1416/$AK1416</f>
        <v>0</v>
      </c>
      <c r="BE1416" s="14">
        <f>SUM(AM1416:BD1416)</f>
        <v>1</v>
      </c>
      <c r="BG1416" s="16">
        <f>VLOOKUP(H1416,[1]Sheet1!$B$3:$C$6033,2,0)</f>
        <v>29629.599999999999</v>
      </c>
      <c r="BI1416" s="17">
        <f>AM1416*$BG1416</f>
        <v>2568.4466019417478</v>
      </c>
      <c r="BJ1416" s="17">
        <f t="shared" ref="BJ1416" si="7127">AN1416*$BG1416</f>
        <v>0</v>
      </c>
      <c r="BK1416" s="17">
        <f t="shared" ref="BK1416" si="7128">AO1416*$BG1416</f>
        <v>7705.3398058252424</v>
      </c>
      <c r="BL1416" s="17">
        <f t="shared" ref="BL1416" si="7129">AP1416*$BG1416</f>
        <v>0</v>
      </c>
      <c r="BM1416" s="17">
        <f t="shared" ref="BM1416" si="7130">AQ1416*$BG1416</f>
        <v>19355.813592233011</v>
      </c>
      <c r="BN1416" s="17">
        <f t="shared" ref="BN1416" si="7131">AR1416*$BG1416</f>
        <v>0</v>
      </c>
      <c r="BO1416" s="17">
        <f t="shared" ref="BO1416" si="7132">AS1416*$BG1416</f>
        <v>0</v>
      </c>
      <c r="BP1416" s="17">
        <f t="shared" ref="BP1416" si="7133">AT1416*$BG1416</f>
        <v>0</v>
      </c>
      <c r="BQ1416" s="17">
        <f t="shared" ref="BQ1416" si="7134">AU1416*$BG1416</f>
        <v>0</v>
      </c>
      <c r="BR1416" s="17">
        <f t="shared" ref="BR1416" si="7135">AV1416*$BG1416</f>
        <v>0</v>
      </c>
      <c r="BS1416" s="17">
        <f t="shared" ref="BS1416" si="7136">AW1416*$BG1416</f>
        <v>0</v>
      </c>
      <c r="BT1416" s="17">
        <f t="shared" ref="BT1416" si="7137">AX1416*$BG1416</f>
        <v>0</v>
      </c>
      <c r="BU1416" s="17">
        <f t="shared" ref="BU1416" si="7138">AY1416*$BG1416</f>
        <v>0</v>
      </c>
      <c r="BV1416" s="17">
        <f t="shared" ref="BV1416" si="7139">AZ1416*$BG1416</f>
        <v>0</v>
      </c>
      <c r="BW1416" s="17">
        <f t="shared" ref="BW1416" si="7140">BA1416*$BG1416</f>
        <v>0</v>
      </c>
      <c r="BX1416" s="17">
        <f t="shared" ref="BX1416" si="7141">BB1416*$BG1416</f>
        <v>0</v>
      </c>
      <c r="BY1416" s="17">
        <f t="shared" ref="BY1416" si="7142">BC1416*$BG1416</f>
        <v>0</v>
      </c>
      <c r="BZ1416" s="17">
        <f t="shared" ref="BZ1416" si="7143">BD1416*$BG1416</f>
        <v>0</v>
      </c>
      <c r="CA1416" s="16">
        <f>SUM(BI1416:BZ1416)</f>
        <v>29629.600000000002</v>
      </c>
      <c r="CB1416" s="14" t="b">
        <f>CA1416=BG1416</f>
        <v>1</v>
      </c>
      <c r="CC1416" s="17">
        <f>BI1416</f>
        <v>2568.4466019417478</v>
      </c>
      <c r="CD1416" s="17">
        <f>BJ1416*0.8+IF(BJ1416&gt;1,$BM1416*0.4,0)</f>
        <v>0</v>
      </c>
      <c r="CE1416" s="17">
        <f t="shared" ref="CE1416" si="7144">BK1416*0.8+IF(BK1416&gt;1,$BM1416*0.4,0)</f>
        <v>13906.597281553399</v>
      </c>
      <c r="CF1416" s="17">
        <f t="shared" ref="CF1416" si="7145">BL1416*0.8+IF(BL1416&gt;1,$BM1416*0.4,0)</f>
        <v>0</v>
      </c>
      <c r="CG1416" s="17">
        <f>SUM(BJ1416:BL1416)*0.2+BM1416*0.6</f>
        <v>13154.556116504855</v>
      </c>
      <c r="CH1416" s="17">
        <f>$BN1416*80%</f>
        <v>0</v>
      </c>
      <c r="CI1416" s="17">
        <f>$BN1416*20%</f>
        <v>0</v>
      </c>
      <c r="CJ1416" s="17">
        <f>$BQ1416*80%</f>
        <v>0</v>
      </c>
      <c r="CK1416" s="17">
        <f>$BQ1416*20%</f>
        <v>0</v>
      </c>
      <c r="CL1416" s="17">
        <f>BR1416*0.8+IF(BR1416&gt;1,$BT1416*0.6,0)</f>
        <v>0</v>
      </c>
      <c r="CM1416" s="17">
        <f>BS1416*0.8+IF(BS1416&gt;1,$BT1416*0.6,0)</f>
        <v>0</v>
      </c>
      <c r="CN1416" s="17">
        <f>SUM(BR1416:BS1416)*0.2+BT1416*0.4</f>
        <v>0</v>
      </c>
      <c r="CO1416" s="17">
        <f>$BU1416*80%</f>
        <v>0</v>
      </c>
      <c r="CP1416" s="17">
        <f>$BU1416*20%</f>
        <v>0</v>
      </c>
      <c r="CQ1416" s="17">
        <f>$BW1416*60%+$BX1416*40%</f>
        <v>0</v>
      </c>
      <c r="CR1416" s="17">
        <f>$BW1416*40%+$BX1416*60%</f>
        <v>0</v>
      </c>
      <c r="CS1416" s="17">
        <f>$BY1416*60%</f>
        <v>0</v>
      </c>
      <c r="CT1416" s="17">
        <f>$BY1416*40%</f>
        <v>0</v>
      </c>
      <c r="CU1416" s="17">
        <f>SUM(CC1416:CT1416)</f>
        <v>29629.599999999999</v>
      </c>
      <c r="CV1416" s="14" t="b">
        <f>CU1416=CA1416</f>
        <v>1</v>
      </c>
    </row>
    <row r="1417" spans="1:100" ht="14.25" hidden="1" customHeight="1" x14ac:dyDescent="0.25">
      <c r="A1417" s="4"/>
      <c r="B1417" s="5"/>
      <c r="C1417" s="4"/>
      <c r="D1417" s="5"/>
      <c r="E1417" s="5"/>
      <c r="F1417" s="4"/>
      <c r="G1417" s="4" t="s">
        <v>22</v>
      </c>
      <c r="H1417" s="4" t="s">
        <v>777</v>
      </c>
      <c r="I1417" s="4" t="s">
        <v>24</v>
      </c>
      <c r="J1417" s="4" t="s">
        <v>109</v>
      </c>
      <c r="K1417" s="4" t="s">
        <v>26</v>
      </c>
      <c r="L1417" s="4" t="s">
        <v>127</v>
      </c>
      <c r="M1417" s="6" t="s">
        <v>28</v>
      </c>
      <c r="N1417" s="6">
        <v>8800</v>
      </c>
      <c r="O1417" s="6">
        <v>13200</v>
      </c>
      <c r="P1417" s="6">
        <v>22000</v>
      </c>
      <c r="Q1417" s="6" t="s">
        <v>29</v>
      </c>
      <c r="W1417">
        <f t="shared" ref="W1417:W1422" si="7146">N1417</f>
        <v>8800</v>
      </c>
    </row>
    <row r="1418" spans="1:100" ht="14.25" hidden="1" customHeight="1" x14ac:dyDescent="0.25">
      <c r="A1418" s="4"/>
      <c r="B1418" s="5"/>
      <c r="C1418" s="4"/>
      <c r="D1418" s="5"/>
      <c r="E1418" s="5"/>
      <c r="F1418" s="4"/>
      <c r="G1418" s="4" t="s">
        <v>22</v>
      </c>
      <c r="H1418" s="4" t="s">
        <v>777</v>
      </c>
      <c r="I1418" s="4" t="s">
        <v>24</v>
      </c>
      <c r="J1418" s="4" t="s">
        <v>109</v>
      </c>
      <c r="K1418" s="4" t="s">
        <v>26</v>
      </c>
      <c r="L1418" s="4" t="s">
        <v>128</v>
      </c>
      <c r="M1418" s="6" t="s">
        <v>28</v>
      </c>
      <c r="N1418" s="6">
        <v>16640</v>
      </c>
      <c r="O1418" s="6">
        <v>24960</v>
      </c>
      <c r="P1418" s="6">
        <v>41600</v>
      </c>
      <c r="Q1418" s="6" t="s">
        <v>29</v>
      </c>
      <c r="W1418">
        <f t="shared" si="7146"/>
        <v>16640</v>
      </c>
    </row>
    <row r="1419" spans="1:100" ht="14.25" hidden="1" customHeight="1" x14ac:dyDescent="0.25">
      <c r="A1419" s="4"/>
      <c r="B1419" s="5"/>
      <c r="C1419" s="4"/>
      <c r="D1419" s="5"/>
      <c r="E1419" s="5"/>
      <c r="F1419" s="4"/>
      <c r="G1419" s="4" t="s">
        <v>22</v>
      </c>
      <c r="H1419" s="4" t="s">
        <v>777</v>
      </c>
      <c r="I1419" s="4" t="s">
        <v>24</v>
      </c>
      <c r="J1419" s="4" t="s">
        <v>109</v>
      </c>
      <c r="K1419" s="4" t="s">
        <v>26</v>
      </c>
      <c r="L1419" s="4" t="s">
        <v>110</v>
      </c>
      <c r="M1419" s="6" t="s">
        <v>28</v>
      </c>
      <c r="N1419" s="6">
        <v>16640</v>
      </c>
      <c r="O1419" s="6">
        <v>24960</v>
      </c>
      <c r="P1419" s="6">
        <v>41600</v>
      </c>
      <c r="Q1419" s="6" t="s">
        <v>29</v>
      </c>
      <c r="W1419">
        <f t="shared" si="7146"/>
        <v>16640</v>
      </c>
    </row>
    <row r="1420" spans="1:100" ht="14.25" hidden="1" customHeight="1" x14ac:dyDescent="0.25">
      <c r="A1420" s="4"/>
      <c r="B1420" s="5"/>
      <c r="C1420" s="4"/>
      <c r="D1420" s="5"/>
      <c r="E1420" s="5"/>
      <c r="F1420" s="4"/>
      <c r="G1420" s="4" t="s">
        <v>22</v>
      </c>
      <c r="H1420" s="4" t="s">
        <v>777</v>
      </c>
      <c r="I1420" s="4" t="s">
        <v>24</v>
      </c>
      <c r="J1420" s="4" t="s">
        <v>109</v>
      </c>
      <c r="K1420" s="4" t="s">
        <v>26</v>
      </c>
      <c r="L1420" s="4" t="s">
        <v>111</v>
      </c>
      <c r="M1420" s="6" t="s">
        <v>28</v>
      </c>
      <c r="N1420" s="6">
        <v>8320</v>
      </c>
      <c r="O1420" s="6">
        <v>12480</v>
      </c>
      <c r="P1420" s="6">
        <v>20800</v>
      </c>
      <c r="Q1420" s="6" t="s">
        <v>29</v>
      </c>
      <c r="W1420">
        <f t="shared" si="7146"/>
        <v>8320</v>
      </c>
    </row>
    <row r="1421" spans="1:100" ht="14.25" hidden="1" customHeight="1" x14ac:dyDescent="0.25">
      <c r="A1421" s="4"/>
      <c r="B1421" s="5"/>
      <c r="C1421" s="4"/>
      <c r="D1421" s="5"/>
      <c r="E1421" s="5"/>
      <c r="F1421" s="4"/>
      <c r="G1421" s="4" t="s">
        <v>22</v>
      </c>
      <c r="H1421" s="4" t="s">
        <v>777</v>
      </c>
      <c r="I1421" s="4" t="s">
        <v>24</v>
      </c>
      <c r="J1421" s="4" t="s">
        <v>109</v>
      </c>
      <c r="K1421" s="4" t="s">
        <v>26</v>
      </c>
      <c r="L1421" s="4" t="s">
        <v>112</v>
      </c>
      <c r="M1421" s="6" t="s">
        <v>28</v>
      </c>
      <c r="N1421" s="6">
        <v>12480</v>
      </c>
      <c r="O1421" s="6">
        <v>18720</v>
      </c>
      <c r="P1421" s="6">
        <v>31200</v>
      </c>
      <c r="Q1421" s="6" t="s">
        <v>29</v>
      </c>
      <c r="W1421">
        <f t="shared" si="7146"/>
        <v>12480</v>
      </c>
    </row>
    <row r="1422" spans="1:100" ht="14.25" hidden="1" customHeight="1" x14ac:dyDescent="0.25">
      <c r="A1422" s="4"/>
      <c r="B1422" s="5"/>
      <c r="C1422" s="4"/>
      <c r="D1422" s="5"/>
      <c r="E1422" s="5"/>
      <c r="F1422" s="4"/>
      <c r="G1422" s="4" t="s">
        <v>22</v>
      </c>
      <c r="H1422" s="4" t="s">
        <v>777</v>
      </c>
      <c r="I1422" s="4" t="s">
        <v>24</v>
      </c>
      <c r="J1422" s="4" t="s">
        <v>109</v>
      </c>
      <c r="K1422" s="4" t="s">
        <v>26</v>
      </c>
      <c r="L1422" s="4" t="s">
        <v>113</v>
      </c>
      <c r="M1422" s="6" t="s">
        <v>28</v>
      </c>
      <c r="N1422" s="6">
        <v>12480</v>
      </c>
      <c r="O1422" s="6">
        <v>18720</v>
      </c>
      <c r="P1422" s="6">
        <v>31200</v>
      </c>
      <c r="Q1422" s="6" t="s">
        <v>29</v>
      </c>
      <c r="W1422">
        <f t="shared" si="7146"/>
        <v>12480</v>
      </c>
    </row>
    <row r="1423" spans="1:100" s="14" customFormat="1" ht="14.25" customHeight="1" x14ac:dyDescent="0.25">
      <c r="A1423" s="9" t="s">
        <v>778</v>
      </c>
      <c r="B1423" s="10" t="s">
        <v>648</v>
      </c>
      <c r="C1423" s="11">
        <v>44042</v>
      </c>
      <c r="D1423" s="12">
        <v>44042</v>
      </c>
      <c r="E1423" s="10" t="s">
        <v>519</v>
      </c>
      <c r="F1423" s="9" t="s">
        <v>520</v>
      </c>
      <c r="G1423" s="9" t="s">
        <v>22</v>
      </c>
      <c r="H1423" s="9" t="s">
        <v>779</v>
      </c>
      <c r="I1423" s="9" t="s">
        <v>24</v>
      </c>
      <c r="J1423" s="9" t="s">
        <v>190</v>
      </c>
      <c r="K1423" s="9" t="s">
        <v>26</v>
      </c>
      <c r="L1423" s="9" t="s">
        <v>27</v>
      </c>
      <c r="M1423" s="13" t="s">
        <v>94</v>
      </c>
      <c r="N1423" s="13" t="s">
        <v>808</v>
      </c>
      <c r="O1423" s="6">
        <v>25000</v>
      </c>
      <c r="P1423" s="6">
        <v>25000</v>
      </c>
      <c r="Q1423" s="6" t="s">
        <v>29</v>
      </c>
      <c r="S1423" s="14">
        <v>10000</v>
      </c>
      <c r="U1423" s="14">
        <v>30000</v>
      </c>
      <c r="W1423" s="14">
        <f>SUM(W1424:W1432)</f>
        <v>75360</v>
      </c>
      <c r="AC1423" s="14">
        <v>30000</v>
      </c>
      <c r="AD1423" s="14">
        <v>28080</v>
      </c>
      <c r="AI1423" s="14">
        <f>VLOOKUP(H1423,[2]Sheet1!$A$4:$D$513,4,0)</f>
        <v>36000</v>
      </c>
      <c r="AK1423" s="14">
        <f>SUM(S1423:AJ1423)</f>
        <v>209440</v>
      </c>
      <c r="AM1423" s="14">
        <f>S1423/$AK1423</f>
        <v>4.7746371275783038E-2</v>
      </c>
      <c r="AN1423" s="14">
        <f t="shared" ref="AN1423" si="7147">T1423/$AK1423</f>
        <v>0</v>
      </c>
      <c r="AO1423" s="14">
        <f t="shared" ref="AO1423" si="7148">U1423/$AK1423</f>
        <v>0.14323911382734913</v>
      </c>
      <c r="AP1423" s="14">
        <f t="shared" ref="AP1423" si="7149">V1423/$AK1423</f>
        <v>0</v>
      </c>
      <c r="AQ1423" s="14">
        <f t="shared" ref="AQ1423" si="7150">W1423/$AK1423</f>
        <v>0.35981665393430101</v>
      </c>
      <c r="AR1423" s="14">
        <f t="shared" ref="AR1423" si="7151">X1423/$AK1423</f>
        <v>0</v>
      </c>
      <c r="AS1423" s="14">
        <f t="shared" ref="AS1423" si="7152">Y1423/$AK1423</f>
        <v>0</v>
      </c>
      <c r="AT1423" s="14">
        <f t="shared" ref="AT1423" si="7153">Z1423/$AK1423</f>
        <v>0</v>
      </c>
      <c r="AU1423" s="14">
        <f t="shared" ref="AU1423" si="7154">AA1423/$AK1423</f>
        <v>0</v>
      </c>
      <c r="AV1423" s="14">
        <f t="shared" ref="AV1423" si="7155">AB1423/$AK1423</f>
        <v>0</v>
      </c>
      <c r="AW1423" s="14">
        <f t="shared" ref="AW1423" si="7156">AC1423/$AK1423</f>
        <v>0.14323911382734913</v>
      </c>
      <c r="AX1423" s="14">
        <f t="shared" ref="AX1423" si="7157">AD1423/$AK1423</f>
        <v>0.13407181054239878</v>
      </c>
      <c r="AY1423" s="14">
        <f t="shared" ref="AY1423" si="7158">AE1423/$AK1423</f>
        <v>0</v>
      </c>
      <c r="AZ1423" s="14">
        <f t="shared" ref="AZ1423" si="7159">AF1423/$AK1423</f>
        <v>0</v>
      </c>
      <c r="BA1423" s="14">
        <f t="shared" ref="BA1423" si="7160">AG1423/$AK1423</f>
        <v>0</v>
      </c>
      <c r="BB1423" s="14">
        <f t="shared" ref="BB1423" si="7161">AH1423/$AK1423</f>
        <v>0</v>
      </c>
      <c r="BC1423" s="14">
        <f t="shared" ref="BC1423" si="7162">AI1423/$AK1423</f>
        <v>0.17188693659281895</v>
      </c>
      <c r="BD1423" s="14">
        <f t="shared" ref="BD1423" si="7163">AJ1423/$AK1423</f>
        <v>0</v>
      </c>
      <c r="BE1423" s="14">
        <f>SUM(AM1423:BD1423)</f>
        <v>1</v>
      </c>
      <c r="BG1423" s="16">
        <f>VLOOKUP(H1423,[1]Sheet1!$B$3:$C$6033,2,0)</f>
        <v>29629.599999999999</v>
      </c>
      <c r="BI1423" s="17">
        <f>AM1423*$BG1423</f>
        <v>1414.705882352941</v>
      </c>
      <c r="BJ1423" s="17">
        <f t="shared" ref="BJ1423" si="7164">AN1423*$BG1423</f>
        <v>0</v>
      </c>
      <c r="BK1423" s="17">
        <f t="shared" ref="BK1423" si="7165">AO1423*$BG1423</f>
        <v>4244.1176470588234</v>
      </c>
      <c r="BL1423" s="17">
        <f t="shared" ref="BL1423" si="7166">AP1423*$BG1423</f>
        <v>0</v>
      </c>
      <c r="BM1423" s="17">
        <f t="shared" ref="BM1423" si="7167">AQ1423*$BG1423</f>
        <v>10661.223529411765</v>
      </c>
      <c r="BN1423" s="17">
        <f t="shared" ref="BN1423" si="7168">AR1423*$BG1423</f>
        <v>0</v>
      </c>
      <c r="BO1423" s="17">
        <f t="shared" ref="BO1423" si="7169">AS1423*$BG1423</f>
        <v>0</v>
      </c>
      <c r="BP1423" s="17">
        <f t="shared" ref="BP1423" si="7170">AT1423*$BG1423</f>
        <v>0</v>
      </c>
      <c r="BQ1423" s="17">
        <f t="shared" ref="BQ1423" si="7171">AU1423*$BG1423</f>
        <v>0</v>
      </c>
      <c r="BR1423" s="17">
        <f t="shared" ref="BR1423" si="7172">AV1423*$BG1423</f>
        <v>0</v>
      </c>
      <c r="BS1423" s="17">
        <f t="shared" ref="BS1423" si="7173">AW1423*$BG1423</f>
        <v>4244.1176470588234</v>
      </c>
      <c r="BT1423" s="17">
        <f t="shared" ref="BT1423" si="7174">AX1423*$BG1423</f>
        <v>3972.4941176470588</v>
      </c>
      <c r="BU1423" s="17">
        <f t="shared" ref="BU1423" si="7175">AY1423*$BG1423</f>
        <v>0</v>
      </c>
      <c r="BV1423" s="17">
        <f t="shared" ref="BV1423" si="7176">AZ1423*$BG1423</f>
        <v>0</v>
      </c>
      <c r="BW1423" s="17">
        <f t="shared" ref="BW1423" si="7177">BA1423*$BG1423</f>
        <v>0</v>
      </c>
      <c r="BX1423" s="17">
        <f t="shared" ref="BX1423" si="7178">BB1423*$BG1423</f>
        <v>0</v>
      </c>
      <c r="BY1423" s="17">
        <f t="shared" ref="BY1423" si="7179">BC1423*$BG1423</f>
        <v>5092.9411764705883</v>
      </c>
      <c r="BZ1423" s="17">
        <f t="shared" ref="BZ1423" si="7180">BD1423*$BG1423</f>
        <v>0</v>
      </c>
      <c r="CA1423" s="16">
        <f>SUM(BI1423:BZ1423)</f>
        <v>29629.599999999999</v>
      </c>
      <c r="CB1423" s="14" t="b">
        <f>CA1423=BG1423</f>
        <v>1</v>
      </c>
      <c r="CC1423" s="17">
        <f>BI1423</f>
        <v>1414.705882352941</v>
      </c>
      <c r="CD1423" s="17">
        <f>BJ1423*0.8+IF(BJ1423&gt;1,$BM1423*0.4,0)</f>
        <v>0</v>
      </c>
      <c r="CE1423" s="17">
        <f t="shared" ref="CE1423" si="7181">BK1423*0.8+IF(BK1423&gt;1,$BM1423*0.4,0)</f>
        <v>7659.7835294117649</v>
      </c>
      <c r="CF1423" s="17">
        <f t="shared" ref="CF1423" si="7182">BL1423*0.8+IF(BL1423&gt;1,$BM1423*0.4,0)</f>
        <v>0</v>
      </c>
      <c r="CG1423" s="17">
        <f>SUM(BJ1423:BL1423)*0.2+BM1423*0.6</f>
        <v>7245.5576470588239</v>
      </c>
      <c r="CH1423" s="17">
        <f>$BN1423*80%</f>
        <v>0</v>
      </c>
      <c r="CI1423" s="17">
        <f>$BN1423*20%</f>
        <v>0</v>
      </c>
      <c r="CJ1423" s="17">
        <f>$BQ1423*80%</f>
        <v>0</v>
      </c>
      <c r="CK1423" s="17">
        <f>$BQ1423*20%</f>
        <v>0</v>
      </c>
      <c r="CL1423" s="17">
        <f>BR1423*0.8+IF(BR1423&gt;1,$BT1423*0.6,0)</f>
        <v>0</v>
      </c>
      <c r="CM1423" s="17">
        <f>BS1423*0.8+IF(BS1423&gt;1,$BT1423*0.6,0)</f>
        <v>5778.7905882352943</v>
      </c>
      <c r="CN1423" s="17">
        <f>SUM(BR1423:BS1423)*0.2+BT1423*0.4</f>
        <v>2437.8211764705884</v>
      </c>
      <c r="CO1423" s="17">
        <f>$BU1423*80%</f>
        <v>0</v>
      </c>
      <c r="CP1423" s="17">
        <f>$BU1423*20%</f>
        <v>0</v>
      </c>
      <c r="CQ1423" s="17">
        <f>$BW1423*60%+$BX1423*40%</f>
        <v>0</v>
      </c>
      <c r="CR1423" s="17">
        <f>$BW1423*40%+$BX1423*60%</f>
        <v>0</v>
      </c>
      <c r="CS1423" s="17">
        <f>$BY1423*60%</f>
        <v>3055.7647058823527</v>
      </c>
      <c r="CT1423" s="17">
        <f>$BY1423*40%</f>
        <v>2037.1764705882354</v>
      </c>
      <c r="CU1423" s="17">
        <f>SUM(CC1423:CT1423)</f>
        <v>29629.599999999999</v>
      </c>
      <c r="CV1423" s="14" t="b">
        <f>CU1423=CA1423</f>
        <v>1</v>
      </c>
    </row>
    <row r="1424" spans="1:100" ht="14.25" hidden="1" customHeight="1" x14ac:dyDescent="0.25">
      <c r="A1424" s="4"/>
      <c r="B1424" s="5"/>
      <c r="C1424" s="4"/>
      <c r="D1424" s="5"/>
      <c r="E1424" s="5"/>
      <c r="F1424" s="4"/>
      <c r="G1424" s="4" t="s">
        <v>22</v>
      </c>
      <c r="H1424" s="4" t="s">
        <v>779</v>
      </c>
      <c r="I1424" s="4" t="s">
        <v>24</v>
      </c>
      <c r="J1424" s="4" t="s">
        <v>109</v>
      </c>
      <c r="K1424" s="4" t="s">
        <v>26</v>
      </c>
      <c r="L1424" s="4" t="s">
        <v>27</v>
      </c>
      <c r="M1424" s="6" t="s">
        <v>28</v>
      </c>
      <c r="N1424" s="6">
        <v>0</v>
      </c>
      <c r="O1424" s="6">
        <v>25000</v>
      </c>
      <c r="P1424" s="6">
        <v>25000</v>
      </c>
      <c r="Q1424" s="6" t="s">
        <v>29</v>
      </c>
      <c r="W1424">
        <f>N1424</f>
        <v>0</v>
      </c>
    </row>
    <row r="1425" spans="1:100" ht="14.25" hidden="1" customHeight="1" x14ac:dyDescent="0.25">
      <c r="A1425" s="4"/>
      <c r="B1425" s="5"/>
      <c r="C1425" s="4"/>
      <c r="D1425" s="5"/>
      <c r="E1425" s="5"/>
      <c r="F1425" s="4"/>
      <c r="G1425" s="4" t="s">
        <v>22</v>
      </c>
      <c r="H1425" s="4" t="s">
        <v>779</v>
      </c>
      <c r="I1425" s="4" t="s">
        <v>24</v>
      </c>
      <c r="J1425" s="4" t="s">
        <v>109</v>
      </c>
      <c r="K1425" s="4" t="s">
        <v>26</v>
      </c>
      <c r="L1425" s="4" t="s">
        <v>192</v>
      </c>
      <c r="M1425" s="6" t="s">
        <v>28</v>
      </c>
      <c r="N1425" s="6">
        <v>36000</v>
      </c>
      <c r="O1425" s="6">
        <v>54000</v>
      </c>
      <c r="P1425" s="6">
        <v>90000</v>
      </c>
      <c r="Q1425" s="6" t="s">
        <v>29</v>
      </c>
    </row>
    <row r="1426" spans="1:100" ht="14.25" hidden="1" customHeight="1" x14ac:dyDescent="0.25">
      <c r="A1426" s="4"/>
      <c r="B1426" s="5"/>
      <c r="C1426" s="4"/>
      <c r="D1426" s="5"/>
      <c r="E1426" s="5"/>
      <c r="F1426" s="4"/>
      <c r="G1426" s="4" t="s">
        <v>22</v>
      </c>
      <c r="H1426" s="4" t="s">
        <v>779</v>
      </c>
      <c r="I1426" s="4" t="s">
        <v>24</v>
      </c>
      <c r="J1426" s="4" t="s">
        <v>109</v>
      </c>
      <c r="K1426" s="4" t="s">
        <v>26</v>
      </c>
      <c r="L1426" s="4" t="s">
        <v>127</v>
      </c>
      <c r="M1426" s="6" t="s">
        <v>28</v>
      </c>
      <c r="N1426" s="6">
        <v>8800</v>
      </c>
      <c r="O1426" s="6">
        <v>13200</v>
      </c>
      <c r="P1426" s="6">
        <v>22000</v>
      </c>
      <c r="Q1426" s="6" t="s">
        <v>29</v>
      </c>
      <c r="W1426">
        <f t="shared" ref="W1426:W1427" si="7183">N1426</f>
        <v>8800</v>
      </c>
    </row>
    <row r="1427" spans="1:100" ht="14.25" hidden="1" customHeight="1" x14ac:dyDescent="0.25">
      <c r="A1427" s="4"/>
      <c r="B1427" s="5"/>
      <c r="C1427" s="4"/>
      <c r="D1427" s="5"/>
      <c r="E1427" s="5"/>
      <c r="F1427" s="4"/>
      <c r="G1427" s="4" t="s">
        <v>22</v>
      </c>
      <c r="H1427" s="4" t="s">
        <v>779</v>
      </c>
      <c r="I1427" s="4" t="s">
        <v>24</v>
      </c>
      <c r="J1427" s="4" t="s">
        <v>109</v>
      </c>
      <c r="K1427" s="4" t="s">
        <v>26</v>
      </c>
      <c r="L1427" s="4" t="s">
        <v>128</v>
      </c>
      <c r="M1427" s="6" t="s">
        <v>28</v>
      </c>
      <c r="N1427" s="6">
        <v>16640</v>
      </c>
      <c r="O1427" s="6">
        <v>24960</v>
      </c>
      <c r="P1427" s="6">
        <v>41600</v>
      </c>
      <c r="Q1427" s="6" t="s">
        <v>29</v>
      </c>
      <c r="W1427">
        <f t="shared" si="7183"/>
        <v>16640</v>
      </c>
    </row>
    <row r="1428" spans="1:100" ht="14.25" hidden="1" customHeight="1" x14ac:dyDescent="0.25">
      <c r="A1428" s="4"/>
      <c r="B1428" s="5"/>
      <c r="C1428" s="4"/>
      <c r="D1428" s="5"/>
      <c r="E1428" s="5"/>
      <c r="F1428" s="4"/>
      <c r="G1428" s="4" t="s">
        <v>22</v>
      </c>
      <c r="H1428" s="4" t="s">
        <v>779</v>
      </c>
      <c r="I1428" s="4" t="s">
        <v>24</v>
      </c>
      <c r="J1428" s="4" t="s">
        <v>190</v>
      </c>
      <c r="K1428" s="4" t="s">
        <v>26</v>
      </c>
      <c r="L1428" s="4" t="s">
        <v>193</v>
      </c>
      <c r="M1428" s="6" t="s">
        <v>94</v>
      </c>
      <c r="N1428" s="6">
        <v>28080</v>
      </c>
      <c r="O1428" s="6">
        <v>42120</v>
      </c>
      <c r="P1428" s="6">
        <v>70200</v>
      </c>
      <c r="Q1428" s="6" t="s">
        <v>29</v>
      </c>
      <c r="AC1428">
        <f>N1428</f>
        <v>28080</v>
      </c>
      <c r="AD1428">
        <f>N1428</f>
        <v>28080</v>
      </c>
    </row>
    <row r="1429" spans="1:100" ht="14.25" hidden="1" customHeight="1" x14ac:dyDescent="0.25">
      <c r="A1429" s="4"/>
      <c r="B1429" s="5"/>
      <c r="C1429" s="4"/>
      <c r="D1429" s="5"/>
      <c r="E1429" s="5"/>
      <c r="F1429" s="4"/>
      <c r="G1429" s="4" t="s">
        <v>22</v>
      </c>
      <c r="H1429" s="4" t="s">
        <v>779</v>
      </c>
      <c r="I1429" s="4" t="s">
        <v>24</v>
      </c>
      <c r="J1429" s="4" t="s">
        <v>109</v>
      </c>
      <c r="K1429" s="4" t="s">
        <v>26</v>
      </c>
      <c r="L1429" s="4" t="s">
        <v>110</v>
      </c>
      <c r="M1429" s="6" t="s">
        <v>28</v>
      </c>
      <c r="N1429" s="6">
        <v>16640</v>
      </c>
      <c r="O1429" s="6">
        <v>24960</v>
      </c>
      <c r="P1429" s="6">
        <v>41600</v>
      </c>
      <c r="Q1429" s="6" t="s">
        <v>29</v>
      </c>
      <c r="W1429">
        <f t="shared" ref="W1429:W1432" si="7184">N1429</f>
        <v>16640</v>
      </c>
    </row>
    <row r="1430" spans="1:100" ht="14.25" hidden="1" customHeight="1" x14ac:dyDescent="0.25">
      <c r="A1430" s="4"/>
      <c r="B1430" s="5"/>
      <c r="C1430" s="4"/>
      <c r="D1430" s="5"/>
      <c r="E1430" s="5"/>
      <c r="F1430" s="4"/>
      <c r="G1430" s="4" t="s">
        <v>22</v>
      </c>
      <c r="H1430" s="4" t="s">
        <v>779</v>
      </c>
      <c r="I1430" s="4" t="s">
        <v>24</v>
      </c>
      <c r="J1430" s="4" t="s">
        <v>109</v>
      </c>
      <c r="K1430" s="4" t="s">
        <v>26</v>
      </c>
      <c r="L1430" s="4" t="s">
        <v>111</v>
      </c>
      <c r="M1430" s="6" t="s">
        <v>28</v>
      </c>
      <c r="N1430" s="6">
        <v>8320</v>
      </c>
      <c r="O1430" s="6">
        <v>12480</v>
      </c>
      <c r="P1430" s="6">
        <v>20800</v>
      </c>
      <c r="Q1430" s="6" t="s">
        <v>29</v>
      </c>
      <c r="W1430">
        <f t="shared" si="7184"/>
        <v>8320</v>
      </c>
    </row>
    <row r="1431" spans="1:100" ht="14.25" hidden="1" customHeight="1" x14ac:dyDescent="0.25">
      <c r="A1431" s="4"/>
      <c r="B1431" s="5"/>
      <c r="C1431" s="4"/>
      <c r="D1431" s="5"/>
      <c r="E1431" s="5"/>
      <c r="F1431" s="4"/>
      <c r="G1431" s="4" t="s">
        <v>22</v>
      </c>
      <c r="H1431" s="4" t="s">
        <v>779</v>
      </c>
      <c r="I1431" s="4" t="s">
        <v>24</v>
      </c>
      <c r="J1431" s="4" t="s">
        <v>109</v>
      </c>
      <c r="K1431" s="4" t="s">
        <v>26</v>
      </c>
      <c r="L1431" s="4" t="s">
        <v>112</v>
      </c>
      <c r="M1431" s="6" t="s">
        <v>28</v>
      </c>
      <c r="N1431" s="6">
        <v>12480</v>
      </c>
      <c r="O1431" s="6">
        <v>18720</v>
      </c>
      <c r="P1431" s="6">
        <v>31200</v>
      </c>
      <c r="Q1431" s="6" t="s">
        <v>29</v>
      </c>
      <c r="W1431">
        <f t="shared" si="7184"/>
        <v>12480</v>
      </c>
    </row>
    <row r="1432" spans="1:100" ht="14.25" hidden="1" customHeight="1" x14ac:dyDescent="0.25">
      <c r="A1432" s="4"/>
      <c r="B1432" s="5"/>
      <c r="C1432" s="4"/>
      <c r="D1432" s="5"/>
      <c r="E1432" s="5"/>
      <c r="F1432" s="4"/>
      <c r="G1432" s="4" t="s">
        <v>22</v>
      </c>
      <c r="H1432" s="4" t="s">
        <v>779</v>
      </c>
      <c r="I1432" s="4" t="s">
        <v>24</v>
      </c>
      <c r="J1432" s="4" t="s">
        <v>109</v>
      </c>
      <c r="K1432" s="4" t="s">
        <v>26</v>
      </c>
      <c r="L1432" s="4" t="s">
        <v>113</v>
      </c>
      <c r="M1432" s="6" t="s">
        <v>28</v>
      </c>
      <c r="N1432" s="6">
        <v>12480</v>
      </c>
      <c r="O1432" s="6">
        <v>18720</v>
      </c>
      <c r="P1432" s="6">
        <v>31200</v>
      </c>
      <c r="Q1432" s="6" t="s">
        <v>29</v>
      </c>
      <c r="W1432">
        <f t="shared" si="7184"/>
        <v>12480</v>
      </c>
    </row>
    <row r="1433" spans="1:100" s="14" customFormat="1" ht="14.25" customHeight="1" x14ac:dyDescent="0.25">
      <c r="A1433" s="9" t="s">
        <v>780</v>
      </c>
      <c r="B1433" s="10" t="s">
        <v>36</v>
      </c>
      <c r="C1433" s="11">
        <v>44042</v>
      </c>
      <c r="D1433" s="12">
        <v>44042</v>
      </c>
      <c r="E1433" s="10" t="s">
        <v>781</v>
      </c>
      <c r="F1433" s="9" t="s">
        <v>782</v>
      </c>
      <c r="G1433" s="9" t="s">
        <v>22</v>
      </c>
      <c r="H1433" s="9" t="s">
        <v>783</v>
      </c>
      <c r="I1433" s="9" t="s">
        <v>24</v>
      </c>
      <c r="J1433" s="9" t="s">
        <v>109</v>
      </c>
      <c r="K1433" s="9" t="s">
        <v>26</v>
      </c>
      <c r="L1433" s="9" t="s">
        <v>27</v>
      </c>
      <c r="M1433" s="13" t="s">
        <v>28</v>
      </c>
      <c r="N1433" s="13" t="s">
        <v>808</v>
      </c>
      <c r="O1433" s="6">
        <v>25000</v>
      </c>
      <c r="P1433" s="6">
        <v>25000</v>
      </c>
      <c r="Q1433" s="6" t="s">
        <v>29</v>
      </c>
      <c r="S1433" s="14">
        <v>10000</v>
      </c>
      <c r="U1433" s="14">
        <v>30000</v>
      </c>
      <c r="W1433" s="14">
        <f>SUM(W1434:W1439)</f>
        <v>75360</v>
      </c>
      <c r="AI1433" s="14">
        <v>0</v>
      </c>
      <c r="AK1433" s="14">
        <f>SUM(S1433:AJ1433)</f>
        <v>115360</v>
      </c>
      <c r="AM1433" s="14">
        <f>S1433/$AK1433</f>
        <v>8.6685159500693484E-2</v>
      </c>
      <c r="AN1433" s="14">
        <f t="shared" ref="AN1433" si="7185">T1433/$AK1433</f>
        <v>0</v>
      </c>
      <c r="AO1433" s="14">
        <f t="shared" ref="AO1433" si="7186">U1433/$AK1433</f>
        <v>0.26005547850208044</v>
      </c>
      <c r="AP1433" s="14">
        <f t="shared" ref="AP1433" si="7187">V1433/$AK1433</f>
        <v>0</v>
      </c>
      <c r="AQ1433" s="14">
        <f t="shared" ref="AQ1433" si="7188">W1433/$AK1433</f>
        <v>0.65325936199722612</v>
      </c>
      <c r="AR1433" s="14">
        <f t="shared" ref="AR1433" si="7189">X1433/$AK1433</f>
        <v>0</v>
      </c>
      <c r="AS1433" s="14">
        <f t="shared" ref="AS1433" si="7190">Y1433/$AK1433</f>
        <v>0</v>
      </c>
      <c r="AT1433" s="14">
        <f t="shared" ref="AT1433" si="7191">Z1433/$AK1433</f>
        <v>0</v>
      </c>
      <c r="AU1433" s="14">
        <f t="shared" ref="AU1433" si="7192">AA1433/$AK1433</f>
        <v>0</v>
      </c>
      <c r="AV1433" s="14">
        <f t="shared" ref="AV1433" si="7193">AB1433/$AK1433</f>
        <v>0</v>
      </c>
      <c r="AW1433" s="14">
        <f t="shared" ref="AW1433" si="7194">AC1433/$AK1433</f>
        <v>0</v>
      </c>
      <c r="AX1433" s="14">
        <f t="shared" ref="AX1433" si="7195">AD1433/$AK1433</f>
        <v>0</v>
      </c>
      <c r="AY1433" s="14">
        <f t="shared" ref="AY1433" si="7196">AE1433/$AK1433</f>
        <v>0</v>
      </c>
      <c r="AZ1433" s="14">
        <f t="shared" ref="AZ1433" si="7197">AF1433/$AK1433</f>
        <v>0</v>
      </c>
      <c r="BA1433" s="14">
        <f t="shared" ref="BA1433" si="7198">AG1433/$AK1433</f>
        <v>0</v>
      </c>
      <c r="BB1433" s="14">
        <f t="shared" ref="BB1433" si="7199">AH1433/$AK1433</f>
        <v>0</v>
      </c>
      <c r="BC1433" s="14">
        <f t="shared" ref="BC1433" si="7200">AI1433/$AK1433</f>
        <v>0</v>
      </c>
      <c r="BD1433" s="14">
        <f t="shared" ref="BD1433" si="7201">AJ1433/$AK1433</f>
        <v>0</v>
      </c>
      <c r="BE1433" s="14">
        <f>SUM(AM1433:BD1433)</f>
        <v>1</v>
      </c>
      <c r="BG1433" s="16">
        <f>VLOOKUP(H1433,[1]Sheet1!$B$3:$C$6033,2,0)</f>
        <v>67943.366399999999</v>
      </c>
      <c r="BI1433" s="17">
        <f>AM1433*$BG1433</f>
        <v>5889.681553398058</v>
      </c>
      <c r="BJ1433" s="17">
        <f t="shared" ref="BJ1433" si="7202">AN1433*$BG1433</f>
        <v>0</v>
      </c>
      <c r="BK1433" s="17">
        <f t="shared" ref="BK1433" si="7203">AO1433*$BG1433</f>
        <v>17669.044660194173</v>
      </c>
      <c r="BL1433" s="17">
        <f t="shared" ref="BL1433" si="7204">AP1433*$BG1433</f>
        <v>0</v>
      </c>
      <c r="BM1433" s="17">
        <f t="shared" ref="BM1433" si="7205">AQ1433*$BG1433</f>
        <v>44384.640186407771</v>
      </c>
      <c r="BN1433" s="17">
        <f t="shared" ref="BN1433" si="7206">AR1433*$BG1433</f>
        <v>0</v>
      </c>
      <c r="BO1433" s="17">
        <f t="shared" ref="BO1433" si="7207">AS1433*$BG1433</f>
        <v>0</v>
      </c>
      <c r="BP1433" s="17">
        <f t="shared" ref="BP1433" si="7208">AT1433*$BG1433</f>
        <v>0</v>
      </c>
      <c r="BQ1433" s="17">
        <f t="shared" ref="BQ1433" si="7209">AU1433*$BG1433</f>
        <v>0</v>
      </c>
      <c r="BR1433" s="17">
        <f t="shared" ref="BR1433" si="7210">AV1433*$BG1433</f>
        <v>0</v>
      </c>
      <c r="BS1433" s="17">
        <f t="shared" ref="BS1433" si="7211">AW1433*$BG1433</f>
        <v>0</v>
      </c>
      <c r="BT1433" s="17">
        <f t="shared" ref="BT1433" si="7212">AX1433*$BG1433</f>
        <v>0</v>
      </c>
      <c r="BU1433" s="17">
        <f t="shared" ref="BU1433" si="7213">AY1433*$BG1433</f>
        <v>0</v>
      </c>
      <c r="BV1433" s="17">
        <f t="shared" ref="BV1433" si="7214">AZ1433*$BG1433</f>
        <v>0</v>
      </c>
      <c r="BW1433" s="17">
        <f t="shared" ref="BW1433" si="7215">BA1433*$BG1433</f>
        <v>0</v>
      </c>
      <c r="BX1433" s="17">
        <f t="shared" ref="BX1433" si="7216">BB1433*$BG1433</f>
        <v>0</v>
      </c>
      <c r="BY1433" s="17">
        <f t="shared" ref="BY1433" si="7217">BC1433*$BG1433</f>
        <v>0</v>
      </c>
      <c r="BZ1433" s="17">
        <f t="shared" ref="BZ1433" si="7218">BD1433*$BG1433</f>
        <v>0</v>
      </c>
      <c r="CA1433" s="16">
        <f>SUM(BI1433:BZ1433)</f>
        <v>67943.366399999999</v>
      </c>
      <c r="CB1433" s="14" t="b">
        <f>CA1433=BG1433</f>
        <v>1</v>
      </c>
      <c r="CC1433" s="17">
        <f>BI1433</f>
        <v>5889.681553398058</v>
      </c>
      <c r="CD1433" s="17">
        <f>BJ1433*0.8+IF(BJ1433&gt;1,$BM1433*0.4,0)</f>
        <v>0</v>
      </c>
      <c r="CE1433" s="17">
        <f t="shared" ref="CE1433" si="7219">BK1433*0.8+IF(BK1433&gt;1,$BM1433*0.4,0)</f>
        <v>31889.091802718445</v>
      </c>
      <c r="CF1433" s="17">
        <f t="shared" ref="CF1433" si="7220">BL1433*0.8+IF(BL1433&gt;1,$BM1433*0.4,0)</f>
        <v>0</v>
      </c>
      <c r="CG1433" s="17">
        <f>SUM(BJ1433:BL1433)*0.2+BM1433*0.6</f>
        <v>30164.593043883498</v>
      </c>
      <c r="CH1433" s="17">
        <f>$BN1433*80%</f>
        <v>0</v>
      </c>
      <c r="CI1433" s="17">
        <f>$BN1433*20%</f>
        <v>0</v>
      </c>
      <c r="CJ1433" s="17">
        <f>$BQ1433*80%</f>
        <v>0</v>
      </c>
      <c r="CK1433" s="17">
        <f>$BQ1433*20%</f>
        <v>0</v>
      </c>
      <c r="CL1433" s="17">
        <f>BR1433*0.8+IF(BR1433&gt;1,$BT1433*0.6,0)</f>
        <v>0</v>
      </c>
      <c r="CM1433" s="17">
        <f>BS1433*0.8+IF(BS1433&gt;1,$BT1433*0.6,0)</f>
        <v>0</v>
      </c>
      <c r="CN1433" s="17">
        <f>SUM(BR1433:BS1433)*0.2+BT1433*0.4</f>
        <v>0</v>
      </c>
      <c r="CO1433" s="17">
        <f>$BU1433*80%</f>
        <v>0</v>
      </c>
      <c r="CP1433" s="17">
        <f>$BU1433*20%</f>
        <v>0</v>
      </c>
      <c r="CQ1433" s="17">
        <f>$BW1433*60%+$BX1433*40%</f>
        <v>0</v>
      </c>
      <c r="CR1433" s="17">
        <f>$BW1433*40%+$BX1433*60%</f>
        <v>0</v>
      </c>
      <c r="CS1433" s="17">
        <f>$BY1433*60%</f>
        <v>0</v>
      </c>
      <c r="CT1433" s="17">
        <f>$BY1433*40%</f>
        <v>0</v>
      </c>
      <c r="CU1433" s="17">
        <f>SUM(CC1433:CT1433)</f>
        <v>67943.366399999999</v>
      </c>
      <c r="CV1433" s="14" t="b">
        <f>CU1433=CA1433</f>
        <v>1</v>
      </c>
    </row>
    <row r="1434" spans="1:100" ht="14.25" hidden="1" customHeight="1" x14ac:dyDescent="0.25">
      <c r="A1434" s="4"/>
      <c r="B1434" s="5"/>
      <c r="C1434" s="4"/>
      <c r="D1434" s="5"/>
      <c r="E1434" s="5"/>
      <c r="F1434" s="4"/>
      <c r="G1434" s="4" t="s">
        <v>22</v>
      </c>
      <c r="H1434" s="4" t="s">
        <v>783</v>
      </c>
      <c r="I1434" s="4" t="s">
        <v>24</v>
      </c>
      <c r="J1434" s="4" t="s">
        <v>109</v>
      </c>
      <c r="K1434" s="4" t="s">
        <v>26</v>
      </c>
      <c r="L1434" s="4" t="s">
        <v>127</v>
      </c>
      <c r="M1434" s="6" t="s">
        <v>28</v>
      </c>
      <c r="N1434" s="6">
        <v>8800</v>
      </c>
      <c r="O1434" s="6">
        <v>13200</v>
      </c>
      <c r="P1434" s="6">
        <v>22000</v>
      </c>
      <c r="Q1434" s="6" t="s">
        <v>29</v>
      </c>
      <c r="W1434">
        <f t="shared" ref="W1434:W1439" si="7221">N1434</f>
        <v>8800</v>
      </c>
    </row>
    <row r="1435" spans="1:100" ht="14.25" hidden="1" customHeight="1" x14ac:dyDescent="0.25">
      <c r="A1435" s="4"/>
      <c r="B1435" s="5"/>
      <c r="C1435" s="4"/>
      <c r="D1435" s="5"/>
      <c r="E1435" s="5"/>
      <c r="F1435" s="4"/>
      <c r="G1435" s="4" t="s">
        <v>22</v>
      </c>
      <c r="H1435" s="4" t="s">
        <v>783</v>
      </c>
      <c r="I1435" s="4" t="s">
        <v>24</v>
      </c>
      <c r="J1435" s="4" t="s">
        <v>109</v>
      </c>
      <c r="K1435" s="4" t="s">
        <v>26</v>
      </c>
      <c r="L1435" s="4" t="s">
        <v>128</v>
      </c>
      <c r="M1435" s="6" t="s">
        <v>28</v>
      </c>
      <c r="N1435" s="6">
        <v>16640</v>
      </c>
      <c r="O1435" s="6">
        <v>24960</v>
      </c>
      <c r="P1435" s="6">
        <v>41600</v>
      </c>
      <c r="Q1435" s="6" t="s">
        <v>29</v>
      </c>
      <c r="W1435">
        <f t="shared" si="7221"/>
        <v>16640</v>
      </c>
    </row>
    <row r="1436" spans="1:100" ht="14.25" hidden="1" customHeight="1" x14ac:dyDescent="0.25">
      <c r="A1436" s="4"/>
      <c r="B1436" s="5"/>
      <c r="C1436" s="4"/>
      <c r="D1436" s="5"/>
      <c r="E1436" s="5"/>
      <c r="F1436" s="4"/>
      <c r="G1436" s="4" t="s">
        <v>22</v>
      </c>
      <c r="H1436" s="4" t="s">
        <v>783</v>
      </c>
      <c r="I1436" s="4" t="s">
        <v>24</v>
      </c>
      <c r="J1436" s="4" t="s">
        <v>109</v>
      </c>
      <c r="K1436" s="4" t="s">
        <v>26</v>
      </c>
      <c r="L1436" s="4" t="s">
        <v>110</v>
      </c>
      <c r="M1436" s="6" t="s">
        <v>28</v>
      </c>
      <c r="N1436" s="6">
        <v>16640</v>
      </c>
      <c r="O1436" s="6">
        <v>24960</v>
      </c>
      <c r="P1436" s="6">
        <v>41600</v>
      </c>
      <c r="Q1436" s="6" t="s">
        <v>29</v>
      </c>
      <c r="W1436">
        <f t="shared" si="7221"/>
        <v>16640</v>
      </c>
    </row>
    <row r="1437" spans="1:100" ht="14.25" hidden="1" customHeight="1" x14ac:dyDescent="0.25">
      <c r="A1437" s="4"/>
      <c r="B1437" s="5"/>
      <c r="C1437" s="4"/>
      <c r="D1437" s="5"/>
      <c r="E1437" s="5"/>
      <c r="F1437" s="4"/>
      <c r="G1437" s="4" t="s">
        <v>22</v>
      </c>
      <c r="H1437" s="4" t="s">
        <v>783</v>
      </c>
      <c r="I1437" s="4" t="s">
        <v>24</v>
      </c>
      <c r="J1437" s="4" t="s">
        <v>109</v>
      </c>
      <c r="K1437" s="4" t="s">
        <v>26</v>
      </c>
      <c r="L1437" s="4" t="s">
        <v>111</v>
      </c>
      <c r="M1437" s="6" t="s">
        <v>28</v>
      </c>
      <c r="N1437" s="6">
        <v>8320</v>
      </c>
      <c r="O1437" s="6">
        <v>12480</v>
      </c>
      <c r="P1437" s="6">
        <v>20800</v>
      </c>
      <c r="Q1437" s="6" t="s">
        <v>29</v>
      </c>
      <c r="W1437">
        <f t="shared" si="7221"/>
        <v>8320</v>
      </c>
    </row>
    <row r="1438" spans="1:100" ht="14.25" hidden="1" customHeight="1" x14ac:dyDescent="0.25">
      <c r="A1438" s="4"/>
      <c r="B1438" s="5"/>
      <c r="C1438" s="4"/>
      <c r="D1438" s="5"/>
      <c r="E1438" s="5"/>
      <c r="F1438" s="4"/>
      <c r="G1438" s="4" t="s">
        <v>22</v>
      </c>
      <c r="H1438" s="4" t="s">
        <v>783</v>
      </c>
      <c r="I1438" s="4" t="s">
        <v>24</v>
      </c>
      <c r="J1438" s="4" t="s">
        <v>109</v>
      </c>
      <c r="K1438" s="4" t="s">
        <v>26</v>
      </c>
      <c r="L1438" s="4" t="s">
        <v>112</v>
      </c>
      <c r="M1438" s="6" t="s">
        <v>28</v>
      </c>
      <c r="N1438" s="6">
        <v>12480</v>
      </c>
      <c r="O1438" s="6">
        <v>18720</v>
      </c>
      <c r="P1438" s="6">
        <v>31200</v>
      </c>
      <c r="Q1438" s="6" t="s">
        <v>29</v>
      </c>
      <c r="W1438">
        <f t="shared" si="7221"/>
        <v>12480</v>
      </c>
    </row>
    <row r="1439" spans="1:100" ht="14.25" hidden="1" customHeight="1" x14ac:dyDescent="0.25">
      <c r="A1439" s="4"/>
      <c r="B1439" s="5"/>
      <c r="C1439" s="4"/>
      <c r="D1439" s="5"/>
      <c r="E1439" s="5"/>
      <c r="F1439" s="4"/>
      <c r="G1439" s="4" t="s">
        <v>22</v>
      </c>
      <c r="H1439" s="4" t="s">
        <v>783</v>
      </c>
      <c r="I1439" s="4" t="s">
        <v>24</v>
      </c>
      <c r="J1439" s="4" t="s">
        <v>109</v>
      </c>
      <c r="K1439" s="4" t="s">
        <v>26</v>
      </c>
      <c r="L1439" s="4" t="s">
        <v>113</v>
      </c>
      <c r="M1439" s="6" t="s">
        <v>28</v>
      </c>
      <c r="N1439" s="6">
        <v>12480</v>
      </c>
      <c r="O1439" s="6">
        <v>18720</v>
      </c>
      <c r="P1439" s="6">
        <v>31200</v>
      </c>
      <c r="Q1439" s="6" t="s">
        <v>29</v>
      </c>
      <c r="W1439">
        <f t="shared" si="7221"/>
        <v>12480</v>
      </c>
    </row>
    <row r="1440" spans="1:100" s="14" customFormat="1" ht="14.25" customHeight="1" x14ac:dyDescent="0.25">
      <c r="A1440" s="9" t="s">
        <v>784</v>
      </c>
      <c r="B1440" s="10" t="s">
        <v>36</v>
      </c>
      <c r="C1440" s="11">
        <v>44042</v>
      </c>
      <c r="D1440" s="12">
        <v>44042</v>
      </c>
      <c r="E1440" s="10" t="s">
        <v>785</v>
      </c>
      <c r="F1440" s="9" t="s">
        <v>786</v>
      </c>
      <c r="G1440" s="9" t="s">
        <v>22</v>
      </c>
      <c r="H1440" s="9" t="s">
        <v>787</v>
      </c>
      <c r="I1440" s="9" t="s">
        <v>24</v>
      </c>
      <c r="J1440" s="9" t="s">
        <v>109</v>
      </c>
      <c r="K1440" s="9" t="s">
        <v>26</v>
      </c>
      <c r="L1440" s="9" t="s">
        <v>27</v>
      </c>
      <c r="M1440" s="13" t="s">
        <v>28</v>
      </c>
      <c r="N1440" s="13" t="s">
        <v>808</v>
      </c>
      <c r="O1440" s="6">
        <v>25000</v>
      </c>
      <c r="P1440" s="6">
        <v>25000</v>
      </c>
      <c r="Q1440" s="6" t="s">
        <v>29</v>
      </c>
      <c r="S1440" s="14">
        <v>10000</v>
      </c>
      <c r="U1440" s="14">
        <v>30000</v>
      </c>
      <c r="W1440" s="14">
        <f>SUM(W1441:W1444)</f>
        <v>49920</v>
      </c>
      <c r="AI1440" s="14">
        <v>0</v>
      </c>
      <c r="AK1440" s="14">
        <f>SUM(S1440:AJ1440)</f>
        <v>89920</v>
      </c>
      <c r="AM1440" s="14">
        <f>S1440/$AK1440</f>
        <v>0.11120996441281139</v>
      </c>
      <c r="AN1440" s="14">
        <f t="shared" ref="AN1440" si="7222">T1440/$AK1440</f>
        <v>0</v>
      </c>
      <c r="AO1440" s="14">
        <f t="shared" ref="AO1440" si="7223">U1440/$AK1440</f>
        <v>0.33362989323843417</v>
      </c>
      <c r="AP1440" s="14">
        <f t="shared" ref="AP1440" si="7224">V1440/$AK1440</f>
        <v>0</v>
      </c>
      <c r="AQ1440" s="14">
        <f t="shared" ref="AQ1440" si="7225">W1440/$AK1440</f>
        <v>0.55516014234875444</v>
      </c>
      <c r="AR1440" s="14">
        <f t="shared" ref="AR1440" si="7226">X1440/$AK1440</f>
        <v>0</v>
      </c>
      <c r="AS1440" s="14">
        <f t="shared" ref="AS1440" si="7227">Y1440/$AK1440</f>
        <v>0</v>
      </c>
      <c r="AT1440" s="14">
        <f t="shared" ref="AT1440" si="7228">Z1440/$AK1440</f>
        <v>0</v>
      </c>
      <c r="AU1440" s="14">
        <f t="shared" ref="AU1440" si="7229">AA1440/$AK1440</f>
        <v>0</v>
      </c>
      <c r="AV1440" s="14">
        <f t="shared" ref="AV1440" si="7230">AB1440/$AK1440</f>
        <v>0</v>
      </c>
      <c r="AW1440" s="14">
        <f t="shared" ref="AW1440" si="7231">AC1440/$AK1440</f>
        <v>0</v>
      </c>
      <c r="AX1440" s="14">
        <f t="shared" ref="AX1440" si="7232">AD1440/$AK1440</f>
        <v>0</v>
      </c>
      <c r="AY1440" s="14">
        <f t="shared" ref="AY1440" si="7233">AE1440/$AK1440</f>
        <v>0</v>
      </c>
      <c r="AZ1440" s="14">
        <f t="shared" ref="AZ1440" si="7234">AF1440/$AK1440</f>
        <v>0</v>
      </c>
      <c r="BA1440" s="14">
        <f t="shared" ref="BA1440" si="7235">AG1440/$AK1440</f>
        <v>0</v>
      </c>
      <c r="BB1440" s="14">
        <f t="shared" ref="BB1440" si="7236">AH1440/$AK1440</f>
        <v>0</v>
      </c>
      <c r="BC1440" s="14">
        <f t="shared" ref="BC1440" si="7237">AI1440/$AK1440</f>
        <v>0</v>
      </c>
      <c r="BD1440" s="14">
        <f t="shared" ref="BD1440" si="7238">AJ1440/$AK1440</f>
        <v>0</v>
      </c>
      <c r="BE1440" s="14">
        <f>SUM(AM1440:BD1440)</f>
        <v>1</v>
      </c>
      <c r="BG1440" s="16">
        <f>VLOOKUP(H1440,[1]Sheet1!$B$3:$C$6033,2,0)</f>
        <v>39498.950400000002</v>
      </c>
      <c r="BI1440" s="17">
        <f>AM1440*$BG1440</f>
        <v>4392.6768683274022</v>
      </c>
      <c r="BJ1440" s="17">
        <f t="shared" ref="BJ1440" si="7239">AN1440*$BG1440</f>
        <v>0</v>
      </c>
      <c r="BK1440" s="17">
        <f t="shared" ref="BK1440" si="7240">AO1440*$BG1440</f>
        <v>13178.030604982207</v>
      </c>
      <c r="BL1440" s="17">
        <f t="shared" ref="BL1440" si="7241">AP1440*$BG1440</f>
        <v>0</v>
      </c>
      <c r="BM1440" s="17">
        <f t="shared" ref="BM1440" si="7242">AQ1440*$BG1440</f>
        <v>21928.242926690393</v>
      </c>
      <c r="BN1440" s="17">
        <f t="shared" ref="BN1440" si="7243">AR1440*$BG1440</f>
        <v>0</v>
      </c>
      <c r="BO1440" s="17">
        <f t="shared" ref="BO1440" si="7244">AS1440*$BG1440</f>
        <v>0</v>
      </c>
      <c r="BP1440" s="17">
        <f t="shared" ref="BP1440" si="7245">AT1440*$BG1440</f>
        <v>0</v>
      </c>
      <c r="BQ1440" s="17">
        <f t="shared" ref="BQ1440" si="7246">AU1440*$BG1440</f>
        <v>0</v>
      </c>
      <c r="BR1440" s="17">
        <f t="shared" ref="BR1440" si="7247">AV1440*$BG1440</f>
        <v>0</v>
      </c>
      <c r="BS1440" s="17">
        <f t="shared" ref="BS1440" si="7248">AW1440*$BG1440</f>
        <v>0</v>
      </c>
      <c r="BT1440" s="17">
        <f t="shared" ref="BT1440" si="7249">AX1440*$BG1440</f>
        <v>0</v>
      </c>
      <c r="BU1440" s="17">
        <f t="shared" ref="BU1440" si="7250">AY1440*$BG1440</f>
        <v>0</v>
      </c>
      <c r="BV1440" s="17">
        <f t="shared" ref="BV1440" si="7251">AZ1440*$BG1440</f>
        <v>0</v>
      </c>
      <c r="BW1440" s="17">
        <f t="shared" ref="BW1440" si="7252">BA1440*$BG1440</f>
        <v>0</v>
      </c>
      <c r="BX1440" s="17">
        <f t="shared" ref="BX1440" si="7253">BB1440*$BG1440</f>
        <v>0</v>
      </c>
      <c r="BY1440" s="17">
        <f t="shared" ref="BY1440" si="7254">BC1440*$BG1440</f>
        <v>0</v>
      </c>
      <c r="BZ1440" s="17">
        <f t="shared" ref="BZ1440" si="7255">BD1440*$BG1440</f>
        <v>0</v>
      </c>
      <c r="CA1440" s="16">
        <f>SUM(BI1440:BZ1440)</f>
        <v>39498.950400000002</v>
      </c>
      <c r="CB1440" s="14" t="b">
        <f>CA1440=BG1440</f>
        <v>1</v>
      </c>
      <c r="CC1440" s="17">
        <f>BI1440</f>
        <v>4392.6768683274022</v>
      </c>
      <c r="CD1440" s="17">
        <f>BJ1440*0.8+IF(BJ1440&gt;1,$BM1440*0.4,0)</f>
        <v>0</v>
      </c>
      <c r="CE1440" s="17">
        <f t="shared" ref="CE1440" si="7256">BK1440*0.8+IF(BK1440&gt;1,$BM1440*0.4,0)</f>
        <v>19313.721654661924</v>
      </c>
      <c r="CF1440" s="17">
        <f t="shared" ref="CF1440" si="7257">BL1440*0.8+IF(BL1440&gt;1,$BM1440*0.4,0)</f>
        <v>0</v>
      </c>
      <c r="CG1440" s="17">
        <f>SUM(BJ1440:BL1440)*0.2+BM1440*0.6</f>
        <v>15792.551877010676</v>
      </c>
      <c r="CH1440" s="17">
        <f>$BN1440*80%</f>
        <v>0</v>
      </c>
      <c r="CI1440" s="17">
        <f>$BN1440*20%</f>
        <v>0</v>
      </c>
      <c r="CJ1440" s="17">
        <f>$BQ1440*80%</f>
        <v>0</v>
      </c>
      <c r="CK1440" s="17">
        <f>$BQ1440*20%</f>
        <v>0</v>
      </c>
      <c r="CL1440" s="17">
        <f>BR1440*0.8+IF(BR1440&gt;1,$BT1440*0.6,0)</f>
        <v>0</v>
      </c>
      <c r="CM1440" s="17">
        <f>BS1440*0.8+IF(BS1440&gt;1,$BT1440*0.6,0)</f>
        <v>0</v>
      </c>
      <c r="CN1440" s="17">
        <f>SUM(BR1440:BS1440)*0.2+BT1440*0.4</f>
        <v>0</v>
      </c>
      <c r="CO1440" s="17">
        <f>$BU1440*80%</f>
        <v>0</v>
      </c>
      <c r="CP1440" s="17">
        <f>$BU1440*20%</f>
        <v>0</v>
      </c>
      <c r="CQ1440" s="17">
        <f>$BW1440*60%+$BX1440*40%</f>
        <v>0</v>
      </c>
      <c r="CR1440" s="17">
        <f>$BW1440*40%+$BX1440*60%</f>
        <v>0</v>
      </c>
      <c r="CS1440" s="17">
        <f>$BY1440*60%</f>
        <v>0</v>
      </c>
      <c r="CT1440" s="17">
        <f>$BY1440*40%</f>
        <v>0</v>
      </c>
      <c r="CU1440" s="17">
        <f>SUM(CC1440:CT1440)</f>
        <v>39498.950400000002</v>
      </c>
      <c r="CV1440" s="14" t="b">
        <f>CU1440=CA1440</f>
        <v>1</v>
      </c>
    </row>
    <row r="1441" spans="1:100" ht="14.25" hidden="1" customHeight="1" x14ac:dyDescent="0.25">
      <c r="A1441" s="4"/>
      <c r="B1441" s="5"/>
      <c r="C1441" s="4"/>
      <c r="D1441" s="5"/>
      <c r="E1441" s="5"/>
      <c r="F1441" s="4"/>
      <c r="G1441" s="4" t="s">
        <v>22</v>
      </c>
      <c r="H1441" s="4" t="s">
        <v>787</v>
      </c>
      <c r="I1441" s="4" t="s">
        <v>24</v>
      </c>
      <c r="J1441" s="4" t="s">
        <v>109</v>
      </c>
      <c r="K1441" s="4" t="s">
        <v>26</v>
      </c>
      <c r="L1441" s="4" t="s">
        <v>110</v>
      </c>
      <c r="M1441" s="6" t="s">
        <v>28</v>
      </c>
      <c r="N1441" s="6">
        <v>16640</v>
      </c>
      <c r="O1441" s="6">
        <v>24960</v>
      </c>
      <c r="P1441" s="6">
        <v>41600</v>
      </c>
      <c r="Q1441" s="6" t="s">
        <v>29</v>
      </c>
      <c r="W1441">
        <f t="shared" ref="W1441:W1444" si="7258">N1441</f>
        <v>16640</v>
      </c>
    </row>
    <row r="1442" spans="1:100" ht="14.25" hidden="1" customHeight="1" x14ac:dyDescent="0.25">
      <c r="A1442" s="4"/>
      <c r="B1442" s="5"/>
      <c r="C1442" s="4"/>
      <c r="D1442" s="5"/>
      <c r="E1442" s="5"/>
      <c r="F1442" s="4"/>
      <c r="G1442" s="4" t="s">
        <v>22</v>
      </c>
      <c r="H1442" s="4" t="s">
        <v>787</v>
      </c>
      <c r="I1442" s="4" t="s">
        <v>24</v>
      </c>
      <c r="J1442" s="4" t="s">
        <v>109</v>
      </c>
      <c r="K1442" s="4" t="s">
        <v>26</v>
      </c>
      <c r="L1442" s="4" t="s">
        <v>111</v>
      </c>
      <c r="M1442" s="6" t="s">
        <v>28</v>
      </c>
      <c r="N1442" s="6">
        <v>8320</v>
      </c>
      <c r="O1442" s="6">
        <v>12480</v>
      </c>
      <c r="P1442" s="6">
        <v>20800</v>
      </c>
      <c r="Q1442" s="6" t="s">
        <v>29</v>
      </c>
      <c r="W1442">
        <f t="shared" si="7258"/>
        <v>8320</v>
      </c>
    </row>
    <row r="1443" spans="1:100" ht="14.25" hidden="1" customHeight="1" x14ac:dyDescent="0.25">
      <c r="A1443" s="4"/>
      <c r="B1443" s="5"/>
      <c r="C1443" s="4"/>
      <c r="D1443" s="5"/>
      <c r="E1443" s="5"/>
      <c r="F1443" s="4"/>
      <c r="G1443" s="4" t="s">
        <v>22</v>
      </c>
      <c r="H1443" s="4" t="s">
        <v>787</v>
      </c>
      <c r="I1443" s="4" t="s">
        <v>24</v>
      </c>
      <c r="J1443" s="4" t="s">
        <v>109</v>
      </c>
      <c r="K1443" s="4" t="s">
        <v>26</v>
      </c>
      <c r="L1443" s="4" t="s">
        <v>112</v>
      </c>
      <c r="M1443" s="6" t="s">
        <v>28</v>
      </c>
      <c r="N1443" s="6">
        <v>12480</v>
      </c>
      <c r="O1443" s="6">
        <v>18720</v>
      </c>
      <c r="P1443" s="6">
        <v>31200</v>
      </c>
      <c r="Q1443" s="6" t="s">
        <v>29</v>
      </c>
      <c r="W1443">
        <f t="shared" si="7258"/>
        <v>12480</v>
      </c>
    </row>
    <row r="1444" spans="1:100" ht="14.25" hidden="1" customHeight="1" x14ac:dyDescent="0.25">
      <c r="A1444" s="4"/>
      <c r="B1444" s="5"/>
      <c r="C1444" s="4"/>
      <c r="D1444" s="5"/>
      <c r="E1444" s="5"/>
      <c r="F1444" s="4"/>
      <c r="G1444" s="4" t="s">
        <v>22</v>
      </c>
      <c r="H1444" s="4" t="s">
        <v>787</v>
      </c>
      <c r="I1444" s="4" t="s">
        <v>24</v>
      </c>
      <c r="J1444" s="4" t="s">
        <v>109</v>
      </c>
      <c r="K1444" s="4" t="s">
        <v>26</v>
      </c>
      <c r="L1444" s="4" t="s">
        <v>113</v>
      </c>
      <c r="M1444" s="6" t="s">
        <v>28</v>
      </c>
      <c r="N1444" s="6">
        <v>12480</v>
      </c>
      <c r="O1444" s="6">
        <v>18720</v>
      </c>
      <c r="P1444" s="6">
        <v>31200</v>
      </c>
      <c r="Q1444" s="6" t="s">
        <v>29</v>
      </c>
      <c r="W1444">
        <f t="shared" si="7258"/>
        <v>12480</v>
      </c>
    </row>
    <row r="1445" spans="1:100" s="14" customFormat="1" ht="14.25" customHeight="1" x14ac:dyDescent="0.25">
      <c r="A1445" s="9" t="s">
        <v>788</v>
      </c>
      <c r="B1445" s="10" t="s">
        <v>80</v>
      </c>
      <c r="C1445" s="11">
        <v>44042</v>
      </c>
      <c r="D1445" s="12">
        <v>44042</v>
      </c>
      <c r="E1445" s="10" t="s">
        <v>551</v>
      </c>
      <c r="F1445" s="9" t="s">
        <v>552</v>
      </c>
      <c r="G1445" s="9" t="s">
        <v>22</v>
      </c>
      <c r="H1445" s="9" t="s">
        <v>710</v>
      </c>
      <c r="I1445" s="9" t="s">
        <v>24</v>
      </c>
      <c r="J1445" s="9" t="s">
        <v>109</v>
      </c>
      <c r="K1445" s="9" t="s">
        <v>26</v>
      </c>
      <c r="L1445" s="9" t="s">
        <v>27</v>
      </c>
      <c r="M1445" s="13" t="s">
        <v>28</v>
      </c>
      <c r="N1445" s="13" t="s">
        <v>808</v>
      </c>
      <c r="O1445" s="6">
        <v>25000</v>
      </c>
      <c r="P1445" s="6">
        <v>25000</v>
      </c>
      <c r="Q1445" s="6" t="s">
        <v>29</v>
      </c>
      <c r="S1445" s="14">
        <v>10000</v>
      </c>
      <c r="U1445" s="14">
        <v>30000</v>
      </c>
      <c r="W1445" s="14">
        <f>SUM(W1446:W1451)</f>
        <v>94640</v>
      </c>
      <c r="AI1445" s="14">
        <v>0</v>
      </c>
      <c r="AK1445" s="14">
        <f>SUM(S1445:AJ1445)</f>
        <v>134640</v>
      </c>
      <c r="AM1445" s="14">
        <f>S1445/$AK1445</f>
        <v>7.427213309566251E-2</v>
      </c>
      <c r="AN1445" s="14">
        <f t="shared" ref="AN1445" si="7259">T1445/$AK1445</f>
        <v>0</v>
      </c>
      <c r="AO1445" s="14">
        <f t="shared" ref="AO1445" si="7260">U1445/$AK1445</f>
        <v>0.22281639928698752</v>
      </c>
      <c r="AP1445" s="14">
        <f t="shared" ref="AP1445" si="7261">V1445/$AK1445</f>
        <v>0</v>
      </c>
      <c r="AQ1445" s="14">
        <f t="shared" ref="AQ1445" si="7262">W1445/$AK1445</f>
        <v>0.70291146761735002</v>
      </c>
      <c r="AR1445" s="14">
        <f t="shared" ref="AR1445" si="7263">X1445/$AK1445</f>
        <v>0</v>
      </c>
      <c r="AS1445" s="14">
        <f t="shared" ref="AS1445" si="7264">Y1445/$AK1445</f>
        <v>0</v>
      </c>
      <c r="AT1445" s="14">
        <f t="shared" ref="AT1445" si="7265">Z1445/$AK1445</f>
        <v>0</v>
      </c>
      <c r="AU1445" s="14">
        <f t="shared" ref="AU1445" si="7266">AA1445/$AK1445</f>
        <v>0</v>
      </c>
      <c r="AV1445" s="14">
        <f t="shared" ref="AV1445" si="7267">AB1445/$AK1445</f>
        <v>0</v>
      </c>
      <c r="AW1445" s="14">
        <f t="shared" ref="AW1445" si="7268">AC1445/$AK1445</f>
        <v>0</v>
      </c>
      <c r="AX1445" s="14">
        <f t="shared" ref="AX1445" si="7269">AD1445/$AK1445</f>
        <v>0</v>
      </c>
      <c r="AY1445" s="14">
        <f t="shared" ref="AY1445" si="7270">AE1445/$AK1445</f>
        <v>0</v>
      </c>
      <c r="AZ1445" s="14">
        <f t="shared" ref="AZ1445" si="7271">AF1445/$AK1445</f>
        <v>0</v>
      </c>
      <c r="BA1445" s="14">
        <f t="shared" ref="BA1445" si="7272">AG1445/$AK1445</f>
        <v>0</v>
      </c>
      <c r="BB1445" s="14">
        <f t="shared" ref="BB1445" si="7273">AH1445/$AK1445</f>
        <v>0</v>
      </c>
      <c r="BC1445" s="14">
        <f t="shared" ref="BC1445" si="7274">AI1445/$AK1445</f>
        <v>0</v>
      </c>
      <c r="BD1445" s="14">
        <f t="shared" ref="BD1445" si="7275">AJ1445/$AK1445</f>
        <v>0</v>
      </c>
      <c r="BE1445" s="14">
        <f>SUM(AM1445:BD1445)</f>
        <v>1</v>
      </c>
      <c r="BG1445" s="16">
        <f>VLOOKUP(H1445,[1]Sheet1!$B$3:$C$6033,2,0)</f>
        <v>42860.563199999997</v>
      </c>
      <c r="BI1445" s="17">
        <f>AM1445*$BG1445</f>
        <v>3183.3454545454542</v>
      </c>
      <c r="BJ1445" s="17">
        <f t="shared" ref="BJ1445" si="7276">AN1445*$BG1445</f>
        <v>0</v>
      </c>
      <c r="BK1445" s="17">
        <f t="shared" ref="BK1445" si="7277">AO1445*$BG1445</f>
        <v>9550.0363636363618</v>
      </c>
      <c r="BL1445" s="17">
        <f t="shared" ref="BL1445" si="7278">AP1445*$BG1445</f>
        <v>0</v>
      </c>
      <c r="BM1445" s="17">
        <f t="shared" ref="BM1445" si="7279">AQ1445*$BG1445</f>
        <v>30127.18138181818</v>
      </c>
      <c r="BN1445" s="17">
        <f t="shared" ref="BN1445" si="7280">AR1445*$BG1445</f>
        <v>0</v>
      </c>
      <c r="BO1445" s="17">
        <f t="shared" ref="BO1445" si="7281">AS1445*$BG1445</f>
        <v>0</v>
      </c>
      <c r="BP1445" s="17">
        <f t="shared" ref="BP1445" si="7282">AT1445*$BG1445</f>
        <v>0</v>
      </c>
      <c r="BQ1445" s="17">
        <f t="shared" ref="BQ1445" si="7283">AU1445*$BG1445</f>
        <v>0</v>
      </c>
      <c r="BR1445" s="17">
        <f t="shared" ref="BR1445" si="7284">AV1445*$BG1445</f>
        <v>0</v>
      </c>
      <c r="BS1445" s="17">
        <f t="shared" ref="BS1445" si="7285">AW1445*$BG1445</f>
        <v>0</v>
      </c>
      <c r="BT1445" s="17">
        <f t="shared" ref="BT1445" si="7286">AX1445*$BG1445</f>
        <v>0</v>
      </c>
      <c r="BU1445" s="17">
        <f t="shared" ref="BU1445" si="7287">AY1445*$BG1445</f>
        <v>0</v>
      </c>
      <c r="BV1445" s="17">
        <f t="shared" ref="BV1445" si="7288">AZ1445*$BG1445</f>
        <v>0</v>
      </c>
      <c r="BW1445" s="17">
        <f t="shared" ref="BW1445" si="7289">BA1445*$BG1445</f>
        <v>0</v>
      </c>
      <c r="BX1445" s="17">
        <f t="shared" ref="BX1445" si="7290">BB1445*$BG1445</f>
        <v>0</v>
      </c>
      <c r="BY1445" s="17">
        <f t="shared" ref="BY1445" si="7291">BC1445*$BG1445</f>
        <v>0</v>
      </c>
      <c r="BZ1445" s="17">
        <f t="shared" ref="BZ1445" si="7292">BD1445*$BG1445</f>
        <v>0</v>
      </c>
      <c r="CA1445" s="16">
        <f>SUM(BI1445:BZ1445)</f>
        <v>42860.563199999997</v>
      </c>
      <c r="CB1445" s="14" t="b">
        <f>CA1445=BG1445</f>
        <v>1</v>
      </c>
      <c r="CC1445" s="17">
        <f>BI1445</f>
        <v>3183.3454545454542</v>
      </c>
      <c r="CD1445" s="17">
        <f>BJ1445*0.8+IF(BJ1445&gt;1,$BM1445*0.4,0)</f>
        <v>0</v>
      </c>
      <c r="CE1445" s="17">
        <f t="shared" ref="CE1445" si="7293">BK1445*0.8+IF(BK1445&gt;1,$BM1445*0.4,0)</f>
        <v>19690.901643636364</v>
      </c>
      <c r="CF1445" s="17">
        <f t="shared" ref="CF1445" si="7294">BL1445*0.8+IF(BL1445&gt;1,$BM1445*0.4,0)</f>
        <v>0</v>
      </c>
      <c r="CG1445" s="17">
        <f>SUM(BJ1445:BL1445)*0.2+BM1445*0.6</f>
        <v>19986.316101818178</v>
      </c>
      <c r="CH1445" s="17">
        <f>$BN1445*80%</f>
        <v>0</v>
      </c>
      <c r="CI1445" s="17">
        <f>$BN1445*20%</f>
        <v>0</v>
      </c>
      <c r="CJ1445" s="17">
        <f>$BQ1445*80%</f>
        <v>0</v>
      </c>
      <c r="CK1445" s="17">
        <f>$BQ1445*20%</f>
        <v>0</v>
      </c>
      <c r="CL1445" s="17">
        <f>BR1445*0.8+IF(BR1445&gt;1,$BT1445*0.6,0)</f>
        <v>0</v>
      </c>
      <c r="CM1445" s="17">
        <f>BS1445*0.8+IF(BS1445&gt;1,$BT1445*0.6,0)</f>
        <v>0</v>
      </c>
      <c r="CN1445" s="17">
        <f>SUM(BR1445:BS1445)*0.2+BT1445*0.4</f>
        <v>0</v>
      </c>
      <c r="CO1445" s="17">
        <f>$BU1445*80%</f>
        <v>0</v>
      </c>
      <c r="CP1445" s="17">
        <f>$BU1445*20%</f>
        <v>0</v>
      </c>
      <c r="CQ1445" s="17">
        <f>$BW1445*60%+$BX1445*40%</f>
        <v>0</v>
      </c>
      <c r="CR1445" s="17">
        <f>$BW1445*40%+$BX1445*60%</f>
        <v>0</v>
      </c>
      <c r="CS1445" s="17">
        <f>$BY1445*60%</f>
        <v>0</v>
      </c>
      <c r="CT1445" s="17">
        <f>$BY1445*40%</f>
        <v>0</v>
      </c>
      <c r="CU1445" s="17">
        <f>SUM(CC1445:CT1445)</f>
        <v>42860.563199999997</v>
      </c>
      <c r="CV1445" s="14" t="b">
        <f>CU1445=CA1445</f>
        <v>1</v>
      </c>
    </row>
    <row r="1446" spans="1:100" ht="14.25" hidden="1" customHeight="1" x14ac:dyDescent="0.25">
      <c r="A1446" s="4"/>
      <c r="B1446" s="5"/>
      <c r="C1446" s="4"/>
      <c r="D1446" s="5"/>
      <c r="E1446" s="5"/>
      <c r="F1446" s="4"/>
      <c r="G1446" s="4" t="s">
        <v>22</v>
      </c>
      <c r="H1446" s="4" t="s">
        <v>710</v>
      </c>
      <c r="I1446" s="4" t="s">
        <v>24</v>
      </c>
      <c r="J1446" s="4" t="s">
        <v>109</v>
      </c>
      <c r="K1446" s="4" t="s">
        <v>26</v>
      </c>
      <c r="L1446" s="4" t="s">
        <v>110</v>
      </c>
      <c r="M1446" s="6" t="s">
        <v>28</v>
      </c>
      <c r="N1446" s="6">
        <v>16640</v>
      </c>
      <c r="O1446" s="6">
        <v>24960</v>
      </c>
      <c r="P1446" s="6">
        <v>41600</v>
      </c>
      <c r="Q1446" s="6" t="s">
        <v>29</v>
      </c>
      <c r="W1446">
        <f t="shared" ref="W1446:W1451" si="7295">N1446</f>
        <v>16640</v>
      </c>
    </row>
    <row r="1447" spans="1:100" ht="14.25" hidden="1" customHeight="1" x14ac:dyDescent="0.25">
      <c r="A1447" s="4"/>
      <c r="B1447" s="5"/>
      <c r="C1447" s="4"/>
      <c r="D1447" s="5"/>
      <c r="E1447" s="5"/>
      <c r="F1447" s="4"/>
      <c r="G1447" s="4" t="s">
        <v>22</v>
      </c>
      <c r="H1447" s="4" t="s">
        <v>710</v>
      </c>
      <c r="I1447" s="4" t="s">
        <v>24</v>
      </c>
      <c r="J1447" s="4" t="s">
        <v>109</v>
      </c>
      <c r="K1447" s="4" t="s">
        <v>26</v>
      </c>
      <c r="L1447" s="4" t="s">
        <v>111</v>
      </c>
      <c r="M1447" s="6" t="s">
        <v>28</v>
      </c>
      <c r="N1447" s="6">
        <v>8320</v>
      </c>
      <c r="O1447" s="6">
        <v>12480</v>
      </c>
      <c r="P1447" s="6">
        <v>20800</v>
      </c>
      <c r="Q1447" s="6" t="s">
        <v>29</v>
      </c>
      <c r="W1447">
        <f t="shared" si="7295"/>
        <v>8320</v>
      </c>
    </row>
    <row r="1448" spans="1:100" ht="14.25" hidden="1" customHeight="1" x14ac:dyDescent="0.25">
      <c r="A1448" s="4"/>
      <c r="B1448" s="5"/>
      <c r="C1448" s="4"/>
      <c r="D1448" s="5"/>
      <c r="E1448" s="5"/>
      <c r="F1448" s="4"/>
      <c r="G1448" s="4" t="s">
        <v>22</v>
      </c>
      <c r="H1448" s="4" t="s">
        <v>710</v>
      </c>
      <c r="I1448" s="4" t="s">
        <v>24</v>
      </c>
      <c r="J1448" s="4" t="s">
        <v>109</v>
      </c>
      <c r="K1448" s="4" t="s">
        <v>26</v>
      </c>
      <c r="L1448" s="4" t="s">
        <v>133</v>
      </c>
      <c r="M1448" s="6" t="s">
        <v>28</v>
      </c>
      <c r="N1448" s="6">
        <v>16640</v>
      </c>
      <c r="O1448" s="6">
        <v>24960</v>
      </c>
      <c r="P1448" s="6">
        <v>41600</v>
      </c>
      <c r="Q1448" s="6" t="s">
        <v>29</v>
      </c>
      <c r="W1448">
        <f t="shared" si="7295"/>
        <v>16640</v>
      </c>
    </row>
    <row r="1449" spans="1:100" ht="14.25" hidden="1" customHeight="1" x14ac:dyDescent="0.25">
      <c r="A1449" s="4"/>
      <c r="B1449" s="5"/>
      <c r="C1449" s="4"/>
      <c r="D1449" s="5"/>
      <c r="E1449" s="5"/>
      <c r="F1449" s="4"/>
      <c r="G1449" s="4" t="s">
        <v>22</v>
      </c>
      <c r="H1449" s="4" t="s">
        <v>710</v>
      </c>
      <c r="I1449" s="4" t="s">
        <v>24</v>
      </c>
      <c r="J1449" s="4" t="s">
        <v>109</v>
      </c>
      <c r="K1449" s="4" t="s">
        <v>26</v>
      </c>
      <c r="L1449" s="4" t="s">
        <v>134</v>
      </c>
      <c r="M1449" s="6" t="s">
        <v>28</v>
      </c>
      <c r="N1449" s="6">
        <v>28080</v>
      </c>
      <c r="O1449" s="6">
        <v>42120</v>
      </c>
      <c r="P1449" s="6">
        <v>70200</v>
      </c>
      <c r="Q1449" s="6" t="s">
        <v>29</v>
      </c>
      <c r="W1449">
        <f t="shared" si="7295"/>
        <v>28080</v>
      </c>
    </row>
    <row r="1450" spans="1:100" ht="14.25" hidden="1" customHeight="1" x14ac:dyDescent="0.25">
      <c r="A1450" s="4"/>
      <c r="B1450" s="5"/>
      <c r="C1450" s="4"/>
      <c r="D1450" s="5"/>
      <c r="E1450" s="5"/>
      <c r="F1450" s="4"/>
      <c r="G1450" s="4" t="s">
        <v>22</v>
      </c>
      <c r="H1450" s="4" t="s">
        <v>710</v>
      </c>
      <c r="I1450" s="4" t="s">
        <v>24</v>
      </c>
      <c r="J1450" s="4" t="s">
        <v>109</v>
      </c>
      <c r="K1450" s="4" t="s">
        <v>26</v>
      </c>
      <c r="L1450" s="4" t="s">
        <v>112</v>
      </c>
      <c r="M1450" s="6" t="s">
        <v>28</v>
      </c>
      <c r="N1450" s="6">
        <v>12480</v>
      </c>
      <c r="O1450" s="6">
        <v>18720</v>
      </c>
      <c r="P1450" s="6">
        <v>31200</v>
      </c>
      <c r="Q1450" s="6" t="s">
        <v>29</v>
      </c>
      <c r="W1450">
        <f t="shared" si="7295"/>
        <v>12480</v>
      </c>
    </row>
    <row r="1451" spans="1:100" ht="14.25" hidden="1" customHeight="1" x14ac:dyDescent="0.25">
      <c r="A1451" s="4"/>
      <c r="B1451" s="5"/>
      <c r="C1451" s="4"/>
      <c r="D1451" s="5"/>
      <c r="E1451" s="5"/>
      <c r="F1451" s="4"/>
      <c r="G1451" s="4" t="s">
        <v>22</v>
      </c>
      <c r="H1451" s="4" t="s">
        <v>710</v>
      </c>
      <c r="I1451" s="4" t="s">
        <v>24</v>
      </c>
      <c r="J1451" s="4" t="s">
        <v>109</v>
      </c>
      <c r="K1451" s="4" t="s">
        <v>26</v>
      </c>
      <c r="L1451" s="4" t="s">
        <v>113</v>
      </c>
      <c r="M1451" s="6" t="s">
        <v>28</v>
      </c>
      <c r="N1451" s="6">
        <v>12480</v>
      </c>
      <c r="O1451" s="6">
        <v>18720</v>
      </c>
      <c r="P1451" s="6">
        <v>31200</v>
      </c>
      <c r="Q1451" s="6" t="s">
        <v>29</v>
      </c>
      <c r="W1451">
        <f t="shared" si="7295"/>
        <v>12480</v>
      </c>
    </row>
    <row r="1452" spans="1:100" s="14" customFormat="1" ht="14.25" customHeight="1" x14ac:dyDescent="0.25">
      <c r="A1452" s="9" t="s">
        <v>789</v>
      </c>
      <c r="B1452" s="10" t="s">
        <v>156</v>
      </c>
      <c r="C1452" s="11">
        <v>44042</v>
      </c>
      <c r="D1452" s="12">
        <v>44042</v>
      </c>
      <c r="E1452" s="10" t="s">
        <v>681</v>
      </c>
      <c r="F1452" s="9" t="s">
        <v>629</v>
      </c>
      <c r="G1452" s="9" t="s">
        <v>22</v>
      </c>
      <c r="H1452" s="9" t="s">
        <v>790</v>
      </c>
      <c r="I1452" s="9" t="s">
        <v>24</v>
      </c>
      <c r="J1452" s="9" t="s">
        <v>109</v>
      </c>
      <c r="K1452" s="9" t="s">
        <v>26</v>
      </c>
      <c r="L1452" s="9" t="s">
        <v>27</v>
      </c>
      <c r="M1452" s="13" t="s">
        <v>28</v>
      </c>
      <c r="N1452" s="13" t="s">
        <v>808</v>
      </c>
      <c r="O1452" s="6">
        <v>25000</v>
      </c>
      <c r="P1452" s="6">
        <v>25000</v>
      </c>
      <c r="Q1452" s="6" t="s">
        <v>29</v>
      </c>
      <c r="S1452" s="14">
        <v>10000</v>
      </c>
      <c r="U1452" s="14">
        <v>30000</v>
      </c>
      <c r="W1452" s="14">
        <f>SUM(W1453:W1458)</f>
        <v>75360</v>
      </c>
      <c r="AI1452" s="14">
        <v>0</v>
      </c>
      <c r="AK1452" s="14">
        <f>SUM(S1452:AJ1452)</f>
        <v>115360</v>
      </c>
      <c r="AM1452" s="14">
        <f>S1452/$AK1452</f>
        <v>8.6685159500693484E-2</v>
      </c>
      <c r="AN1452" s="14">
        <f t="shared" ref="AN1452" si="7296">T1452/$AK1452</f>
        <v>0</v>
      </c>
      <c r="AO1452" s="14">
        <f t="shared" ref="AO1452" si="7297">U1452/$AK1452</f>
        <v>0.26005547850208044</v>
      </c>
      <c r="AP1452" s="14">
        <f t="shared" ref="AP1452" si="7298">V1452/$AK1452</f>
        <v>0</v>
      </c>
      <c r="AQ1452" s="14">
        <f t="shared" ref="AQ1452" si="7299">W1452/$AK1452</f>
        <v>0.65325936199722612</v>
      </c>
      <c r="AR1452" s="14">
        <f t="shared" ref="AR1452" si="7300">X1452/$AK1452</f>
        <v>0</v>
      </c>
      <c r="AS1452" s="14">
        <f t="shared" ref="AS1452" si="7301">Y1452/$AK1452</f>
        <v>0</v>
      </c>
      <c r="AT1452" s="14">
        <f t="shared" ref="AT1452" si="7302">Z1452/$AK1452</f>
        <v>0</v>
      </c>
      <c r="AU1452" s="14">
        <f t="shared" ref="AU1452" si="7303">AA1452/$AK1452</f>
        <v>0</v>
      </c>
      <c r="AV1452" s="14">
        <f t="shared" ref="AV1452" si="7304">AB1452/$AK1452</f>
        <v>0</v>
      </c>
      <c r="AW1452" s="14">
        <f t="shared" ref="AW1452" si="7305">AC1452/$AK1452</f>
        <v>0</v>
      </c>
      <c r="AX1452" s="14">
        <f t="shared" ref="AX1452" si="7306">AD1452/$AK1452</f>
        <v>0</v>
      </c>
      <c r="AY1452" s="14">
        <f t="shared" ref="AY1452" si="7307">AE1452/$AK1452</f>
        <v>0</v>
      </c>
      <c r="AZ1452" s="14">
        <f t="shared" ref="AZ1452" si="7308">AF1452/$AK1452</f>
        <v>0</v>
      </c>
      <c r="BA1452" s="14">
        <f t="shared" ref="BA1452" si="7309">AG1452/$AK1452</f>
        <v>0</v>
      </c>
      <c r="BB1452" s="14">
        <f t="shared" ref="BB1452" si="7310">AH1452/$AK1452</f>
        <v>0</v>
      </c>
      <c r="BC1452" s="14">
        <f t="shared" ref="BC1452" si="7311">AI1452/$AK1452</f>
        <v>0</v>
      </c>
      <c r="BD1452" s="14">
        <f t="shared" ref="BD1452" si="7312">AJ1452/$AK1452</f>
        <v>0</v>
      </c>
      <c r="BE1452" s="14">
        <f>SUM(AM1452:BD1452)</f>
        <v>1</v>
      </c>
      <c r="BG1452" s="16">
        <f>VLOOKUP(H1452,[1]Sheet1!$B$3:$C$6033,2,0)</f>
        <v>29629.599999999999</v>
      </c>
      <c r="BI1452" s="17">
        <f>AM1452*$BG1452</f>
        <v>2568.4466019417478</v>
      </c>
      <c r="BJ1452" s="17">
        <f t="shared" ref="BJ1452" si="7313">AN1452*$BG1452</f>
        <v>0</v>
      </c>
      <c r="BK1452" s="17">
        <f t="shared" ref="BK1452" si="7314">AO1452*$BG1452</f>
        <v>7705.3398058252424</v>
      </c>
      <c r="BL1452" s="17">
        <f t="shared" ref="BL1452" si="7315">AP1452*$BG1452</f>
        <v>0</v>
      </c>
      <c r="BM1452" s="17">
        <f t="shared" ref="BM1452" si="7316">AQ1452*$BG1452</f>
        <v>19355.813592233011</v>
      </c>
      <c r="BN1452" s="17">
        <f t="shared" ref="BN1452" si="7317">AR1452*$BG1452</f>
        <v>0</v>
      </c>
      <c r="BO1452" s="17">
        <f t="shared" ref="BO1452" si="7318">AS1452*$BG1452</f>
        <v>0</v>
      </c>
      <c r="BP1452" s="17">
        <f t="shared" ref="BP1452" si="7319">AT1452*$BG1452</f>
        <v>0</v>
      </c>
      <c r="BQ1452" s="17">
        <f t="shared" ref="BQ1452" si="7320">AU1452*$BG1452</f>
        <v>0</v>
      </c>
      <c r="BR1452" s="17">
        <f t="shared" ref="BR1452" si="7321">AV1452*$BG1452</f>
        <v>0</v>
      </c>
      <c r="BS1452" s="17">
        <f t="shared" ref="BS1452" si="7322">AW1452*$BG1452</f>
        <v>0</v>
      </c>
      <c r="BT1452" s="17">
        <f t="shared" ref="BT1452" si="7323">AX1452*$BG1452</f>
        <v>0</v>
      </c>
      <c r="BU1452" s="17">
        <f t="shared" ref="BU1452" si="7324">AY1452*$BG1452</f>
        <v>0</v>
      </c>
      <c r="BV1452" s="17">
        <f t="shared" ref="BV1452" si="7325">AZ1452*$BG1452</f>
        <v>0</v>
      </c>
      <c r="BW1452" s="17">
        <f t="shared" ref="BW1452" si="7326">BA1452*$BG1452</f>
        <v>0</v>
      </c>
      <c r="BX1452" s="17">
        <f t="shared" ref="BX1452" si="7327">BB1452*$BG1452</f>
        <v>0</v>
      </c>
      <c r="BY1452" s="17">
        <f t="shared" ref="BY1452" si="7328">BC1452*$BG1452</f>
        <v>0</v>
      </c>
      <c r="BZ1452" s="17">
        <f t="shared" ref="BZ1452" si="7329">BD1452*$BG1452</f>
        <v>0</v>
      </c>
      <c r="CA1452" s="16">
        <f>SUM(BI1452:BZ1452)</f>
        <v>29629.600000000002</v>
      </c>
      <c r="CB1452" s="14" t="b">
        <f>CA1452=BG1452</f>
        <v>1</v>
      </c>
      <c r="CC1452" s="17">
        <f>BI1452</f>
        <v>2568.4466019417478</v>
      </c>
      <c r="CD1452" s="17">
        <f>BJ1452*0.8+IF(BJ1452&gt;1,$BM1452*0.4,0)</f>
        <v>0</v>
      </c>
      <c r="CE1452" s="17">
        <f t="shared" ref="CE1452" si="7330">BK1452*0.8+IF(BK1452&gt;1,$BM1452*0.4,0)</f>
        <v>13906.597281553399</v>
      </c>
      <c r="CF1452" s="17">
        <f t="shared" ref="CF1452" si="7331">BL1452*0.8+IF(BL1452&gt;1,$BM1452*0.4,0)</f>
        <v>0</v>
      </c>
      <c r="CG1452" s="17">
        <f>SUM(BJ1452:BL1452)*0.2+BM1452*0.6</f>
        <v>13154.556116504855</v>
      </c>
      <c r="CH1452" s="17">
        <f>$BN1452*80%</f>
        <v>0</v>
      </c>
      <c r="CI1452" s="17">
        <f>$BN1452*20%</f>
        <v>0</v>
      </c>
      <c r="CJ1452" s="17">
        <f>$BQ1452*80%</f>
        <v>0</v>
      </c>
      <c r="CK1452" s="17">
        <f>$BQ1452*20%</f>
        <v>0</v>
      </c>
      <c r="CL1452" s="17">
        <f>BR1452*0.8+IF(BR1452&gt;1,$BT1452*0.6,0)</f>
        <v>0</v>
      </c>
      <c r="CM1452" s="17">
        <f>BS1452*0.8+IF(BS1452&gt;1,$BT1452*0.6,0)</f>
        <v>0</v>
      </c>
      <c r="CN1452" s="17">
        <f>SUM(BR1452:BS1452)*0.2+BT1452*0.4</f>
        <v>0</v>
      </c>
      <c r="CO1452" s="17">
        <f>$BU1452*80%</f>
        <v>0</v>
      </c>
      <c r="CP1452" s="17">
        <f>$BU1452*20%</f>
        <v>0</v>
      </c>
      <c r="CQ1452" s="17">
        <f>$BW1452*60%+$BX1452*40%</f>
        <v>0</v>
      </c>
      <c r="CR1452" s="17">
        <f>$BW1452*40%+$BX1452*60%</f>
        <v>0</v>
      </c>
      <c r="CS1452" s="17">
        <f>$BY1452*60%</f>
        <v>0</v>
      </c>
      <c r="CT1452" s="17">
        <f>$BY1452*40%</f>
        <v>0</v>
      </c>
      <c r="CU1452" s="17">
        <f>SUM(CC1452:CT1452)</f>
        <v>29629.599999999999</v>
      </c>
      <c r="CV1452" s="14" t="b">
        <f>CU1452=CA1452</f>
        <v>1</v>
      </c>
    </row>
    <row r="1453" spans="1:100" ht="14.25" hidden="1" customHeight="1" x14ac:dyDescent="0.25">
      <c r="A1453" s="4"/>
      <c r="B1453" s="5"/>
      <c r="C1453" s="4"/>
      <c r="D1453" s="5"/>
      <c r="E1453" s="5"/>
      <c r="F1453" s="4"/>
      <c r="G1453" s="4" t="s">
        <v>22</v>
      </c>
      <c r="H1453" s="4" t="s">
        <v>790</v>
      </c>
      <c r="I1453" s="4" t="s">
        <v>24</v>
      </c>
      <c r="J1453" s="4" t="s">
        <v>109</v>
      </c>
      <c r="K1453" s="4" t="s">
        <v>26</v>
      </c>
      <c r="L1453" s="4" t="s">
        <v>127</v>
      </c>
      <c r="M1453" s="6" t="s">
        <v>28</v>
      </c>
      <c r="N1453" s="6">
        <v>8800</v>
      </c>
      <c r="O1453" s="6">
        <v>13200</v>
      </c>
      <c r="P1453" s="6">
        <v>22000</v>
      </c>
      <c r="Q1453" s="6" t="s">
        <v>29</v>
      </c>
      <c r="W1453">
        <f t="shared" ref="W1453:W1458" si="7332">N1453</f>
        <v>8800</v>
      </c>
    </row>
    <row r="1454" spans="1:100" ht="14.25" hidden="1" customHeight="1" x14ac:dyDescent="0.25">
      <c r="A1454" s="4"/>
      <c r="B1454" s="5"/>
      <c r="C1454" s="4"/>
      <c r="D1454" s="5"/>
      <c r="E1454" s="5"/>
      <c r="F1454" s="4"/>
      <c r="G1454" s="4" t="s">
        <v>22</v>
      </c>
      <c r="H1454" s="4" t="s">
        <v>790</v>
      </c>
      <c r="I1454" s="4" t="s">
        <v>24</v>
      </c>
      <c r="J1454" s="4" t="s">
        <v>109</v>
      </c>
      <c r="K1454" s="4" t="s">
        <v>26</v>
      </c>
      <c r="L1454" s="4" t="s">
        <v>128</v>
      </c>
      <c r="M1454" s="6" t="s">
        <v>28</v>
      </c>
      <c r="N1454" s="6">
        <v>16640</v>
      </c>
      <c r="O1454" s="6">
        <v>24960</v>
      </c>
      <c r="P1454" s="6">
        <v>41600</v>
      </c>
      <c r="Q1454" s="6" t="s">
        <v>29</v>
      </c>
      <c r="W1454">
        <f t="shared" si="7332"/>
        <v>16640</v>
      </c>
    </row>
    <row r="1455" spans="1:100" ht="14.25" hidden="1" customHeight="1" x14ac:dyDescent="0.25">
      <c r="A1455" s="4"/>
      <c r="B1455" s="5"/>
      <c r="C1455" s="4"/>
      <c r="D1455" s="5"/>
      <c r="E1455" s="5"/>
      <c r="F1455" s="4"/>
      <c r="G1455" s="4" t="s">
        <v>22</v>
      </c>
      <c r="H1455" s="4" t="s">
        <v>790</v>
      </c>
      <c r="I1455" s="4" t="s">
        <v>24</v>
      </c>
      <c r="J1455" s="4" t="s">
        <v>109</v>
      </c>
      <c r="K1455" s="4" t="s">
        <v>26</v>
      </c>
      <c r="L1455" s="4" t="s">
        <v>110</v>
      </c>
      <c r="M1455" s="6" t="s">
        <v>28</v>
      </c>
      <c r="N1455" s="6">
        <v>16640</v>
      </c>
      <c r="O1455" s="6">
        <v>24960</v>
      </c>
      <c r="P1455" s="6">
        <v>41600</v>
      </c>
      <c r="Q1455" s="6" t="s">
        <v>29</v>
      </c>
      <c r="W1455">
        <f t="shared" si="7332"/>
        <v>16640</v>
      </c>
    </row>
    <row r="1456" spans="1:100" ht="14.25" hidden="1" customHeight="1" x14ac:dyDescent="0.25">
      <c r="A1456" s="4"/>
      <c r="B1456" s="5"/>
      <c r="C1456" s="4"/>
      <c r="D1456" s="5"/>
      <c r="E1456" s="5"/>
      <c r="F1456" s="4"/>
      <c r="G1456" s="4" t="s">
        <v>22</v>
      </c>
      <c r="H1456" s="4" t="s">
        <v>790</v>
      </c>
      <c r="I1456" s="4" t="s">
        <v>24</v>
      </c>
      <c r="J1456" s="4" t="s">
        <v>109</v>
      </c>
      <c r="K1456" s="4" t="s">
        <v>26</v>
      </c>
      <c r="L1456" s="4" t="s">
        <v>111</v>
      </c>
      <c r="M1456" s="6" t="s">
        <v>28</v>
      </c>
      <c r="N1456" s="6">
        <v>8320</v>
      </c>
      <c r="O1456" s="6">
        <v>12480</v>
      </c>
      <c r="P1456" s="6">
        <v>20800</v>
      </c>
      <c r="Q1456" s="6" t="s">
        <v>29</v>
      </c>
      <c r="W1456">
        <f t="shared" si="7332"/>
        <v>8320</v>
      </c>
    </row>
    <row r="1457" spans="1:100" ht="14.25" hidden="1" customHeight="1" x14ac:dyDescent="0.25">
      <c r="A1457" s="4"/>
      <c r="B1457" s="5"/>
      <c r="C1457" s="4"/>
      <c r="D1457" s="5"/>
      <c r="E1457" s="5"/>
      <c r="F1457" s="4"/>
      <c r="G1457" s="4" t="s">
        <v>22</v>
      </c>
      <c r="H1457" s="4" t="s">
        <v>790</v>
      </c>
      <c r="I1457" s="4" t="s">
        <v>24</v>
      </c>
      <c r="J1457" s="4" t="s">
        <v>109</v>
      </c>
      <c r="K1457" s="4" t="s">
        <v>26</v>
      </c>
      <c r="L1457" s="4" t="s">
        <v>112</v>
      </c>
      <c r="M1457" s="6" t="s">
        <v>28</v>
      </c>
      <c r="N1457" s="6">
        <v>12480</v>
      </c>
      <c r="O1457" s="6">
        <v>18720</v>
      </c>
      <c r="P1457" s="6">
        <v>31200</v>
      </c>
      <c r="Q1457" s="6" t="s">
        <v>29</v>
      </c>
      <c r="W1457">
        <f t="shared" si="7332"/>
        <v>12480</v>
      </c>
    </row>
    <row r="1458" spans="1:100" ht="14.25" hidden="1" customHeight="1" x14ac:dyDescent="0.25">
      <c r="A1458" s="4"/>
      <c r="B1458" s="5"/>
      <c r="C1458" s="4"/>
      <c r="D1458" s="5"/>
      <c r="E1458" s="5"/>
      <c r="F1458" s="4"/>
      <c r="G1458" s="4" t="s">
        <v>22</v>
      </c>
      <c r="H1458" s="4" t="s">
        <v>790</v>
      </c>
      <c r="I1458" s="4" t="s">
        <v>24</v>
      </c>
      <c r="J1458" s="4" t="s">
        <v>109</v>
      </c>
      <c r="K1458" s="4" t="s">
        <v>26</v>
      </c>
      <c r="L1458" s="4" t="s">
        <v>113</v>
      </c>
      <c r="M1458" s="6" t="s">
        <v>28</v>
      </c>
      <c r="N1458" s="6">
        <v>12480</v>
      </c>
      <c r="O1458" s="6">
        <v>18720</v>
      </c>
      <c r="P1458" s="6">
        <v>31200</v>
      </c>
      <c r="Q1458" s="6" t="s">
        <v>29</v>
      </c>
      <c r="W1458">
        <f t="shared" si="7332"/>
        <v>12480</v>
      </c>
    </row>
    <row r="1459" spans="1:100" s="14" customFormat="1" ht="14.25" customHeight="1" x14ac:dyDescent="0.25">
      <c r="A1459" s="9" t="s">
        <v>791</v>
      </c>
      <c r="B1459" s="10" t="s">
        <v>55</v>
      </c>
      <c r="C1459" s="11">
        <v>44042</v>
      </c>
      <c r="D1459" s="12">
        <v>44042</v>
      </c>
      <c r="E1459" s="10" t="s">
        <v>792</v>
      </c>
      <c r="F1459" s="9" t="s">
        <v>793</v>
      </c>
      <c r="G1459" s="9" t="s">
        <v>22</v>
      </c>
      <c r="H1459" s="9" t="s">
        <v>794</v>
      </c>
      <c r="I1459" s="9" t="s">
        <v>24</v>
      </c>
      <c r="J1459" s="9" t="s">
        <v>109</v>
      </c>
      <c r="K1459" s="9" t="s">
        <v>26</v>
      </c>
      <c r="L1459" s="9" t="s">
        <v>27</v>
      </c>
      <c r="M1459" s="13" t="s">
        <v>28</v>
      </c>
      <c r="N1459" s="13" t="s">
        <v>808</v>
      </c>
      <c r="O1459" s="6">
        <v>25000</v>
      </c>
      <c r="P1459" s="6">
        <v>25000</v>
      </c>
      <c r="Q1459" s="6" t="s">
        <v>29</v>
      </c>
      <c r="S1459" s="14">
        <v>10000</v>
      </c>
      <c r="U1459" s="14">
        <v>30000</v>
      </c>
      <c r="W1459" s="14">
        <f>SUM(W1460:W1466)</f>
        <v>145360</v>
      </c>
      <c r="AI1459" s="14">
        <v>0</v>
      </c>
      <c r="AK1459" s="14">
        <f>SUM(S1459:AJ1459)</f>
        <v>185360</v>
      </c>
      <c r="AM1459" s="14">
        <f>S1459/$AK1459</f>
        <v>5.3949072075960294E-2</v>
      </c>
      <c r="AN1459" s="14">
        <f t="shared" ref="AN1459" si="7333">T1459/$AK1459</f>
        <v>0</v>
      </c>
      <c r="AO1459" s="14">
        <f t="shared" ref="AO1459" si="7334">U1459/$AK1459</f>
        <v>0.16184721622788087</v>
      </c>
      <c r="AP1459" s="14">
        <f t="shared" ref="AP1459" si="7335">V1459/$AK1459</f>
        <v>0</v>
      </c>
      <c r="AQ1459" s="14">
        <f t="shared" ref="AQ1459" si="7336">W1459/$AK1459</f>
        <v>0.78420371169615888</v>
      </c>
      <c r="AR1459" s="14">
        <f t="shared" ref="AR1459" si="7337">X1459/$AK1459</f>
        <v>0</v>
      </c>
      <c r="AS1459" s="14">
        <f t="shared" ref="AS1459" si="7338">Y1459/$AK1459</f>
        <v>0</v>
      </c>
      <c r="AT1459" s="14">
        <f t="shared" ref="AT1459" si="7339">Z1459/$AK1459</f>
        <v>0</v>
      </c>
      <c r="AU1459" s="14">
        <f t="shared" ref="AU1459" si="7340">AA1459/$AK1459</f>
        <v>0</v>
      </c>
      <c r="AV1459" s="14">
        <f t="shared" ref="AV1459" si="7341">AB1459/$AK1459</f>
        <v>0</v>
      </c>
      <c r="AW1459" s="14">
        <f t="shared" ref="AW1459" si="7342">AC1459/$AK1459</f>
        <v>0</v>
      </c>
      <c r="AX1459" s="14">
        <f t="shared" ref="AX1459" si="7343">AD1459/$AK1459</f>
        <v>0</v>
      </c>
      <c r="AY1459" s="14">
        <f t="shared" ref="AY1459" si="7344">AE1459/$AK1459</f>
        <v>0</v>
      </c>
      <c r="AZ1459" s="14">
        <f t="shared" ref="AZ1459" si="7345">AF1459/$AK1459</f>
        <v>0</v>
      </c>
      <c r="BA1459" s="14">
        <f t="shared" ref="BA1459" si="7346">AG1459/$AK1459</f>
        <v>0</v>
      </c>
      <c r="BB1459" s="14">
        <f t="shared" ref="BB1459" si="7347">AH1459/$AK1459</f>
        <v>0</v>
      </c>
      <c r="BC1459" s="14">
        <f t="shared" ref="BC1459" si="7348">AI1459/$AK1459</f>
        <v>0</v>
      </c>
      <c r="BD1459" s="14">
        <f t="shared" ref="BD1459" si="7349">AJ1459/$AK1459</f>
        <v>0</v>
      </c>
      <c r="BE1459" s="14">
        <f>SUM(AM1459:BD1459)</f>
        <v>1</v>
      </c>
      <c r="BG1459" s="16">
        <f>VLOOKUP(H1459,[1]Sheet1!$B$3:$C$6033,2,0)</f>
        <v>67943.366399999999</v>
      </c>
      <c r="BI1459" s="17">
        <f>AM1459*$BG1459</f>
        <v>3665.4815709969789</v>
      </c>
      <c r="BJ1459" s="17">
        <f t="shared" ref="BJ1459" si="7350">AN1459*$BG1459</f>
        <v>0</v>
      </c>
      <c r="BK1459" s="17">
        <f t="shared" ref="BK1459" si="7351">AO1459*$BG1459</f>
        <v>10996.444712990935</v>
      </c>
      <c r="BL1459" s="17">
        <f t="shared" ref="BL1459" si="7352">AP1459*$BG1459</f>
        <v>0</v>
      </c>
      <c r="BM1459" s="17">
        <f t="shared" ref="BM1459" si="7353">AQ1459*$BG1459</f>
        <v>53281.440116012091</v>
      </c>
      <c r="BN1459" s="17">
        <f t="shared" ref="BN1459" si="7354">AR1459*$BG1459</f>
        <v>0</v>
      </c>
      <c r="BO1459" s="17">
        <f t="shared" ref="BO1459" si="7355">AS1459*$BG1459</f>
        <v>0</v>
      </c>
      <c r="BP1459" s="17">
        <f t="shared" ref="BP1459" si="7356">AT1459*$BG1459</f>
        <v>0</v>
      </c>
      <c r="BQ1459" s="17">
        <f t="shared" ref="BQ1459" si="7357">AU1459*$BG1459</f>
        <v>0</v>
      </c>
      <c r="BR1459" s="17">
        <f t="shared" ref="BR1459" si="7358">AV1459*$BG1459</f>
        <v>0</v>
      </c>
      <c r="BS1459" s="17">
        <f t="shared" ref="BS1459" si="7359">AW1459*$BG1459</f>
        <v>0</v>
      </c>
      <c r="BT1459" s="17">
        <f t="shared" ref="BT1459" si="7360">AX1459*$BG1459</f>
        <v>0</v>
      </c>
      <c r="BU1459" s="17">
        <f t="shared" ref="BU1459" si="7361">AY1459*$BG1459</f>
        <v>0</v>
      </c>
      <c r="BV1459" s="17">
        <f t="shared" ref="BV1459" si="7362">AZ1459*$BG1459</f>
        <v>0</v>
      </c>
      <c r="BW1459" s="17">
        <f t="shared" ref="BW1459" si="7363">BA1459*$BG1459</f>
        <v>0</v>
      </c>
      <c r="BX1459" s="17">
        <f t="shared" ref="BX1459" si="7364">BB1459*$BG1459</f>
        <v>0</v>
      </c>
      <c r="BY1459" s="17">
        <f t="shared" ref="BY1459" si="7365">BC1459*$BG1459</f>
        <v>0</v>
      </c>
      <c r="BZ1459" s="17">
        <f t="shared" ref="BZ1459" si="7366">BD1459*$BG1459</f>
        <v>0</v>
      </c>
      <c r="CA1459" s="16">
        <f>SUM(BI1459:BZ1459)</f>
        <v>67943.366399999999</v>
      </c>
      <c r="CB1459" s="14" t="b">
        <f>CA1459=BG1459</f>
        <v>1</v>
      </c>
      <c r="CC1459" s="17">
        <f>BI1459</f>
        <v>3665.4815709969789</v>
      </c>
      <c r="CD1459" s="17">
        <f>BJ1459*0.8+IF(BJ1459&gt;1,$BM1459*0.4,0)</f>
        <v>0</v>
      </c>
      <c r="CE1459" s="17">
        <f t="shared" ref="CE1459" si="7367">BK1459*0.8+IF(BK1459&gt;1,$BM1459*0.4,0)</f>
        <v>30109.731816797583</v>
      </c>
      <c r="CF1459" s="17">
        <f t="shared" ref="CF1459" si="7368">BL1459*0.8+IF(BL1459&gt;1,$BM1459*0.4,0)</f>
        <v>0</v>
      </c>
      <c r="CG1459" s="17">
        <f>SUM(BJ1459:BL1459)*0.2+BM1459*0.6</f>
        <v>34168.153012205439</v>
      </c>
      <c r="CH1459" s="17">
        <f>$BN1459*80%</f>
        <v>0</v>
      </c>
      <c r="CI1459" s="17">
        <f>$BN1459*20%</f>
        <v>0</v>
      </c>
      <c r="CJ1459" s="17">
        <f>$BQ1459*80%</f>
        <v>0</v>
      </c>
      <c r="CK1459" s="17">
        <f>$BQ1459*20%</f>
        <v>0</v>
      </c>
      <c r="CL1459" s="17">
        <f>BR1459*0.8+IF(BR1459&gt;1,$BT1459*0.6,0)</f>
        <v>0</v>
      </c>
      <c r="CM1459" s="17">
        <f>BS1459*0.8+IF(BS1459&gt;1,$BT1459*0.6,0)</f>
        <v>0</v>
      </c>
      <c r="CN1459" s="17">
        <f>SUM(BR1459:BS1459)*0.2+BT1459*0.4</f>
        <v>0</v>
      </c>
      <c r="CO1459" s="17">
        <f>$BU1459*80%</f>
        <v>0</v>
      </c>
      <c r="CP1459" s="17">
        <f>$BU1459*20%</f>
        <v>0</v>
      </c>
      <c r="CQ1459" s="17">
        <f>$BW1459*60%+$BX1459*40%</f>
        <v>0</v>
      </c>
      <c r="CR1459" s="17">
        <f>$BW1459*40%+$BX1459*60%</f>
        <v>0</v>
      </c>
      <c r="CS1459" s="17">
        <f>$BY1459*60%</f>
        <v>0</v>
      </c>
      <c r="CT1459" s="17">
        <f>$BY1459*40%</f>
        <v>0</v>
      </c>
      <c r="CU1459" s="17">
        <f>SUM(CC1459:CT1459)</f>
        <v>67943.366399999999</v>
      </c>
      <c r="CV1459" s="14" t="b">
        <f>CU1459=CA1459</f>
        <v>1</v>
      </c>
    </row>
    <row r="1460" spans="1:100" ht="14.25" hidden="1" customHeight="1" x14ac:dyDescent="0.25">
      <c r="A1460" s="4"/>
      <c r="B1460" s="5"/>
      <c r="C1460" s="4"/>
      <c r="D1460" s="5"/>
      <c r="E1460" s="5"/>
      <c r="F1460" s="4"/>
      <c r="G1460" s="4" t="s">
        <v>22</v>
      </c>
      <c r="H1460" s="4" t="s">
        <v>794</v>
      </c>
      <c r="I1460" s="4" t="s">
        <v>24</v>
      </c>
      <c r="J1460" s="4" t="s">
        <v>109</v>
      </c>
      <c r="K1460" s="4" t="s">
        <v>26</v>
      </c>
      <c r="L1460" s="4" t="s">
        <v>127</v>
      </c>
      <c r="M1460" s="6" t="s">
        <v>28</v>
      </c>
      <c r="N1460" s="6">
        <v>8800</v>
      </c>
      <c r="O1460" s="6">
        <v>13200</v>
      </c>
      <c r="P1460" s="6">
        <v>22000</v>
      </c>
      <c r="Q1460" s="6" t="s">
        <v>29</v>
      </c>
      <c r="W1460">
        <f t="shared" ref="W1460:W1466" si="7369">N1460</f>
        <v>8800</v>
      </c>
    </row>
    <row r="1461" spans="1:100" ht="14.25" hidden="1" customHeight="1" x14ac:dyDescent="0.25">
      <c r="A1461" s="4"/>
      <c r="B1461" s="5"/>
      <c r="C1461" s="4"/>
      <c r="D1461" s="5"/>
      <c r="E1461" s="5"/>
      <c r="F1461" s="4"/>
      <c r="G1461" s="4" t="s">
        <v>22</v>
      </c>
      <c r="H1461" s="4" t="s">
        <v>794</v>
      </c>
      <c r="I1461" s="4" t="s">
        <v>24</v>
      </c>
      <c r="J1461" s="4" t="s">
        <v>109</v>
      </c>
      <c r="K1461" s="4" t="s">
        <v>26</v>
      </c>
      <c r="L1461" s="4" t="s">
        <v>128</v>
      </c>
      <c r="M1461" s="6" t="s">
        <v>28</v>
      </c>
      <c r="N1461" s="6">
        <v>16640</v>
      </c>
      <c r="O1461" s="6">
        <v>24960</v>
      </c>
      <c r="P1461" s="6">
        <v>41600</v>
      </c>
      <c r="Q1461" s="6" t="s">
        <v>29</v>
      </c>
      <c r="W1461">
        <f t="shared" si="7369"/>
        <v>16640</v>
      </c>
    </row>
    <row r="1462" spans="1:100" ht="14.25" hidden="1" customHeight="1" x14ac:dyDescent="0.25">
      <c r="A1462" s="4"/>
      <c r="B1462" s="5"/>
      <c r="C1462" s="4"/>
      <c r="D1462" s="5"/>
      <c r="E1462" s="5"/>
      <c r="F1462" s="4"/>
      <c r="G1462" s="4" t="s">
        <v>22</v>
      </c>
      <c r="H1462" s="4" t="s">
        <v>794</v>
      </c>
      <c r="I1462" s="4" t="s">
        <v>24</v>
      </c>
      <c r="J1462" s="4" t="s">
        <v>109</v>
      </c>
      <c r="K1462" s="4" t="s">
        <v>26</v>
      </c>
      <c r="L1462" s="4" t="s">
        <v>110</v>
      </c>
      <c r="M1462" s="6" t="s">
        <v>28</v>
      </c>
      <c r="N1462" s="6">
        <v>16640</v>
      </c>
      <c r="O1462" s="6">
        <v>24960</v>
      </c>
      <c r="P1462" s="6">
        <v>41600</v>
      </c>
      <c r="Q1462" s="6" t="s">
        <v>29</v>
      </c>
      <c r="W1462">
        <f t="shared" si="7369"/>
        <v>16640</v>
      </c>
    </row>
    <row r="1463" spans="1:100" ht="14.25" hidden="1" customHeight="1" x14ac:dyDescent="0.25">
      <c r="A1463" s="4"/>
      <c r="B1463" s="5"/>
      <c r="C1463" s="4"/>
      <c r="D1463" s="5"/>
      <c r="E1463" s="5"/>
      <c r="F1463" s="4"/>
      <c r="G1463" s="4" t="s">
        <v>22</v>
      </c>
      <c r="H1463" s="4" t="s">
        <v>794</v>
      </c>
      <c r="I1463" s="4" t="s">
        <v>24</v>
      </c>
      <c r="J1463" s="4" t="s">
        <v>109</v>
      </c>
      <c r="K1463" s="4" t="s">
        <v>26</v>
      </c>
      <c r="L1463" s="4" t="s">
        <v>111</v>
      </c>
      <c r="M1463" s="6" t="s">
        <v>28</v>
      </c>
      <c r="N1463" s="6">
        <v>8320</v>
      </c>
      <c r="O1463" s="6">
        <v>12480</v>
      </c>
      <c r="P1463" s="6">
        <v>20800</v>
      </c>
      <c r="Q1463" s="6" t="s">
        <v>29</v>
      </c>
      <c r="W1463">
        <f t="shared" si="7369"/>
        <v>8320</v>
      </c>
    </row>
    <row r="1464" spans="1:100" ht="14.25" hidden="1" customHeight="1" x14ac:dyDescent="0.25">
      <c r="A1464" s="4"/>
      <c r="B1464" s="5"/>
      <c r="C1464" s="4"/>
      <c r="D1464" s="5"/>
      <c r="E1464" s="5"/>
      <c r="F1464" s="4"/>
      <c r="G1464" s="4" t="s">
        <v>22</v>
      </c>
      <c r="H1464" s="4" t="s">
        <v>794</v>
      </c>
      <c r="I1464" s="4" t="s">
        <v>24</v>
      </c>
      <c r="J1464" s="4" t="s">
        <v>109</v>
      </c>
      <c r="K1464" s="4" t="s">
        <v>26</v>
      </c>
      <c r="L1464" s="4" t="s">
        <v>164</v>
      </c>
      <c r="M1464" s="6" t="s">
        <v>28</v>
      </c>
      <c r="N1464" s="6">
        <v>70000</v>
      </c>
      <c r="O1464" s="6">
        <v>105000</v>
      </c>
      <c r="P1464" s="6">
        <v>175000</v>
      </c>
      <c r="Q1464" s="6" t="s">
        <v>29</v>
      </c>
      <c r="W1464">
        <f t="shared" si="7369"/>
        <v>70000</v>
      </c>
    </row>
    <row r="1465" spans="1:100" ht="14.25" hidden="1" customHeight="1" x14ac:dyDescent="0.25">
      <c r="A1465" s="4"/>
      <c r="B1465" s="5"/>
      <c r="C1465" s="4"/>
      <c r="D1465" s="5"/>
      <c r="E1465" s="5"/>
      <c r="F1465" s="4"/>
      <c r="G1465" s="4" t="s">
        <v>22</v>
      </c>
      <c r="H1465" s="4" t="s">
        <v>794</v>
      </c>
      <c r="I1465" s="4" t="s">
        <v>24</v>
      </c>
      <c r="J1465" s="4" t="s">
        <v>109</v>
      </c>
      <c r="K1465" s="4" t="s">
        <v>26</v>
      </c>
      <c r="L1465" s="4" t="s">
        <v>112</v>
      </c>
      <c r="M1465" s="6" t="s">
        <v>28</v>
      </c>
      <c r="N1465" s="6">
        <v>12480</v>
      </c>
      <c r="O1465" s="6">
        <v>18720</v>
      </c>
      <c r="P1465" s="6">
        <v>31200</v>
      </c>
      <c r="Q1465" s="6" t="s">
        <v>29</v>
      </c>
      <c r="W1465">
        <f t="shared" si="7369"/>
        <v>12480</v>
      </c>
    </row>
    <row r="1466" spans="1:100" ht="14.25" hidden="1" customHeight="1" x14ac:dyDescent="0.25">
      <c r="A1466" s="4"/>
      <c r="B1466" s="5"/>
      <c r="C1466" s="4"/>
      <c r="D1466" s="5"/>
      <c r="E1466" s="5"/>
      <c r="F1466" s="4"/>
      <c r="G1466" s="4" t="s">
        <v>22</v>
      </c>
      <c r="H1466" s="4" t="s">
        <v>794</v>
      </c>
      <c r="I1466" s="4" t="s">
        <v>24</v>
      </c>
      <c r="J1466" s="4" t="s">
        <v>109</v>
      </c>
      <c r="K1466" s="4" t="s">
        <v>26</v>
      </c>
      <c r="L1466" s="4" t="s">
        <v>113</v>
      </c>
      <c r="M1466" s="6" t="s">
        <v>28</v>
      </c>
      <c r="N1466" s="6">
        <v>12480</v>
      </c>
      <c r="O1466" s="6">
        <v>18720</v>
      </c>
      <c r="P1466" s="6">
        <v>31200</v>
      </c>
      <c r="Q1466" s="6" t="s">
        <v>29</v>
      </c>
      <c r="W1466">
        <f t="shared" si="7369"/>
        <v>12480</v>
      </c>
    </row>
    <row r="1467" spans="1:100" s="14" customFormat="1" ht="14.25" customHeight="1" x14ac:dyDescent="0.25">
      <c r="A1467" s="9" t="s">
        <v>795</v>
      </c>
      <c r="B1467" s="10" t="s">
        <v>55</v>
      </c>
      <c r="C1467" s="11">
        <v>44042</v>
      </c>
      <c r="D1467" s="12">
        <v>44042</v>
      </c>
      <c r="E1467" s="10" t="s">
        <v>796</v>
      </c>
      <c r="F1467" s="9" t="s">
        <v>797</v>
      </c>
      <c r="G1467" s="9" t="s">
        <v>22</v>
      </c>
      <c r="H1467" s="9" t="s">
        <v>798</v>
      </c>
      <c r="I1467" s="9" t="s">
        <v>24</v>
      </c>
      <c r="J1467" s="9" t="s">
        <v>109</v>
      </c>
      <c r="K1467" s="9" t="s">
        <v>26</v>
      </c>
      <c r="L1467" s="9" t="s">
        <v>27</v>
      </c>
      <c r="M1467" s="13" t="s">
        <v>28</v>
      </c>
      <c r="N1467" s="13" t="s">
        <v>808</v>
      </c>
      <c r="O1467" s="6">
        <v>25000</v>
      </c>
      <c r="P1467" s="6">
        <v>25000</v>
      </c>
      <c r="Q1467" s="6" t="s">
        <v>29</v>
      </c>
      <c r="S1467" s="14">
        <v>10000</v>
      </c>
      <c r="U1467" s="14">
        <v>30000</v>
      </c>
      <c r="W1467" s="14">
        <f>SUM(W1468:W1474)</f>
        <v>145360</v>
      </c>
      <c r="AI1467" s="14">
        <v>0</v>
      </c>
      <c r="AK1467" s="14">
        <f>SUM(S1467:AJ1467)</f>
        <v>185360</v>
      </c>
      <c r="AM1467" s="14">
        <f>S1467/$AK1467</f>
        <v>5.3949072075960294E-2</v>
      </c>
      <c r="AN1467" s="14">
        <f t="shared" ref="AN1467" si="7370">T1467/$AK1467</f>
        <v>0</v>
      </c>
      <c r="AO1467" s="14">
        <f t="shared" ref="AO1467" si="7371">U1467/$AK1467</f>
        <v>0.16184721622788087</v>
      </c>
      <c r="AP1467" s="14">
        <f t="shared" ref="AP1467" si="7372">V1467/$AK1467</f>
        <v>0</v>
      </c>
      <c r="AQ1467" s="14">
        <f t="shared" ref="AQ1467" si="7373">W1467/$AK1467</f>
        <v>0.78420371169615888</v>
      </c>
      <c r="AR1467" s="14">
        <f t="shared" ref="AR1467" si="7374">X1467/$AK1467</f>
        <v>0</v>
      </c>
      <c r="AS1467" s="14">
        <f t="shared" ref="AS1467" si="7375">Y1467/$AK1467</f>
        <v>0</v>
      </c>
      <c r="AT1467" s="14">
        <f t="shared" ref="AT1467" si="7376">Z1467/$AK1467</f>
        <v>0</v>
      </c>
      <c r="AU1467" s="14">
        <f t="shared" ref="AU1467" si="7377">AA1467/$AK1467</f>
        <v>0</v>
      </c>
      <c r="AV1467" s="14">
        <f t="shared" ref="AV1467" si="7378">AB1467/$AK1467</f>
        <v>0</v>
      </c>
      <c r="AW1467" s="14">
        <f t="shared" ref="AW1467" si="7379">AC1467/$AK1467</f>
        <v>0</v>
      </c>
      <c r="AX1467" s="14">
        <f t="shared" ref="AX1467" si="7380">AD1467/$AK1467</f>
        <v>0</v>
      </c>
      <c r="AY1467" s="14">
        <f t="shared" ref="AY1467" si="7381">AE1467/$AK1467</f>
        <v>0</v>
      </c>
      <c r="AZ1467" s="14">
        <f t="shared" ref="AZ1467" si="7382">AF1467/$AK1467</f>
        <v>0</v>
      </c>
      <c r="BA1467" s="14">
        <f t="shared" ref="BA1467" si="7383">AG1467/$AK1467</f>
        <v>0</v>
      </c>
      <c r="BB1467" s="14">
        <f t="shared" ref="BB1467" si="7384">AH1467/$AK1467</f>
        <v>0</v>
      </c>
      <c r="BC1467" s="14">
        <f t="shared" ref="BC1467" si="7385">AI1467/$AK1467</f>
        <v>0</v>
      </c>
      <c r="BD1467" s="14">
        <f t="shared" ref="BD1467" si="7386">AJ1467/$AK1467</f>
        <v>0</v>
      </c>
      <c r="BE1467" s="14">
        <f>SUM(AM1467:BD1467)</f>
        <v>1</v>
      </c>
      <c r="BG1467" s="16">
        <f>VLOOKUP(H1467,[1]Sheet1!$B$3:$C$6033,2,0)</f>
        <v>67943.366399999999</v>
      </c>
      <c r="BI1467" s="17">
        <f>AM1467*$BG1467</f>
        <v>3665.4815709969789</v>
      </c>
      <c r="BJ1467" s="17">
        <f t="shared" ref="BJ1467" si="7387">AN1467*$BG1467</f>
        <v>0</v>
      </c>
      <c r="BK1467" s="17">
        <f t="shared" ref="BK1467" si="7388">AO1467*$BG1467</f>
        <v>10996.444712990935</v>
      </c>
      <c r="BL1467" s="17">
        <f t="shared" ref="BL1467" si="7389">AP1467*$BG1467</f>
        <v>0</v>
      </c>
      <c r="BM1467" s="17">
        <f t="shared" ref="BM1467" si="7390">AQ1467*$BG1467</f>
        <v>53281.440116012091</v>
      </c>
      <c r="BN1467" s="17">
        <f t="shared" ref="BN1467" si="7391">AR1467*$BG1467</f>
        <v>0</v>
      </c>
      <c r="BO1467" s="17">
        <f t="shared" ref="BO1467" si="7392">AS1467*$BG1467</f>
        <v>0</v>
      </c>
      <c r="BP1467" s="17">
        <f t="shared" ref="BP1467" si="7393">AT1467*$BG1467</f>
        <v>0</v>
      </c>
      <c r="BQ1467" s="17">
        <f t="shared" ref="BQ1467" si="7394">AU1467*$BG1467</f>
        <v>0</v>
      </c>
      <c r="BR1467" s="17">
        <f t="shared" ref="BR1467" si="7395">AV1467*$BG1467</f>
        <v>0</v>
      </c>
      <c r="BS1467" s="17">
        <f t="shared" ref="BS1467" si="7396">AW1467*$BG1467</f>
        <v>0</v>
      </c>
      <c r="BT1467" s="17">
        <f t="shared" ref="BT1467" si="7397">AX1467*$BG1467</f>
        <v>0</v>
      </c>
      <c r="BU1467" s="17">
        <f t="shared" ref="BU1467" si="7398">AY1467*$BG1467</f>
        <v>0</v>
      </c>
      <c r="BV1467" s="17">
        <f t="shared" ref="BV1467" si="7399">AZ1467*$BG1467</f>
        <v>0</v>
      </c>
      <c r="BW1467" s="17">
        <f t="shared" ref="BW1467" si="7400">BA1467*$BG1467</f>
        <v>0</v>
      </c>
      <c r="BX1467" s="17">
        <f t="shared" ref="BX1467" si="7401">BB1467*$BG1467</f>
        <v>0</v>
      </c>
      <c r="BY1467" s="17">
        <f t="shared" ref="BY1467" si="7402">BC1467*$BG1467</f>
        <v>0</v>
      </c>
      <c r="BZ1467" s="17">
        <f t="shared" ref="BZ1467" si="7403">BD1467*$BG1467</f>
        <v>0</v>
      </c>
      <c r="CA1467" s="16">
        <f>SUM(BI1467:BZ1467)</f>
        <v>67943.366399999999</v>
      </c>
      <c r="CB1467" s="14" t="b">
        <f>CA1467=BG1467</f>
        <v>1</v>
      </c>
      <c r="CC1467" s="17">
        <f>BI1467</f>
        <v>3665.4815709969789</v>
      </c>
      <c r="CD1467" s="17">
        <f>BJ1467*0.8+IF(BJ1467&gt;1,$BM1467*0.4,0)</f>
        <v>0</v>
      </c>
      <c r="CE1467" s="17">
        <f t="shared" ref="CE1467" si="7404">BK1467*0.8+IF(BK1467&gt;1,$BM1467*0.4,0)</f>
        <v>30109.731816797583</v>
      </c>
      <c r="CF1467" s="17">
        <f t="shared" ref="CF1467" si="7405">BL1467*0.8+IF(BL1467&gt;1,$BM1467*0.4,0)</f>
        <v>0</v>
      </c>
      <c r="CG1467" s="17">
        <f>SUM(BJ1467:BL1467)*0.2+BM1467*0.6</f>
        <v>34168.153012205439</v>
      </c>
      <c r="CH1467" s="17">
        <f>$BN1467*80%</f>
        <v>0</v>
      </c>
      <c r="CI1467" s="17">
        <f>$BN1467*20%</f>
        <v>0</v>
      </c>
      <c r="CJ1467" s="17">
        <f>$BQ1467*80%</f>
        <v>0</v>
      </c>
      <c r="CK1467" s="17">
        <f>$BQ1467*20%</f>
        <v>0</v>
      </c>
      <c r="CL1467" s="17">
        <f>BR1467*0.8+IF(BR1467&gt;1,$BT1467*0.6,0)</f>
        <v>0</v>
      </c>
      <c r="CM1467" s="17">
        <f>BS1467*0.8+IF(BS1467&gt;1,$BT1467*0.6,0)</f>
        <v>0</v>
      </c>
      <c r="CN1467" s="17">
        <f>SUM(BR1467:BS1467)*0.2+BT1467*0.4</f>
        <v>0</v>
      </c>
      <c r="CO1467" s="17">
        <f>$BU1467*80%</f>
        <v>0</v>
      </c>
      <c r="CP1467" s="17">
        <f>$BU1467*20%</f>
        <v>0</v>
      </c>
      <c r="CQ1467" s="17">
        <f>$BW1467*60%+$BX1467*40%</f>
        <v>0</v>
      </c>
      <c r="CR1467" s="17">
        <f>$BW1467*40%+$BX1467*60%</f>
        <v>0</v>
      </c>
      <c r="CS1467" s="17">
        <f>$BY1467*60%</f>
        <v>0</v>
      </c>
      <c r="CT1467" s="17">
        <f>$BY1467*40%</f>
        <v>0</v>
      </c>
      <c r="CU1467" s="17">
        <f>SUM(CC1467:CT1467)</f>
        <v>67943.366399999999</v>
      </c>
      <c r="CV1467" s="14" t="b">
        <f>CU1467=CA1467</f>
        <v>1</v>
      </c>
    </row>
    <row r="1468" spans="1:100" ht="14.25" hidden="1" customHeight="1" x14ac:dyDescent="0.25">
      <c r="A1468" s="4"/>
      <c r="B1468" s="5"/>
      <c r="C1468" s="4"/>
      <c r="D1468" s="5"/>
      <c r="E1468" s="5"/>
      <c r="F1468" s="4"/>
      <c r="G1468" s="4" t="s">
        <v>22</v>
      </c>
      <c r="H1468" s="4" t="s">
        <v>798</v>
      </c>
      <c r="I1468" s="4" t="s">
        <v>24</v>
      </c>
      <c r="J1468" s="4" t="s">
        <v>109</v>
      </c>
      <c r="K1468" s="4" t="s">
        <v>26</v>
      </c>
      <c r="L1468" s="4" t="s">
        <v>127</v>
      </c>
      <c r="M1468" s="6" t="s">
        <v>28</v>
      </c>
      <c r="N1468" s="6">
        <v>8800</v>
      </c>
      <c r="O1468" s="6">
        <v>13200</v>
      </c>
      <c r="P1468" s="6">
        <v>22000</v>
      </c>
      <c r="Q1468" s="6" t="s">
        <v>29</v>
      </c>
      <c r="W1468">
        <f t="shared" ref="W1468:W1474" si="7406">N1468</f>
        <v>8800</v>
      </c>
    </row>
    <row r="1469" spans="1:100" ht="14.25" hidden="1" customHeight="1" x14ac:dyDescent="0.25">
      <c r="A1469" s="4"/>
      <c r="B1469" s="5"/>
      <c r="C1469" s="4"/>
      <c r="D1469" s="5"/>
      <c r="E1469" s="5"/>
      <c r="F1469" s="4"/>
      <c r="G1469" s="4" t="s">
        <v>22</v>
      </c>
      <c r="H1469" s="4" t="s">
        <v>798</v>
      </c>
      <c r="I1469" s="4" t="s">
        <v>24</v>
      </c>
      <c r="J1469" s="4" t="s">
        <v>109</v>
      </c>
      <c r="K1469" s="4" t="s">
        <v>26</v>
      </c>
      <c r="L1469" s="4" t="s">
        <v>128</v>
      </c>
      <c r="M1469" s="6" t="s">
        <v>28</v>
      </c>
      <c r="N1469" s="6">
        <v>16640</v>
      </c>
      <c r="O1469" s="6">
        <v>24960</v>
      </c>
      <c r="P1469" s="6">
        <v>41600</v>
      </c>
      <c r="Q1469" s="6" t="s">
        <v>29</v>
      </c>
      <c r="W1469">
        <f t="shared" si="7406"/>
        <v>16640</v>
      </c>
    </row>
    <row r="1470" spans="1:100" ht="14.25" hidden="1" customHeight="1" x14ac:dyDescent="0.25">
      <c r="A1470" s="4"/>
      <c r="B1470" s="5"/>
      <c r="C1470" s="4"/>
      <c r="D1470" s="5"/>
      <c r="E1470" s="5"/>
      <c r="F1470" s="4"/>
      <c r="G1470" s="4" t="s">
        <v>22</v>
      </c>
      <c r="H1470" s="4" t="s">
        <v>798</v>
      </c>
      <c r="I1470" s="4" t="s">
        <v>24</v>
      </c>
      <c r="J1470" s="4" t="s">
        <v>109</v>
      </c>
      <c r="K1470" s="4" t="s">
        <v>26</v>
      </c>
      <c r="L1470" s="4" t="s">
        <v>110</v>
      </c>
      <c r="M1470" s="6" t="s">
        <v>28</v>
      </c>
      <c r="N1470" s="6">
        <v>16640</v>
      </c>
      <c r="O1470" s="6">
        <v>24960</v>
      </c>
      <c r="P1470" s="6">
        <v>41600</v>
      </c>
      <c r="Q1470" s="6" t="s">
        <v>29</v>
      </c>
      <c r="W1470">
        <f t="shared" si="7406"/>
        <v>16640</v>
      </c>
    </row>
    <row r="1471" spans="1:100" ht="14.25" hidden="1" customHeight="1" x14ac:dyDescent="0.25">
      <c r="A1471" s="4"/>
      <c r="B1471" s="5"/>
      <c r="C1471" s="4"/>
      <c r="D1471" s="5"/>
      <c r="E1471" s="5"/>
      <c r="F1471" s="4"/>
      <c r="G1471" s="4" t="s">
        <v>22</v>
      </c>
      <c r="H1471" s="4" t="s">
        <v>798</v>
      </c>
      <c r="I1471" s="4" t="s">
        <v>24</v>
      </c>
      <c r="J1471" s="4" t="s">
        <v>109</v>
      </c>
      <c r="K1471" s="4" t="s">
        <v>26</v>
      </c>
      <c r="L1471" s="4" t="s">
        <v>111</v>
      </c>
      <c r="M1471" s="6" t="s">
        <v>28</v>
      </c>
      <c r="N1471" s="6">
        <v>8320</v>
      </c>
      <c r="O1471" s="6">
        <v>12480</v>
      </c>
      <c r="P1471" s="6">
        <v>20800</v>
      </c>
      <c r="Q1471" s="6" t="s">
        <v>29</v>
      </c>
      <c r="W1471">
        <f t="shared" si="7406"/>
        <v>8320</v>
      </c>
    </row>
    <row r="1472" spans="1:100" ht="14.25" hidden="1" customHeight="1" x14ac:dyDescent="0.25">
      <c r="A1472" s="4"/>
      <c r="B1472" s="5"/>
      <c r="C1472" s="4"/>
      <c r="D1472" s="5"/>
      <c r="E1472" s="5"/>
      <c r="F1472" s="4"/>
      <c r="G1472" s="4" t="s">
        <v>22</v>
      </c>
      <c r="H1472" s="4" t="s">
        <v>798</v>
      </c>
      <c r="I1472" s="4" t="s">
        <v>24</v>
      </c>
      <c r="J1472" s="4" t="s">
        <v>109</v>
      </c>
      <c r="K1472" s="4" t="s">
        <v>26</v>
      </c>
      <c r="L1472" s="4" t="s">
        <v>164</v>
      </c>
      <c r="M1472" s="6" t="s">
        <v>28</v>
      </c>
      <c r="N1472" s="6">
        <v>70000</v>
      </c>
      <c r="O1472" s="6">
        <v>105000</v>
      </c>
      <c r="P1472" s="6">
        <v>175000</v>
      </c>
      <c r="Q1472" s="6" t="s">
        <v>29</v>
      </c>
      <c r="W1472">
        <f t="shared" si="7406"/>
        <v>70000</v>
      </c>
    </row>
    <row r="1473" spans="1:100" ht="14.25" hidden="1" customHeight="1" x14ac:dyDescent="0.25">
      <c r="A1473" s="4"/>
      <c r="B1473" s="5"/>
      <c r="C1473" s="4"/>
      <c r="D1473" s="5"/>
      <c r="E1473" s="5"/>
      <c r="F1473" s="4"/>
      <c r="G1473" s="4" t="s">
        <v>22</v>
      </c>
      <c r="H1473" s="4" t="s">
        <v>798</v>
      </c>
      <c r="I1473" s="4" t="s">
        <v>24</v>
      </c>
      <c r="J1473" s="4" t="s">
        <v>109</v>
      </c>
      <c r="K1473" s="4" t="s">
        <v>26</v>
      </c>
      <c r="L1473" s="4" t="s">
        <v>112</v>
      </c>
      <c r="M1473" s="6" t="s">
        <v>28</v>
      </c>
      <c r="N1473" s="6">
        <v>12480</v>
      </c>
      <c r="O1473" s="6">
        <v>18720</v>
      </c>
      <c r="P1473" s="6">
        <v>31200</v>
      </c>
      <c r="Q1473" s="6" t="s">
        <v>29</v>
      </c>
      <c r="W1473">
        <f t="shared" si="7406"/>
        <v>12480</v>
      </c>
    </row>
    <row r="1474" spans="1:100" ht="14.25" hidden="1" customHeight="1" x14ac:dyDescent="0.25">
      <c r="A1474" s="4"/>
      <c r="B1474" s="5"/>
      <c r="C1474" s="4"/>
      <c r="D1474" s="5"/>
      <c r="E1474" s="5"/>
      <c r="F1474" s="4"/>
      <c r="G1474" s="4" t="s">
        <v>22</v>
      </c>
      <c r="H1474" s="4" t="s">
        <v>798</v>
      </c>
      <c r="I1474" s="4" t="s">
        <v>24</v>
      </c>
      <c r="J1474" s="4" t="s">
        <v>109</v>
      </c>
      <c r="K1474" s="4" t="s">
        <v>26</v>
      </c>
      <c r="L1474" s="4" t="s">
        <v>113</v>
      </c>
      <c r="M1474" s="6" t="s">
        <v>28</v>
      </c>
      <c r="N1474" s="6">
        <v>12480</v>
      </c>
      <c r="O1474" s="6">
        <v>18720</v>
      </c>
      <c r="P1474" s="6">
        <v>31200</v>
      </c>
      <c r="Q1474" s="6" t="s">
        <v>29</v>
      </c>
      <c r="W1474">
        <f t="shared" si="7406"/>
        <v>12480</v>
      </c>
    </row>
    <row r="1475" spans="1:100" s="14" customFormat="1" ht="14.25" customHeight="1" x14ac:dyDescent="0.25">
      <c r="A1475" s="9" t="s">
        <v>799</v>
      </c>
      <c r="B1475" s="10" t="s">
        <v>55</v>
      </c>
      <c r="C1475" s="11">
        <v>44042</v>
      </c>
      <c r="D1475" s="12">
        <v>44042</v>
      </c>
      <c r="E1475" s="10" t="s">
        <v>800</v>
      </c>
      <c r="F1475" s="9" t="s">
        <v>801</v>
      </c>
      <c r="G1475" s="9" t="s">
        <v>22</v>
      </c>
      <c r="H1475" s="9" t="s">
        <v>802</v>
      </c>
      <c r="I1475" s="9" t="s">
        <v>24</v>
      </c>
      <c r="J1475" s="9" t="s">
        <v>109</v>
      </c>
      <c r="K1475" s="9" t="s">
        <v>26</v>
      </c>
      <c r="L1475" s="9" t="s">
        <v>27</v>
      </c>
      <c r="M1475" s="13" t="s">
        <v>28</v>
      </c>
      <c r="N1475" s="13" t="s">
        <v>808</v>
      </c>
      <c r="O1475" s="6">
        <v>25000</v>
      </c>
      <c r="P1475" s="6">
        <v>25000</v>
      </c>
      <c r="Q1475" s="6" t="s">
        <v>29</v>
      </c>
      <c r="S1475" s="14">
        <v>10000</v>
      </c>
      <c r="U1475" s="14">
        <v>30000</v>
      </c>
      <c r="W1475" s="14">
        <f>SUM(W1476:W1482)</f>
        <v>145360</v>
      </c>
      <c r="AI1475" s="14">
        <v>0</v>
      </c>
      <c r="AK1475" s="14">
        <f>SUM(S1475:AJ1475)</f>
        <v>185360</v>
      </c>
      <c r="AM1475" s="14">
        <f>S1475/$AK1475</f>
        <v>5.3949072075960294E-2</v>
      </c>
      <c r="AN1475" s="14">
        <f t="shared" ref="AN1475" si="7407">T1475/$AK1475</f>
        <v>0</v>
      </c>
      <c r="AO1475" s="14">
        <f t="shared" ref="AO1475" si="7408">U1475/$AK1475</f>
        <v>0.16184721622788087</v>
      </c>
      <c r="AP1475" s="14">
        <f t="shared" ref="AP1475" si="7409">V1475/$AK1475</f>
        <v>0</v>
      </c>
      <c r="AQ1475" s="14">
        <f t="shared" ref="AQ1475" si="7410">W1475/$AK1475</f>
        <v>0.78420371169615888</v>
      </c>
      <c r="AR1475" s="14">
        <f t="shared" ref="AR1475" si="7411">X1475/$AK1475</f>
        <v>0</v>
      </c>
      <c r="AS1475" s="14">
        <f t="shared" ref="AS1475" si="7412">Y1475/$AK1475</f>
        <v>0</v>
      </c>
      <c r="AT1475" s="14">
        <f t="shared" ref="AT1475" si="7413">Z1475/$AK1475</f>
        <v>0</v>
      </c>
      <c r="AU1475" s="14">
        <f t="shared" ref="AU1475" si="7414">AA1475/$AK1475</f>
        <v>0</v>
      </c>
      <c r="AV1475" s="14">
        <f t="shared" ref="AV1475" si="7415">AB1475/$AK1475</f>
        <v>0</v>
      </c>
      <c r="AW1475" s="14">
        <f t="shared" ref="AW1475" si="7416">AC1475/$AK1475</f>
        <v>0</v>
      </c>
      <c r="AX1475" s="14">
        <f t="shared" ref="AX1475" si="7417">AD1475/$AK1475</f>
        <v>0</v>
      </c>
      <c r="AY1475" s="14">
        <f t="shared" ref="AY1475" si="7418">AE1475/$AK1475</f>
        <v>0</v>
      </c>
      <c r="AZ1475" s="14">
        <f t="shared" ref="AZ1475" si="7419">AF1475/$AK1475</f>
        <v>0</v>
      </c>
      <c r="BA1475" s="14">
        <f t="shared" ref="BA1475" si="7420">AG1475/$AK1475</f>
        <v>0</v>
      </c>
      <c r="BB1475" s="14">
        <f t="shared" ref="BB1475" si="7421">AH1475/$AK1475</f>
        <v>0</v>
      </c>
      <c r="BC1475" s="14">
        <f t="shared" ref="BC1475" si="7422">AI1475/$AK1475</f>
        <v>0</v>
      </c>
      <c r="BD1475" s="14">
        <f t="shared" ref="BD1475" si="7423">AJ1475/$AK1475</f>
        <v>0</v>
      </c>
      <c r="BE1475" s="14">
        <f>SUM(AM1475:BD1475)</f>
        <v>1</v>
      </c>
      <c r="BG1475" s="16">
        <f>VLOOKUP(H1475,[1]Sheet1!$B$3:$C$6033,2,0)</f>
        <v>67943.366399999999</v>
      </c>
      <c r="BI1475" s="17">
        <f>AM1475*$BG1475</f>
        <v>3665.4815709969789</v>
      </c>
      <c r="BJ1475" s="17">
        <f t="shared" ref="BJ1475" si="7424">AN1475*$BG1475</f>
        <v>0</v>
      </c>
      <c r="BK1475" s="17">
        <f t="shared" ref="BK1475" si="7425">AO1475*$BG1475</f>
        <v>10996.444712990935</v>
      </c>
      <c r="BL1475" s="17">
        <f t="shared" ref="BL1475" si="7426">AP1475*$BG1475</f>
        <v>0</v>
      </c>
      <c r="BM1475" s="17">
        <f t="shared" ref="BM1475" si="7427">AQ1475*$BG1475</f>
        <v>53281.440116012091</v>
      </c>
      <c r="BN1475" s="17">
        <f t="shared" ref="BN1475" si="7428">AR1475*$BG1475</f>
        <v>0</v>
      </c>
      <c r="BO1475" s="17">
        <f t="shared" ref="BO1475" si="7429">AS1475*$BG1475</f>
        <v>0</v>
      </c>
      <c r="BP1475" s="17">
        <f t="shared" ref="BP1475" si="7430">AT1475*$BG1475</f>
        <v>0</v>
      </c>
      <c r="BQ1475" s="17">
        <f t="shared" ref="BQ1475" si="7431">AU1475*$BG1475</f>
        <v>0</v>
      </c>
      <c r="BR1475" s="17">
        <f t="shared" ref="BR1475" si="7432">AV1475*$BG1475</f>
        <v>0</v>
      </c>
      <c r="BS1475" s="17">
        <f t="shared" ref="BS1475" si="7433">AW1475*$BG1475</f>
        <v>0</v>
      </c>
      <c r="BT1475" s="17">
        <f t="shared" ref="BT1475" si="7434">AX1475*$BG1475</f>
        <v>0</v>
      </c>
      <c r="BU1475" s="17">
        <f t="shared" ref="BU1475" si="7435">AY1475*$BG1475</f>
        <v>0</v>
      </c>
      <c r="BV1475" s="17">
        <f t="shared" ref="BV1475" si="7436">AZ1475*$BG1475</f>
        <v>0</v>
      </c>
      <c r="BW1475" s="17">
        <f t="shared" ref="BW1475" si="7437">BA1475*$BG1475</f>
        <v>0</v>
      </c>
      <c r="BX1475" s="17">
        <f t="shared" ref="BX1475" si="7438">BB1475*$BG1475</f>
        <v>0</v>
      </c>
      <c r="BY1475" s="17">
        <f t="shared" ref="BY1475" si="7439">BC1475*$BG1475</f>
        <v>0</v>
      </c>
      <c r="BZ1475" s="17">
        <f t="shared" ref="BZ1475" si="7440">BD1475*$BG1475</f>
        <v>0</v>
      </c>
      <c r="CA1475" s="16">
        <f>SUM(BI1475:BZ1475)</f>
        <v>67943.366399999999</v>
      </c>
      <c r="CB1475" s="14" t="b">
        <f>CA1475=BG1475</f>
        <v>1</v>
      </c>
      <c r="CC1475" s="17">
        <f>BI1475</f>
        <v>3665.4815709969789</v>
      </c>
      <c r="CD1475" s="17">
        <f>BJ1475*0.8+IF(BJ1475&gt;1,$BM1475*0.4,0)</f>
        <v>0</v>
      </c>
      <c r="CE1475" s="17">
        <f t="shared" ref="CE1475" si="7441">BK1475*0.8+IF(BK1475&gt;1,$BM1475*0.4,0)</f>
        <v>30109.731816797583</v>
      </c>
      <c r="CF1475" s="17">
        <f t="shared" ref="CF1475" si="7442">BL1475*0.8+IF(BL1475&gt;1,$BM1475*0.4,0)</f>
        <v>0</v>
      </c>
      <c r="CG1475" s="17">
        <f>SUM(BJ1475:BL1475)*0.2+BM1475*0.6</f>
        <v>34168.153012205439</v>
      </c>
      <c r="CH1475" s="17">
        <f>$BN1475*80%</f>
        <v>0</v>
      </c>
      <c r="CI1475" s="17">
        <f>$BN1475*20%</f>
        <v>0</v>
      </c>
      <c r="CJ1475" s="17">
        <f>$BQ1475*80%</f>
        <v>0</v>
      </c>
      <c r="CK1475" s="17">
        <f>$BQ1475*20%</f>
        <v>0</v>
      </c>
      <c r="CL1475" s="17">
        <f>BR1475*0.8+IF(BR1475&gt;1,$BT1475*0.6,0)</f>
        <v>0</v>
      </c>
      <c r="CM1475" s="17">
        <f>BS1475*0.8+IF(BS1475&gt;1,$BT1475*0.6,0)</f>
        <v>0</v>
      </c>
      <c r="CN1475" s="17">
        <f>SUM(BR1475:BS1475)*0.2+BT1475*0.4</f>
        <v>0</v>
      </c>
      <c r="CO1475" s="17">
        <f>$BU1475*80%</f>
        <v>0</v>
      </c>
      <c r="CP1475" s="17">
        <f>$BU1475*20%</f>
        <v>0</v>
      </c>
      <c r="CQ1475" s="17">
        <f>$BW1475*60%+$BX1475*40%</f>
        <v>0</v>
      </c>
      <c r="CR1475" s="17">
        <f>$BW1475*40%+$BX1475*60%</f>
        <v>0</v>
      </c>
      <c r="CS1475" s="17">
        <f>$BY1475*60%</f>
        <v>0</v>
      </c>
      <c r="CT1475" s="17">
        <f>$BY1475*40%</f>
        <v>0</v>
      </c>
      <c r="CU1475" s="17">
        <f>SUM(CC1475:CT1475)</f>
        <v>67943.366399999999</v>
      </c>
      <c r="CV1475" s="14" t="b">
        <f>CU1475=CA1475</f>
        <v>1</v>
      </c>
    </row>
    <row r="1476" spans="1:100" ht="14.25" hidden="1" customHeight="1" x14ac:dyDescent="0.25">
      <c r="A1476" s="4"/>
      <c r="B1476" s="5"/>
      <c r="C1476" s="4"/>
      <c r="D1476" s="5"/>
      <c r="E1476" s="5"/>
      <c r="F1476" s="4"/>
      <c r="G1476" s="4" t="s">
        <v>22</v>
      </c>
      <c r="H1476" s="4" t="s">
        <v>802</v>
      </c>
      <c r="I1476" s="4" t="s">
        <v>24</v>
      </c>
      <c r="J1476" s="4" t="s">
        <v>109</v>
      </c>
      <c r="K1476" s="4" t="s">
        <v>26</v>
      </c>
      <c r="L1476" s="4" t="s">
        <v>127</v>
      </c>
      <c r="M1476" s="6" t="s">
        <v>28</v>
      </c>
      <c r="N1476" s="6">
        <v>8800</v>
      </c>
      <c r="O1476" s="6">
        <v>13200</v>
      </c>
      <c r="P1476" s="6">
        <v>22000</v>
      </c>
      <c r="Q1476" s="6" t="s">
        <v>29</v>
      </c>
      <c r="W1476">
        <f t="shared" ref="W1476:W1482" si="7443">N1476</f>
        <v>8800</v>
      </c>
    </row>
    <row r="1477" spans="1:100" ht="14.25" hidden="1" customHeight="1" x14ac:dyDescent="0.25">
      <c r="A1477" s="4"/>
      <c r="B1477" s="5"/>
      <c r="C1477" s="4"/>
      <c r="D1477" s="5"/>
      <c r="E1477" s="5"/>
      <c r="F1477" s="4"/>
      <c r="G1477" s="4" t="s">
        <v>22</v>
      </c>
      <c r="H1477" s="4" t="s">
        <v>802</v>
      </c>
      <c r="I1477" s="4" t="s">
        <v>24</v>
      </c>
      <c r="J1477" s="4" t="s">
        <v>109</v>
      </c>
      <c r="K1477" s="4" t="s">
        <v>26</v>
      </c>
      <c r="L1477" s="4" t="s">
        <v>128</v>
      </c>
      <c r="M1477" s="6" t="s">
        <v>28</v>
      </c>
      <c r="N1477" s="6">
        <v>16640</v>
      </c>
      <c r="O1477" s="6">
        <v>24960</v>
      </c>
      <c r="P1477" s="6">
        <v>41600</v>
      </c>
      <c r="Q1477" s="6" t="s">
        <v>29</v>
      </c>
      <c r="W1477">
        <f t="shared" si="7443"/>
        <v>16640</v>
      </c>
    </row>
    <row r="1478" spans="1:100" ht="14.25" hidden="1" customHeight="1" x14ac:dyDescent="0.25">
      <c r="A1478" s="4"/>
      <c r="B1478" s="5"/>
      <c r="C1478" s="4"/>
      <c r="D1478" s="5"/>
      <c r="E1478" s="5"/>
      <c r="F1478" s="4"/>
      <c r="G1478" s="4" t="s">
        <v>22</v>
      </c>
      <c r="H1478" s="4" t="s">
        <v>802</v>
      </c>
      <c r="I1478" s="4" t="s">
        <v>24</v>
      </c>
      <c r="J1478" s="4" t="s">
        <v>109</v>
      </c>
      <c r="K1478" s="4" t="s">
        <v>26</v>
      </c>
      <c r="L1478" s="4" t="s">
        <v>110</v>
      </c>
      <c r="M1478" s="6" t="s">
        <v>28</v>
      </c>
      <c r="N1478" s="6">
        <v>16640</v>
      </c>
      <c r="O1478" s="6">
        <v>24960</v>
      </c>
      <c r="P1478" s="6">
        <v>41600</v>
      </c>
      <c r="Q1478" s="6" t="s">
        <v>29</v>
      </c>
      <c r="W1478">
        <f t="shared" si="7443"/>
        <v>16640</v>
      </c>
    </row>
    <row r="1479" spans="1:100" ht="14.25" hidden="1" customHeight="1" x14ac:dyDescent="0.25">
      <c r="A1479" s="4"/>
      <c r="B1479" s="5"/>
      <c r="C1479" s="4"/>
      <c r="D1479" s="5"/>
      <c r="E1479" s="5"/>
      <c r="F1479" s="4"/>
      <c r="G1479" s="4" t="s">
        <v>22</v>
      </c>
      <c r="H1479" s="4" t="s">
        <v>802</v>
      </c>
      <c r="I1479" s="4" t="s">
        <v>24</v>
      </c>
      <c r="J1479" s="4" t="s">
        <v>109</v>
      </c>
      <c r="K1479" s="4" t="s">
        <v>26</v>
      </c>
      <c r="L1479" s="4" t="s">
        <v>111</v>
      </c>
      <c r="M1479" s="6" t="s">
        <v>28</v>
      </c>
      <c r="N1479" s="6">
        <v>8320</v>
      </c>
      <c r="O1479" s="6">
        <v>12480</v>
      </c>
      <c r="P1479" s="6">
        <v>20800</v>
      </c>
      <c r="Q1479" s="6" t="s">
        <v>29</v>
      </c>
      <c r="W1479">
        <f t="shared" si="7443"/>
        <v>8320</v>
      </c>
    </row>
    <row r="1480" spans="1:100" ht="14.25" hidden="1" customHeight="1" x14ac:dyDescent="0.25">
      <c r="A1480" s="4"/>
      <c r="B1480" s="5"/>
      <c r="C1480" s="4"/>
      <c r="D1480" s="5"/>
      <c r="E1480" s="5"/>
      <c r="F1480" s="4"/>
      <c r="G1480" s="4" t="s">
        <v>22</v>
      </c>
      <c r="H1480" s="4" t="s">
        <v>802</v>
      </c>
      <c r="I1480" s="4" t="s">
        <v>24</v>
      </c>
      <c r="J1480" s="4" t="s">
        <v>109</v>
      </c>
      <c r="K1480" s="4" t="s">
        <v>26</v>
      </c>
      <c r="L1480" s="4" t="s">
        <v>164</v>
      </c>
      <c r="M1480" s="6" t="s">
        <v>28</v>
      </c>
      <c r="N1480" s="6">
        <v>70000</v>
      </c>
      <c r="O1480" s="6">
        <v>105000</v>
      </c>
      <c r="P1480" s="6">
        <v>175000</v>
      </c>
      <c r="Q1480" s="6" t="s">
        <v>29</v>
      </c>
      <c r="W1480">
        <f t="shared" si="7443"/>
        <v>70000</v>
      </c>
    </row>
    <row r="1481" spans="1:100" ht="14.25" hidden="1" customHeight="1" x14ac:dyDescent="0.25">
      <c r="A1481" s="4"/>
      <c r="B1481" s="5"/>
      <c r="C1481" s="4"/>
      <c r="D1481" s="5"/>
      <c r="E1481" s="5"/>
      <c r="F1481" s="4"/>
      <c r="G1481" s="4" t="s">
        <v>22</v>
      </c>
      <c r="H1481" s="4" t="s">
        <v>802</v>
      </c>
      <c r="I1481" s="4" t="s">
        <v>24</v>
      </c>
      <c r="J1481" s="4" t="s">
        <v>109</v>
      </c>
      <c r="K1481" s="4" t="s">
        <v>26</v>
      </c>
      <c r="L1481" s="4" t="s">
        <v>112</v>
      </c>
      <c r="M1481" s="6" t="s">
        <v>28</v>
      </c>
      <c r="N1481" s="6">
        <v>12480</v>
      </c>
      <c r="O1481" s="6">
        <v>18720</v>
      </c>
      <c r="P1481" s="6">
        <v>31200</v>
      </c>
      <c r="Q1481" s="6" t="s">
        <v>29</v>
      </c>
      <c r="W1481">
        <f t="shared" si="7443"/>
        <v>12480</v>
      </c>
    </row>
    <row r="1482" spans="1:100" ht="14.25" hidden="1" customHeight="1" x14ac:dyDescent="0.25">
      <c r="A1482" s="4"/>
      <c r="B1482" s="5"/>
      <c r="C1482" s="4"/>
      <c r="D1482" s="5"/>
      <c r="E1482" s="5"/>
      <c r="F1482" s="4"/>
      <c r="G1482" s="4" t="s">
        <v>22</v>
      </c>
      <c r="H1482" s="4" t="s">
        <v>802</v>
      </c>
      <c r="I1482" s="4" t="s">
        <v>24</v>
      </c>
      <c r="J1482" s="4" t="s">
        <v>109</v>
      </c>
      <c r="K1482" s="4" t="s">
        <v>26</v>
      </c>
      <c r="L1482" s="4" t="s">
        <v>113</v>
      </c>
      <c r="M1482" s="6" t="s">
        <v>28</v>
      </c>
      <c r="N1482" s="6">
        <v>12480</v>
      </c>
      <c r="O1482" s="6">
        <v>18720</v>
      </c>
      <c r="P1482" s="6">
        <v>31200</v>
      </c>
      <c r="Q1482" s="6" t="s">
        <v>29</v>
      </c>
      <c r="W1482">
        <f t="shared" si="7443"/>
        <v>12480</v>
      </c>
    </row>
    <row r="1483" spans="1:100" ht="15" hidden="1" customHeight="1" x14ac:dyDescent="0.25">
      <c r="A1483" s="21" t="s">
        <v>803</v>
      </c>
      <c r="B1483" s="22"/>
      <c r="C1483" s="22"/>
      <c r="D1483" s="22"/>
      <c r="E1483" s="22"/>
      <c r="F1483" s="22"/>
      <c r="G1483" s="22"/>
      <c r="H1483" s="22"/>
      <c r="I1483" s="22"/>
      <c r="J1483" s="22"/>
      <c r="K1483" s="22"/>
      <c r="L1483" s="23"/>
      <c r="M1483" s="6" t="s">
        <v>804</v>
      </c>
      <c r="N1483" s="6" t="s">
        <v>805</v>
      </c>
      <c r="O1483" s="6" t="s">
        <v>806</v>
      </c>
      <c r="P1483" s="6" t="s">
        <v>807</v>
      </c>
      <c r="Q1483" s="6"/>
    </row>
    <row r="1484" spans="1:100" s="7" customFormat="1" x14ac:dyDescent="0.25">
      <c r="O1484"/>
      <c r="P1484"/>
      <c r="Q1484"/>
      <c r="BG1484" s="18">
        <f>SUM(BG4:BG1475)</f>
        <v>9354097.0431999825</v>
      </c>
      <c r="CC1484" s="18">
        <f>SUM(CC4:CC1475)</f>
        <v>669977.31290685502</v>
      </c>
      <c r="CD1484" s="18">
        <f t="shared" ref="CD1484:CT1484" si="7444">SUM(CD4:CD1475)</f>
        <v>727596.98691457254</v>
      </c>
      <c r="CE1484" s="18">
        <f t="shared" si="7444"/>
        <v>1822888.7133572064</v>
      </c>
      <c r="CF1484" s="18">
        <f t="shared" si="7444"/>
        <v>1561487.0127100607</v>
      </c>
      <c r="CG1484" s="18">
        <f t="shared" si="7444"/>
        <v>4158027.1307521984</v>
      </c>
      <c r="CH1484" s="18">
        <f t="shared" si="7444"/>
        <v>4892.0638414969735</v>
      </c>
      <c r="CI1484" s="18">
        <f t="shared" si="7444"/>
        <v>1223.0159603742434</v>
      </c>
      <c r="CJ1484" s="18">
        <f t="shared" si="7444"/>
        <v>7571.6975928677566</v>
      </c>
      <c r="CK1484" s="18">
        <f t="shared" si="7444"/>
        <v>1892.9243982169392</v>
      </c>
      <c r="CL1484" s="18">
        <f t="shared" si="7444"/>
        <v>28507.482015499634</v>
      </c>
      <c r="CM1484" s="18">
        <f t="shared" si="7444"/>
        <v>48164.766794794581</v>
      </c>
      <c r="CN1484" s="18">
        <f t="shared" si="7444"/>
        <v>32344.697206692865</v>
      </c>
      <c r="CO1484" s="18">
        <f t="shared" si="7444"/>
        <v>6436.0624944742658</v>
      </c>
      <c r="CP1484" s="18">
        <f t="shared" si="7444"/>
        <v>1609.0156236185665</v>
      </c>
      <c r="CQ1484" s="18">
        <f t="shared" si="7444"/>
        <v>130457.03940787396</v>
      </c>
      <c r="CR1484" s="18">
        <f t="shared" si="7444"/>
        <v>92396.75937527616</v>
      </c>
      <c r="CS1484" s="18">
        <f t="shared" si="7444"/>
        <v>35174.617108754443</v>
      </c>
      <c r="CT1484" s="18">
        <f t="shared" si="7444"/>
        <v>23449.74473916963</v>
      </c>
      <c r="CU1484" s="18">
        <f>SUM(CU4:CU1475)</f>
        <v>9354097.0431999825</v>
      </c>
      <c r="CV1484" s="7" t="b">
        <f>CU1484=BG1484</f>
        <v>1</v>
      </c>
    </row>
    <row r="1486" spans="1:100" x14ac:dyDescent="0.25">
      <c r="CC1486" s="19" t="s">
        <v>809</v>
      </c>
      <c r="CD1486" s="20">
        <v>669977.31290685502</v>
      </c>
    </row>
    <row r="1487" spans="1:100" x14ac:dyDescent="0.25">
      <c r="CC1487" s="19" t="s">
        <v>810</v>
      </c>
      <c r="CD1487" s="20">
        <v>727596.98691457254</v>
      </c>
    </row>
    <row r="1488" spans="1:100" x14ac:dyDescent="0.25">
      <c r="CC1488" s="19" t="s">
        <v>811</v>
      </c>
      <c r="CD1488" s="20">
        <v>1822888.7133572064</v>
      </c>
    </row>
    <row r="1489" spans="81:82" x14ac:dyDescent="0.25">
      <c r="CC1489" s="19" t="s">
        <v>812</v>
      </c>
      <c r="CD1489" s="20">
        <v>1561487.0127100607</v>
      </c>
    </row>
    <row r="1490" spans="81:82" x14ac:dyDescent="0.25">
      <c r="CC1490" s="19" t="s">
        <v>813</v>
      </c>
      <c r="CD1490" s="20">
        <v>4158027.1307521984</v>
      </c>
    </row>
    <row r="1491" spans="81:82" x14ac:dyDescent="0.25">
      <c r="CC1491" s="19" t="s">
        <v>823</v>
      </c>
      <c r="CD1491" s="20">
        <v>4892.0638414969735</v>
      </c>
    </row>
    <row r="1492" spans="81:82" x14ac:dyDescent="0.25">
      <c r="CC1492" s="19" t="s">
        <v>824</v>
      </c>
      <c r="CD1492" s="20">
        <v>1223.0159603742434</v>
      </c>
    </row>
    <row r="1493" spans="81:82" x14ac:dyDescent="0.25">
      <c r="CC1493" s="19" t="s">
        <v>814</v>
      </c>
      <c r="CD1493" s="20">
        <v>7571.6975928677566</v>
      </c>
    </row>
    <row r="1494" spans="81:82" x14ac:dyDescent="0.25">
      <c r="CC1494" s="19" t="s">
        <v>825</v>
      </c>
      <c r="CD1494" s="20">
        <v>1892.9243982169392</v>
      </c>
    </row>
    <row r="1495" spans="81:82" x14ac:dyDescent="0.25">
      <c r="CC1495" s="19" t="s">
        <v>815</v>
      </c>
      <c r="CD1495" s="20">
        <v>28507.482015499634</v>
      </c>
    </row>
    <row r="1496" spans="81:82" x14ac:dyDescent="0.25">
      <c r="CC1496" s="19" t="s">
        <v>816</v>
      </c>
      <c r="CD1496" s="20">
        <v>48164.766794794581</v>
      </c>
    </row>
    <row r="1497" spans="81:82" x14ac:dyDescent="0.25">
      <c r="CC1497" s="19" t="s">
        <v>826</v>
      </c>
      <c r="CD1497" s="20">
        <v>32344.697206692865</v>
      </c>
    </row>
    <row r="1498" spans="81:82" x14ac:dyDescent="0.25">
      <c r="CC1498" s="19" t="s">
        <v>817</v>
      </c>
      <c r="CD1498" s="20">
        <v>6436.0624944742658</v>
      </c>
    </row>
    <row r="1499" spans="81:82" x14ac:dyDescent="0.25">
      <c r="CC1499" s="19" t="s">
        <v>827</v>
      </c>
      <c r="CD1499" s="20">
        <v>1609.0156236185665</v>
      </c>
    </row>
    <row r="1500" spans="81:82" x14ac:dyDescent="0.25">
      <c r="CC1500" s="19" t="s">
        <v>818</v>
      </c>
      <c r="CD1500" s="20">
        <v>130457.03940787396</v>
      </c>
    </row>
    <row r="1501" spans="81:82" x14ac:dyDescent="0.25">
      <c r="CC1501" s="19" t="s">
        <v>819</v>
      </c>
      <c r="CD1501" s="20">
        <v>92396.75937527616</v>
      </c>
    </row>
    <row r="1502" spans="81:82" x14ac:dyDescent="0.25">
      <c r="CC1502" s="19" t="s">
        <v>820</v>
      </c>
      <c r="CD1502" s="20">
        <v>35174.617108754443</v>
      </c>
    </row>
    <row r="1503" spans="81:82" x14ac:dyDescent="0.25">
      <c r="CC1503" s="19" t="s">
        <v>821</v>
      </c>
      <c r="CD1503" s="20">
        <v>23449.74473916963</v>
      </c>
    </row>
    <row r="1504" spans="81:82" x14ac:dyDescent="0.25">
      <c r="CC1504" s="19" t="s">
        <v>822</v>
      </c>
      <c r="CD1504" s="20">
        <v>9354097.0431999825</v>
      </c>
    </row>
  </sheetData>
  <autoFilter ref="A3:CV1483" xr:uid="{00000000-0009-0000-0000-000000000000}">
    <filterColumn colId="5">
      <customFilters>
        <customFilter operator="notEqual" val=" "/>
      </customFilters>
    </filterColumn>
  </autoFilter>
  <mergeCells count="1">
    <mergeCell ref="A1483:L148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laporan_pjps6410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Sistem Informasi Rumah Sakit</dc:title>
  <dc:creator>NZZHRDDN_ASSEGAF07</dc:creator>
  <cp:lastModifiedBy>NZZHRDDN_ASSEGAF07</cp:lastModifiedBy>
  <dcterms:created xsi:type="dcterms:W3CDTF">2020-11-15T16:10:20Z</dcterms:created>
  <dcterms:modified xsi:type="dcterms:W3CDTF">2020-11-16T01:43:51Z</dcterms:modified>
</cp:coreProperties>
</file>