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hrddn Zayn Assegaf\Downloads\BPJS_RAJAL_DES_2020\SELESAI\"/>
    </mc:Choice>
  </mc:AlternateContent>
  <xr:revisionPtr revIDLastSave="0" documentId="13_ncr:1_{692E4083-AB74-49C9-B5AF-3A2AFB4D060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aporan_pjps7193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laporan_pjps7193!$A$3:$Q$668</definedName>
  </definedNames>
  <calcPr calcId="191029"/>
</workbook>
</file>

<file path=xl/calcChain.xml><?xml version="1.0" encoding="utf-8"?>
<calcChain xmlns="http://schemas.openxmlformats.org/spreadsheetml/2006/main">
  <c r="BP664" i="1" l="1"/>
  <c r="BP658" i="1"/>
  <c r="BP651" i="1"/>
  <c r="BP646" i="1"/>
  <c r="BP644" i="1"/>
  <c r="BP639" i="1"/>
  <c r="BP637" i="1"/>
  <c r="BP631" i="1"/>
  <c r="BP629" i="1"/>
  <c r="BP627" i="1"/>
  <c r="BP622" i="1"/>
  <c r="BP617" i="1"/>
  <c r="BP615" i="1"/>
  <c r="BP610" i="1"/>
  <c r="BP605" i="1"/>
  <c r="BP603" i="1"/>
  <c r="BP601" i="1"/>
  <c r="BP593" i="1"/>
  <c r="BP588" i="1"/>
  <c r="BP581" i="1"/>
  <c r="BP576" i="1"/>
  <c r="BP569" i="1"/>
  <c r="BP564" i="1"/>
  <c r="BP562" i="1"/>
  <c r="BP555" i="1"/>
  <c r="BP550" i="1"/>
  <c r="BP545" i="1"/>
  <c r="BP540" i="1"/>
  <c r="BP532" i="1"/>
  <c r="BP527" i="1"/>
  <c r="BP525" i="1"/>
  <c r="BP520" i="1"/>
  <c r="BP515" i="1"/>
  <c r="BP509" i="1"/>
  <c r="BP504" i="1"/>
  <c r="BP499" i="1"/>
  <c r="BP494" i="1"/>
  <c r="BP488" i="1"/>
  <c r="BP483" i="1"/>
  <c r="BP481" i="1"/>
  <c r="BP474" i="1"/>
  <c r="BP469" i="1"/>
  <c r="BP462" i="1"/>
  <c r="BP460" i="1"/>
  <c r="BP452" i="1"/>
  <c r="BP446" i="1"/>
  <c r="BP438" i="1"/>
  <c r="BP431" i="1"/>
  <c r="BP423" i="1"/>
  <c r="BP421" i="1"/>
  <c r="BP414" i="1"/>
  <c r="BP406" i="1"/>
  <c r="BP404" i="1"/>
  <c r="BP397" i="1"/>
  <c r="BP390" i="1"/>
  <c r="BP382" i="1"/>
  <c r="BP374" i="1"/>
  <c r="BP368" i="1"/>
  <c r="BP361" i="1"/>
  <c r="BP356" i="1"/>
  <c r="BP354" i="1"/>
  <c r="BP349" i="1"/>
  <c r="BP347" i="1"/>
  <c r="BP341" i="1"/>
  <c r="BP336" i="1"/>
  <c r="BP329" i="1"/>
  <c r="BP327" i="1"/>
  <c r="BP322" i="1"/>
  <c r="BP317" i="1"/>
  <c r="BP310" i="1"/>
  <c r="BP308" i="1"/>
  <c r="BP300" i="1"/>
  <c r="BP295" i="1"/>
  <c r="BP289" i="1"/>
  <c r="BP282" i="1"/>
  <c r="BP280" i="1"/>
  <c r="BP275" i="1"/>
  <c r="BP270" i="1"/>
  <c r="BP251" i="1"/>
  <c r="BP246" i="1"/>
  <c r="BP241" i="1"/>
  <c r="BP234" i="1"/>
  <c r="BP227" i="1"/>
  <c r="BP220" i="1"/>
  <c r="BP214" i="1"/>
  <c r="BP209" i="1"/>
  <c r="BP204" i="1"/>
  <c r="BP199" i="1"/>
  <c r="BP192" i="1"/>
  <c r="BP190" i="1"/>
  <c r="BP185" i="1"/>
  <c r="BP180" i="1"/>
  <c r="BP175" i="1"/>
  <c r="BP170" i="1"/>
  <c r="BP165" i="1"/>
  <c r="BP163" i="1"/>
  <c r="BP157" i="1"/>
  <c r="BP146" i="1"/>
  <c r="BP139" i="1"/>
  <c r="BP134" i="1"/>
  <c r="BP128" i="1"/>
  <c r="BP123" i="1"/>
  <c r="BP121" i="1"/>
  <c r="BP113" i="1"/>
  <c r="BP108" i="1"/>
  <c r="BP100" i="1"/>
  <c r="BP94" i="1"/>
  <c r="BP87" i="1"/>
  <c r="BP82" i="1"/>
  <c r="BP74" i="1"/>
  <c r="BP67" i="1"/>
  <c r="BP59" i="1"/>
  <c r="BP57" i="1"/>
  <c r="BP52" i="1"/>
  <c r="BP50" i="1"/>
  <c r="BP42" i="1"/>
  <c r="BP34" i="1"/>
  <c r="BP28" i="1"/>
  <c r="BP23" i="1"/>
  <c r="BP18" i="1"/>
  <c r="BP9" i="1"/>
  <c r="BP4" i="1"/>
  <c r="R664" i="1"/>
  <c r="R658" i="1"/>
  <c r="R651" i="1"/>
  <c r="R646" i="1"/>
  <c r="R644" i="1"/>
  <c r="R639" i="1"/>
  <c r="R637" i="1"/>
  <c r="R631" i="1"/>
  <c r="R629" i="1"/>
  <c r="R627" i="1"/>
  <c r="R622" i="1"/>
  <c r="R617" i="1"/>
  <c r="R615" i="1"/>
  <c r="R610" i="1"/>
  <c r="R605" i="1"/>
  <c r="R603" i="1"/>
  <c r="R601" i="1"/>
  <c r="R593" i="1"/>
  <c r="R588" i="1"/>
  <c r="R581" i="1"/>
  <c r="R576" i="1"/>
  <c r="R569" i="1"/>
  <c r="R564" i="1"/>
  <c r="R562" i="1"/>
  <c r="R555" i="1"/>
  <c r="R550" i="1"/>
  <c r="R545" i="1"/>
  <c r="R540" i="1"/>
  <c r="R532" i="1"/>
  <c r="R527" i="1"/>
  <c r="R525" i="1"/>
  <c r="R520" i="1"/>
  <c r="R515" i="1"/>
  <c r="R509" i="1"/>
  <c r="R504" i="1"/>
  <c r="R499" i="1"/>
  <c r="R494" i="1"/>
  <c r="R488" i="1"/>
  <c r="R483" i="1"/>
  <c r="R481" i="1"/>
  <c r="R474" i="1"/>
  <c r="R469" i="1"/>
  <c r="R462" i="1"/>
  <c r="R460" i="1"/>
  <c r="R452" i="1"/>
  <c r="R446" i="1"/>
  <c r="R438" i="1"/>
  <c r="R423" i="1"/>
  <c r="R421" i="1"/>
  <c r="R414" i="1"/>
  <c r="R406" i="1"/>
  <c r="R397" i="1"/>
  <c r="R390" i="1"/>
  <c r="R382" i="1"/>
  <c r="R374" i="1"/>
  <c r="R368" i="1"/>
  <c r="R361" i="1"/>
  <c r="R356" i="1"/>
  <c r="R354" i="1"/>
  <c r="R349" i="1"/>
  <c r="BB349" i="1" s="1"/>
  <c r="R347" i="1"/>
  <c r="AU347" i="1" s="1"/>
  <c r="R341" i="1"/>
  <c r="AV341" i="1" s="1"/>
  <c r="BH341" i="1" s="1"/>
  <c r="R336" i="1"/>
  <c r="R329" i="1"/>
  <c r="AZ329" i="1" s="1"/>
  <c r="R327" i="1"/>
  <c r="AY327" i="1" s="1"/>
  <c r="BK327" i="1" s="1"/>
  <c r="R322" i="1"/>
  <c r="AX322" i="1" s="1"/>
  <c r="R317" i="1"/>
  <c r="R310" i="1"/>
  <c r="AV310" i="1" s="1"/>
  <c r="BH310" i="1" s="1"/>
  <c r="R308" i="1"/>
  <c r="AU308" i="1" s="1"/>
  <c r="R300" i="1"/>
  <c r="AX300" i="1" s="1"/>
  <c r="R295" i="1"/>
  <c r="R289" i="1"/>
  <c r="AX289" i="1" s="1"/>
  <c r="R282" i="1"/>
  <c r="AY282" i="1" s="1"/>
  <c r="BK282" i="1" s="1"/>
  <c r="R280" i="1"/>
  <c r="R275" i="1"/>
  <c r="R270" i="1"/>
  <c r="AU270" i="1" s="1"/>
  <c r="R251" i="1"/>
  <c r="AV251" i="1" s="1"/>
  <c r="BH251" i="1" s="1"/>
  <c r="R246" i="1"/>
  <c r="AW246" i="1" s="1"/>
  <c r="R241" i="1"/>
  <c r="R234" i="1"/>
  <c r="R227" i="1"/>
  <c r="R220" i="1"/>
  <c r="R214" i="1"/>
  <c r="R209" i="1"/>
  <c r="AU209" i="1" s="1"/>
  <c r="R204" i="1"/>
  <c r="AV204" i="1" s="1"/>
  <c r="BH204" i="1" s="1"/>
  <c r="R199" i="1"/>
  <c r="AW199" i="1" s="1"/>
  <c r="R192" i="1"/>
  <c r="R190" i="1"/>
  <c r="R185" i="1"/>
  <c r="R180" i="1"/>
  <c r="R175" i="1"/>
  <c r="R170" i="1"/>
  <c r="R165" i="1"/>
  <c r="R163" i="1"/>
  <c r="R157" i="1"/>
  <c r="R146" i="1"/>
  <c r="R139" i="1"/>
  <c r="R134" i="1"/>
  <c r="R128" i="1"/>
  <c r="R123" i="1"/>
  <c r="R121" i="1"/>
  <c r="R113" i="1"/>
  <c r="R108" i="1"/>
  <c r="R100" i="1"/>
  <c r="R94" i="1"/>
  <c r="R87" i="1"/>
  <c r="R82" i="1"/>
  <c r="R74" i="1"/>
  <c r="R67" i="1"/>
  <c r="R59" i="1"/>
  <c r="R57" i="1"/>
  <c r="R52" i="1"/>
  <c r="R50" i="1"/>
  <c r="R42" i="1"/>
  <c r="R34" i="1"/>
  <c r="R28" i="1"/>
  <c r="R23" i="1"/>
  <c r="R18" i="1"/>
  <c r="R9" i="1"/>
  <c r="R4" i="1"/>
  <c r="AO664" i="1"/>
  <c r="BB664" i="1" s="1"/>
  <c r="AN664" i="1"/>
  <c r="BA664" i="1" s="1"/>
  <c r="AM664" i="1"/>
  <c r="AZ664" i="1" s="1"/>
  <c r="AL664" i="1"/>
  <c r="AY664" i="1" s="1"/>
  <c r="AK664" i="1"/>
  <c r="AX664" i="1" s="1"/>
  <c r="AJ664" i="1"/>
  <c r="AW664" i="1" s="1"/>
  <c r="AI664" i="1"/>
  <c r="AV664" i="1" s="1"/>
  <c r="BH664" i="1" s="1"/>
  <c r="AH664" i="1"/>
  <c r="AU664" i="1" s="1"/>
  <c r="AG664" i="1"/>
  <c r="AT664" i="1" s="1"/>
  <c r="AF664" i="1"/>
  <c r="AR664" i="1" s="1"/>
  <c r="AO658" i="1"/>
  <c r="BB658" i="1" s="1"/>
  <c r="AN658" i="1"/>
  <c r="BA658" i="1" s="1"/>
  <c r="AM658" i="1"/>
  <c r="AZ658" i="1" s="1"/>
  <c r="AL658" i="1"/>
  <c r="AY658" i="1" s="1"/>
  <c r="AK658" i="1"/>
  <c r="AX658" i="1" s="1"/>
  <c r="AJ658" i="1"/>
  <c r="AW658" i="1" s="1"/>
  <c r="AI658" i="1"/>
  <c r="AV658" i="1" s="1"/>
  <c r="BH658" i="1" s="1"/>
  <c r="AH658" i="1"/>
  <c r="AU658" i="1" s="1"/>
  <c r="AG658" i="1"/>
  <c r="AT658" i="1" s="1"/>
  <c r="AF658" i="1"/>
  <c r="AR658" i="1" s="1"/>
  <c r="AO651" i="1"/>
  <c r="BB651" i="1" s="1"/>
  <c r="AN651" i="1"/>
  <c r="BA651" i="1" s="1"/>
  <c r="AM651" i="1"/>
  <c r="AZ651" i="1" s="1"/>
  <c r="AL651" i="1"/>
  <c r="AY651" i="1" s="1"/>
  <c r="AK651" i="1"/>
  <c r="AX651" i="1" s="1"/>
  <c r="AJ651" i="1"/>
  <c r="AW651" i="1" s="1"/>
  <c r="AI651" i="1"/>
  <c r="AV651" i="1" s="1"/>
  <c r="BH651" i="1" s="1"/>
  <c r="AH651" i="1"/>
  <c r="AU651" i="1" s="1"/>
  <c r="AG651" i="1"/>
  <c r="AT651" i="1" s="1"/>
  <c r="AF651" i="1"/>
  <c r="AP651" i="1" s="1"/>
  <c r="AO646" i="1"/>
  <c r="BB646" i="1" s="1"/>
  <c r="AN646" i="1"/>
  <c r="BA646" i="1" s="1"/>
  <c r="AM646" i="1"/>
  <c r="AZ646" i="1" s="1"/>
  <c r="AL646" i="1"/>
  <c r="AY646" i="1" s="1"/>
  <c r="AK646" i="1"/>
  <c r="AX646" i="1" s="1"/>
  <c r="AJ646" i="1"/>
  <c r="AW646" i="1" s="1"/>
  <c r="AI646" i="1"/>
  <c r="AV646" i="1" s="1"/>
  <c r="BH646" i="1" s="1"/>
  <c r="AH646" i="1"/>
  <c r="AU646" i="1" s="1"/>
  <c r="AG646" i="1"/>
  <c r="AT646" i="1" s="1"/>
  <c r="AF646" i="1"/>
  <c r="AR646" i="1" s="1"/>
  <c r="AO644" i="1"/>
  <c r="BB644" i="1" s="1"/>
  <c r="AN644" i="1"/>
  <c r="BA644" i="1" s="1"/>
  <c r="AM644" i="1"/>
  <c r="AZ644" i="1" s="1"/>
  <c r="AL644" i="1"/>
  <c r="AY644" i="1" s="1"/>
  <c r="AK644" i="1"/>
  <c r="AX644" i="1" s="1"/>
  <c r="AJ644" i="1"/>
  <c r="AW644" i="1" s="1"/>
  <c r="AI644" i="1"/>
  <c r="AV644" i="1" s="1"/>
  <c r="BH644" i="1" s="1"/>
  <c r="AH644" i="1"/>
  <c r="AU644" i="1" s="1"/>
  <c r="AG644" i="1"/>
  <c r="AT644" i="1" s="1"/>
  <c r="AF644" i="1"/>
  <c r="AR644" i="1" s="1"/>
  <c r="AO639" i="1"/>
  <c r="BB639" i="1" s="1"/>
  <c r="AN639" i="1"/>
  <c r="BA639" i="1" s="1"/>
  <c r="AM639" i="1"/>
  <c r="AZ639" i="1" s="1"/>
  <c r="AL639" i="1"/>
  <c r="AY639" i="1" s="1"/>
  <c r="AK639" i="1"/>
  <c r="AX639" i="1" s="1"/>
  <c r="AJ639" i="1"/>
  <c r="AW639" i="1" s="1"/>
  <c r="AI639" i="1"/>
  <c r="AV639" i="1" s="1"/>
  <c r="BH639" i="1" s="1"/>
  <c r="AH639" i="1"/>
  <c r="AU639" i="1" s="1"/>
  <c r="AG639" i="1"/>
  <c r="AT639" i="1" s="1"/>
  <c r="AF639" i="1"/>
  <c r="AR639" i="1" s="1"/>
  <c r="AO637" i="1"/>
  <c r="BB637" i="1" s="1"/>
  <c r="AN637" i="1"/>
  <c r="BA637" i="1" s="1"/>
  <c r="AM637" i="1"/>
  <c r="AZ637" i="1" s="1"/>
  <c r="AL637" i="1"/>
  <c r="AY637" i="1" s="1"/>
  <c r="AK637" i="1"/>
  <c r="AX637" i="1" s="1"/>
  <c r="AJ637" i="1"/>
  <c r="AW637" i="1" s="1"/>
  <c r="AI637" i="1"/>
  <c r="AV637" i="1" s="1"/>
  <c r="BH637" i="1" s="1"/>
  <c r="AH637" i="1"/>
  <c r="AU637" i="1" s="1"/>
  <c r="AG637" i="1"/>
  <c r="AT637" i="1" s="1"/>
  <c r="AF637" i="1"/>
  <c r="AP637" i="1" s="1"/>
  <c r="AO631" i="1"/>
  <c r="BB631" i="1" s="1"/>
  <c r="AN631" i="1"/>
  <c r="BA631" i="1" s="1"/>
  <c r="AM631" i="1"/>
  <c r="AZ631" i="1" s="1"/>
  <c r="AL631" i="1"/>
  <c r="AY631" i="1" s="1"/>
  <c r="AK631" i="1"/>
  <c r="AX631" i="1" s="1"/>
  <c r="AJ631" i="1"/>
  <c r="AW631" i="1" s="1"/>
  <c r="AI631" i="1"/>
  <c r="AV631" i="1" s="1"/>
  <c r="BH631" i="1" s="1"/>
  <c r="AH631" i="1"/>
  <c r="AU631" i="1" s="1"/>
  <c r="AG631" i="1"/>
  <c r="AT631" i="1" s="1"/>
  <c r="AF631" i="1"/>
  <c r="AR631" i="1" s="1"/>
  <c r="AO629" i="1"/>
  <c r="BB629" i="1" s="1"/>
  <c r="AN629" i="1"/>
  <c r="BA629" i="1" s="1"/>
  <c r="AM629" i="1"/>
  <c r="AZ629" i="1" s="1"/>
  <c r="AL629" i="1"/>
  <c r="AY629" i="1" s="1"/>
  <c r="AK629" i="1"/>
  <c r="AX629" i="1" s="1"/>
  <c r="AJ629" i="1"/>
  <c r="AW629" i="1" s="1"/>
  <c r="AI629" i="1"/>
  <c r="AV629" i="1" s="1"/>
  <c r="BH629" i="1" s="1"/>
  <c r="AH629" i="1"/>
  <c r="AU629" i="1" s="1"/>
  <c r="AG629" i="1"/>
  <c r="AT629" i="1" s="1"/>
  <c r="AF629" i="1"/>
  <c r="AR629" i="1" s="1"/>
  <c r="AO627" i="1"/>
  <c r="BB627" i="1" s="1"/>
  <c r="AN627" i="1"/>
  <c r="BA627" i="1" s="1"/>
  <c r="AM627" i="1"/>
  <c r="AZ627" i="1" s="1"/>
  <c r="AL627" i="1"/>
  <c r="AY627" i="1" s="1"/>
  <c r="AK627" i="1"/>
  <c r="AX627" i="1" s="1"/>
  <c r="AJ627" i="1"/>
  <c r="AW627" i="1" s="1"/>
  <c r="AI627" i="1"/>
  <c r="AV627" i="1" s="1"/>
  <c r="BH627" i="1" s="1"/>
  <c r="AH627" i="1"/>
  <c r="AU627" i="1" s="1"/>
  <c r="AG627" i="1"/>
  <c r="AT627" i="1" s="1"/>
  <c r="AF627" i="1"/>
  <c r="AR627" i="1" s="1"/>
  <c r="AO622" i="1"/>
  <c r="BB622" i="1" s="1"/>
  <c r="AN622" i="1"/>
  <c r="BA622" i="1" s="1"/>
  <c r="AM622" i="1"/>
  <c r="AZ622" i="1" s="1"/>
  <c r="AL622" i="1"/>
  <c r="AY622" i="1" s="1"/>
  <c r="AK622" i="1"/>
  <c r="AX622" i="1" s="1"/>
  <c r="AJ622" i="1"/>
  <c r="AW622" i="1" s="1"/>
  <c r="AI622" i="1"/>
  <c r="AV622" i="1" s="1"/>
  <c r="BH622" i="1" s="1"/>
  <c r="AH622" i="1"/>
  <c r="AU622" i="1" s="1"/>
  <c r="AG622" i="1"/>
  <c r="AT622" i="1" s="1"/>
  <c r="AF622" i="1"/>
  <c r="AP622" i="1" s="1"/>
  <c r="AO617" i="1"/>
  <c r="BB617" i="1" s="1"/>
  <c r="AN617" i="1"/>
  <c r="BA617" i="1" s="1"/>
  <c r="AM617" i="1"/>
  <c r="AZ617" i="1" s="1"/>
  <c r="AL617" i="1"/>
  <c r="AY617" i="1" s="1"/>
  <c r="AK617" i="1"/>
  <c r="AX617" i="1" s="1"/>
  <c r="AJ617" i="1"/>
  <c r="AW617" i="1" s="1"/>
  <c r="AI617" i="1"/>
  <c r="AV617" i="1" s="1"/>
  <c r="BH617" i="1" s="1"/>
  <c r="AH617" i="1"/>
  <c r="AU617" i="1" s="1"/>
  <c r="AG617" i="1"/>
  <c r="AT617" i="1" s="1"/>
  <c r="AF617" i="1"/>
  <c r="AR617" i="1" s="1"/>
  <c r="AO615" i="1"/>
  <c r="BB615" i="1" s="1"/>
  <c r="AN615" i="1"/>
  <c r="BA615" i="1" s="1"/>
  <c r="AM615" i="1"/>
  <c r="AZ615" i="1" s="1"/>
  <c r="AL615" i="1"/>
  <c r="AY615" i="1" s="1"/>
  <c r="AK615" i="1"/>
  <c r="AX615" i="1" s="1"/>
  <c r="AJ615" i="1"/>
  <c r="AW615" i="1" s="1"/>
  <c r="AI615" i="1"/>
  <c r="AV615" i="1" s="1"/>
  <c r="BH615" i="1" s="1"/>
  <c r="AH615" i="1"/>
  <c r="AU615" i="1" s="1"/>
  <c r="AG615" i="1"/>
  <c r="AT615" i="1" s="1"/>
  <c r="AF615" i="1"/>
  <c r="AR615" i="1" s="1"/>
  <c r="AO610" i="1"/>
  <c r="BB610" i="1" s="1"/>
  <c r="AN610" i="1"/>
  <c r="BA610" i="1" s="1"/>
  <c r="AM610" i="1"/>
  <c r="AZ610" i="1" s="1"/>
  <c r="AL610" i="1"/>
  <c r="AY610" i="1" s="1"/>
  <c r="AK610" i="1"/>
  <c r="AX610" i="1" s="1"/>
  <c r="AJ610" i="1"/>
  <c r="AW610" i="1" s="1"/>
  <c r="AI610" i="1"/>
  <c r="AV610" i="1" s="1"/>
  <c r="BH610" i="1" s="1"/>
  <c r="AH610" i="1"/>
  <c r="AU610" i="1" s="1"/>
  <c r="AG610" i="1"/>
  <c r="AT610" i="1" s="1"/>
  <c r="AF610" i="1"/>
  <c r="AR610" i="1" s="1"/>
  <c r="AV605" i="1"/>
  <c r="BH605" i="1" s="1"/>
  <c r="AT605" i="1"/>
  <c r="AO605" i="1"/>
  <c r="BB605" i="1" s="1"/>
  <c r="AN605" i="1"/>
  <c r="BA605" i="1" s="1"/>
  <c r="AM605" i="1"/>
  <c r="AZ605" i="1" s="1"/>
  <c r="AL605" i="1"/>
  <c r="AY605" i="1" s="1"/>
  <c r="AK605" i="1"/>
  <c r="AX605" i="1" s="1"/>
  <c r="AJ605" i="1"/>
  <c r="AW605" i="1" s="1"/>
  <c r="AI605" i="1"/>
  <c r="AH605" i="1"/>
  <c r="AP605" i="1" s="1"/>
  <c r="AG605" i="1"/>
  <c r="AF605" i="1"/>
  <c r="AR605" i="1" s="1"/>
  <c r="BA603" i="1"/>
  <c r="BN603" i="1" s="1"/>
  <c r="AY603" i="1"/>
  <c r="BL603" i="1" s="1"/>
  <c r="AW603" i="1"/>
  <c r="AU603" i="1"/>
  <c r="AR603" i="1"/>
  <c r="AO603" i="1"/>
  <c r="BB603" i="1" s="1"/>
  <c r="AN603" i="1"/>
  <c r="AM603" i="1"/>
  <c r="AZ603" i="1" s="1"/>
  <c r="AL603" i="1"/>
  <c r="AK603" i="1"/>
  <c r="AX603" i="1" s="1"/>
  <c r="AJ603" i="1"/>
  <c r="AI603" i="1"/>
  <c r="AV603" i="1" s="1"/>
  <c r="BH603" i="1" s="1"/>
  <c r="AH603" i="1"/>
  <c r="AG603" i="1"/>
  <c r="AT603" i="1" s="1"/>
  <c r="AF603" i="1"/>
  <c r="AP603" i="1" s="1"/>
  <c r="BB601" i="1"/>
  <c r="AZ601" i="1"/>
  <c r="AX601" i="1"/>
  <c r="AV601" i="1"/>
  <c r="BH601" i="1" s="1"/>
  <c r="AT601" i="1"/>
  <c r="AO601" i="1"/>
  <c r="AN601" i="1"/>
  <c r="BA601" i="1" s="1"/>
  <c r="AM601" i="1"/>
  <c r="AL601" i="1"/>
  <c r="AY601" i="1" s="1"/>
  <c r="AK601" i="1"/>
  <c r="AJ601" i="1"/>
  <c r="AW601" i="1" s="1"/>
  <c r="AI601" i="1"/>
  <c r="AH601" i="1"/>
  <c r="AU601" i="1" s="1"/>
  <c r="BG601" i="1" s="1"/>
  <c r="AG601" i="1"/>
  <c r="AF601" i="1"/>
  <c r="AP601" i="1" s="1"/>
  <c r="BA593" i="1"/>
  <c r="BN593" i="1" s="1"/>
  <c r="AY593" i="1"/>
  <c r="BL593" i="1" s="1"/>
  <c r="AW593" i="1"/>
  <c r="AU593" i="1"/>
  <c r="AR593" i="1"/>
  <c r="BE593" i="1" s="1"/>
  <c r="AO593" i="1"/>
  <c r="BB593" i="1" s="1"/>
  <c r="AN593" i="1"/>
  <c r="AM593" i="1"/>
  <c r="AZ593" i="1" s="1"/>
  <c r="AL593" i="1"/>
  <c r="AK593" i="1"/>
  <c r="AX593" i="1" s="1"/>
  <c r="AJ593" i="1"/>
  <c r="AI593" i="1"/>
  <c r="AV593" i="1" s="1"/>
  <c r="BH593" i="1" s="1"/>
  <c r="AH593" i="1"/>
  <c r="AG593" i="1"/>
  <c r="AT593" i="1" s="1"/>
  <c r="AF593" i="1"/>
  <c r="AP593" i="1" s="1"/>
  <c r="BB588" i="1"/>
  <c r="AZ588" i="1"/>
  <c r="AX588" i="1"/>
  <c r="AV588" i="1"/>
  <c r="BH588" i="1" s="1"/>
  <c r="AT588" i="1"/>
  <c r="AO588" i="1"/>
  <c r="AN588" i="1"/>
  <c r="BA588" i="1" s="1"/>
  <c r="AM588" i="1"/>
  <c r="AL588" i="1"/>
  <c r="AY588" i="1" s="1"/>
  <c r="AK588" i="1"/>
  <c r="AJ588" i="1"/>
  <c r="AW588" i="1" s="1"/>
  <c r="AI588" i="1"/>
  <c r="AH588" i="1"/>
  <c r="AP588" i="1" s="1"/>
  <c r="AG588" i="1"/>
  <c r="AF588" i="1"/>
  <c r="AR588" i="1" s="1"/>
  <c r="BA581" i="1"/>
  <c r="BN581" i="1" s="1"/>
  <c r="AY581" i="1"/>
  <c r="BL581" i="1" s="1"/>
  <c r="AW581" i="1"/>
  <c r="AU581" i="1"/>
  <c r="AR581" i="1"/>
  <c r="AO581" i="1"/>
  <c r="BB581" i="1" s="1"/>
  <c r="AN581" i="1"/>
  <c r="AM581" i="1"/>
  <c r="AZ581" i="1" s="1"/>
  <c r="AL581" i="1"/>
  <c r="AK581" i="1"/>
  <c r="AX581" i="1" s="1"/>
  <c r="AJ581" i="1"/>
  <c r="AI581" i="1"/>
  <c r="AV581" i="1" s="1"/>
  <c r="BH581" i="1" s="1"/>
  <c r="AH581" i="1"/>
  <c r="AG581" i="1"/>
  <c r="AT581" i="1" s="1"/>
  <c r="AF581" i="1"/>
  <c r="AP581" i="1" s="1"/>
  <c r="BB576" i="1"/>
  <c r="AZ576" i="1"/>
  <c r="AX576" i="1"/>
  <c r="AV576" i="1"/>
  <c r="BH576" i="1" s="1"/>
  <c r="AT576" i="1"/>
  <c r="AO576" i="1"/>
  <c r="AN576" i="1"/>
  <c r="BA576" i="1" s="1"/>
  <c r="AM576" i="1"/>
  <c r="AL576" i="1"/>
  <c r="AY576" i="1" s="1"/>
  <c r="AK576" i="1"/>
  <c r="AJ576" i="1"/>
  <c r="AW576" i="1" s="1"/>
  <c r="AI576" i="1"/>
  <c r="AH576" i="1"/>
  <c r="AU576" i="1" s="1"/>
  <c r="BG576" i="1" s="1"/>
  <c r="AG576" i="1"/>
  <c r="AF576" i="1"/>
  <c r="AP576" i="1" s="1"/>
  <c r="BA569" i="1"/>
  <c r="BN569" i="1" s="1"/>
  <c r="AY569" i="1"/>
  <c r="BL569" i="1" s="1"/>
  <c r="AW569" i="1"/>
  <c r="AU569" i="1"/>
  <c r="BG569" i="1" s="1"/>
  <c r="AR569" i="1"/>
  <c r="BE569" i="1" s="1"/>
  <c r="AO569" i="1"/>
  <c r="BB569" i="1" s="1"/>
  <c r="AN569" i="1"/>
  <c r="AM569" i="1"/>
  <c r="AZ569" i="1" s="1"/>
  <c r="AL569" i="1"/>
  <c r="AK569" i="1"/>
  <c r="AX569" i="1" s="1"/>
  <c r="AJ569" i="1"/>
  <c r="AI569" i="1"/>
  <c r="AV569" i="1" s="1"/>
  <c r="AH569" i="1"/>
  <c r="AG569" i="1"/>
  <c r="AT569" i="1" s="1"/>
  <c r="AF569" i="1"/>
  <c r="AP569" i="1" s="1"/>
  <c r="BB564" i="1"/>
  <c r="AZ564" i="1"/>
  <c r="AX564" i="1"/>
  <c r="AV564" i="1"/>
  <c r="BH564" i="1" s="1"/>
  <c r="AT564" i="1"/>
  <c r="AO564" i="1"/>
  <c r="AN564" i="1"/>
  <c r="BA564" i="1" s="1"/>
  <c r="AM564" i="1"/>
  <c r="AL564" i="1"/>
  <c r="AY564" i="1" s="1"/>
  <c r="AK564" i="1"/>
  <c r="AJ564" i="1"/>
  <c r="AW564" i="1" s="1"/>
  <c r="AI564" i="1"/>
  <c r="AH564" i="1"/>
  <c r="AP564" i="1" s="1"/>
  <c r="AG564" i="1"/>
  <c r="AF564" i="1"/>
  <c r="AR564" i="1" s="1"/>
  <c r="BA562" i="1"/>
  <c r="BN562" i="1" s="1"/>
  <c r="AY562" i="1"/>
  <c r="BL562" i="1" s="1"/>
  <c r="AW562" i="1"/>
  <c r="AU562" i="1"/>
  <c r="BG562" i="1" s="1"/>
  <c r="AR562" i="1"/>
  <c r="AO562" i="1"/>
  <c r="BB562" i="1" s="1"/>
  <c r="AN562" i="1"/>
  <c r="AM562" i="1"/>
  <c r="AZ562" i="1" s="1"/>
  <c r="AL562" i="1"/>
  <c r="AK562" i="1"/>
  <c r="AX562" i="1" s="1"/>
  <c r="AJ562" i="1"/>
  <c r="AI562" i="1"/>
  <c r="AV562" i="1" s="1"/>
  <c r="AH562" i="1"/>
  <c r="AG562" i="1"/>
  <c r="AT562" i="1" s="1"/>
  <c r="AF562" i="1"/>
  <c r="AP562" i="1" s="1"/>
  <c r="BB555" i="1"/>
  <c r="AX555" i="1"/>
  <c r="AT555" i="1"/>
  <c r="AO555" i="1"/>
  <c r="AN555" i="1"/>
  <c r="BA555" i="1" s="1"/>
  <c r="AM555" i="1"/>
  <c r="AZ555" i="1" s="1"/>
  <c r="AL555" i="1"/>
  <c r="AY555" i="1" s="1"/>
  <c r="AK555" i="1"/>
  <c r="AJ555" i="1"/>
  <c r="AW555" i="1" s="1"/>
  <c r="AI555" i="1"/>
  <c r="AV555" i="1" s="1"/>
  <c r="BH555" i="1" s="1"/>
  <c r="AH555" i="1"/>
  <c r="AU555" i="1" s="1"/>
  <c r="BG555" i="1" s="1"/>
  <c r="AG555" i="1"/>
  <c r="AF555" i="1"/>
  <c r="AY550" i="1"/>
  <c r="BK550" i="1" s="1"/>
  <c r="AU550" i="1"/>
  <c r="BG550" i="1" s="1"/>
  <c r="AO550" i="1"/>
  <c r="BB550" i="1" s="1"/>
  <c r="AN550" i="1"/>
  <c r="BA550" i="1" s="1"/>
  <c r="AM550" i="1"/>
  <c r="AZ550" i="1" s="1"/>
  <c r="AL550" i="1"/>
  <c r="AK550" i="1"/>
  <c r="AX550" i="1" s="1"/>
  <c r="AJ550" i="1"/>
  <c r="AW550" i="1" s="1"/>
  <c r="AI550" i="1"/>
  <c r="AV550" i="1" s="1"/>
  <c r="AH550" i="1"/>
  <c r="AG550" i="1"/>
  <c r="AT550" i="1" s="1"/>
  <c r="AF550" i="1"/>
  <c r="AR550" i="1" s="1"/>
  <c r="BE550" i="1" s="1"/>
  <c r="AZ545" i="1"/>
  <c r="AV545" i="1"/>
  <c r="BH545" i="1" s="1"/>
  <c r="AO545" i="1"/>
  <c r="BB545" i="1" s="1"/>
  <c r="AN545" i="1"/>
  <c r="BA545" i="1" s="1"/>
  <c r="BN545" i="1" s="1"/>
  <c r="AM545" i="1"/>
  <c r="AL545" i="1"/>
  <c r="AY545" i="1" s="1"/>
  <c r="AK545" i="1"/>
  <c r="AX545" i="1" s="1"/>
  <c r="AJ545" i="1"/>
  <c r="AW545" i="1" s="1"/>
  <c r="BJ545" i="1" s="1"/>
  <c r="AI545" i="1"/>
  <c r="AH545" i="1"/>
  <c r="AU545" i="1" s="1"/>
  <c r="BG545" i="1" s="1"/>
  <c r="AG545" i="1"/>
  <c r="AT545" i="1" s="1"/>
  <c r="AF545" i="1"/>
  <c r="AR545" i="1" s="1"/>
  <c r="BA540" i="1"/>
  <c r="BN540" i="1" s="1"/>
  <c r="AY540" i="1"/>
  <c r="BK540" i="1" s="1"/>
  <c r="AW540" i="1"/>
  <c r="AU540" i="1"/>
  <c r="BG540" i="1" s="1"/>
  <c r="AR540" i="1"/>
  <c r="BE540" i="1" s="1"/>
  <c r="AO540" i="1"/>
  <c r="BB540" i="1" s="1"/>
  <c r="AN540" i="1"/>
  <c r="AM540" i="1"/>
  <c r="AZ540" i="1" s="1"/>
  <c r="AL540" i="1"/>
  <c r="AK540" i="1"/>
  <c r="AX540" i="1" s="1"/>
  <c r="AJ540" i="1"/>
  <c r="AI540" i="1"/>
  <c r="AV540" i="1" s="1"/>
  <c r="BH540" i="1" s="1"/>
  <c r="AH540" i="1"/>
  <c r="AG540" i="1"/>
  <c r="AT540" i="1" s="1"/>
  <c r="AF540" i="1"/>
  <c r="BB532" i="1"/>
  <c r="AZ532" i="1"/>
  <c r="AX532" i="1"/>
  <c r="AV532" i="1"/>
  <c r="AT532" i="1"/>
  <c r="AO532" i="1"/>
  <c r="AN532" i="1"/>
  <c r="BA532" i="1" s="1"/>
  <c r="AM532" i="1"/>
  <c r="AL532" i="1"/>
  <c r="AY532" i="1" s="1"/>
  <c r="AK532" i="1"/>
  <c r="AJ532" i="1"/>
  <c r="AW532" i="1" s="1"/>
  <c r="AI532" i="1"/>
  <c r="AH532" i="1"/>
  <c r="AU532" i="1" s="1"/>
  <c r="BG532" i="1" s="1"/>
  <c r="AG532" i="1"/>
  <c r="AF532" i="1"/>
  <c r="AR532" i="1" s="1"/>
  <c r="BA527" i="1"/>
  <c r="BM527" i="1" s="1"/>
  <c r="AY527" i="1"/>
  <c r="BL527" i="1" s="1"/>
  <c r="AW527" i="1"/>
  <c r="AU527" i="1"/>
  <c r="BG527" i="1" s="1"/>
  <c r="AR527" i="1"/>
  <c r="BE527" i="1" s="1"/>
  <c r="AO527" i="1"/>
  <c r="BB527" i="1" s="1"/>
  <c r="AN527" i="1"/>
  <c r="AM527" i="1"/>
  <c r="AZ527" i="1" s="1"/>
  <c r="AL527" i="1"/>
  <c r="AK527" i="1"/>
  <c r="AX527" i="1" s="1"/>
  <c r="AJ527" i="1"/>
  <c r="AI527" i="1"/>
  <c r="AV527" i="1" s="1"/>
  <c r="AH527" i="1"/>
  <c r="AG527" i="1"/>
  <c r="AT527" i="1" s="1"/>
  <c r="AF527" i="1"/>
  <c r="AP527" i="1" s="1"/>
  <c r="BB525" i="1"/>
  <c r="AZ525" i="1"/>
  <c r="AX525" i="1"/>
  <c r="AV525" i="1"/>
  <c r="BH525" i="1" s="1"/>
  <c r="AT525" i="1"/>
  <c r="AO525" i="1"/>
  <c r="AN525" i="1"/>
  <c r="BA525" i="1" s="1"/>
  <c r="AM525" i="1"/>
  <c r="AL525" i="1"/>
  <c r="AY525" i="1" s="1"/>
  <c r="AK525" i="1"/>
  <c r="AJ525" i="1"/>
  <c r="AW525" i="1" s="1"/>
  <c r="AI525" i="1"/>
  <c r="AH525" i="1"/>
  <c r="AP525" i="1" s="1"/>
  <c r="AG525" i="1"/>
  <c r="AF525" i="1"/>
  <c r="AR525" i="1" s="1"/>
  <c r="BA520" i="1"/>
  <c r="BN520" i="1" s="1"/>
  <c r="AY520" i="1"/>
  <c r="BK520" i="1" s="1"/>
  <c r="AW520" i="1"/>
  <c r="AU520" i="1"/>
  <c r="BG520" i="1" s="1"/>
  <c r="AR520" i="1"/>
  <c r="BE520" i="1" s="1"/>
  <c r="AO520" i="1"/>
  <c r="BB520" i="1" s="1"/>
  <c r="AN520" i="1"/>
  <c r="AM520" i="1"/>
  <c r="AZ520" i="1" s="1"/>
  <c r="AL520" i="1"/>
  <c r="AK520" i="1"/>
  <c r="AX520" i="1" s="1"/>
  <c r="AJ520" i="1"/>
  <c r="AI520" i="1"/>
  <c r="AV520" i="1" s="1"/>
  <c r="BH520" i="1" s="1"/>
  <c r="AH520" i="1"/>
  <c r="AG520" i="1"/>
  <c r="AT520" i="1" s="1"/>
  <c r="AF520" i="1"/>
  <c r="AP520" i="1" s="1"/>
  <c r="BB515" i="1"/>
  <c r="AZ515" i="1"/>
  <c r="AX515" i="1"/>
  <c r="AV515" i="1"/>
  <c r="AT515" i="1"/>
  <c r="AO515" i="1"/>
  <c r="AN515" i="1"/>
  <c r="BA515" i="1" s="1"/>
  <c r="AM515" i="1"/>
  <c r="AL515" i="1"/>
  <c r="AY515" i="1" s="1"/>
  <c r="AK515" i="1"/>
  <c r="AJ515" i="1"/>
  <c r="AW515" i="1" s="1"/>
  <c r="AI515" i="1"/>
  <c r="AH515" i="1"/>
  <c r="AU515" i="1" s="1"/>
  <c r="BG515" i="1" s="1"/>
  <c r="AG515" i="1"/>
  <c r="AF515" i="1"/>
  <c r="AR515" i="1" s="1"/>
  <c r="BA509" i="1"/>
  <c r="BM509" i="1" s="1"/>
  <c r="AY509" i="1"/>
  <c r="BL509" i="1" s="1"/>
  <c r="AW509" i="1"/>
  <c r="AU509" i="1"/>
  <c r="BG509" i="1" s="1"/>
  <c r="AR509" i="1"/>
  <c r="BE509" i="1" s="1"/>
  <c r="AO509" i="1"/>
  <c r="BB509" i="1" s="1"/>
  <c r="AN509" i="1"/>
  <c r="AM509" i="1"/>
  <c r="AZ509" i="1" s="1"/>
  <c r="AL509" i="1"/>
  <c r="AK509" i="1"/>
  <c r="AX509" i="1" s="1"/>
  <c r="AJ509" i="1"/>
  <c r="AI509" i="1"/>
  <c r="AV509" i="1" s="1"/>
  <c r="AH509" i="1"/>
  <c r="AG509" i="1"/>
  <c r="AT509" i="1" s="1"/>
  <c r="AF509" i="1"/>
  <c r="AP509" i="1" s="1"/>
  <c r="BB504" i="1"/>
  <c r="AZ504" i="1"/>
  <c r="AX504" i="1"/>
  <c r="AV504" i="1"/>
  <c r="BH504" i="1" s="1"/>
  <c r="AT504" i="1"/>
  <c r="AO504" i="1"/>
  <c r="AN504" i="1"/>
  <c r="BA504" i="1" s="1"/>
  <c r="AM504" i="1"/>
  <c r="AL504" i="1"/>
  <c r="AY504" i="1" s="1"/>
  <c r="AK504" i="1"/>
  <c r="AJ504" i="1"/>
  <c r="AW504" i="1" s="1"/>
  <c r="AI504" i="1"/>
  <c r="AH504" i="1"/>
  <c r="AP504" i="1" s="1"/>
  <c r="AG504" i="1"/>
  <c r="AF504" i="1"/>
  <c r="AR504" i="1" s="1"/>
  <c r="BA499" i="1"/>
  <c r="BN499" i="1" s="1"/>
  <c r="AY499" i="1"/>
  <c r="BK499" i="1" s="1"/>
  <c r="AW499" i="1"/>
  <c r="AU499" i="1"/>
  <c r="BG499" i="1" s="1"/>
  <c r="AR499" i="1"/>
  <c r="BE499" i="1" s="1"/>
  <c r="AO499" i="1"/>
  <c r="BB499" i="1" s="1"/>
  <c r="AN499" i="1"/>
  <c r="AM499" i="1"/>
  <c r="AZ499" i="1" s="1"/>
  <c r="AL499" i="1"/>
  <c r="AK499" i="1"/>
  <c r="AX499" i="1" s="1"/>
  <c r="AJ499" i="1"/>
  <c r="AI499" i="1"/>
  <c r="AV499" i="1" s="1"/>
  <c r="BH499" i="1" s="1"/>
  <c r="AH499" i="1"/>
  <c r="AG499" i="1"/>
  <c r="AT499" i="1" s="1"/>
  <c r="AF499" i="1"/>
  <c r="BB494" i="1"/>
  <c r="AZ494" i="1"/>
  <c r="AX494" i="1"/>
  <c r="AV494" i="1"/>
  <c r="AT494" i="1"/>
  <c r="AO494" i="1"/>
  <c r="AN494" i="1"/>
  <c r="BA494" i="1" s="1"/>
  <c r="AM494" i="1"/>
  <c r="AL494" i="1"/>
  <c r="AY494" i="1" s="1"/>
  <c r="BL494" i="1" s="1"/>
  <c r="AK494" i="1"/>
  <c r="AJ494" i="1"/>
  <c r="AW494" i="1" s="1"/>
  <c r="AI494" i="1"/>
  <c r="AH494" i="1"/>
  <c r="AU494" i="1" s="1"/>
  <c r="BG494" i="1" s="1"/>
  <c r="AG494" i="1"/>
  <c r="AF494" i="1"/>
  <c r="BA488" i="1"/>
  <c r="AY488" i="1"/>
  <c r="BK488" i="1" s="1"/>
  <c r="AW488" i="1"/>
  <c r="AU488" i="1"/>
  <c r="BG488" i="1" s="1"/>
  <c r="AR488" i="1"/>
  <c r="BE488" i="1" s="1"/>
  <c r="AO488" i="1"/>
  <c r="BB488" i="1" s="1"/>
  <c r="AN488" i="1"/>
  <c r="AM488" i="1"/>
  <c r="AZ488" i="1" s="1"/>
  <c r="AL488" i="1"/>
  <c r="AK488" i="1"/>
  <c r="AX488" i="1" s="1"/>
  <c r="AJ488" i="1"/>
  <c r="AI488" i="1"/>
  <c r="AV488" i="1" s="1"/>
  <c r="AH488" i="1"/>
  <c r="AG488" i="1"/>
  <c r="AT488" i="1" s="1"/>
  <c r="BF488" i="1" s="1"/>
  <c r="AF488" i="1"/>
  <c r="BB483" i="1"/>
  <c r="AZ483" i="1"/>
  <c r="AX483" i="1"/>
  <c r="AV483" i="1"/>
  <c r="AT483" i="1"/>
  <c r="AO483" i="1"/>
  <c r="AN483" i="1"/>
  <c r="BA483" i="1" s="1"/>
  <c r="BN483" i="1" s="1"/>
  <c r="AM483" i="1"/>
  <c r="AL483" i="1"/>
  <c r="AY483" i="1" s="1"/>
  <c r="AK483" i="1"/>
  <c r="AJ483" i="1"/>
  <c r="AW483" i="1" s="1"/>
  <c r="AI483" i="1"/>
  <c r="AH483" i="1"/>
  <c r="AU483" i="1" s="1"/>
  <c r="BG483" i="1" s="1"/>
  <c r="AG483" i="1"/>
  <c r="AF483" i="1"/>
  <c r="AR483" i="1" s="1"/>
  <c r="BA481" i="1"/>
  <c r="BM481" i="1" s="1"/>
  <c r="AY481" i="1"/>
  <c r="BK481" i="1" s="1"/>
  <c r="AW481" i="1"/>
  <c r="AU481" i="1"/>
  <c r="AR481" i="1"/>
  <c r="BE481" i="1" s="1"/>
  <c r="AO481" i="1"/>
  <c r="BB481" i="1" s="1"/>
  <c r="AN481" i="1"/>
  <c r="AM481" i="1"/>
  <c r="AZ481" i="1" s="1"/>
  <c r="AL481" i="1"/>
  <c r="AK481" i="1"/>
  <c r="AX481" i="1" s="1"/>
  <c r="AJ481" i="1"/>
  <c r="AI481" i="1"/>
  <c r="AV481" i="1" s="1"/>
  <c r="BH481" i="1" s="1"/>
  <c r="AH481" i="1"/>
  <c r="AG481" i="1"/>
  <c r="AT481" i="1" s="1"/>
  <c r="BF481" i="1" s="1"/>
  <c r="AF481" i="1"/>
  <c r="AP481" i="1" s="1"/>
  <c r="AY474" i="1"/>
  <c r="BL474" i="1" s="1"/>
  <c r="AW474" i="1"/>
  <c r="AU474" i="1"/>
  <c r="AR474" i="1"/>
  <c r="BE474" i="1" s="1"/>
  <c r="AO474" i="1"/>
  <c r="BB474" i="1" s="1"/>
  <c r="AN474" i="1"/>
  <c r="BA474" i="1" s="1"/>
  <c r="BN474" i="1" s="1"/>
  <c r="AM474" i="1"/>
  <c r="AZ474" i="1" s="1"/>
  <c r="AL474" i="1"/>
  <c r="AK474" i="1"/>
  <c r="AX474" i="1" s="1"/>
  <c r="AJ474" i="1"/>
  <c r="AI474" i="1"/>
  <c r="AV474" i="1" s="1"/>
  <c r="BH474" i="1" s="1"/>
  <c r="AH474" i="1"/>
  <c r="AG474" i="1"/>
  <c r="AT474" i="1" s="1"/>
  <c r="BF474" i="1" s="1"/>
  <c r="AF474" i="1"/>
  <c r="AP474" i="1" s="1"/>
  <c r="BB469" i="1"/>
  <c r="AZ469" i="1"/>
  <c r="AX469" i="1"/>
  <c r="AV469" i="1"/>
  <c r="BH469" i="1" s="1"/>
  <c r="AT469" i="1"/>
  <c r="AO469" i="1"/>
  <c r="AN469" i="1"/>
  <c r="BA469" i="1" s="1"/>
  <c r="AM469" i="1"/>
  <c r="AL469" i="1"/>
  <c r="AY469" i="1" s="1"/>
  <c r="AK469" i="1"/>
  <c r="AJ469" i="1"/>
  <c r="AW469" i="1" s="1"/>
  <c r="AI469" i="1"/>
  <c r="AH469" i="1"/>
  <c r="AU469" i="1" s="1"/>
  <c r="BG469" i="1" s="1"/>
  <c r="AG469" i="1"/>
  <c r="AF469" i="1"/>
  <c r="AR469" i="1" s="1"/>
  <c r="BA462" i="1"/>
  <c r="BN462" i="1" s="1"/>
  <c r="AY462" i="1"/>
  <c r="BK462" i="1" s="1"/>
  <c r="AW462" i="1"/>
  <c r="AU462" i="1"/>
  <c r="BG462" i="1" s="1"/>
  <c r="AR462" i="1"/>
  <c r="BE462" i="1" s="1"/>
  <c r="AO462" i="1"/>
  <c r="BB462" i="1" s="1"/>
  <c r="AN462" i="1"/>
  <c r="AM462" i="1"/>
  <c r="AZ462" i="1" s="1"/>
  <c r="AL462" i="1"/>
  <c r="AK462" i="1"/>
  <c r="AX462" i="1" s="1"/>
  <c r="AJ462" i="1"/>
  <c r="AI462" i="1"/>
  <c r="AV462" i="1" s="1"/>
  <c r="BH462" i="1" s="1"/>
  <c r="AH462" i="1"/>
  <c r="AG462" i="1"/>
  <c r="AT462" i="1" s="1"/>
  <c r="AF462" i="1"/>
  <c r="AP462" i="1" s="1"/>
  <c r="BB460" i="1"/>
  <c r="AZ460" i="1"/>
  <c r="AX460" i="1"/>
  <c r="AV460" i="1"/>
  <c r="BH460" i="1" s="1"/>
  <c r="AT460" i="1"/>
  <c r="AO460" i="1"/>
  <c r="AN460" i="1"/>
  <c r="BA460" i="1" s="1"/>
  <c r="AM460" i="1"/>
  <c r="AL460" i="1"/>
  <c r="AY460" i="1" s="1"/>
  <c r="AK460" i="1"/>
  <c r="AJ460" i="1"/>
  <c r="AW460" i="1" s="1"/>
  <c r="AI460" i="1"/>
  <c r="AH460" i="1"/>
  <c r="AU460" i="1" s="1"/>
  <c r="BG460" i="1" s="1"/>
  <c r="AG460" i="1"/>
  <c r="AF460" i="1"/>
  <c r="AR460" i="1" s="1"/>
  <c r="BA452" i="1"/>
  <c r="BM452" i="1" s="1"/>
  <c r="AY452" i="1"/>
  <c r="BL452" i="1" s="1"/>
  <c r="AW452" i="1"/>
  <c r="AU452" i="1"/>
  <c r="AR452" i="1"/>
  <c r="BE452" i="1" s="1"/>
  <c r="AO452" i="1"/>
  <c r="BB452" i="1" s="1"/>
  <c r="AN452" i="1"/>
  <c r="AM452" i="1"/>
  <c r="AZ452" i="1" s="1"/>
  <c r="AL452" i="1"/>
  <c r="AK452" i="1"/>
  <c r="AX452" i="1" s="1"/>
  <c r="AJ452" i="1"/>
  <c r="AI452" i="1"/>
  <c r="AV452" i="1" s="1"/>
  <c r="BH452" i="1" s="1"/>
  <c r="AH452" i="1"/>
  <c r="AG452" i="1"/>
  <c r="AT452" i="1" s="1"/>
  <c r="BF452" i="1" s="1"/>
  <c r="AF452" i="1"/>
  <c r="AP452" i="1" s="1"/>
  <c r="BB446" i="1"/>
  <c r="AZ446" i="1"/>
  <c r="AX446" i="1"/>
  <c r="AV446" i="1"/>
  <c r="BH446" i="1" s="1"/>
  <c r="AT446" i="1"/>
  <c r="AO446" i="1"/>
  <c r="AN446" i="1"/>
  <c r="BA446" i="1" s="1"/>
  <c r="AM446" i="1"/>
  <c r="AL446" i="1"/>
  <c r="AY446" i="1" s="1"/>
  <c r="AK446" i="1"/>
  <c r="AJ446" i="1"/>
  <c r="AW446" i="1" s="1"/>
  <c r="AI446" i="1"/>
  <c r="AH446" i="1"/>
  <c r="AU446" i="1" s="1"/>
  <c r="BG446" i="1" s="1"/>
  <c r="AG446" i="1"/>
  <c r="AF446" i="1"/>
  <c r="AR446" i="1" s="1"/>
  <c r="BA438" i="1"/>
  <c r="BN438" i="1" s="1"/>
  <c r="AY438" i="1"/>
  <c r="BK438" i="1" s="1"/>
  <c r="AW438" i="1"/>
  <c r="AU438" i="1"/>
  <c r="BG438" i="1" s="1"/>
  <c r="AR438" i="1"/>
  <c r="BE438" i="1" s="1"/>
  <c r="AO438" i="1"/>
  <c r="BB438" i="1" s="1"/>
  <c r="AN438" i="1"/>
  <c r="AM438" i="1"/>
  <c r="AZ438" i="1" s="1"/>
  <c r="AL438" i="1"/>
  <c r="AK438" i="1"/>
  <c r="AX438" i="1" s="1"/>
  <c r="AJ438" i="1"/>
  <c r="AI438" i="1"/>
  <c r="AV438" i="1" s="1"/>
  <c r="BH438" i="1" s="1"/>
  <c r="AH438" i="1"/>
  <c r="AG438" i="1"/>
  <c r="AT438" i="1" s="1"/>
  <c r="AF438" i="1"/>
  <c r="AP438" i="1" s="1"/>
  <c r="BB431" i="1"/>
  <c r="AZ431" i="1"/>
  <c r="AX431" i="1"/>
  <c r="AV431" i="1"/>
  <c r="BH431" i="1" s="1"/>
  <c r="AT431" i="1"/>
  <c r="AO431" i="1"/>
  <c r="AN431" i="1"/>
  <c r="BA431" i="1" s="1"/>
  <c r="AM431" i="1"/>
  <c r="AL431" i="1"/>
  <c r="AY431" i="1" s="1"/>
  <c r="AK431" i="1"/>
  <c r="AJ431" i="1"/>
  <c r="AW431" i="1" s="1"/>
  <c r="AI431" i="1"/>
  <c r="AH431" i="1"/>
  <c r="AU431" i="1" s="1"/>
  <c r="BG431" i="1" s="1"/>
  <c r="AG431" i="1"/>
  <c r="AF431" i="1"/>
  <c r="AR431" i="1" s="1"/>
  <c r="BA423" i="1"/>
  <c r="BM423" i="1" s="1"/>
  <c r="AY423" i="1"/>
  <c r="BL423" i="1" s="1"/>
  <c r="AW423" i="1"/>
  <c r="AU423" i="1"/>
  <c r="AR423" i="1"/>
  <c r="BE423" i="1" s="1"/>
  <c r="AO423" i="1"/>
  <c r="BB423" i="1" s="1"/>
  <c r="AN423" i="1"/>
  <c r="AM423" i="1"/>
  <c r="AZ423" i="1" s="1"/>
  <c r="AL423" i="1"/>
  <c r="AK423" i="1"/>
  <c r="AX423" i="1" s="1"/>
  <c r="AJ423" i="1"/>
  <c r="AI423" i="1"/>
  <c r="AV423" i="1" s="1"/>
  <c r="BH423" i="1" s="1"/>
  <c r="AH423" i="1"/>
  <c r="AG423" i="1"/>
  <c r="AT423" i="1" s="1"/>
  <c r="BF423" i="1" s="1"/>
  <c r="AF423" i="1"/>
  <c r="AP423" i="1" s="1"/>
  <c r="BB421" i="1"/>
  <c r="AZ421" i="1"/>
  <c r="AX421" i="1"/>
  <c r="AV421" i="1"/>
  <c r="BH421" i="1" s="1"/>
  <c r="AT421" i="1"/>
  <c r="AO421" i="1"/>
  <c r="AN421" i="1"/>
  <c r="BA421" i="1" s="1"/>
  <c r="AM421" i="1"/>
  <c r="AL421" i="1"/>
  <c r="AY421" i="1" s="1"/>
  <c r="AK421" i="1"/>
  <c r="AJ421" i="1"/>
  <c r="AW421" i="1" s="1"/>
  <c r="AI421" i="1"/>
  <c r="AH421" i="1"/>
  <c r="AU421" i="1" s="1"/>
  <c r="BG421" i="1" s="1"/>
  <c r="AG421" i="1"/>
  <c r="AF421" i="1"/>
  <c r="AR421" i="1" s="1"/>
  <c r="BA414" i="1"/>
  <c r="BN414" i="1" s="1"/>
  <c r="AY414" i="1"/>
  <c r="BK414" i="1" s="1"/>
  <c r="AW414" i="1"/>
  <c r="AU414" i="1"/>
  <c r="BG414" i="1" s="1"/>
  <c r="AR414" i="1"/>
  <c r="BE414" i="1" s="1"/>
  <c r="AO414" i="1"/>
  <c r="BB414" i="1" s="1"/>
  <c r="AN414" i="1"/>
  <c r="AM414" i="1"/>
  <c r="AZ414" i="1" s="1"/>
  <c r="AL414" i="1"/>
  <c r="AK414" i="1"/>
  <c r="AX414" i="1" s="1"/>
  <c r="AJ414" i="1"/>
  <c r="AI414" i="1"/>
  <c r="AV414" i="1" s="1"/>
  <c r="BH414" i="1" s="1"/>
  <c r="AH414" i="1"/>
  <c r="AG414" i="1"/>
  <c r="AT414" i="1" s="1"/>
  <c r="AF414" i="1"/>
  <c r="AP414" i="1" s="1"/>
  <c r="BB406" i="1"/>
  <c r="AZ406" i="1"/>
  <c r="AX406" i="1"/>
  <c r="AV406" i="1"/>
  <c r="BH406" i="1" s="1"/>
  <c r="AT406" i="1"/>
  <c r="AO406" i="1"/>
  <c r="AN406" i="1"/>
  <c r="BA406" i="1" s="1"/>
  <c r="AM406" i="1"/>
  <c r="AL406" i="1"/>
  <c r="AY406" i="1" s="1"/>
  <c r="AK406" i="1"/>
  <c r="AJ406" i="1"/>
  <c r="AW406" i="1" s="1"/>
  <c r="AI406" i="1"/>
  <c r="AH406" i="1"/>
  <c r="AU406" i="1" s="1"/>
  <c r="BG406" i="1" s="1"/>
  <c r="AG406" i="1"/>
  <c r="AF406" i="1"/>
  <c r="AR406" i="1" s="1"/>
  <c r="BA404" i="1"/>
  <c r="BM404" i="1" s="1"/>
  <c r="AY404" i="1"/>
  <c r="BL404" i="1" s="1"/>
  <c r="AW404" i="1"/>
  <c r="AU404" i="1"/>
  <c r="AR404" i="1"/>
  <c r="BE404" i="1" s="1"/>
  <c r="AO404" i="1"/>
  <c r="BB404" i="1" s="1"/>
  <c r="AN404" i="1"/>
  <c r="AM404" i="1"/>
  <c r="AZ404" i="1" s="1"/>
  <c r="AL404" i="1"/>
  <c r="AK404" i="1"/>
  <c r="AX404" i="1" s="1"/>
  <c r="AJ404" i="1"/>
  <c r="AI404" i="1"/>
  <c r="AV404" i="1" s="1"/>
  <c r="BH404" i="1" s="1"/>
  <c r="AH404" i="1"/>
  <c r="AG404" i="1"/>
  <c r="AT404" i="1" s="1"/>
  <c r="BF404" i="1" s="1"/>
  <c r="AF404" i="1"/>
  <c r="AP404" i="1" s="1"/>
  <c r="BB397" i="1"/>
  <c r="AZ397" i="1"/>
  <c r="AX397" i="1"/>
  <c r="AV397" i="1"/>
  <c r="BH397" i="1" s="1"/>
  <c r="AT397" i="1"/>
  <c r="AO397" i="1"/>
  <c r="AN397" i="1"/>
  <c r="BA397" i="1" s="1"/>
  <c r="AM397" i="1"/>
  <c r="AL397" i="1"/>
  <c r="AY397" i="1" s="1"/>
  <c r="AK397" i="1"/>
  <c r="AJ397" i="1"/>
  <c r="AW397" i="1" s="1"/>
  <c r="AI397" i="1"/>
  <c r="AH397" i="1"/>
  <c r="AU397" i="1" s="1"/>
  <c r="BG397" i="1" s="1"/>
  <c r="AG397" i="1"/>
  <c r="AF397" i="1"/>
  <c r="AR397" i="1" s="1"/>
  <c r="BA390" i="1"/>
  <c r="BN390" i="1" s="1"/>
  <c r="AY390" i="1"/>
  <c r="BK390" i="1" s="1"/>
  <c r="AW390" i="1"/>
  <c r="AU390" i="1"/>
  <c r="BG390" i="1" s="1"/>
  <c r="AR390" i="1"/>
  <c r="BE390" i="1" s="1"/>
  <c r="AO390" i="1"/>
  <c r="BB390" i="1" s="1"/>
  <c r="AN390" i="1"/>
  <c r="AM390" i="1"/>
  <c r="AZ390" i="1" s="1"/>
  <c r="AL390" i="1"/>
  <c r="AK390" i="1"/>
  <c r="AX390" i="1" s="1"/>
  <c r="AJ390" i="1"/>
  <c r="AI390" i="1"/>
  <c r="AV390" i="1" s="1"/>
  <c r="BH390" i="1" s="1"/>
  <c r="AH390" i="1"/>
  <c r="AG390" i="1"/>
  <c r="AT390" i="1" s="1"/>
  <c r="AF390" i="1"/>
  <c r="AP390" i="1" s="1"/>
  <c r="BB382" i="1"/>
  <c r="AZ382" i="1"/>
  <c r="AX382" i="1"/>
  <c r="AV382" i="1"/>
  <c r="BH382" i="1" s="1"/>
  <c r="AT382" i="1"/>
  <c r="AO382" i="1"/>
  <c r="AN382" i="1"/>
  <c r="BA382" i="1" s="1"/>
  <c r="AM382" i="1"/>
  <c r="AL382" i="1"/>
  <c r="AY382" i="1" s="1"/>
  <c r="AK382" i="1"/>
  <c r="AJ382" i="1"/>
  <c r="AW382" i="1" s="1"/>
  <c r="AI382" i="1"/>
  <c r="AH382" i="1"/>
  <c r="AU382" i="1" s="1"/>
  <c r="BG382" i="1" s="1"/>
  <c r="AG382" i="1"/>
  <c r="AF382" i="1"/>
  <c r="AR382" i="1" s="1"/>
  <c r="BA374" i="1"/>
  <c r="BM374" i="1" s="1"/>
  <c r="AY374" i="1"/>
  <c r="BL374" i="1" s="1"/>
  <c r="AW374" i="1"/>
  <c r="AU374" i="1"/>
  <c r="AR374" i="1"/>
  <c r="BE374" i="1" s="1"/>
  <c r="AO374" i="1"/>
  <c r="BB374" i="1" s="1"/>
  <c r="AN374" i="1"/>
  <c r="AM374" i="1"/>
  <c r="AZ374" i="1" s="1"/>
  <c r="AL374" i="1"/>
  <c r="AK374" i="1"/>
  <c r="AX374" i="1" s="1"/>
  <c r="AJ374" i="1"/>
  <c r="AI374" i="1"/>
  <c r="AV374" i="1" s="1"/>
  <c r="BH374" i="1" s="1"/>
  <c r="AH374" i="1"/>
  <c r="AG374" i="1"/>
  <c r="AT374" i="1" s="1"/>
  <c r="BF374" i="1" s="1"/>
  <c r="AF374" i="1"/>
  <c r="AP374" i="1" s="1"/>
  <c r="BB368" i="1"/>
  <c r="AZ368" i="1"/>
  <c r="AX368" i="1"/>
  <c r="AV368" i="1"/>
  <c r="BH368" i="1" s="1"/>
  <c r="AT368" i="1"/>
  <c r="AO368" i="1"/>
  <c r="AN368" i="1"/>
  <c r="BA368" i="1" s="1"/>
  <c r="AM368" i="1"/>
  <c r="AL368" i="1"/>
  <c r="AY368" i="1" s="1"/>
  <c r="AK368" i="1"/>
  <c r="AJ368" i="1"/>
  <c r="AW368" i="1" s="1"/>
  <c r="AI368" i="1"/>
  <c r="AH368" i="1"/>
  <c r="AU368" i="1" s="1"/>
  <c r="BG368" i="1" s="1"/>
  <c r="AG368" i="1"/>
  <c r="AF368" i="1"/>
  <c r="AR368" i="1" s="1"/>
  <c r="BA361" i="1"/>
  <c r="BN361" i="1" s="1"/>
  <c r="AY361" i="1"/>
  <c r="BK361" i="1" s="1"/>
  <c r="AW361" i="1"/>
  <c r="AU361" i="1"/>
  <c r="BG361" i="1" s="1"/>
  <c r="AR361" i="1"/>
  <c r="BE361" i="1" s="1"/>
  <c r="AO361" i="1"/>
  <c r="BB361" i="1" s="1"/>
  <c r="AN361" i="1"/>
  <c r="AM361" i="1"/>
  <c r="AZ361" i="1" s="1"/>
  <c r="AL361" i="1"/>
  <c r="AK361" i="1"/>
  <c r="AX361" i="1" s="1"/>
  <c r="AJ361" i="1"/>
  <c r="AI361" i="1"/>
  <c r="AV361" i="1" s="1"/>
  <c r="BH361" i="1" s="1"/>
  <c r="AH361" i="1"/>
  <c r="AG361" i="1"/>
  <c r="AT361" i="1" s="1"/>
  <c r="AF361" i="1"/>
  <c r="AP361" i="1" s="1"/>
  <c r="BB356" i="1"/>
  <c r="AZ356" i="1"/>
  <c r="AX356" i="1"/>
  <c r="AV356" i="1"/>
  <c r="BH356" i="1" s="1"/>
  <c r="AT356" i="1"/>
  <c r="AO356" i="1"/>
  <c r="AN356" i="1"/>
  <c r="BA356" i="1" s="1"/>
  <c r="AM356" i="1"/>
  <c r="AL356" i="1"/>
  <c r="AY356" i="1" s="1"/>
  <c r="AK356" i="1"/>
  <c r="AJ356" i="1"/>
  <c r="AW356" i="1" s="1"/>
  <c r="AI356" i="1"/>
  <c r="AH356" i="1"/>
  <c r="AU356" i="1" s="1"/>
  <c r="BG356" i="1" s="1"/>
  <c r="AG356" i="1"/>
  <c r="AF356" i="1"/>
  <c r="AR356" i="1" s="1"/>
  <c r="BA354" i="1"/>
  <c r="BM354" i="1" s="1"/>
  <c r="AY354" i="1"/>
  <c r="BL354" i="1" s="1"/>
  <c r="AW354" i="1"/>
  <c r="AU354" i="1"/>
  <c r="AR354" i="1"/>
  <c r="BE354" i="1" s="1"/>
  <c r="AO354" i="1"/>
  <c r="BB354" i="1" s="1"/>
  <c r="AN354" i="1"/>
  <c r="AM354" i="1"/>
  <c r="AZ354" i="1" s="1"/>
  <c r="AL354" i="1"/>
  <c r="AK354" i="1"/>
  <c r="AX354" i="1" s="1"/>
  <c r="AJ354" i="1"/>
  <c r="AI354" i="1"/>
  <c r="AV354" i="1" s="1"/>
  <c r="BH354" i="1" s="1"/>
  <c r="AH354" i="1"/>
  <c r="AG354" i="1"/>
  <c r="AT354" i="1" s="1"/>
  <c r="BF354" i="1" s="1"/>
  <c r="AF354" i="1"/>
  <c r="AP354" i="1" s="1"/>
  <c r="AZ349" i="1"/>
  <c r="AX349" i="1"/>
  <c r="AV349" i="1"/>
  <c r="BH349" i="1" s="1"/>
  <c r="AO349" i="1"/>
  <c r="AN349" i="1"/>
  <c r="BA349" i="1" s="1"/>
  <c r="AM349" i="1"/>
  <c r="AL349" i="1"/>
  <c r="AK349" i="1"/>
  <c r="AJ349" i="1"/>
  <c r="AW349" i="1" s="1"/>
  <c r="AI349" i="1"/>
  <c r="AH349" i="1"/>
  <c r="AG349" i="1"/>
  <c r="AF349" i="1"/>
  <c r="BA347" i="1"/>
  <c r="BM347" i="1" s="1"/>
  <c r="AY347" i="1"/>
  <c r="BK347" i="1" s="1"/>
  <c r="AW347" i="1"/>
  <c r="AR347" i="1"/>
  <c r="BE347" i="1" s="1"/>
  <c r="AO347" i="1"/>
  <c r="BB347" i="1" s="1"/>
  <c r="AN347" i="1"/>
  <c r="AM347" i="1"/>
  <c r="AL347" i="1"/>
  <c r="AK347" i="1"/>
  <c r="AX347" i="1" s="1"/>
  <c r="AJ347" i="1"/>
  <c r="AI347" i="1"/>
  <c r="AH347" i="1"/>
  <c r="AG347" i="1"/>
  <c r="AT347" i="1" s="1"/>
  <c r="AF347" i="1"/>
  <c r="BB341" i="1"/>
  <c r="AZ341" i="1"/>
  <c r="AX341" i="1"/>
  <c r="BI341" i="1" s="1"/>
  <c r="AT341" i="1"/>
  <c r="AO341" i="1"/>
  <c r="AN341" i="1"/>
  <c r="BA341" i="1" s="1"/>
  <c r="BN341" i="1" s="1"/>
  <c r="AM341" i="1"/>
  <c r="AL341" i="1"/>
  <c r="AY341" i="1" s="1"/>
  <c r="AK341" i="1"/>
  <c r="AJ341" i="1"/>
  <c r="AW341" i="1" s="1"/>
  <c r="AI341" i="1"/>
  <c r="AH341" i="1"/>
  <c r="AU341" i="1" s="1"/>
  <c r="AG341" i="1"/>
  <c r="AF341" i="1"/>
  <c r="AR341" i="1" s="1"/>
  <c r="BL336" i="1"/>
  <c r="BA336" i="1"/>
  <c r="AY336" i="1"/>
  <c r="BK336" i="1" s="1"/>
  <c r="AW336" i="1"/>
  <c r="BI336" i="1" s="1"/>
  <c r="AU336" i="1"/>
  <c r="BG336" i="1" s="1"/>
  <c r="AR336" i="1"/>
  <c r="BE336" i="1" s="1"/>
  <c r="AO336" i="1"/>
  <c r="BB336" i="1" s="1"/>
  <c r="AN336" i="1"/>
  <c r="AM336" i="1"/>
  <c r="AZ336" i="1" s="1"/>
  <c r="AL336" i="1"/>
  <c r="AK336" i="1"/>
  <c r="AX336" i="1" s="1"/>
  <c r="AJ336" i="1"/>
  <c r="AI336" i="1"/>
  <c r="AV336" i="1" s="1"/>
  <c r="BH336" i="1" s="1"/>
  <c r="AH336" i="1"/>
  <c r="AG336" i="1"/>
  <c r="AT336" i="1" s="1"/>
  <c r="AF336" i="1"/>
  <c r="AP336" i="1" s="1"/>
  <c r="BI329" i="1"/>
  <c r="BB329" i="1"/>
  <c r="AX329" i="1"/>
  <c r="AV329" i="1"/>
  <c r="BH329" i="1" s="1"/>
  <c r="AT329" i="1"/>
  <c r="AO329" i="1"/>
  <c r="AN329" i="1"/>
  <c r="BA329" i="1" s="1"/>
  <c r="BN329" i="1" s="1"/>
  <c r="AM329" i="1"/>
  <c r="AL329" i="1"/>
  <c r="AY329" i="1" s="1"/>
  <c r="BL329" i="1" s="1"/>
  <c r="AK329" i="1"/>
  <c r="AJ329" i="1"/>
  <c r="AW329" i="1" s="1"/>
  <c r="BJ329" i="1" s="1"/>
  <c r="AI329" i="1"/>
  <c r="AH329" i="1"/>
  <c r="AU329" i="1" s="1"/>
  <c r="BG329" i="1" s="1"/>
  <c r="AG329" i="1"/>
  <c r="AF329" i="1"/>
  <c r="AR329" i="1" s="1"/>
  <c r="BL327" i="1"/>
  <c r="BA327" i="1"/>
  <c r="BM327" i="1" s="1"/>
  <c r="AU327" i="1"/>
  <c r="AR327" i="1"/>
  <c r="BE327" i="1" s="1"/>
  <c r="AO327" i="1"/>
  <c r="BB327" i="1" s="1"/>
  <c r="AN327" i="1"/>
  <c r="AM327" i="1"/>
  <c r="AZ327" i="1" s="1"/>
  <c r="AL327" i="1"/>
  <c r="AK327" i="1"/>
  <c r="AX327" i="1" s="1"/>
  <c r="AJ327" i="1"/>
  <c r="AI327" i="1"/>
  <c r="AV327" i="1" s="1"/>
  <c r="BH327" i="1" s="1"/>
  <c r="AH327" i="1"/>
  <c r="AG327" i="1"/>
  <c r="AT327" i="1" s="1"/>
  <c r="AF327" i="1"/>
  <c r="BB322" i="1"/>
  <c r="AZ322" i="1"/>
  <c r="AV322" i="1"/>
  <c r="BH322" i="1" s="1"/>
  <c r="AT322" i="1"/>
  <c r="AO322" i="1"/>
  <c r="AN322" i="1"/>
  <c r="AM322" i="1"/>
  <c r="AL322" i="1"/>
  <c r="AY322" i="1" s="1"/>
  <c r="BL322" i="1" s="1"/>
  <c r="AK322" i="1"/>
  <c r="AJ322" i="1"/>
  <c r="AI322" i="1"/>
  <c r="AH322" i="1"/>
  <c r="AU322" i="1" s="1"/>
  <c r="BG322" i="1" s="1"/>
  <c r="AG322" i="1"/>
  <c r="AF322" i="1"/>
  <c r="BA317" i="1"/>
  <c r="BN317" i="1" s="1"/>
  <c r="AY317" i="1"/>
  <c r="BK317" i="1" s="1"/>
  <c r="AW317" i="1"/>
  <c r="AU317" i="1"/>
  <c r="AR317" i="1"/>
  <c r="BE317" i="1" s="1"/>
  <c r="AO317" i="1"/>
  <c r="BB317" i="1" s="1"/>
  <c r="AN317" i="1"/>
  <c r="AM317" i="1"/>
  <c r="AZ317" i="1" s="1"/>
  <c r="AL317" i="1"/>
  <c r="AK317" i="1"/>
  <c r="AX317" i="1" s="1"/>
  <c r="AJ317" i="1"/>
  <c r="AI317" i="1"/>
  <c r="AV317" i="1" s="1"/>
  <c r="BH317" i="1" s="1"/>
  <c r="AH317" i="1"/>
  <c r="AG317" i="1"/>
  <c r="AT317" i="1" s="1"/>
  <c r="AF317" i="1"/>
  <c r="BB310" i="1"/>
  <c r="AZ310" i="1"/>
  <c r="AX310" i="1"/>
  <c r="AT310" i="1"/>
  <c r="AO310" i="1"/>
  <c r="AN310" i="1"/>
  <c r="BA310" i="1" s="1"/>
  <c r="AM310" i="1"/>
  <c r="AL310" i="1"/>
  <c r="AY310" i="1" s="1"/>
  <c r="AK310" i="1"/>
  <c r="AJ310" i="1"/>
  <c r="AW310" i="1" s="1"/>
  <c r="AI310" i="1"/>
  <c r="AH310" i="1"/>
  <c r="AU310" i="1" s="1"/>
  <c r="BG310" i="1" s="1"/>
  <c r="AG310" i="1"/>
  <c r="AF310" i="1"/>
  <c r="AR310" i="1" s="1"/>
  <c r="BA308" i="1"/>
  <c r="BM308" i="1" s="1"/>
  <c r="AY308" i="1"/>
  <c r="AW308" i="1"/>
  <c r="AR308" i="1"/>
  <c r="BE308" i="1" s="1"/>
  <c r="AO308" i="1"/>
  <c r="BB308" i="1" s="1"/>
  <c r="AN308" i="1"/>
  <c r="AM308" i="1"/>
  <c r="AL308" i="1"/>
  <c r="AK308" i="1"/>
  <c r="AX308" i="1" s="1"/>
  <c r="AJ308" i="1"/>
  <c r="AI308" i="1"/>
  <c r="AH308" i="1"/>
  <c r="AG308" i="1"/>
  <c r="AF308" i="1"/>
  <c r="BB300" i="1"/>
  <c r="AZ300" i="1"/>
  <c r="AV300" i="1"/>
  <c r="BH300" i="1" s="1"/>
  <c r="AT300" i="1"/>
  <c r="AO300" i="1"/>
  <c r="AN300" i="1"/>
  <c r="AM300" i="1"/>
  <c r="AL300" i="1"/>
  <c r="AY300" i="1" s="1"/>
  <c r="AK300" i="1"/>
  <c r="AJ300" i="1"/>
  <c r="AI300" i="1"/>
  <c r="AH300" i="1"/>
  <c r="AU300" i="1" s="1"/>
  <c r="BG300" i="1" s="1"/>
  <c r="AG300" i="1"/>
  <c r="AF300" i="1"/>
  <c r="BA295" i="1"/>
  <c r="BM295" i="1" s="1"/>
  <c r="AY295" i="1"/>
  <c r="BK295" i="1" s="1"/>
  <c r="AW295" i="1"/>
  <c r="AU295" i="1"/>
  <c r="AR295" i="1"/>
  <c r="BE295" i="1" s="1"/>
  <c r="AO295" i="1"/>
  <c r="BB295" i="1" s="1"/>
  <c r="AN295" i="1"/>
  <c r="AM295" i="1"/>
  <c r="AZ295" i="1" s="1"/>
  <c r="AL295" i="1"/>
  <c r="AK295" i="1"/>
  <c r="AX295" i="1" s="1"/>
  <c r="BJ295" i="1" s="1"/>
  <c r="AJ295" i="1"/>
  <c r="AI295" i="1"/>
  <c r="AV295" i="1" s="1"/>
  <c r="BH295" i="1" s="1"/>
  <c r="AH295" i="1"/>
  <c r="AG295" i="1"/>
  <c r="AT295" i="1" s="1"/>
  <c r="BF295" i="1" s="1"/>
  <c r="AF295" i="1"/>
  <c r="BB289" i="1"/>
  <c r="AZ289" i="1"/>
  <c r="AV289" i="1"/>
  <c r="BH289" i="1" s="1"/>
  <c r="AT289" i="1"/>
  <c r="AO289" i="1"/>
  <c r="AN289" i="1"/>
  <c r="AM289" i="1"/>
  <c r="AL289" i="1"/>
  <c r="AY289" i="1" s="1"/>
  <c r="BL289" i="1" s="1"/>
  <c r="AK289" i="1"/>
  <c r="AJ289" i="1"/>
  <c r="AI289" i="1"/>
  <c r="AH289" i="1"/>
  <c r="AU289" i="1" s="1"/>
  <c r="BG289" i="1" s="1"/>
  <c r="AG289" i="1"/>
  <c r="AF289" i="1"/>
  <c r="BA282" i="1"/>
  <c r="BM282" i="1" s="1"/>
  <c r="AW282" i="1"/>
  <c r="AU282" i="1"/>
  <c r="AR282" i="1"/>
  <c r="BE282" i="1" s="1"/>
  <c r="AO282" i="1"/>
  <c r="AN282" i="1"/>
  <c r="AM282" i="1"/>
  <c r="AZ282" i="1" s="1"/>
  <c r="AL282" i="1"/>
  <c r="AK282" i="1"/>
  <c r="AJ282" i="1"/>
  <c r="AI282" i="1"/>
  <c r="AV282" i="1" s="1"/>
  <c r="BH282" i="1" s="1"/>
  <c r="AH282" i="1"/>
  <c r="AG282" i="1"/>
  <c r="AF282" i="1"/>
  <c r="AZ280" i="1"/>
  <c r="AX280" i="1"/>
  <c r="AV280" i="1"/>
  <c r="BH280" i="1" s="1"/>
  <c r="AO280" i="1"/>
  <c r="AN280" i="1"/>
  <c r="BA280" i="1" s="1"/>
  <c r="BN280" i="1" s="1"/>
  <c r="AM280" i="1"/>
  <c r="AL280" i="1"/>
  <c r="AK280" i="1"/>
  <c r="AJ280" i="1"/>
  <c r="AW280" i="1" s="1"/>
  <c r="BI280" i="1" s="1"/>
  <c r="AI280" i="1"/>
  <c r="AH280" i="1"/>
  <c r="AG280" i="1"/>
  <c r="AF280" i="1"/>
  <c r="AR280" i="1" s="1"/>
  <c r="BN275" i="1"/>
  <c r="BA275" i="1"/>
  <c r="BM275" i="1" s="1"/>
  <c r="AY275" i="1"/>
  <c r="AU275" i="1"/>
  <c r="AO275" i="1"/>
  <c r="BB275" i="1" s="1"/>
  <c r="AN275" i="1"/>
  <c r="AM275" i="1"/>
  <c r="AZ275" i="1" s="1"/>
  <c r="AL275" i="1"/>
  <c r="AK275" i="1"/>
  <c r="AX275" i="1" s="1"/>
  <c r="AJ275" i="1"/>
  <c r="AW275" i="1" s="1"/>
  <c r="AI275" i="1"/>
  <c r="AV275" i="1" s="1"/>
  <c r="BH275" i="1" s="1"/>
  <c r="AH275" i="1"/>
  <c r="AG275" i="1"/>
  <c r="AT275" i="1" s="1"/>
  <c r="BF275" i="1" s="1"/>
  <c r="AF275" i="1"/>
  <c r="AP275" i="1" s="1"/>
  <c r="AY270" i="1"/>
  <c r="BK270" i="1" s="1"/>
  <c r="AO270" i="1"/>
  <c r="BB270" i="1" s="1"/>
  <c r="AN270" i="1"/>
  <c r="BA270" i="1" s="1"/>
  <c r="BN270" i="1" s="1"/>
  <c r="AM270" i="1"/>
  <c r="AZ270" i="1" s="1"/>
  <c r="AL270" i="1"/>
  <c r="AK270" i="1"/>
  <c r="AX270" i="1" s="1"/>
  <c r="AJ270" i="1"/>
  <c r="AW270" i="1" s="1"/>
  <c r="AI270" i="1"/>
  <c r="AV270" i="1" s="1"/>
  <c r="BH270" i="1" s="1"/>
  <c r="AH270" i="1"/>
  <c r="AG270" i="1"/>
  <c r="AT270" i="1" s="1"/>
  <c r="AF270" i="1"/>
  <c r="AR270" i="1" s="1"/>
  <c r="AZ251" i="1"/>
  <c r="AO251" i="1"/>
  <c r="BB251" i="1" s="1"/>
  <c r="AN251" i="1"/>
  <c r="BA251" i="1" s="1"/>
  <c r="AM251" i="1"/>
  <c r="AL251" i="1"/>
  <c r="AK251" i="1"/>
  <c r="AX251" i="1" s="1"/>
  <c r="AJ251" i="1"/>
  <c r="AW251" i="1" s="1"/>
  <c r="AI251" i="1"/>
  <c r="AH251" i="1"/>
  <c r="AP251" i="1" s="1"/>
  <c r="AG251" i="1"/>
  <c r="AT251" i="1" s="1"/>
  <c r="AF251" i="1"/>
  <c r="AR251" i="1" s="1"/>
  <c r="BA246" i="1"/>
  <c r="BN246" i="1" s="1"/>
  <c r="AR246" i="1"/>
  <c r="BE246" i="1" s="1"/>
  <c r="AO246" i="1"/>
  <c r="BB246" i="1" s="1"/>
  <c r="AN246" i="1"/>
  <c r="AM246" i="1"/>
  <c r="AL246" i="1"/>
  <c r="AY246" i="1" s="1"/>
  <c r="AK246" i="1"/>
  <c r="AX246" i="1" s="1"/>
  <c r="AJ246" i="1"/>
  <c r="AI246" i="1"/>
  <c r="AH246" i="1"/>
  <c r="AP246" i="1" s="1"/>
  <c r="AG246" i="1"/>
  <c r="AT246" i="1" s="1"/>
  <c r="AF246" i="1"/>
  <c r="BB241" i="1"/>
  <c r="AX241" i="1"/>
  <c r="AT241" i="1"/>
  <c r="AO241" i="1"/>
  <c r="AN241" i="1"/>
  <c r="BA241" i="1" s="1"/>
  <c r="AM241" i="1"/>
  <c r="AZ241" i="1" s="1"/>
  <c r="AL241" i="1"/>
  <c r="AY241" i="1" s="1"/>
  <c r="AK241" i="1"/>
  <c r="AJ241" i="1"/>
  <c r="AW241" i="1" s="1"/>
  <c r="AI241" i="1"/>
  <c r="AV241" i="1" s="1"/>
  <c r="BH241" i="1" s="1"/>
  <c r="AH241" i="1"/>
  <c r="AU241" i="1" s="1"/>
  <c r="BG241" i="1" s="1"/>
  <c r="AG241" i="1"/>
  <c r="AF241" i="1"/>
  <c r="AR241" i="1" s="1"/>
  <c r="AY234" i="1"/>
  <c r="BL234" i="1" s="1"/>
  <c r="AU234" i="1"/>
  <c r="BG234" i="1" s="1"/>
  <c r="AO234" i="1"/>
  <c r="BB234" i="1" s="1"/>
  <c r="AN234" i="1"/>
  <c r="AM234" i="1"/>
  <c r="AZ234" i="1" s="1"/>
  <c r="AL234" i="1"/>
  <c r="AK234" i="1"/>
  <c r="AX234" i="1" s="1"/>
  <c r="AJ234" i="1"/>
  <c r="AI234" i="1"/>
  <c r="AV234" i="1" s="1"/>
  <c r="BH234" i="1" s="1"/>
  <c r="AH234" i="1"/>
  <c r="AG234" i="1"/>
  <c r="AT234" i="1" s="1"/>
  <c r="AF234" i="1"/>
  <c r="AZ227" i="1"/>
  <c r="AV227" i="1"/>
  <c r="BH227" i="1" s="1"/>
  <c r="AO227" i="1"/>
  <c r="BB227" i="1" s="1"/>
  <c r="AN227" i="1"/>
  <c r="AM227" i="1"/>
  <c r="AL227" i="1"/>
  <c r="AY227" i="1" s="1"/>
  <c r="AK227" i="1"/>
  <c r="AX227" i="1" s="1"/>
  <c r="AJ227" i="1"/>
  <c r="AI227" i="1"/>
  <c r="AH227" i="1"/>
  <c r="AP227" i="1" s="1"/>
  <c r="AG227" i="1"/>
  <c r="AT227" i="1" s="1"/>
  <c r="AF227" i="1"/>
  <c r="BA220" i="1"/>
  <c r="BN220" i="1" s="1"/>
  <c r="AW220" i="1"/>
  <c r="AR220" i="1"/>
  <c r="BE220" i="1" s="1"/>
  <c r="AO220" i="1"/>
  <c r="AN220" i="1"/>
  <c r="AM220" i="1"/>
  <c r="AZ220" i="1" s="1"/>
  <c r="AL220" i="1"/>
  <c r="AY220" i="1" s="1"/>
  <c r="AK220" i="1"/>
  <c r="AJ220" i="1"/>
  <c r="AI220" i="1"/>
  <c r="AV220" i="1" s="1"/>
  <c r="BH220" i="1" s="1"/>
  <c r="AH220" i="1"/>
  <c r="AP220" i="1" s="1"/>
  <c r="AG220" i="1"/>
  <c r="AF220" i="1"/>
  <c r="BB214" i="1"/>
  <c r="AX214" i="1"/>
  <c r="AT214" i="1"/>
  <c r="AO214" i="1"/>
  <c r="AN214" i="1"/>
  <c r="BA214" i="1" s="1"/>
  <c r="AM214" i="1"/>
  <c r="AZ214" i="1" s="1"/>
  <c r="AL214" i="1"/>
  <c r="AY214" i="1" s="1"/>
  <c r="AK214" i="1"/>
  <c r="AJ214" i="1"/>
  <c r="AW214" i="1" s="1"/>
  <c r="AI214" i="1"/>
  <c r="AV214" i="1" s="1"/>
  <c r="BH214" i="1" s="1"/>
  <c r="AH214" i="1"/>
  <c r="AU214" i="1" s="1"/>
  <c r="BG214" i="1" s="1"/>
  <c r="AG214" i="1"/>
  <c r="AF214" i="1"/>
  <c r="AR214" i="1" s="1"/>
  <c r="AY209" i="1"/>
  <c r="BL209" i="1" s="1"/>
  <c r="AO209" i="1"/>
  <c r="BB209" i="1" s="1"/>
  <c r="AN209" i="1"/>
  <c r="BA209" i="1" s="1"/>
  <c r="AM209" i="1"/>
  <c r="AZ209" i="1" s="1"/>
  <c r="AL209" i="1"/>
  <c r="AK209" i="1"/>
  <c r="AX209" i="1" s="1"/>
  <c r="AJ209" i="1"/>
  <c r="AW209" i="1" s="1"/>
  <c r="AI209" i="1"/>
  <c r="AV209" i="1" s="1"/>
  <c r="BH209" i="1" s="1"/>
  <c r="AH209" i="1"/>
  <c r="AG209" i="1"/>
  <c r="AT209" i="1" s="1"/>
  <c r="AF209" i="1"/>
  <c r="AR209" i="1" s="1"/>
  <c r="AZ204" i="1"/>
  <c r="AO204" i="1"/>
  <c r="BB204" i="1" s="1"/>
  <c r="AN204" i="1"/>
  <c r="BA204" i="1" s="1"/>
  <c r="AM204" i="1"/>
  <c r="AL204" i="1"/>
  <c r="AK204" i="1"/>
  <c r="AX204" i="1" s="1"/>
  <c r="AJ204" i="1"/>
  <c r="AW204" i="1" s="1"/>
  <c r="AI204" i="1"/>
  <c r="AH204" i="1"/>
  <c r="AP204" i="1" s="1"/>
  <c r="AG204" i="1"/>
  <c r="AT204" i="1" s="1"/>
  <c r="AF204" i="1"/>
  <c r="AR204" i="1" s="1"/>
  <c r="BA199" i="1"/>
  <c r="BN199" i="1" s="1"/>
  <c r="AR199" i="1"/>
  <c r="BE199" i="1" s="1"/>
  <c r="AO199" i="1"/>
  <c r="BB199" i="1" s="1"/>
  <c r="AN199" i="1"/>
  <c r="AM199" i="1"/>
  <c r="AL199" i="1"/>
  <c r="AY199" i="1" s="1"/>
  <c r="AK199" i="1"/>
  <c r="AX199" i="1" s="1"/>
  <c r="AJ199" i="1"/>
  <c r="AI199" i="1"/>
  <c r="AH199" i="1"/>
  <c r="AP199" i="1" s="1"/>
  <c r="AG199" i="1"/>
  <c r="AT199" i="1" s="1"/>
  <c r="AF199" i="1"/>
  <c r="BB192" i="1"/>
  <c r="AX192" i="1"/>
  <c r="AT192" i="1"/>
  <c r="AO192" i="1"/>
  <c r="AN192" i="1"/>
  <c r="BA192" i="1" s="1"/>
  <c r="AM192" i="1"/>
  <c r="AZ192" i="1" s="1"/>
  <c r="AL192" i="1"/>
  <c r="AY192" i="1" s="1"/>
  <c r="AK192" i="1"/>
  <c r="AJ192" i="1"/>
  <c r="AW192" i="1" s="1"/>
  <c r="AI192" i="1"/>
  <c r="AV192" i="1" s="1"/>
  <c r="BH192" i="1" s="1"/>
  <c r="AH192" i="1"/>
  <c r="AU192" i="1" s="1"/>
  <c r="BG192" i="1" s="1"/>
  <c r="AG192" i="1"/>
  <c r="AF192" i="1"/>
  <c r="AR192" i="1" s="1"/>
  <c r="AY190" i="1"/>
  <c r="BL190" i="1" s="1"/>
  <c r="AU190" i="1"/>
  <c r="BG190" i="1" s="1"/>
  <c r="AO190" i="1"/>
  <c r="BB190" i="1" s="1"/>
  <c r="AN190" i="1"/>
  <c r="AM190" i="1"/>
  <c r="AZ190" i="1" s="1"/>
  <c r="AL190" i="1"/>
  <c r="AK190" i="1"/>
  <c r="AX190" i="1" s="1"/>
  <c r="AJ190" i="1"/>
  <c r="AI190" i="1"/>
  <c r="AV190" i="1" s="1"/>
  <c r="BH190" i="1" s="1"/>
  <c r="AH190" i="1"/>
  <c r="AG190" i="1"/>
  <c r="AT190" i="1" s="1"/>
  <c r="AF190" i="1"/>
  <c r="AZ185" i="1"/>
  <c r="AV185" i="1"/>
  <c r="BH185" i="1" s="1"/>
  <c r="AO185" i="1"/>
  <c r="BB185" i="1" s="1"/>
  <c r="AN185" i="1"/>
  <c r="AM185" i="1"/>
  <c r="AL185" i="1"/>
  <c r="AY185" i="1" s="1"/>
  <c r="AK185" i="1"/>
  <c r="AX185" i="1" s="1"/>
  <c r="AJ185" i="1"/>
  <c r="AI185" i="1"/>
  <c r="AH185" i="1"/>
  <c r="AP185" i="1" s="1"/>
  <c r="AG185" i="1"/>
  <c r="AT185" i="1" s="1"/>
  <c r="AF185" i="1"/>
  <c r="BA180" i="1"/>
  <c r="BN180" i="1" s="1"/>
  <c r="AW180" i="1"/>
  <c r="AR180" i="1"/>
  <c r="BE180" i="1" s="1"/>
  <c r="AO180" i="1"/>
  <c r="AN180" i="1"/>
  <c r="AM180" i="1"/>
  <c r="AZ180" i="1" s="1"/>
  <c r="AL180" i="1"/>
  <c r="AY180" i="1" s="1"/>
  <c r="AK180" i="1"/>
  <c r="AJ180" i="1"/>
  <c r="AI180" i="1"/>
  <c r="AV180" i="1" s="1"/>
  <c r="BH180" i="1" s="1"/>
  <c r="AH180" i="1"/>
  <c r="AP180" i="1" s="1"/>
  <c r="AG180" i="1"/>
  <c r="AF180" i="1"/>
  <c r="BB175" i="1"/>
  <c r="AX175" i="1"/>
  <c r="AT175" i="1"/>
  <c r="AO175" i="1"/>
  <c r="AN175" i="1"/>
  <c r="BA175" i="1" s="1"/>
  <c r="AM175" i="1"/>
  <c r="AZ175" i="1" s="1"/>
  <c r="AL175" i="1"/>
  <c r="AY175" i="1" s="1"/>
  <c r="AK175" i="1"/>
  <c r="AJ175" i="1"/>
  <c r="AW175" i="1" s="1"/>
  <c r="AI175" i="1"/>
  <c r="AV175" i="1" s="1"/>
  <c r="BH175" i="1" s="1"/>
  <c r="AH175" i="1"/>
  <c r="AU175" i="1" s="1"/>
  <c r="BG175" i="1" s="1"/>
  <c r="AG175" i="1"/>
  <c r="AF175" i="1"/>
  <c r="AR175" i="1" s="1"/>
  <c r="AY170" i="1"/>
  <c r="BL170" i="1" s="1"/>
  <c r="AU170" i="1"/>
  <c r="AO170" i="1"/>
  <c r="BB170" i="1" s="1"/>
  <c r="AN170" i="1"/>
  <c r="BA170" i="1" s="1"/>
  <c r="AM170" i="1"/>
  <c r="AZ170" i="1" s="1"/>
  <c r="AL170" i="1"/>
  <c r="AK170" i="1"/>
  <c r="AX170" i="1" s="1"/>
  <c r="AJ170" i="1"/>
  <c r="AW170" i="1" s="1"/>
  <c r="AI170" i="1"/>
  <c r="AV170" i="1" s="1"/>
  <c r="BH170" i="1" s="1"/>
  <c r="AH170" i="1"/>
  <c r="AG170" i="1"/>
  <c r="AT170" i="1" s="1"/>
  <c r="AF170" i="1"/>
  <c r="AR170" i="1" s="1"/>
  <c r="AZ165" i="1"/>
  <c r="AV165" i="1"/>
  <c r="BH165" i="1" s="1"/>
  <c r="AO165" i="1"/>
  <c r="BB165" i="1" s="1"/>
  <c r="AN165" i="1"/>
  <c r="BA165" i="1" s="1"/>
  <c r="AM165" i="1"/>
  <c r="AL165" i="1"/>
  <c r="AY165" i="1" s="1"/>
  <c r="AK165" i="1"/>
  <c r="AX165" i="1" s="1"/>
  <c r="AJ165" i="1"/>
  <c r="AW165" i="1" s="1"/>
  <c r="AI165" i="1"/>
  <c r="AH165" i="1"/>
  <c r="AP165" i="1" s="1"/>
  <c r="AG165" i="1"/>
  <c r="AT165" i="1" s="1"/>
  <c r="AF165" i="1"/>
  <c r="AR165" i="1" s="1"/>
  <c r="BA163" i="1"/>
  <c r="BN163" i="1" s="1"/>
  <c r="AW163" i="1"/>
  <c r="AR163" i="1"/>
  <c r="BE163" i="1" s="1"/>
  <c r="AO163" i="1"/>
  <c r="BB163" i="1" s="1"/>
  <c r="AN163" i="1"/>
  <c r="AM163" i="1"/>
  <c r="AZ163" i="1" s="1"/>
  <c r="AL163" i="1"/>
  <c r="AY163" i="1" s="1"/>
  <c r="AK163" i="1"/>
  <c r="AX163" i="1" s="1"/>
  <c r="AJ163" i="1"/>
  <c r="AI163" i="1"/>
  <c r="AV163" i="1" s="1"/>
  <c r="BH163" i="1" s="1"/>
  <c r="AH163" i="1"/>
  <c r="AP163" i="1" s="1"/>
  <c r="AG163" i="1"/>
  <c r="AT163" i="1" s="1"/>
  <c r="AF163" i="1"/>
  <c r="BB157" i="1"/>
  <c r="AX157" i="1"/>
  <c r="AT157" i="1"/>
  <c r="AO157" i="1"/>
  <c r="AN157" i="1"/>
  <c r="BA157" i="1" s="1"/>
  <c r="AM157" i="1"/>
  <c r="AZ157" i="1" s="1"/>
  <c r="AL157" i="1"/>
  <c r="AY157" i="1" s="1"/>
  <c r="AK157" i="1"/>
  <c r="AJ157" i="1"/>
  <c r="AW157" i="1" s="1"/>
  <c r="AI157" i="1"/>
  <c r="AV157" i="1" s="1"/>
  <c r="BH157" i="1" s="1"/>
  <c r="AH157" i="1"/>
  <c r="AU157" i="1" s="1"/>
  <c r="BG157" i="1" s="1"/>
  <c r="AG157" i="1"/>
  <c r="AF157" i="1"/>
  <c r="AY146" i="1"/>
  <c r="BK146" i="1" s="1"/>
  <c r="AU146" i="1"/>
  <c r="AO146" i="1"/>
  <c r="BB146" i="1" s="1"/>
  <c r="AN146" i="1"/>
  <c r="BA146" i="1" s="1"/>
  <c r="AM146" i="1"/>
  <c r="AZ146" i="1" s="1"/>
  <c r="AL146" i="1"/>
  <c r="AK146" i="1"/>
  <c r="AX146" i="1" s="1"/>
  <c r="AJ146" i="1"/>
  <c r="AW146" i="1" s="1"/>
  <c r="AI146" i="1"/>
  <c r="AV146" i="1" s="1"/>
  <c r="BH146" i="1" s="1"/>
  <c r="AH146" i="1"/>
  <c r="AG146" i="1"/>
  <c r="AT146" i="1" s="1"/>
  <c r="AF146" i="1"/>
  <c r="AR146" i="1" s="1"/>
  <c r="BE146" i="1" s="1"/>
  <c r="AZ139" i="1"/>
  <c r="AV139" i="1"/>
  <c r="BH139" i="1" s="1"/>
  <c r="AO139" i="1"/>
  <c r="BB139" i="1" s="1"/>
  <c r="AN139" i="1"/>
  <c r="BA139" i="1" s="1"/>
  <c r="BN139" i="1" s="1"/>
  <c r="AM139" i="1"/>
  <c r="AL139" i="1"/>
  <c r="AY139" i="1" s="1"/>
  <c r="AK139" i="1"/>
  <c r="AX139" i="1" s="1"/>
  <c r="AJ139" i="1"/>
  <c r="AW139" i="1" s="1"/>
  <c r="BI139" i="1" s="1"/>
  <c r="AI139" i="1"/>
  <c r="AH139" i="1"/>
  <c r="AU139" i="1" s="1"/>
  <c r="AG139" i="1"/>
  <c r="AT139" i="1" s="1"/>
  <c r="BF139" i="1" s="1"/>
  <c r="AF139" i="1"/>
  <c r="AR139" i="1" s="1"/>
  <c r="BE139" i="1" s="1"/>
  <c r="BA134" i="1"/>
  <c r="BN134" i="1" s="1"/>
  <c r="AW134" i="1"/>
  <c r="BI134" i="1" s="1"/>
  <c r="AR134" i="1"/>
  <c r="BE134" i="1" s="1"/>
  <c r="AO134" i="1"/>
  <c r="BB134" i="1" s="1"/>
  <c r="AN134" i="1"/>
  <c r="AM134" i="1"/>
  <c r="AZ134" i="1" s="1"/>
  <c r="AL134" i="1"/>
  <c r="AY134" i="1" s="1"/>
  <c r="AK134" i="1"/>
  <c r="AX134" i="1" s="1"/>
  <c r="AJ134" i="1"/>
  <c r="AI134" i="1"/>
  <c r="AV134" i="1" s="1"/>
  <c r="BH134" i="1" s="1"/>
  <c r="AH134" i="1"/>
  <c r="AU134" i="1" s="1"/>
  <c r="AG134" i="1"/>
  <c r="AT134" i="1" s="1"/>
  <c r="AF134" i="1"/>
  <c r="BG128" i="1"/>
  <c r="BB128" i="1"/>
  <c r="AX128" i="1"/>
  <c r="AT128" i="1"/>
  <c r="BF128" i="1" s="1"/>
  <c r="AO128" i="1"/>
  <c r="AN128" i="1"/>
  <c r="BA128" i="1" s="1"/>
  <c r="AM128" i="1"/>
  <c r="AZ128" i="1" s="1"/>
  <c r="AL128" i="1"/>
  <c r="AY128" i="1" s="1"/>
  <c r="BL128" i="1" s="1"/>
  <c r="AK128" i="1"/>
  <c r="AJ128" i="1"/>
  <c r="AW128" i="1" s="1"/>
  <c r="AI128" i="1"/>
  <c r="AV128" i="1" s="1"/>
  <c r="BH128" i="1" s="1"/>
  <c r="AH128" i="1"/>
  <c r="AU128" i="1" s="1"/>
  <c r="AG128" i="1"/>
  <c r="AF128" i="1"/>
  <c r="AR128" i="1" s="1"/>
  <c r="BB123" i="1"/>
  <c r="AY123" i="1"/>
  <c r="BL123" i="1" s="1"/>
  <c r="AX123" i="1"/>
  <c r="AU123" i="1"/>
  <c r="AT123" i="1"/>
  <c r="BF123" i="1" s="1"/>
  <c r="AO123" i="1"/>
  <c r="AN123" i="1"/>
  <c r="BA123" i="1" s="1"/>
  <c r="AM123" i="1"/>
  <c r="AZ123" i="1" s="1"/>
  <c r="AL123" i="1"/>
  <c r="AK123" i="1"/>
  <c r="AJ123" i="1"/>
  <c r="AW123" i="1" s="1"/>
  <c r="AI123" i="1"/>
  <c r="AV123" i="1" s="1"/>
  <c r="BH123" i="1" s="1"/>
  <c r="AH123" i="1"/>
  <c r="AG123" i="1"/>
  <c r="AF123" i="1"/>
  <c r="AO121" i="1"/>
  <c r="BB121" i="1" s="1"/>
  <c r="AN121" i="1"/>
  <c r="BA121" i="1" s="1"/>
  <c r="BN121" i="1" s="1"/>
  <c r="AM121" i="1"/>
  <c r="AZ121" i="1" s="1"/>
  <c r="AL121" i="1"/>
  <c r="AY121" i="1" s="1"/>
  <c r="AK121" i="1"/>
  <c r="AX121" i="1" s="1"/>
  <c r="AJ121" i="1"/>
  <c r="AW121" i="1" s="1"/>
  <c r="BJ121" i="1" s="1"/>
  <c r="AI121" i="1"/>
  <c r="AV121" i="1" s="1"/>
  <c r="BH121" i="1" s="1"/>
  <c r="AH121" i="1"/>
  <c r="AU121" i="1" s="1"/>
  <c r="AG121" i="1"/>
  <c r="AT121" i="1" s="1"/>
  <c r="AF121" i="1"/>
  <c r="AR121" i="1" s="1"/>
  <c r="BA113" i="1"/>
  <c r="BN113" i="1" s="1"/>
  <c r="AY113" i="1"/>
  <c r="BL113" i="1" s="1"/>
  <c r="AW113" i="1"/>
  <c r="BJ113" i="1" s="1"/>
  <c r="AU113" i="1"/>
  <c r="AR113" i="1"/>
  <c r="BE113" i="1" s="1"/>
  <c r="AO113" i="1"/>
  <c r="BB113" i="1" s="1"/>
  <c r="AN113" i="1"/>
  <c r="AM113" i="1"/>
  <c r="AZ113" i="1" s="1"/>
  <c r="AL113" i="1"/>
  <c r="AK113" i="1"/>
  <c r="AX113" i="1" s="1"/>
  <c r="AJ113" i="1"/>
  <c r="AI113" i="1"/>
  <c r="AV113" i="1" s="1"/>
  <c r="BH113" i="1" s="1"/>
  <c r="AH113" i="1"/>
  <c r="AG113" i="1"/>
  <c r="AT113" i="1" s="1"/>
  <c r="AF113" i="1"/>
  <c r="AP113" i="1" s="1"/>
  <c r="BB108" i="1"/>
  <c r="AZ108" i="1"/>
  <c r="AX108" i="1"/>
  <c r="AV108" i="1"/>
  <c r="BH108" i="1" s="1"/>
  <c r="AT108" i="1"/>
  <c r="AO108" i="1"/>
  <c r="AN108" i="1"/>
  <c r="BA108" i="1" s="1"/>
  <c r="AM108" i="1"/>
  <c r="AL108" i="1"/>
  <c r="AY108" i="1" s="1"/>
  <c r="AK108" i="1"/>
  <c r="AJ108" i="1"/>
  <c r="AW108" i="1" s="1"/>
  <c r="AI108" i="1"/>
  <c r="AH108" i="1"/>
  <c r="AP108" i="1" s="1"/>
  <c r="AG108" i="1"/>
  <c r="AF108" i="1"/>
  <c r="AR108" i="1" s="1"/>
  <c r="BA100" i="1"/>
  <c r="BN100" i="1" s="1"/>
  <c r="AY100" i="1"/>
  <c r="BL100" i="1" s="1"/>
  <c r="AW100" i="1"/>
  <c r="AU100" i="1"/>
  <c r="AR100" i="1"/>
  <c r="BE100" i="1" s="1"/>
  <c r="AO100" i="1"/>
  <c r="BB100" i="1" s="1"/>
  <c r="AN100" i="1"/>
  <c r="AM100" i="1"/>
  <c r="AZ100" i="1" s="1"/>
  <c r="AL100" i="1"/>
  <c r="AK100" i="1"/>
  <c r="AX100" i="1" s="1"/>
  <c r="AJ100" i="1"/>
  <c r="AI100" i="1"/>
  <c r="AV100" i="1" s="1"/>
  <c r="BH100" i="1" s="1"/>
  <c r="AH100" i="1"/>
  <c r="AG100" i="1"/>
  <c r="AP100" i="1" s="1"/>
  <c r="AF100" i="1"/>
  <c r="BB94" i="1"/>
  <c r="AZ94" i="1"/>
  <c r="AX94" i="1"/>
  <c r="AV94" i="1"/>
  <c r="BH94" i="1" s="1"/>
  <c r="AT94" i="1"/>
  <c r="AO94" i="1"/>
  <c r="AN94" i="1"/>
  <c r="BA94" i="1" s="1"/>
  <c r="AM94" i="1"/>
  <c r="AL94" i="1"/>
  <c r="AY94" i="1" s="1"/>
  <c r="AK94" i="1"/>
  <c r="AJ94" i="1"/>
  <c r="AW94" i="1" s="1"/>
  <c r="AI94" i="1"/>
  <c r="AH94" i="1"/>
  <c r="AU94" i="1" s="1"/>
  <c r="BG94" i="1" s="1"/>
  <c r="AG94" i="1"/>
  <c r="AF94" i="1"/>
  <c r="AR94" i="1" s="1"/>
  <c r="BA87" i="1"/>
  <c r="BN87" i="1" s="1"/>
  <c r="AY87" i="1"/>
  <c r="BL87" i="1" s="1"/>
  <c r="AW87" i="1"/>
  <c r="AU87" i="1"/>
  <c r="AR87" i="1"/>
  <c r="BE87" i="1" s="1"/>
  <c r="AO87" i="1"/>
  <c r="BB87" i="1" s="1"/>
  <c r="AN87" i="1"/>
  <c r="AM87" i="1"/>
  <c r="AZ87" i="1" s="1"/>
  <c r="AL87" i="1"/>
  <c r="AK87" i="1"/>
  <c r="AX87" i="1" s="1"/>
  <c r="AJ87" i="1"/>
  <c r="AI87" i="1"/>
  <c r="AV87" i="1" s="1"/>
  <c r="BH87" i="1" s="1"/>
  <c r="AH87" i="1"/>
  <c r="AG87" i="1"/>
  <c r="AT87" i="1" s="1"/>
  <c r="AF87" i="1"/>
  <c r="AP87" i="1" s="1"/>
  <c r="BB82" i="1"/>
  <c r="AZ82" i="1"/>
  <c r="AX82" i="1"/>
  <c r="AV82" i="1"/>
  <c r="BH82" i="1" s="1"/>
  <c r="AT82" i="1"/>
  <c r="AO82" i="1"/>
  <c r="AN82" i="1"/>
  <c r="BA82" i="1" s="1"/>
  <c r="AM82" i="1"/>
  <c r="AL82" i="1"/>
  <c r="AY82" i="1" s="1"/>
  <c r="AK82" i="1"/>
  <c r="AJ82" i="1"/>
  <c r="AW82" i="1" s="1"/>
  <c r="AI82" i="1"/>
  <c r="AH82" i="1"/>
  <c r="AP82" i="1" s="1"/>
  <c r="AG82" i="1"/>
  <c r="AF82" i="1"/>
  <c r="AR82" i="1" s="1"/>
  <c r="BA74" i="1"/>
  <c r="BN74" i="1" s="1"/>
  <c r="AY74" i="1"/>
  <c r="BL74" i="1" s="1"/>
  <c r="AW74" i="1"/>
  <c r="AU74" i="1"/>
  <c r="AR74" i="1"/>
  <c r="BE74" i="1" s="1"/>
  <c r="AO74" i="1"/>
  <c r="BB74" i="1" s="1"/>
  <c r="AN74" i="1"/>
  <c r="AM74" i="1"/>
  <c r="AZ74" i="1" s="1"/>
  <c r="AL74" i="1"/>
  <c r="AK74" i="1"/>
  <c r="AX74" i="1" s="1"/>
  <c r="AJ74" i="1"/>
  <c r="AI74" i="1"/>
  <c r="AV74" i="1" s="1"/>
  <c r="BH74" i="1" s="1"/>
  <c r="AH74" i="1"/>
  <c r="AG74" i="1"/>
  <c r="AP74" i="1" s="1"/>
  <c r="AF74" i="1"/>
  <c r="BB67" i="1"/>
  <c r="AZ67" i="1"/>
  <c r="AX67" i="1"/>
  <c r="AV67" i="1"/>
  <c r="BH67" i="1" s="1"/>
  <c r="AT67" i="1"/>
  <c r="AO67" i="1"/>
  <c r="AN67" i="1"/>
  <c r="BA67" i="1" s="1"/>
  <c r="AM67" i="1"/>
  <c r="AL67" i="1"/>
  <c r="AY67" i="1" s="1"/>
  <c r="AK67" i="1"/>
  <c r="AJ67" i="1"/>
  <c r="AW67" i="1" s="1"/>
  <c r="AI67" i="1"/>
  <c r="AH67" i="1"/>
  <c r="AU67" i="1" s="1"/>
  <c r="BG67" i="1" s="1"/>
  <c r="AG67" i="1"/>
  <c r="AF67" i="1"/>
  <c r="AR67" i="1" s="1"/>
  <c r="BA59" i="1"/>
  <c r="BN59" i="1" s="1"/>
  <c r="AY59" i="1"/>
  <c r="BL59" i="1" s="1"/>
  <c r="AW59" i="1"/>
  <c r="AU59" i="1"/>
  <c r="AR59" i="1"/>
  <c r="BE59" i="1" s="1"/>
  <c r="AO59" i="1"/>
  <c r="BB59" i="1" s="1"/>
  <c r="AN59" i="1"/>
  <c r="AM59" i="1"/>
  <c r="AZ59" i="1" s="1"/>
  <c r="AL59" i="1"/>
  <c r="AK59" i="1"/>
  <c r="AX59" i="1" s="1"/>
  <c r="AJ59" i="1"/>
  <c r="AI59" i="1"/>
  <c r="AV59" i="1" s="1"/>
  <c r="BH59" i="1" s="1"/>
  <c r="AH59" i="1"/>
  <c r="AG59" i="1"/>
  <c r="AT59" i="1" s="1"/>
  <c r="AF59" i="1"/>
  <c r="AP59" i="1" s="1"/>
  <c r="BB57" i="1"/>
  <c r="AZ57" i="1"/>
  <c r="AX57" i="1"/>
  <c r="AV57" i="1"/>
  <c r="BH57" i="1" s="1"/>
  <c r="AT57" i="1"/>
  <c r="AO57" i="1"/>
  <c r="AN57" i="1"/>
  <c r="BA57" i="1" s="1"/>
  <c r="AM57" i="1"/>
  <c r="AL57" i="1"/>
  <c r="AY57" i="1" s="1"/>
  <c r="AK57" i="1"/>
  <c r="AJ57" i="1"/>
  <c r="AW57" i="1" s="1"/>
  <c r="AI57" i="1"/>
  <c r="AH57" i="1"/>
  <c r="AP57" i="1" s="1"/>
  <c r="AG57" i="1"/>
  <c r="AF57" i="1"/>
  <c r="AR57" i="1" s="1"/>
  <c r="BA52" i="1"/>
  <c r="BN52" i="1" s="1"/>
  <c r="AY52" i="1"/>
  <c r="BL52" i="1" s="1"/>
  <c r="AW52" i="1"/>
  <c r="AU52" i="1"/>
  <c r="AR52" i="1"/>
  <c r="BE52" i="1" s="1"/>
  <c r="AO52" i="1"/>
  <c r="BB52" i="1" s="1"/>
  <c r="AN52" i="1"/>
  <c r="AM52" i="1"/>
  <c r="AZ52" i="1" s="1"/>
  <c r="AL52" i="1"/>
  <c r="AK52" i="1"/>
  <c r="AX52" i="1" s="1"/>
  <c r="AJ52" i="1"/>
  <c r="AI52" i="1"/>
  <c r="AV52" i="1" s="1"/>
  <c r="BH52" i="1" s="1"/>
  <c r="AH52" i="1"/>
  <c r="AG52" i="1"/>
  <c r="AT52" i="1" s="1"/>
  <c r="AF52" i="1"/>
  <c r="AP52" i="1" s="1"/>
  <c r="BB50" i="1"/>
  <c r="AZ50" i="1"/>
  <c r="AX50" i="1"/>
  <c r="AV50" i="1"/>
  <c r="BH50" i="1" s="1"/>
  <c r="AT50" i="1"/>
  <c r="AO50" i="1"/>
  <c r="AN50" i="1"/>
  <c r="BA50" i="1" s="1"/>
  <c r="AM50" i="1"/>
  <c r="AL50" i="1"/>
  <c r="AY50" i="1" s="1"/>
  <c r="AK50" i="1"/>
  <c r="AJ50" i="1"/>
  <c r="AW50" i="1" s="1"/>
  <c r="AI50" i="1"/>
  <c r="AH50" i="1"/>
  <c r="AU50" i="1" s="1"/>
  <c r="BG50" i="1" s="1"/>
  <c r="AG50" i="1"/>
  <c r="AF50" i="1"/>
  <c r="AR50" i="1" s="1"/>
  <c r="BA42" i="1"/>
  <c r="BN42" i="1" s="1"/>
  <c r="AY42" i="1"/>
  <c r="BL42" i="1" s="1"/>
  <c r="AW42" i="1"/>
  <c r="AU42" i="1"/>
  <c r="AR42" i="1"/>
  <c r="BE42" i="1" s="1"/>
  <c r="AO42" i="1"/>
  <c r="BB42" i="1" s="1"/>
  <c r="AN42" i="1"/>
  <c r="AM42" i="1"/>
  <c r="AZ42" i="1" s="1"/>
  <c r="AL42" i="1"/>
  <c r="AK42" i="1"/>
  <c r="AX42" i="1" s="1"/>
  <c r="AJ42" i="1"/>
  <c r="AI42" i="1"/>
  <c r="AV42" i="1" s="1"/>
  <c r="BH42" i="1" s="1"/>
  <c r="AH42" i="1"/>
  <c r="AG42" i="1"/>
  <c r="AT42" i="1" s="1"/>
  <c r="AF42" i="1"/>
  <c r="AP42" i="1" s="1"/>
  <c r="BB34" i="1"/>
  <c r="AZ34" i="1"/>
  <c r="AX34" i="1"/>
  <c r="AV34" i="1"/>
  <c r="BH34" i="1" s="1"/>
  <c r="AT34" i="1"/>
  <c r="AO34" i="1"/>
  <c r="AN34" i="1"/>
  <c r="BA34" i="1" s="1"/>
  <c r="AM34" i="1"/>
  <c r="AL34" i="1"/>
  <c r="AY34" i="1" s="1"/>
  <c r="AK34" i="1"/>
  <c r="AJ34" i="1"/>
  <c r="AW34" i="1" s="1"/>
  <c r="AI34" i="1"/>
  <c r="AH34" i="1"/>
  <c r="AP34" i="1" s="1"/>
  <c r="AG34" i="1"/>
  <c r="AF34" i="1"/>
  <c r="AR34" i="1" s="1"/>
  <c r="BA28" i="1"/>
  <c r="BN28" i="1" s="1"/>
  <c r="AY28" i="1"/>
  <c r="BL28" i="1" s="1"/>
  <c r="AW28" i="1"/>
  <c r="AU28" i="1"/>
  <c r="AR28" i="1"/>
  <c r="BE28" i="1" s="1"/>
  <c r="AO28" i="1"/>
  <c r="BB28" i="1" s="1"/>
  <c r="AN28" i="1"/>
  <c r="AM28" i="1"/>
  <c r="AZ28" i="1" s="1"/>
  <c r="AL28" i="1"/>
  <c r="AK28" i="1"/>
  <c r="AX28" i="1" s="1"/>
  <c r="AJ28" i="1"/>
  <c r="AI28" i="1"/>
  <c r="AV28" i="1" s="1"/>
  <c r="BH28" i="1" s="1"/>
  <c r="AH28" i="1"/>
  <c r="AG28" i="1"/>
  <c r="AT28" i="1" s="1"/>
  <c r="BF28" i="1" s="1"/>
  <c r="AF28" i="1"/>
  <c r="AP28" i="1" s="1"/>
  <c r="BB23" i="1"/>
  <c r="AZ23" i="1"/>
  <c r="AX23" i="1"/>
  <c r="AV23" i="1"/>
  <c r="BH23" i="1" s="1"/>
  <c r="AT23" i="1"/>
  <c r="AO23" i="1"/>
  <c r="AN23" i="1"/>
  <c r="BA23" i="1" s="1"/>
  <c r="AM23" i="1"/>
  <c r="AL23" i="1"/>
  <c r="AY23" i="1" s="1"/>
  <c r="AK23" i="1"/>
  <c r="AJ23" i="1"/>
  <c r="AW23" i="1" s="1"/>
  <c r="AI23" i="1"/>
  <c r="AH23" i="1"/>
  <c r="AU23" i="1" s="1"/>
  <c r="BG23" i="1" s="1"/>
  <c r="AG23" i="1"/>
  <c r="AF23" i="1"/>
  <c r="AR23" i="1" s="1"/>
  <c r="BA18" i="1"/>
  <c r="BN18" i="1" s="1"/>
  <c r="AY18" i="1"/>
  <c r="BL18" i="1" s="1"/>
  <c r="AW18" i="1"/>
  <c r="AU18" i="1"/>
  <c r="AR18" i="1"/>
  <c r="BE18" i="1" s="1"/>
  <c r="AO18" i="1"/>
  <c r="BB18" i="1" s="1"/>
  <c r="AN18" i="1"/>
  <c r="AM18" i="1"/>
  <c r="AZ18" i="1" s="1"/>
  <c r="AL18" i="1"/>
  <c r="AK18" i="1"/>
  <c r="AX18" i="1" s="1"/>
  <c r="AJ18" i="1"/>
  <c r="AI18" i="1"/>
  <c r="AV18" i="1" s="1"/>
  <c r="BH18" i="1" s="1"/>
  <c r="AH18" i="1"/>
  <c r="AG18" i="1"/>
  <c r="AT18" i="1" s="1"/>
  <c r="AF18" i="1"/>
  <c r="AP18" i="1" s="1"/>
  <c r="BB9" i="1"/>
  <c r="AZ9" i="1"/>
  <c r="AX9" i="1"/>
  <c r="AV9" i="1"/>
  <c r="BH9" i="1" s="1"/>
  <c r="AT9" i="1"/>
  <c r="AO9" i="1"/>
  <c r="AN9" i="1"/>
  <c r="BA9" i="1" s="1"/>
  <c r="AM9" i="1"/>
  <c r="AL9" i="1"/>
  <c r="AY9" i="1" s="1"/>
  <c r="AK9" i="1"/>
  <c r="AJ9" i="1"/>
  <c r="AW9" i="1" s="1"/>
  <c r="AI9" i="1"/>
  <c r="AH9" i="1"/>
  <c r="AP9" i="1" s="1"/>
  <c r="AG9" i="1"/>
  <c r="AF9" i="1"/>
  <c r="AR9" i="1" s="1"/>
  <c r="BK128" i="1" l="1"/>
  <c r="BJ134" i="1"/>
  <c r="BF146" i="1"/>
  <c r="BF190" i="1"/>
  <c r="BN282" i="1"/>
  <c r="BJ308" i="1"/>
  <c r="BI310" i="1"/>
  <c r="BK322" i="1"/>
  <c r="BG327" i="1"/>
  <c r="BM336" i="1"/>
  <c r="BN336" i="1"/>
  <c r="BJ347" i="1"/>
  <c r="BJ488" i="1"/>
  <c r="BF520" i="1"/>
  <c r="BF562" i="1"/>
  <c r="BH569" i="1"/>
  <c r="BF581" i="1"/>
  <c r="BF603" i="1"/>
  <c r="BJ199" i="1"/>
  <c r="BJ246" i="1"/>
  <c r="BB280" i="1"/>
  <c r="AT280" i="1"/>
  <c r="BN310" i="1"/>
  <c r="BM310" i="1"/>
  <c r="BF336" i="1"/>
  <c r="BL341" i="1"/>
  <c r="BK341" i="1"/>
  <c r="BF341" i="1"/>
  <c r="BL300" i="1"/>
  <c r="BK300" i="1"/>
  <c r="BL483" i="1"/>
  <c r="BK483" i="1"/>
  <c r="BF483" i="1"/>
  <c r="BH494" i="1"/>
  <c r="BG644" i="1"/>
  <c r="BG651" i="1"/>
  <c r="BG664" i="1"/>
  <c r="BG209" i="1"/>
  <c r="BG270" i="1"/>
  <c r="BM139" i="1"/>
  <c r="BK275" i="1"/>
  <c r="BL275" i="1"/>
  <c r="BF300" i="1"/>
  <c r="BG121" i="1"/>
  <c r="BK123" i="1"/>
  <c r="BJ163" i="1"/>
  <c r="BG170" i="1"/>
  <c r="BF289" i="1"/>
  <c r="BK289" i="1"/>
  <c r="BK308" i="1"/>
  <c r="BL308" i="1"/>
  <c r="BN347" i="1"/>
  <c r="BM474" i="1"/>
  <c r="AT180" i="1"/>
  <c r="AX180" i="1"/>
  <c r="BB180" i="1"/>
  <c r="AR185" i="1"/>
  <c r="AW185" i="1"/>
  <c r="BA185" i="1"/>
  <c r="AR190" i="1"/>
  <c r="AW190" i="1"/>
  <c r="BA190" i="1"/>
  <c r="AV199" i="1"/>
  <c r="BH199" i="1" s="1"/>
  <c r="AZ199" i="1"/>
  <c r="AY204" i="1"/>
  <c r="AT220" i="1"/>
  <c r="AX220" i="1"/>
  <c r="BB220" i="1"/>
  <c r="AR227" i="1"/>
  <c r="AW227" i="1"/>
  <c r="BA227" i="1"/>
  <c r="AR234" i="1"/>
  <c r="AW234" i="1"/>
  <c r="BA234" i="1"/>
  <c r="AV246" i="1"/>
  <c r="BH246" i="1" s="1"/>
  <c r="AZ246" i="1"/>
  <c r="AY251" i="1"/>
  <c r="BG275" i="1"/>
  <c r="AU280" i="1"/>
  <c r="BG280" i="1" s="1"/>
  <c r="AY280" i="1"/>
  <c r="AX282" i="1"/>
  <c r="BJ282" i="1" s="1"/>
  <c r="BB282" i="1"/>
  <c r="AR289" i="1"/>
  <c r="BC289" i="1" s="1"/>
  <c r="AW289" i="1"/>
  <c r="BJ289" i="1" s="1"/>
  <c r="BA289" i="1"/>
  <c r="BN289" i="1" s="1"/>
  <c r="AR300" i="1"/>
  <c r="AW300" i="1"/>
  <c r="BI300" i="1" s="1"/>
  <c r="BA300" i="1"/>
  <c r="BN300" i="1" s="1"/>
  <c r="AV308" i="1"/>
  <c r="BH308" i="1" s="1"/>
  <c r="AZ308" i="1"/>
  <c r="BG317" i="1"/>
  <c r="AW322" i="1"/>
  <c r="BA322" i="1"/>
  <c r="AW327" i="1"/>
  <c r="AV347" i="1"/>
  <c r="BH347" i="1" s="1"/>
  <c r="AZ347" i="1"/>
  <c r="AU349" i="1"/>
  <c r="AY349" i="1"/>
  <c r="AT349" i="1"/>
  <c r="BI481" i="1"/>
  <c r="BH488" i="1"/>
  <c r="BH515" i="1"/>
  <c r="BH532" i="1"/>
  <c r="BF550" i="1"/>
  <c r="BF610" i="1"/>
  <c r="BF617" i="1"/>
  <c r="BF627" i="1"/>
  <c r="BF631" i="1"/>
  <c r="BF639" i="1"/>
  <c r="BF646" i="1"/>
  <c r="BF658" i="1"/>
  <c r="BL9" i="1"/>
  <c r="BK9" i="1"/>
  <c r="BE23" i="1"/>
  <c r="BC23" i="1"/>
  <c r="BJ23" i="1"/>
  <c r="BI23" i="1"/>
  <c r="BN23" i="1"/>
  <c r="BM23" i="1"/>
  <c r="BL34" i="1"/>
  <c r="BK34" i="1"/>
  <c r="BJ18" i="1"/>
  <c r="BJ42" i="1"/>
  <c r="BJ59" i="1"/>
  <c r="BJ87" i="1"/>
  <c r="BI9" i="1"/>
  <c r="BJ9" i="1"/>
  <c r="BC18" i="1"/>
  <c r="BF18" i="1"/>
  <c r="BK23" i="1"/>
  <c r="BL23" i="1"/>
  <c r="BF23" i="1"/>
  <c r="BG28" i="1"/>
  <c r="BI34" i="1"/>
  <c r="BJ34" i="1"/>
  <c r="BC42" i="1"/>
  <c r="BF42" i="1"/>
  <c r="BK50" i="1"/>
  <c r="BL50" i="1"/>
  <c r="BF50" i="1"/>
  <c r="BG52" i="1"/>
  <c r="BE57" i="1"/>
  <c r="BI57" i="1"/>
  <c r="BJ57" i="1"/>
  <c r="BM57" i="1"/>
  <c r="BN57" i="1"/>
  <c r="BC59" i="1"/>
  <c r="BF59" i="1"/>
  <c r="BK67" i="1"/>
  <c r="BL67" i="1"/>
  <c r="BF67" i="1"/>
  <c r="BE82" i="1"/>
  <c r="BI82" i="1"/>
  <c r="BJ82" i="1"/>
  <c r="BM82" i="1"/>
  <c r="BN82" i="1"/>
  <c r="BC87" i="1"/>
  <c r="BF87" i="1"/>
  <c r="BK94" i="1"/>
  <c r="BL94" i="1"/>
  <c r="BF94" i="1"/>
  <c r="BE108" i="1"/>
  <c r="BI108" i="1"/>
  <c r="BJ108" i="1"/>
  <c r="BM108" i="1"/>
  <c r="BN108" i="1"/>
  <c r="BC113" i="1"/>
  <c r="BF113" i="1"/>
  <c r="BK121" i="1"/>
  <c r="BL121" i="1"/>
  <c r="BE9" i="1"/>
  <c r="BM9" i="1"/>
  <c r="BN9" i="1"/>
  <c r="BE34" i="1"/>
  <c r="BM34" i="1"/>
  <c r="BN34" i="1"/>
  <c r="BJ28" i="1"/>
  <c r="BJ52" i="1"/>
  <c r="BJ74" i="1"/>
  <c r="BJ100" i="1"/>
  <c r="BE128" i="1"/>
  <c r="BC128" i="1"/>
  <c r="BI128" i="1"/>
  <c r="BJ128" i="1"/>
  <c r="BM128" i="1"/>
  <c r="BN128" i="1"/>
  <c r="BF134" i="1"/>
  <c r="BG18" i="1"/>
  <c r="BG42" i="1"/>
  <c r="BE50" i="1"/>
  <c r="BC50" i="1"/>
  <c r="BJ50" i="1"/>
  <c r="BI50" i="1"/>
  <c r="BN50" i="1"/>
  <c r="BM50" i="1"/>
  <c r="BF52" i="1"/>
  <c r="BL57" i="1"/>
  <c r="BK57" i="1"/>
  <c r="BG59" i="1"/>
  <c r="BE67" i="1"/>
  <c r="BC67" i="1"/>
  <c r="BJ67" i="1"/>
  <c r="BI67" i="1"/>
  <c r="BN67" i="1"/>
  <c r="BM67" i="1"/>
  <c r="BL82" i="1"/>
  <c r="BK82" i="1"/>
  <c r="BG87" i="1"/>
  <c r="BE94" i="1"/>
  <c r="BC94" i="1"/>
  <c r="BJ94" i="1"/>
  <c r="BI94" i="1"/>
  <c r="BN94" i="1"/>
  <c r="BM94" i="1"/>
  <c r="BL108" i="1"/>
  <c r="BK108" i="1"/>
  <c r="BG113" i="1"/>
  <c r="BC121" i="1"/>
  <c r="BE121" i="1"/>
  <c r="BI18" i="1"/>
  <c r="BM18" i="1"/>
  <c r="BK28" i="1"/>
  <c r="BI42" i="1"/>
  <c r="BM42" i="1"/>
  <c r="BK52" i="1"/>
  <c r="BI59" i="1"/>
  <c r="BM59" i="1"/>
  <c r="AT74" i="1"/>
  <c r="BF74" i="1" s="1"/>
  <c r="BK74" i="1"/>
  <c r="BI87" i="1"/>
  <c r="BM87" i="1"/>
  <c r="AT100" i="1"/>
  <c r="BF100" i="1" s="1"/>
  <c r="BK100" i="1"/>
  <c r="BI113" i="1"/>
  <c r="BM113" i="1"/>
  <c r="BF121" i="1"/>
  <c r="BM121" i="1"/>
  <c r="BM134" i="1"/>
  <c r="BG139" i="1"/>
  <c r="BL139" i="1"/>
  <c r="BK139" i="1"/>
  <c r="AP139" i="1"/>
  <c r="BG146" i="1"/>
  <c r="BL146" i="1"/>
  <c r="BL163" i="1"/>
  <c r="BK163" i="1"/>
  <c r="BF170" i="1"/>
  <c r="BL199" i="1"/>
  <c r="BK199" i="1"/>
  <c r="BF209" i="1"/>
  <c r="BL246" i="1"/>
  <c r="BK246" i="1"/>
  <c r="BF270" i="1"/>
  <c r="AP23" i="1"/>
  <c r="BC28" i="1"/>
  <c r="AP50" i="1"/>
  <c r="BC52" i="1"/>
  <c r="AP67" i="1"/>
  <c r="BC74" i="1"/>
  <c r="AP94" i="1"/>
  <c r="BC100" i="1"/>
  <c r="AP121" i="1"/>
  <c r="AR123" i="1"/>
  <c r="AP123" i="1"/>
  <c r="BJ123" i="1"/>
  <c r="BI123" i="1"/>
  <c r="BN123" i="1"/>
  <c r="BM123" i="1"/>
  <c r="BG123" i="1"/>
  <c r="AR157" i="1"/>
  <c r="AP157" i="1"/>
  <c r="BJ157" i="1"/>
  <c r="BI157" i="1"/>
  <c r="BN157" i="1"/>
  <c r="BM157" i="1"/>
  <c r="BL165" i="1"/>
  <c r="BK165" i="1"/>
  <c r="BK175" i="1"/>
  <c r="BL175" i="1"/>
  <c r="BF175" i="1"/>
  <c r="BE185" i="1"/>
  <c r="BI185" i="1"/>
  <c r="BJ185" i="1"/>
  <c r="BM185" i="1"/>
  <c r="BN185" i="1"/>
  <c r="BC190" i="1"/>
  <c r="BE190" i="1"/>
  <c r="BJ190" i="1"/>
  <c r="BI190" i="1"/>
  <c r="BN190" i="1"/>
  <c r="BM190" i="1"/>
  <c r="BE192" i="1"/>
  <c r="BC192" i="1"/>
  <c r="BJ192" i="1"/>
  <c r="BI192" i="1"/>
  <c r="BN192" i="1"/>
  <c r="BM192" i="1"/>
  <c r="BL204" i="1"/>
  <c r="BK204" i="1"/>
  <c r="BK214" i="1"/>
  <c r="BL214" i="1"/>
  <c r="BF214" i="1"/>
  <c r="BE227" i="1"/>
  <c r="BI227" i="1"/>
  <c r="BJ227" i="1"/>
  <c r="BM227" i="1"/>
  <c r="BN227" i="1"/>
  <c r="BC234" i="1"/>
  <c r="BE234" i="1"/>
  <c r="BJ234" i="1"/>
  <c r="BI234" i="1"/>
  <c r="BN234" i="1"/>
  <c r="BM234" i="1"/>
  <c r="BE241" i="1"/>
  <c r="BC241" i="1"/>
  <c r="BJ241" i="1"/>
  <c r="BI241" i="1"/>
  <c r="BN241" i="1"/>
  <c r="BM241" i="1"/>
  <c r="BL251" i="1"/>
  <c r="BK251" i="1"/>
  <c r="AU9" i="1"/>
  <c r="BG9" i="1" s="1"/>
  <c r="BK18" i="1"/>
  <c r="BI28" i="1"/>
  <c r="BM28" i="1"/>
  <c r="AU34" i="1"/>
  <c r="BG34" i="1" s="1"/>
  <c r="BK42" i="1"/>
  <c r="BI52" i="1"/>
  <c r="BM52" i="1"/>
  <c r="AU57" i="1"/>
  <c r="BG57" i="1" s="1"/>
  <c r="BK59" i="1"/>
  <c r="BI74" i="1"/>
  <c r="BM74" i="1"/>
  <c r="AU82" i="1"/>
  <c r="BG82" i="1" s="1"/>
  <c r="BK87" i="1"/>
  <c r="BI100" i="1"/>
  <c r="BM100" i="1"/>
  <c r="AU108" i="1"/>
  <c r="BG108" i="1" s="1"/>
  <c r="BK113" i="1"/>
  <c r="BI121" i="1"/>
  <c r="AP128" i="1"/>
  <c r="BG134" i="1"/>
  <c r="BL134" i="1"/>
  <c r="BK134" i="1"/>
  <c r="AP134" i="1"/>
  <c r="BC139" i="1"/>
  <c r="BJ139" i="1"/>
  <c r="BJ146" i="1"/>
  <c r="BI146" i="1"/>
  <c r="BN146" i="1"/>
  <c r="BM146" i="1"/>
  <c r="BC146" i="1"/>
  <c r="BL180" i="1"/>
  <c r="BK180" i="1"/>
  <c r="BL220" i="1"/>
  <c r="BK220" i="1"/>
  <c r="BF234" i="1"/>
  <c r="BC134" i="1"/>
  <c r="BO139" i="1"/>
  <c r="BK157" i="1"/>
  <c r="BL157" i="1"/>
  <c r="BF157" i="1"/>
  <c r="BE165" i="1"/>
  <c r="BI165" i="1"/>
  <c r="BJ165" i="1"/>
  <c r="BM165" i="1"/>
  <c r="BN165" i="1"/>
  <c r="BC170" i="1"/>
  <c r="BE170" i="1"/>
  <c r="BJ170" i="1"/>
  <c r="BI170" i="1"/>
  <c r="BN170" i="1"/>
  <c r="BM170" i="1"/>
  <c r="BE175" i="1"/>
  <c r="BC175" i="1"/>
  <c r="BJ175" i="1"/>
  <c r="BI175" i="1"/>
  <c r="BN175" i="1"/>
  <c r="BM175" i="1"/>
  <c r="BJ180" i="1"/>
  <c r="BL185" i="1"/>
  <c r="BK185" i="1"/>
  <c r="BK192" i="1"/>
  <c r="BL192" i="1"/>
  <c r="BF192" i="1"/>
  <c r="BE204" i="1"/>
  <c r="BI204" i="1"/>
  <c r="BJ204" i="1"/>
  <c r="BM204" i="1"/>
  <c r="BN204" i="1"/>
  <c r="BC209" i="1"/>
  <c r="BE209" i="1"/>
  <c r="BJ209" i="1"/>
  <c r="BI209" i="1"/>
  <c r="BN209" i="1"/>
  <c r="BM209" i="1"/>
  <c r="BE214" i="1"/>
  <c r="BC214" i="1"/>
  <c r="BJ214" i="1"/>
  <c r="BI214" i="1"/>
  <c r="BN214" i="1"/>
  <c r="BM214" i="1"/>
  <c r="BJ220" i="1"/>
  <c r="BL227" i="1"/>
  <c r="BK227" i="1"/>
  <c r="BK241" i="1"/>
  <c r="BL241" i="1"/>
  <c r="BF241" i="1"/>
  <c r="BE251" i="1"/>
  <c r="BI251" i="1"/>
  <c r="BJ251" i="1"/>
  <c r="BM251" i="1"/>
  <c r="BN251" i="1"/>
  <c r="BE270" i="1"/>
  <c r="BC270" i="1"/>
  <c r="BJ270" i="1"/>
  <c r="BI270" i="1"/>
  <c r="BI275" i="1"/>
  <c r="BJ275" i="1"/>
  <c r="AP146" i="1"/>
  <c r="AP170" i="1"/>
  <c r="AP190" i="1"/>
  <c r="AP209" i="1"/>
  <c r="AP234" i="1"/>
  <c r="AP270" i="1"/>
  <c r="BL270" i="1"/>
  <c r="BC280" i="1"/>
  <c r="BJ280" i="1"/>
  <c r="BE280" i="1"/>
  <c r="BM280" i="1"/>
  <c r="BG295" i="1"/>
  <c r="BC295" i="1"/>
  <c r="BL295" i="1"/>
  <c r="AP300" i="1"/>
  <c r="BI308" i="1"/>
  <c r="BN308" i="1"/>
  <c r="BF310" i="1"/>
  <c r="AP317" i="1"/>
  <c r="BJ317" i="1"/>
  <c r="BF322" i="1"/>
  <c r="BI327" i="1"/>
  <c r="BJ327" i="1"/>
  <c r="AU163" i="1"/>
  <c r="BG163" i="1" s="1"/>
  <c r="BC163" i="1"/>
  <c r="AP175" i="1"/>
  <c r="AU180" i="1"/>
  <c r="BG180" i="1" s="1"/>
  <c r="AP192" i="1"/>
  <c r="AU199" i="1"/>
  <c r="BG199" i="1" s="1"/>
  <c r="AP214" i="1"/>
  <c r="AU220" i="1"/>
  <c r="BG220" i="1" s="1"/>
  <c r="BC220" i="1"/>
  <c r="AP241" i="1"/>
  <c r="AU246" i="1"/>
  <c r="BG246" i="1" s="1"/>
  <c r="BM270" i="1"/>
  <c r="AR275" i="1"/>
  <c r="BL282" i="1"/>
  <c r="AP289" i="1"/>
  <c r="BI289" i="1"/>
  <c r="AP295" i="1"/>
  <c r="BI295" i="1"/>
  <c r="BN295" i="1"/>
  <c r="AP308" i="1"/>
  <c r="AT308" i="1"/>
  <c r="BC310" i="1"/>
  <c r="BJ310" i="1"/>
  <c r="BE310" i="1"/>
  <c r="BF317" i="1"/>
  <c r="BL317" i="1"/>
  <c r="BF327" i="1"/>
  <c r="BI163" i="1"/>
  <c r="BM163" i="1"/>
  <c r="AU165" i="1"/>
  <c r="BG165" i="1" s="1"/>
  <c r="BK170" i="1"/>
  <c r="BI180" i="1"/>
  <c r="BM180" i="1"/>
  <c r="AU185" i="1"/>
  <c r="BG185" i="1" s="1"/>
  <c r="BK190" i="1"/>
  <c r="BI199" i="1"/>
  <c r="BM199" i="1"/>
  <c r="AU204" i="1"/>
  <c r="BG204" i="1" s="1"/>
  <c r="BK209" i="1"/>
  <c r="BI220" i="1"/>
  <c r="BM220" i="1"/>
  <c r="AU227" i="1"/>
  <c r="BG227" i="1" s="1"/>
  <c r="BK234" i="1"/>
  <c r="BI246" i="1"/>
  <c r="BM246" i="1"/>
  <c r="AU251" i="1"/>
  <c r="BG251" i="1" s="1"/>
  <c r="AP280" i="1"/>
  <c r="BI282" i="1"/>
  <c r="BC300" i="1"/>
  <c r="BJ300" i="1"/>
  <c r="BE300" i="1"/>
  <c r="BM300" i="1"/>
  <c r="AR322" i="1"/>
  <c r="AP322" i="1"/>
  <c r="BJ322" i="1"/>
  <c r="BI322" i="1"/>
  <c r="BN322" i="1"/>
  <c r="BM322" i="1"/>
  <c r="BC327" i="1"/>
  <c r="AP282" i="1"/>
  <c r="AT282" i="1"/>
  <c r="BG282" i="1" s="1"/>
  <c r="BE289" i="1"/>
  <c r="BO289" i="1" s="1"/>
  <c r="BM289" i="1"/>
  <c r="BO295" i="1"/>
  <c r="BG308" i="1"/>
  <c r="BL310" i="1"/>
  <c r="BK310" i="1"/>
  <c r="AP310" i="1"/>
  <c r="BC317" i="1"/>
  <c r="BI317" i="1"/>
  <c r="BO317" i="1" s="1"/>
  <c r="BM317" i="1"/>
  <c r="AP327" i="1"/>
  <c r="BN327" i="1"/>
  <c r="BF329" i="1"/>
  <c r="BK329" i="1"/>
  <c r="BC341" i="1"/>
  <c r="BJ341" i="1"/>
  <c r="BE341" i="1"/>
  <c r="BM341" i="1"/>
  <c r="BJ361" i="1"/>
  <c r="BJ390" i="1"/>
  <c r="BJ414" i="1"/>
  <c r="BJ438" i="1"/>
  <c r="BJ462" i="1"/>
  <c r="BC329" i="1"/>
  <c r="BE329" i="1"/>
  <c r="BM329" i="1"/>
  <c r="BJ336" i="1"/>
  <c r="BO336" i="1" s="1"/>
  <c r="BG341" i="1"/>
  <c r="BG347" i="1"/>
  <c r="BC347" i="1"/>
  <c r="BL347" i="1"/>
  <c r="BL349" i="1"/>
  <c r="BK349" i="1"/>
  <c r="BF349" i="1"/>
  <c r="BG354" i="1"/>
  <c r="BC356" i="1"/>
  <c r="BE356" i="1"/>
  <c r="BJ356" i="1"/>
  <c r="BI356" i="1"/>
  <c r="BN356" i="1"/>
  <c r="BM356" i="1"/>
  <c r="BF361" i="1"/>
  <c r="BL368" i="1"/>
  <c r="BK368" i="1"/>
  <c r="BF368" i="1"/>
  <c r="BG374" i="1"/>
  <c r="BC382" i="1"/>
  <c r="BE382" i="1"/>
  <c r="BJ382" i="1"/>
  <c r="BI382" i="1"/>
  <c r="BN382" i="1"/>
  <c r="BM382" i="1"/>
  <c r="BF390" i="1"/>
  <c r="BL397" i="1"/>
  <c r="BK397" i="1"/>
  <c r="BF397" i="1"/>
  <c r="BG404" i="1"/>
  <c r="BC406" i="1"/>
  <c r="BE406" i="1"/>
  <c r="BJ406" i="1"/>
  <c r="BI406" i="1"/>
  <c r="BN406" i="1"/>
  <c r="BM406" i="1"/>
  <c r="BF414" i="1"/>
  <c r="BL421" i="1"/>
  <c r="BK421" i="1"/>
  <c r="BF421" i="1"/>
  <c r="BG423" i="1"/>
  <c r="BC431" i="1"/>
  <c r="BE431" i="1"/>
  <c r="BJ431" i="1"/>
  <c r="BI431" i="1"/>
  <c r="BN431" i="1"/>
  <c r="BM431" i="1"/>
  <c r="BF438" i="1"/>
  <c r="BL446" i="1"/>
  <c r="BK446" i="1"/>
  <c r="BF446" i="1"/>
  <c r="BG452" i="1"/>
  <c r="BC460" i="1"/>
  <c r="BE460" i="1"/>
  <c r="BJ460" i="1"/>
  <c r="BI460" i="1"/>
  <c r="BN460" i="1"/>
  <c r="BM460" i="1"/>
  <c r="BF462" i="1"/>
  <c r="BL469" i="1"/>
  <c r="BK469" i="1"/>
  <c r="BF469" i="1"/>
  <c r="BG474" i="1"/>
  <c r="BO327" i="1"/>
  <c r="BC336" i="1"/>
  <c r="AP341" i="1"/>
  <c r="AP347" i="1"/>
  <c r="BI347" i="1"/>
  <c r="BI354" i="1"/>
  <c r="BI374" i="1"/>
  <c r="BI404" i="1"/>
  <c r="BI423" i="1"/>
  <c r="BI452" i="1"/>
  <c r="AP329" i="1"/>
  <c r="AR349" i="1"/>
  <c r="AP349" i="1"/>
  <c r="BJ349" i="1"/>
  <c r="BI349" i="1"/>
  <c r="BN349" i="1"/>
  <c r="BM349" i="1"/>
  <c r="BL356" i="1"/>
  <c r="BK356" i="1"/>
  <c r="BF356" i="1"/>
  <c r="BE368" i="1"/>
  <c r="BC368" i="1"/>
  <c r="BJ368" i="1"/>
  <c r="BI368" i="1"/>
  <c r="BN368" i="1"/>
  <c r="BM368" i="1"/>
  <c r="BL382" i="1"/>
  <c r="BK382" i="1"/>
  <c r="BF382" i="1"/>
  <c r="BE397" i="1"/>
  <c r="BC397" i="1"/>
  <c r="BJ397" i="1"/>
  <c r="BI397" i="1"/>
  <c r="BN397" i="1"/>
  <c r="BM397" i="1"/>
  <c r="BL406" i="1"/>
  <c r="BK406" i="1"/>
  <c r="BF406" i="1"/>
  <c r="BE421" i="1"/>
  <c r="BC421" i="1"/>
  <c r="BJ421" i="1"/>
  <c r="BI421" i="1"/>
  <c r="BN421" i="1"/>
  <c r="BM421" i="1"/>
  <c r="BL431" i="1"/>
  <c r="BK431" i="1"/>
  <c r="BF431" i="1"/>
  <c r="BE446" i="1"/>
  <c r="BC446" i="1"/>
  <c r="BJ446" i="1"/>
  <c r="BI446" i="1"/>
  <c r="BN446" i="1"/>
  <c r="BM446" i="1"/>
  <c r="BL460" i="1"/>
  <c r="BK460" i="1"/>
  <c r="BF460" i="1"/>
  <c r="BE469" i="1"/>
  <c r="BC469" i="1"/>
  <c r="BJ469" i="1"/>
  <c r="BI469" i="1"/>
  <c r="BN469" i="1"/>
  <c r="BM469" i="1"/>
  <c r="BJ354" i="1"/>
  <c r="BN354" i="1"/>
  <c r="AP356" i="1"/>
  <c r="BC361" i="1"/>
  <c r="BL361" i="1"/>
  <c r="BJ374" i="1"/>
  <c r="BN374" i="1"/>
  <c r="AP382" i="1"/>
  <c r="BC390" i="1"/>
  <c r="BL390" i="1"/>
  <c r="BJ404" i="1"/>
  <c r="BN404" i="1"/>
  <c r="AP406" i="1"/>
  <c r="BC414" i="1"/>
  <c r="BL414" i="1"/>
  <c r="BJ423" i="1"/>
  <c r="BN423" i="1"/>
  <c r="AP431" i="1"/>
  <c r="BC438" i="1"/>
  <c r="BL438" i="1"/>
  <c r="BJ452" i="1"/>
  <c r="BN452" i="1"/>
  <c r="AP460" i="1"/>
  <c r="BC462" i="1"/>
  <c r="BL462" i="1"/>
  <c r="BJ474" i="1"/>
  <c r="BI474" i="1"/>
  <c r="BN481" i="1"/>
  <c r="BE504" i="1"/>
  <c r="BJ504" i="1"/>
  <c r="BI504" i="1"/>
  <c r="BN504" i="1"/>
  <c r="BM504" i="1"/>
  <c r="BC509" i="1"/>
  <c r="BF509" i="1"/>
  <c r="BL515" i="1"/>
  <c r="BK515" i="1"/>
  <c r="BF515" i="1"/>
  <c r="BE525" i="1"/>
  <c r="BJ525" i="1"/>
  <c r="BI525" i="1"/>
  <c r="BN525" i="1"/>
  <c r="BM525" i="1"/>
  <c r="BC527" i="1"/>
  <c r="BF527" i="1"/>
  <c r="BL532" i="1"/>
  <c r="BK532" i="1"/>
  <c r="BF532" i="1"/>
  <c r="BC545" i="1"/>
  <c r="BE545" i="1"/>
  <c r="BK354" i="1"/>
  <c r="BI361" i="1"/>
  <c r="BM361" i="1"/>
  <c r="BK374" i="1"/>
  <c r="BI390" i="1"/>
  <c r="BM390" i="1"/>
  <c r="BK404" i="1"/>
  <c r="BI414" i="1"/>
  <c r="BM414" i="1"/>
  <c r="BK423" i="1"/>
  <c r="BI438" i="1"/>
  <c r="BO438" i="1" s="1"/>
  <c r="BM438" i="1"/>
  <c r="BK452" i="1"/>
  <c r="BI462" i="1"/>
  <c r="BM462" i="1"/>
  <c r="BC474" i="1"/>
  <c r="BK474" i="1"/>
  <c r="BC483" i="1"/>
  <c r="BJ483" i="1"/>
  <c r="BH483" i="1"/>
  <c r="BE483" i="1"/>
  <c r="BM483" i="1"/>
  <c r="BM488" i="1"/>
  <c r="BN488" i="1"/>
  <c r="BF494" i="1"/>
  <c r="AP499" i="1"/>
  <c r="BJ499" i="1"/>
  <c r="BJ520" i="1"/>
  <c r="BJ540" i="1"/>
  <c r="BC354" i="1"/>
  <c r="AP368" i="1"/>
  <c r="BC374" i="1"/>
  <c r="AP397" i="1"/>
  <c r="BC404" i="1"/>
  <c r="AP421" i="1"/>
  <c r="BC423" i="1"/>
  <c r="AP446" i="1"/>
  <c r="BC452" i="1"/>
  <c r="AP469" i="1"/>
  <c r="BJ481" i="1"/>
  <c r="BC488" i="1"/>
  <c r="BL488" i="1"/>
  <c r="BF499" i="1"/>
  <c r="BL504" i="1"/>
  <c r="BK504" i="1"/>
  <c r="BH509" i="1"/>
  <c r="BC515" i="1"/>
  <c r="BE515" i="1"/>
  <c r="BJ515" i="1"/>
  <c r="BI515" i="1"/>
  <c r="BN515" i="1"/>
  <c r="BM515" i="1"/>
  <c r="BL525" i="1"/>
  <c r="BK525" i="1"/>
  <c r="BH527" i="1"/>
  <c r="BC532" i="1"/>
  <c r="BE532" i="1"/>
  <c r="BJ532" i="1"/>
  <c r="BI532" i="1"/>
  <c r="BN532" i="1"/>
  <c r="BM532" i="1"/>
  <c r="BF540" i="1"/>
  <c r="BG481" i="1"/>
  <c r="BC481" i="1"/>
  <c r="BL481" i="1"/>
  <c r="AP483" i="1"/>
  <c r="BI483" i="1"/>
  <c r="AP488" i="1"/>
  <c r="BI488" i="1"/>
  <c r="BO488" i="1" s="1"/>
  <c r="AR494" i="1"/>
  <c r="AP494" i="1"/>
  <c r="BJ494" i="1"/>
  <c r="BI494" i="1"/>
  <c r="BN494" i="1"/>
  <c r="BM494" i="1"/>
  <c r="BK494" i="1"/>
  <c r="BI509" i="1"/>
  <c r="BI527" i="1"/>
  <c r="BC499" i="1"/>
  <c r="BL499" i="1"/>
  <c r="BJ509" i="1"/>
  <c r="BN509" i="1"/>
  <c r="AP515" i="1"/>
  <c r="BC520" i="1"/>
  <c r="BL520" i="1"/>
  <c r="BJ527" i="1"/>
  <c r="BN527" i="1"/>
  <c r="AP532" i="1"/>
  <c r="BC540" i="1"/>
  <c r="BL540" i="1"/>
  <c r="BM545" i="1"/>
  <c r="AP555" i="1"/>
  <c r="AR555" i="1"/>
  <c r="BI555" i="1"/>
  <c r="BJ555" i="1"/>
  <c r="BM555" i="1"/>
  <c r="BN555" i="1"/>
  <c r="BH562" i="1"/>
  <c r="BE564" i="1"/>
  <c r="BJ564" i="1"/>
  <c r="BI564" i="1"/>
  <c r="BN564" i="1"/>
  <c r="BM564" i="1"/>
  <c r="BF569" i="1"/>
  <c r="BC569" i="1"/>
  <c r="BL576" i="1"/>
  <c r="BK576" i="1"/>
  <c r="BF576" i="1"/>
  <c r="BG581" i="1"/>
  <c r="BE588" i="1"/>
  <c r="BJ588" i="1"/>
  <c r="BI588" i="1"/>
  <c r="BN588" i="1"/>
  <c r="BM588" i="1"/>
  <c r="BF593" i="1"/>
  <c r="BC593" i="1"/>
  <c r="BL601" i="1"/>
  <c r="BK601" i="1"/>
  <c r="BF601" i="1"/>
  <c r="BG603" i="1"/>
  <c r="BE605" i="1"/>
  <c r="BI499" i="1"/>
  <c r="BM499" i="1"/>
  <c r="AU504" i="1"/>
  <c r="BG504" i="1" s="1"/>
  <c r="BK509" i="1"/>
  <c r="BI520" i="1"/>
  <c r="BM520" i="1"/>
  <c r="AU525" i="1"/>
  <c r="BG525" i="1" s="1"/>
  <c r="BK527" i="1"/>
  <c r="AP540" i="1"/>
  <c r="BI540" i="1"/>
  <c r="BO540" i="1" s="1"/>
  <c r="BM540" i="1"/>
  <c r="BF545" i="1"/>
  <c r="BJ550" i="1"/>
  <c r="BI550" i="1"/>
  <c r="BN550" i="1"/>
  <c r="BM550" i="1"/>
  <c r="BC550" i="1"/>
  <c r="BJ562" i="1"/>
  <c r="BJ581" i="1"/>
  <c r="BJ603" i="1"/>
  <c r="BK545" i="1"/>
  <c r="BL545" i="1"/>
  <c r="AP545" i="1"/>
  <c r="BH550" i="1"/>
  <c r="BL555" i="1"/>
  <c r="BK555" i="1"/>
  <c r="BF555" i="1"/>
  <c r="BK564" i="1"/>
  <c r="BL564" i="1"/>
  <c r="BI576" i="1"/>
  <c r="BJ576" i="1"/>
  <c r="BM576" i="1"/>
  <c r="BN576" i="1"/>
  <c r="BK588" i="1"/>
  <c r="BL588" i="1"/>
  <c r="BG593" i="1"/>
  <c r="BI601" i="1"/>
  <c r="BJ601" i="1"/>
  <c r="BM601" i="1"/>
  <c r="BN601" i="1"/>
  <c r="BL605" i="1"/>
  <c r="BK605" i="1"/>
  <c r="BI545" i="1"/>
  <c r="BL550" i="1"/>
  <c r="BC562" i="1"/>
  <c r="BJ569" i="1"/>
  <c r="BC581" i="1"/>
  <c r="BJ593" i="1"/>
  <c r="BC603" i="1"/>
  <c r="BE562" i="1"/>
  <c r="BI562" i="1"/>
  <c r="BM562" i="1"/>
  <c r="AU564" i="1"/>
  <c r="BG564" i="1" s="1"/>
  <c r="BK569" i="1"/>
  <c r="AR576" i="1"/>
  <c r="BE581" i="1"/>
  <c r="BI581" i="1"/>
  <c r="BM581" i="1"/>
  <c r="AU588" i="1"/>
  <c r="BG588" i="1" s="1"/>
  <c r="BK593" i="1"/>
  <c r="AR601" i="1"/>
  <c r="BE603" i="1"/>
  <c r="BI603" i="1"/>
  <c r="BM603" i="1"/>
  <c r="AU605" i="1"/>
  <c r="BG605" i="1" s="1"/>
  <c r="BC610" i="1"/>
  <c r="BE610" i="1"/>
  <c r="BJ610" i="1"/>
  <c r="BI610" i="1"/>
  <c r="BN610" i="1"/>
  <c r="BM610" i="1"/>
  <c r="BG615" i="1"/>
  <c r="BK615" i="1"/>
  <c r="BL615" i="1"/>
  <c r="BE617" i="1"/>
  <c r="BC617" i="1"/>
  <c r="BJ617" i="1"/>
  <c r="BI617" i="1"/>
  <c r="BN617" i="1"/>
  <c r="BM617" i="1"/>
  <c r="BG622" i="1"/>
  <c r="BL622" i="1"/>
  <c r="BK622" i="1"/>
  <c r="BC627" i="1"/>
  <c r="BE627" i="1"/>
  <c r="BJ627" i="1"/>
  <c r="BI627" i="1"/>
  <c r="BN627" i="1"/>
  <c r="BM627" i="1"/>
  <c r="BG629" i="1"/>
  <c r="BK629" i="1"/>
  <c r="BL629" i="1"/>
  <c r="BE631" i="1"/>
  <c r="BC631" i="1"/>
  <c r="BJ631" i="1"/>
  <c r="BI631" i="1"/>
  <c r="BN631" i="1"/>
  <c r="BM631" i="1"/>
  <c r="BG637" i="1"/>
  <c r="BL637" i="1"/>
  <c r="BK637" i="1"/>
  <c r="BC639" i="1"/>
  <c r="BE639" i="1"/>
  <c r="BJ639" i="1"/>
  <c r="BI639" i="1"/>
  <c r="BN639" i="1"/>
  <c r="BM639" i="1"/>
  <c r="BK644" i="1"/>
  <c r="BL644" i="1"/>
  <c r="BE646" i="1"/>
  <c r="BC646" i="1"/>
  <c r="BJ646" i="1"/>
  <c r="BI646" i="1"/>
  <c r="BN646" i="1"/>
  <c r="BM646" i="1"/>
  <c r="BL651" i="1"/>
  <c r="BK651" i="1"/>
  <c r="BC658" i="1"/>
  <c r="BE658" i="1"/>
  <c r="BJ658" i="1"/>
  <c r="BI658" i="1"/>
  <c r="BN658" i="1"/>
  <c r="BM658" i="1"/>
  <c r="BK664" i="1"/>
  <c r="BL664" i="1"/>
  <c r="AP550" i="1"/>
  <c r="BK562" i="1"/>
  <c r="BI569" i="1"/>
  <c r="BO569" i="1" s="1"/>
  <c r="BM569" i="1"/>
  <c r="BK581" i="1"/>
  <c r="BI593" i="1"/>
  <c r="BM593" i="1"/>
  <c r="BK603" i="1"/>
  <c r="BG610" i="1"/>
  <c r="BL610" i="1"/>
  <c r="BK610" i="1"/>
  <c r="BE615" i="1"/>
  <c r="BC615" i="1"/>
  <c r="BJ615" i="1"/>
  <c r="BI615" i="1"/>
  <c r="BN615" i="1"/>
  <c r="BM615" i="1"/>
  <c r="BG617" i="1"/>
  <c r="BL617" i="1"/>
  <c r="BK617" i="1"/>
  <c r="BI622" i="1"/>
  <c r="BJ622" i="1"/>
  <c r="BM622" i="1"/>
  <c r="BN622" i="1"/>
  <c r="BG627" i="1"/>
  <c r="BL627" i="1"/>
  <c r="BK627" i="1"/>
  <c r="BE629" i="1"/>
  <c r="BC629" i="1"/>
  <c r="BJ629" i="1"/>
  <c r="BI629" i="1"/>
  <c r="BN629" i="1"/>
  <c r="BM629" i="1"/>
  <c r="BG631" i="1"/>
  <c r="BL631" i="1"/>
  <c r="BK631" i="1"/>
  <c r="BI637" i="1"/>
  <c r="BJ637" i="1"/>
  <c r="BM637" i="1"/>
  <c r="BN637" i="1"/>
  <c r="BG639" i="1"/>
  <c r="BL639" i="1"/>
  <c r="BK639" i="1"/>
  <c r="BE644" i="1"/>
  <c r="BC644" i="1"/>
  <c r="BJ644" i="1"/>
  <c r="BI644" i="1"/>
  <c r="BN644" i="1"/>
  <c r="BM644" i="1"/>
  <c r="BG646" i="1"/>
  <c r="BL646" i="1"/>
  <c r="BK646" i="1"/>
  <c r="BI651" i="1"/>
  <c r="BJ651" i="1"/>
  <c r="BM651" i="1"/>
  <c r="BN651" i="1"/>
  <c r="BG658" i="1"/>
  <c r="BL658" i="1"/>
  <c r="BK658" i="1"/>
  <c r="BE664" i="1"/>
  <c r="BC664" i="1"/>
  <c r="BJ664" i="1"/>
  <c r="BI664" i="1"/>
  <c r="BN664" i="1"/>
  <c r="BM664" i="1"/>
  <c r="BI605" i="1"/>
  <c r="BJ605" i="1"/>
  <c r="BM605" i="1"/>
  <c r="BN605" i="1"/>
  <c r="BF605" i="1"/>
  <c r="BF615" i="1"/>
  <c r="BF622" i="1"/>
  <c r="BF629" i="1"/>
  <c r="BF637" i="1"/>
  <c r="BF644" i="1"/>
  <c r="BF651" i="1"/>
  <c r="BF664" i="1"/>
  <c r="AP610" i="1"/>
  <c r="AR622" i="1"/>
  <c r="AP627" i="1"/>
  <c r="AR637" i="1"/>
  <c r="AP639" i="1"/>
  <c r="AR651" i="1"/>
  <c r="AP658" i="1"/>
  <c r="AP615" i="1"/>
  <c r="AP629" i="1"/>
  <c r="AP644" i="1"/>
  <c r="AP664" i="1"/>
  <c r="AP617" i="1"/>
  <c r="AP631" i="1"/>
  <c r="AP646" i="1"/>
  <c r="BO404" i="1" l="1"/>
  <c r="BO562" i="1"/>
  <c r="BO520" i="1"/>
  <c r="BO499" i="1"/>
  <c r="BO527" i="1"/>
  <c r="BO462" i="1"/>
  <c r="BO361" i="1"/>
  <c r="BO423" i="1"/>
  <c r="BC199" i="1"/>
  <c r="BO134" i="1"/>
  <c r="BO550" i="1"/>
  <c r="BO509" i="1"/>
  <c r="BO452" i="1"/>
  <c r="BO354" i="1"/>
  <c r="BF246" i="1"/>
  <c r="BO246" i="1" s="1"/>
  <c r="BO146" i="1"/>
  <c r="BO42" i="1"/>
  <c r="BO28" i="1"/>
  <c r="BG349" i="1"/>
  <c r="BO593" i="1"/>
  <c r="BO481" i="1"/>
  <c r="BO414" i="1"/>
  <c r="BO474" i="1"/>
  <c r="BO374" i="1"/>
  <c r="BC246" i="1"/>
  <c r="BO87" i="1"/>
  <c r="BO52" i="1"/>
  <c r="BO18" i="1"/>
  <c r="BO113" i="1"/>
  <c r="BL280" i="1"/>
  <c r="BK280" i="1"/>
  <c r="BF280" i="1"/>
  <c r="BO390" i="1"/>
  <c r="BO59" i="1"/>
  <c r="BF347" i="1"/>
  <c r="BO347" i="1" s="1"/>
  <c r="BO664" i="1"/>
  <c r="BO629" i="1"/>
  <c r="BO658" i="1"/>
  <c r="BO639" i="1"/>
  <c r="BO617" i="1"/>
  <c r="BO610" i="1"/>
  <c r="BE576" i="1"/>
  <c r="BO576" i="1" s="1"/>
  <c r="BC576" i="1"/>
  <c r="BF588" i="1"/>
  <c r="BC605" i="1"/>
  <c r="BC588" i="1"/>
  <c r="BC564" i="1"/>
  <c r="BO515" i="1"/>
  <c r="BO483" i="1"/>
  <c r="BC525" i="1"/>
  <c r="BO421" i="1"/>
  <c r="BO431" i="1"/>
  <c r="BC308" i="1"/>
  <c r="BF308" i="1"/>
  <c r="BO308" i="1" s="1"/>
  <c r="BC180" i="1"/>
  <c r="BC204" i="1"/>
  <c r="BC227" i="1"/>
  <c r="BC185" i="1"/>
  <c r="BE123" i="1"/>
  <c r="BO123" i="1" s="1"/>
  <c r="BC123" i="1"/>
  <c r="BF204" i="1"/>
  <c r="BO204" i="1" s="1"/>
  <c r="BF82" i="1"/>
  <c r="BO67" i="1"/>
  <c r="BC108" i="1"/>
  <c r="BC82" i="1"/>
  <c r="BC57" i="1"/>
  <c r="BO646" i="1"/>
  <c r="BO603" i="1"/>
  <c r="BO605" i="1"/>
  <c r="BO588" i="1"/>
  <c r="BC494" i="1"/>
  <c r="BE494" i="1"/>
  <c r="BO494" i="1" s="1"/>
  <c r="BF525" i="1"/>
  <c r="BO525" i="1" s="1"/>
  <c r="BO545" i="1"/>
  <c r="BO397" i="1"/>
  <c r="BO460" i="1"/>
  <c r="BO356" i="1"/>
  <c r="BO341" i="1"/>
  <c r="BO310" i="1"/>
  <c r="BE275" i="1"/>
  <c r="BO275" i="1" s="1"/>
  <c r="BC275" i="1"/>
  <c r="BO214" i="1"/>
  <c r="BC165" i="1"/>
  <c r="BO241" i="1"/>
  <c r="BO192" i="1"/>
  <c r="BE157" i="1"/>
  <c r="BO157" i="1" s="1"/>
  <c r="BC157" i="1"/>
  <c r="BF165" i="1"/>
  <c r="BF34" i="1"/>
  <c r="BO82" i="1"/>
  <c r="BO23" i="1"/>
  <c r="BE637" i="1"/>
  <c r="BO637" i="1" s="1"/>
  <c r="BC637" i="1"/>
  <c r="BO644" i="1"/>
  <c r="BO631" i="1"/>
  <c r="BO627" i="1"/>
  <c r="BE601" i="1"/>
  <c r="BO601" i="1" s="1"/>
  <c r="BC601" i="1"/>
  <c r="BO532" i="1"/>
  <c r="BO469" i="1"/>
  <c r="BO368" i="1"/>
  <c r="BO382" i="1"/>
  <c r="BO329" i="1"/>
  <c r="BF282" i="1"/>
  <c r="BO282" i="1" s="1"/>
  <c r="BC282" i="1"/>
  <c r="BE322" i="1"/>
  <c r="BO322" i="1" s="1"/>
  <c r="BC322" i="1"/>
  <c r="BO300" i="1"/>
  <c r="BO270" i="1"/>
  <c r="BO209" i="1"/>
  <c r="BF199" i="1"/>
  <c r="BO199" i="1" s="1"/>
  <c r="BO175" i="1"/>
  <c r="BO165" i="1"/>
  <c r="BF227" i="1"/>
  <c r="BO227" i="1" s="1"/>
  <c r="BF185" i="1"/>
  <c r="BO185" i="1" s="1"/>
  <c r="BO234" i="1"/>
  <c r="BF220" i="1"/>
  <c r="BO220" i="1" s="1"/>
  <c r="BO190" i="1"/>
  <c r="BF180" i="1"/>
  <c r="BO180" i="1" s="1"/>
  <c r="BF108" i="1"/>
  <c r="BO108" i="1" s="1"/>
  <c r="BO94" i="1"/>
  <c r="BF57" i="1"/>
  <c r="BO57" i="1" s="1"/>
  <c r="BO128" i="1"/>
  <c r="BC34" i="1"/>
  <c r="BC9" i="1"/>
  <c r="BG100" i="1"/>
  <c r="BO100" i="1" s="1"/>
  <c r="BG74" i="1"/>
  <c r="BO74" i="1" s="1"/>
  <c r="BO615" i="1"/>
  <c r="BE651" i="1"/>
  <c r="BO651" i="1" s="1"/>
  <c r="BC651" i="1"/>
  <c r="BE622" i="1"/>
  <c r="BO622" i="1" s="1"/>
  <c r="BC622" i="1"/>
  <c r="BO581" i="1"/>
  <c r="BF564" i="1"/>
  <c r="BO564" i="1" s="1"/>
  <c r="BE555" i="1"/>
  <c r="BO555" i="1" s="1"/>
  <c r="BC555" i="1"/>
  <c r="BF504" i="1"/>
  <c r="BO504" i="1" s="1"/>
  <c r="BC504" i="1"/>
  <c r="BO446" i="1"/>
  <c r="BE349" i="1"/>
  <c r="BO349" i="1" s="1"/>
  <c r="BC349" i="1"/>
  <c r="BO406" i="1"/>
  <c r="BO280" i="1"/>
  <c r="BC251" i="1"/>
  <c r="BO170" i="1"/>
  <c r="BF163" i="1"/>
  <c r="BO163" i="1" s="1"/>
  <c r="BF251" i="1"/>
  <c r="BO251" i="1" s="1"/>
  <c r="BO121" i="1"/>
  <c r="BO50" i="1"/>
  <c r="BF9" i="1"/>
  <c r="BO9" i="1" s="1"/>
  <c r="BO34" i="1"/>
  <c r="AD631" i="1" l="1"/>
  <c r="AD562" i="1"/>
  <c r="AD481" i="1"/>
  <c r="AB251" i="1"/>
  <c r="AD220" i="1"/>
  <c r="AD134" i="1"/>
  <c r="AD42" i="1"/>
  <c r="Z404" i="1"/>
  <c r="AD404" i="1" s="1"/>
  <c r="AD329" i="1"/>
  <c r="AD289" i="1"/>
  <c r="Z251" i="1"/>
  <c r="AD251" i="1" s="1"/>
  <c r="AD209" i="1"/>
  <c r="AD170" i="1"/>
  <c r="AD157" i="1"/>
  <c r="AD146" i="1"/>
  <c r="AD108" i="1"/>
  <c r="AD57" i="1"/>
  <c r="AD639" i="1"/>
  <c r="AD627" i="1"/>
  <c r="AD622" i="1"/>
  <c r="AD610" i="1"/>
  <c r="AD605" i="1"/>
  <c r="AD555" i="1"/>
  <c r="AD515" i="1"/>
  <c r="AD494" i="1"/>
  <c r="AD488" i="1"/>
  <c r="AD423" i="1"/>
  <c r="AD397" i="1"/>
  <c r="AD374" i="1"/>
  <c r="AD368" i="1"/>
  <c r="AD361" i="1"/>
  <c r="AD282" i="1"/>
  <c r="AD204" i="1"/>
  <c r="AD185" i="1"/>
  <c r="U664" i="1"/>
  <c r="AD664" i="1" s="1"/>
  <c r="U658" i="1"/>
  <c r="AD658" i="1" s="1"/>
  <c r="U651" i="1"/>
  <c r="AD651" i="1" s="1"/>
  <c r="U646" i="1"/>
  <c r="AD646" i="1" s="1"/>
  <c r="U644" i="1"/>
  <c r="AD644" i="1" s="1"/>
  <c r="U639" i="1"/>
  <c r="U637" i="1"/>
  <c r="AD637" i="1" s="1"/>
  <c r="U631" i="1"/>
  <c r="U629" i="1"/>
  <c r="AD629" i="1" s="1"/>
  <c r="U627" i="1"/>
  <c r="U622" i="1"/>
  <c r="U617" i="1"/>
  <c r="AD617" i="1" s="1"/>
  <c r="U615" i="1"/>
  <c r="AD615" i="1" s="1"/>
  <c r="U610" i="1"/>
  <c r="U605" i="1"/>
  <c r="U603" i="1"/>
  <c r="AD603" i="1" s="1"/>
  <c r="U601" i="1"/>
  <c r="AD601" i="1" s="1"/>
  <c r="U593" i="1"/>
  <c r="AD593" i="1" s="1"/>
  <c r="U588" i="1"/>
  <c r="AD588" i="1" s="1"/>
  <c r="U581" i="1"/>
  <c r="AD581" i="1" s="1"/>
  <c r="U576" i="1"/>
  <c r="AD576" i="1" s="1"/>
  <c r="U481" i="1"/>
  <c r="U474" i="1"/>
  <c r="AD474" i="1" s="1"/>
  <c r="U469" i="1"/>
  <c r="AD469" i="1" s="1"/>
  <c r="U462" i="1"/>
  <c r="AD462" i="1" s="1"/>
  <c r="U460" i="1"/>
  <c r="AD460" i="1" s="1"/>
  <c r="U452" i="1"/>
  <c r="AD452" i="1" s="1"/>
  <c r="U446" i="1"/>
  <c r="AD446" i="1" s="1"/>
  <c r="U438" i="1"/>
  <c r="AD438" i="1" s="1"/>
  <c r="U431" i="1"/>
  <c r="AD431" i="1" s="1"/>
  <c r="U423" i="1"/>
  <c r="U421" i="1"/>
  <c r="AD421" i="1" s="1"/>
  <c r="U414" i="1"/>
  <c r="AD414" i="1" s="1"/>
  <c r="U406" i="1"/>
  <c r="AD406" i="1" s="1"/>
  <c r="U397" i="1"/>
  <c r="U390" i="1"/>
  <c r="AD390" i="1" s="1"/>
  <c r="U382" i="1"/>
  <c r="AD382" i="1" s="1"/>
  <c r="U374" i="1"/>
  <c r="U368" i="1"/>
  <c r="U361" i="1"/>
  <c r="U356" i="1"/>
  <c r="AD356" i="1" s="1"/>
  <c r="U354" i="1"/>
  <c r="AD354" i="1" s="1"/>
  <c r="U349" i="1"/>
  <c r="AD349" i="1" s="1"/>
  <c r="U347" i="1"/>
  <c r="AD347" i="1" s="1"/>
  <c r="U341" i="1"/>
  <c r="AD341" i="1" s="1"/>
  <c r="U336" i="1"/>
  <c r="AD336" i="1" s="1"/>
  <c r="U329" i="1"/>
  <c r="U327" i="1"/>
  <c r="AD327" i="1" s="1"/>
  <c r="U322" i="1"/>
  <c r="AD322" i="1" s="1"/>
  <c r="U317" i="1"/>
  <c r="AD317" i="1" s="1"/>
  <c r="U310" i="1"/>
  <c r="AD310" i="1" s="1"/>
  <c r="U308" i="1"/>
  <c r="AD308" i="1" s="1"/>
  <c r="U300" i="1"/>
  <c r="AD300" i="1" s="1"/>
  <c r="U295" i="1"/>
  <c r="AD295" i="1" s="1"/>
  <c r="U289" i="1"/>
  <c r="U282" i="1"/>
  <c r="U280" i="1"/>
  <c r="AD280" i="1" s="1"/>
  <c r="U275" i="1"/>
  <c r="AD275" i="1" s="1"/>
  <c r="U270" i="1"/>
  <c r="AD270" i="1" s="1"/>
  <c r="U246" i="1"/>
  <c r="AD246" i="1" s="1"/>
  <c r="U241" i="1"/>
  <c r="AD241" i="1" s="1"/>
  <c r="U234" i="1"/>
  <c r="AD234" i="1" s="1"/>
  <c r="U227" i="1"/>
  <c r="AD227" i="1" s="1"/>
  <c r="U220" i="1"/>
  <c r="U214" i="1"/>
  <c r="AD214" i="1" s="1"/>
  <c r="U209" i="1"/>
  <c r="U204" i="1"/>
  <c r="U199" i="1"/>
  <c r="AD199" i="1" s="1"/>
  <c r="U192" i="1"/>
  <c r="AD192" i="1" s="1"/>
  <c r="U190" i="1"/>
  <c r="AD190" i="1" s="1"/>
  <c r="U185" i="1"/>
  <c r="U180" i="1"/>
  <c r="AD180" i="1" s="1"/>
  <c r="U175" i="1"/>
  <c r="AD175" i="1" s="1"/>
  <c r="U170" i="1"/>
  <c r="U165" i="1"/>
  <c r="AD165" i="1" s="1"/>
  <c r="U163" i="1"/>
  <c r="AD163" i="1" s="1"/>
  <c r="U139" i="1"/>
  <c r="AD139" i="1" s="1"/>
  <c r="U134" i="1"/>
  <c r="U128" i="1"/>
  <c r="AD128" i="1" s="1"/>
  <c r="U123" i="1"/>
  <c r="AD123" i="1" s="1"/>
  <c r="U121" i="1"/>
  <c r="AD121" i="1" s="1"/>
  <c r="U113" i="1"/>
  <c r="AD113" i="1" s="1"/>
  <c r="U108" i="1"/>
  <c r="U100" i="1"/>
  <c r="AD100" i="1" s="1"/>
  <c r="U94" i="1"/>
  <c r="AD94" i="1" s="1"/>
  <c r="U87" i="1"/>
  <c r="AD87" i="1" s="1"/>
  <c r="U82" i="1"/>
  <c r="AD82" i="1" s="1"/>
  <c r="U74" i="1"/>
  <c r="AD74" i="1" s="1"/>
  <c r="U67" i="1"/>
  <c r="AD67" i="1" s="1"/>
  <c r="U59" i="1"/>
  <c r="AD59" i="1" s="1"/>
  <c r="U57" i="1"/>
  <c r="U52" i="1"/>
  <c r="AD52" i="1" s="1"/>
  <c r="U50" i="1"/>
  <c r="AD50" i="1" s="1"/>
  <c r="U42" i="1"/>
  <c r="U34" i="1"/>
  <c r="AD34" i="1" s="1"/>
  <c r="U28" i="1"/>
  <c r="AD28" i="1" s="1"/>
  <c r="U23" i="1"/>
  <c r="AD23" i="1" s="1"/>
  <c r="U18" i="1"/>
  <c r="AD18" i="1" s="1"/>
  <c r="U9" i="1"/>
  <c r="AD9" i="1" s="1"/>
  <c r="U4" i="1"/>
  <c r="U569" i="1"/>
  <c r="AD569" i="1" s="1"/>
  <c r="U564" i="1"/>
  <c r="AD564" i="1" s="1"/>
  <c r="U562" i="1"/>
  <c r="U550" i="1"/>
  <c r="AD550" i="1" s="1"/>
  <c r="U545" i="1"/>
  <c r="AD545" i="1" s="1"/>
  <c r="U540" i="1"/>
  <c r="AD540" i="1" s="1"/>
  <c r="U532" i="1"/>
  <c r="AD532" i="1" s="1"/>
  <c r="U527" i="1"/>
  <c r="AD527" i="1" s="1"/>
  <c r="U525" i="1"/>
  <c r="AD525" i="1" s="1"/>
  <c r="U520" i="1"/>
  <c r="AD520" i="1" s="1"/>
  <c r="U515" i="1"/>
  <c r="U509" i="1"/>
  <c r="AD509" i="1" s="1"/>
  <c r="U504" i="1"/>
  <c r="AD504" i="1" s="1"/>
  <c r="U499" i="1"/>
  <c r="AD499" i="1" s="1"/>
  <c r="U494" i="1"/>
  <c r="U488" i="1"/>
  <c r="U483" i="1"/>
  <c r="AD483" i="1" s="1"/>
  <c r="AD4" i="1" l="1"/>
  <c r="AK4" i="1" l="1"/>
  <c r="AX4" i="1" s="1"/>
  <c r="AO4" i="1"/>
  <c r="BB4" i="1" s="1"/>
  <c r="AJ4" i="1"/>
  <c r="AW4" i="1" s="1"/>
  <c r="AH4" i="1"/>
  <c r="AU4" i="1" s="1"/>
  <c r="BG4" i="1" s="1"/>
  <c r="BG669" i="1" s="1"/>
  <c r="AL4" i="1"/>
  <c r="AY4" i="1" s="1"/>
  <c r="AF4" i="1"/>
  <c r="AN4" i="1"/>
  <c r="BA4" i="1" s="1"/>
  <c r="AI4" i="1"/>
  <c r="AV4" i="1" s="1"/>
  <c r="BH4" i="1" s="1"/>
  <c r="BH669" i="1" s="1"/>
  <c r="AM4" i="1"/>
  <c r="AZ4" i="1" s="1"/>
  <c r="AG4" i="1"/>
  <c r="AT4" i="1" s="1"/>
  <c r="BF4" i="1" l="1"/>
  <c r="BF669" i="1" s="1"/>
  <c r="BM4" i="1"/>
  <c r="BM669" i="1" s="1"/>
  <c r="BN4" i="1"/>
  <c r="BN669" i="1" s="1"/>
  <c r="BI4" i="1"/>
  <c r="BI669" i="1" s="1"/>
  <c r="BJ4" i="1"/>
  <c r="BJ669" i="1" s="1"/>
  <c r="AP4" i="1"/>
  <c r="AR4" i="1"/>
  <c r="BL4" i="1"/>
  <c r="BL669" i="1" s="1"/>
  <c r="BK4" i="1"/>
  <c r="BK669" i="1" s="1"/>
  <c r="BC4" i="1" l="1"/>
  <c r="BE4" i="1"/>
  <c r="BO4" i="1" l="1"/>
  <c r="BE669" i="1"/>
  <c r="BO669" i="1" s="1"/>
</calcChain>
</file>

<file path=xl/sharedStrings.xml><?xml version="1.0" encoding="utf-8"?>
<sst xmlns="http://schemas.openxmlformats.org/spreadsheetml/2006/main" count="5583" uniqueCount="565">
  <si>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</si>
  <si>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</si>
  <si>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</si>
  <si>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</si>
  <si>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</si>
  <si>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</si>
  <si>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</si>
  <si>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</si>
  <si>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</si>
  <si>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</si>
  <si>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</si>
  <si>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</si>
  <si>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</si>
  <si>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</si>
  <si>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</si>
  <si>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</si>
  <si>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</si>
  <si>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 1</t>
  </si>
  <si>
    <t>ZENI NUR QOIDAH</t>
  </si>
  <si>
    <t>02 Des 2020</t>
  </si>
  <si>
    <t> 15-15-93</t>
  </si>
  <si>
    <t> SUMIYARSO</t>
  </si>
  <si>
    <t> BPJS Kesehatan</t>
  </si>
  <si>
    <t>1333R0031220V000278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</si>
  <si>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</si>
  <si>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</si>
  <si>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</si>
  <si>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</si>
  <si>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</si>
  <si>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</si>
  <si>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</si>
  <si>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</si>
  <si>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</si>
  <si>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</si>
  <si>
    <t> 2</t>
  </si>
  <si>
    <t>INTAN S MEY I, S.Ak</t>
  </si>
  <si>
    <t> 09-71-12</t>
  </si>
  <si>
    <t> TUTI INDRANINGSIH</t>
  </si>
  <si>
    <t>1333R0031220V000294</t>
  </si>
  <si>
    <t> CENDO TIMOL 0,5%</t>
  </si>
  <si>
    <t> THIAMIN (VITAMIN B1) 50 MG</t>
  </si>
  <si>
    <t>7 </t>
  </si>
  <si>
    <t> VITAMIN B12 50 (SIANOKOBALAMIN) up</t>
  </si>
  <si>
    <t> VITAMIN B6 10MG (HIBAH)</t>
  </si>
  <si>
    <t> 3</t>
  </si>
  <si>
    <t>MOHAMAD IKHWAN</t>
  </si>
  <si>
    <t> 25-12-17</t>
  </si>
  <si>
    <t> AGUS ZISMILLATHIF</t>
  </si>
  <si>
    <t>1333R0031220V000300</t>
  </si>
  <si>
    <t> 4</t>
  </si>
  <si>
    <t>PRADHITA NURUL KHOTIMA, S.Kom</t>
  </si>
  <si>
    <t> 24-97-51</t>
  </si>
  <si>
    <t> MOCH. ADNAN RENO PAHLEVI</t>
  </si>
  <si>
    <t>1333R0031220V000316</t>
  </si>
  <si>
    <t> 5</t>
  </si>
  <si>
    <t> 00-19-11</t>
  </si>
  <si>
    <t> MUTMAINAH</t>
  </si>
  <si>
    <t>1333R0031220V000364</t>
  </si>
  <si>
    <t> 6</t>
  </si>
  <si>
    <t> 01-22-30</t>
  </si>
  <si>
    <t> TAMAMI</t>
  </si>
  <si>
    <t>1333R0031220V000371</t>
  </si>
  <si>
    <t> 7</t>
  </si>
  <si>
    <t>ICHA VANESTASIA GLEORONICA, S.H.</t>
  </si>
  <si>
    <t> 17-77-74</t>
  </si>
  <si>
    <t> RR. SITI MURYAMAH</t>
  </si>
  <si>
    <t>1333R0031220V000391</t>
  </si>
  <si>
    <t> 8</t>
  </si>
  <si>
    <t> 24-97-37</t>
  </si>
  <si>
    <t> MUJAITAH</t>
  </si>
  <si>
    <t>1333R0031220V000418</t>
  </si>
  <si>
    <t> 9</t>
  </si>
  <si>
    <t> 02-30-38</t>
  </si>
  <si>
    <t> PADILAH</t>
  </si>
  <si>
    <t>1333R0031220V000449</t>
  </si>
  <si>
    <t> 10</t>
  </si>
  <si>
    <t> 02-19-48</t>
  </si>
  <si>
    <t> ACH BAIDOWI</t>
  </si>
  <si>
    <t>1333R0031220V000454</t>
  </si>
  <si>
    <t> RAWAT LUKA BESAR [ JOKO TRIYONO, dr, Sp.M ]</t>
  </si>
  <si>
    <t> 11</t>
  </si>
  <si>
    <t> 17-77-05</t>
  </si>
  <si>
    <t> I NYOMAN WERA, SH</t>
  </si>
  <si>
    <t>1333R0031220V000463</t>
  </si>
  <si>
    <t> 12</t>
  </si>
  <si>
    <t> 23-31-78</t>
  </si>
  <si>
    <t> BUWANG MARIAM</t>
  </si>
  <si>
    <t>1333R0031220V000467</t>
  </si>
  <si>
    <t> KASA STERIL KOTAK</t>
  </si>
  <si>
    <t> LEUKOPLAST 1,25 X 4,5</t>
  </si>
  <si>
    <t> POLIDEMISIN TM</t>
  </si>
  <si>
    <t> 13</t>
  </si>
  <si>
    <t> 20-94-21</t>
  </si>
  <si>
    <t> SUIDAH</t>
  </si>
  <si>
    <t>1333R0031220V000474</t>
  </si>
  <si>
    <t> 14</t>
  </si>
  <si>
    <t> 13-32-86</t>
  </si>
  <si>
    <t> UMADI</t>
  </si>
  <si>
    <t>1333R0031220V000482</t>
  </si>
  <si>
    <t> 15</t>
  </si>
  <si>
    <t>04 Des 2020</t>
  </si>
  <si>
    <t> 24-91-51</t>
  </si>
  <si>
    <t> TUKINI</t>
  </si>
  <si>
    <t>1333R0031220V000791</t>
  </si>
  <si>
    <t> GOWN (BAJU OPERASI) STERIL M</t>
  </si>
  <si>
    <t> MASKER N95 (COVID)</t>
  </si>
  <si>
    <t> 16</t>
  </si>
  <si>
    <t>R. ADI PRASETYA, S.H.</t>
  </si>
  <si>
    <t> 00-02-86</t>
  </si>
  <si>
    <t> TITIN LESTARI LIBRIANI</t>
  </si>
  <si>
    <t>1333R0031220V000814</t>
  </si>
  <si>
    <t> 17</t>
  </si>
  <si>
    <t> 19-36-93</t>
  </si>
  <si>
    <t> USMAN BAHRI</t>
  </si>
  <si>
    <t>1333R0031220V000992</t>
  </si>
  <si>
    <t> 18</t>
  </si>
  <si>
    <t> 10-35-15</t>
  </si>
  <si>
    <t> SARIYAH</t>
  </si>
  <si>
    <t>1333R0031220V000830</t>
  </si>
  <si>
    <t> 19</t>
  </si>
  <si>
    <t> 07-24-31</t>
  </si>
  <si>
    <t> SRI UMIYATI</t>
  </si>
  <si>
    <t>1333R0031220V000847</t>
  </si>
  <si>
    <t> GLAUCON (ACETAZOLAMID) 250 MG TAB</t>
  </si>
  <si>
    <t>20 </t>
  </si>
  <si>
    <t> GLAUSETA (ASETAZOLAMIDE) 250 MG</t>
  </si>
  <si>
    <t> KSR (KCl) 600</t>
  </si>
  <si>
    <t> 20</t>
  </si>
  <si>
    <t>RIYAN HIDAYAT</t>
  </si>
  <si>
    <t> 09-87-86</t>
  </si>
  <si>
    <t> SINTA EKA FITRIYANTI</t>
  </si>
  <si>
    <t>1333R0031220V000910</t>
  </si>
  <si>
    <t> 21</t>
  </si>
  <si>
    <t>AJENG VITRIANDA</t>
  </si>
  <si>
    <t> 09-44-13</t>
  </si>
  <si>
    <t> SAMSI</t>
  </si>
  <si>
    <t>1333R0031220V000927</t>
  </si>
  <si>
    <t> 22</t>
  </si>
  <si>
    <t> 15-95-33</t>
  </si>
  <si>
    <t> MULIK</t>
  </si>
  <si>
    <t>1333R0031220V000951</t>
  </si>
  <si>
    <t> 23</t>
  </si>
  <si>
    <t> 12-04-63</t>
  </si>
  <si>
    <t> MUINEM</t>
  </si>
  <si>
    <t>1333R0031220V000960</t>
  </si>
  <si>
    <t> 24</t>
  </si>
  <si>
    <t> 08-50-45</t>
  </si>
  <si>
    <t> SUPRAYITNO</t>
  </si>
  <si>
    <t>1333R0031220V000962</t>
  </si>
  <si>
    <t>21 </t>
  </si>
  <si>
    <t> 25</t>
  </si>
  <si>
    <t> 25-13-61</t>
  </si>
  <si>
    <t> DECKY EFENDI</t>
  </si>
  <si>
    <t>1333R0031220V000964</t>
  </si>
  <si>
    <t> CHLORAMFENICOL SM</t>
  </si>
  <si>
    <t> HANDSCHOEN SAFEGLOVE 7</t>
  </si>
  <si>
    <t> SHOE COVER NON WOVEN</t>
  </si>
  <si>
    <t>2 </t>
  </si>
  <si>
    <t> SPUIT 1 ML 40 UI TUBER TERUMO</t>
  </si>
  <si>
    <t> TOPI OPERASI DISPOSIBLE</t>
  </si>
  <si>
    <t> EKSTRAKSI BENDA ASING [ JOKO TRIYONO, dr, Sp.M ]</t>
  </si>
  <si>
    <t> 26</t>
  </si>
  <si>
    <t> 25-12-10</t>
  </si>
  <si>
    <t> ARIF HIDAYATULLAH</t>
  </si>
  <si>
    <t>1333R0031220V000998</t>
  </si>
  <si>
    <t> METHYLPREDNISOLON 4 TAB</t>
  </si>
  <si>
    <t> 27</t>
  </si>
  <si>
    <t> 01-21-27</t>
  </si>
  <si>
    <t> SUFANGAT HAMZAH</t>
  </si>
  <si>
    <t>1333R0031220V001022</t>
  </si>
  <si>
    <t> 28</t>
  </si>
  <si>
    <t> 20-55-25</t>
  </si>
  <si>
    <t> ROKHMAH APRILYANA</t>
  </si>
  <si>
    <t>1333R0031220V001036</t>
  </si>
  <si>
    <t> LEVOCIN (LEVOFLOXACIN) EYE DROP</t>
  </si>
  <si>
    <t> 29</t>
  </si>
  <si>
    <t>07 Des 2020</t>
  </si>
  <si>
    <t> 06-74-27</t>
  </si>
  <si>
    <t> SAMINA</t>
  </si>
  <si>
    <t>1333R0031220V001200</t>
  </si>
  <si>
    <t> 30</t>
  </si>
  <si>
    <t> 12-26-93</t>
  </si>
  <si>
    <t> SUTRISNO</t>
  </si>
  <si>
    <t>1333R0031220V001219</t>
  </si>
  <si>
    <t> 31</t>
  </si>
  <si>
    <t> 10-47-89</t>
  </si>
  <si>
    <t> SUKAMTO</t>
  </si>
  <si>
    <t>1333R0031220V001220</t>
  </si>
  <si>
    <t> 32</t>
  </si>
  <si>
    <t> 00-26-84</t>
  </si>
  <si>
    <t> DADANG HENDRO JATMIKO</t>
  </si>
  <si>
    <t>1333R0031220V001243</t>
  </si>
  <si>
    <t> 33</t>
  </si>
  <si>
    <t> 10-50-75</t>
  </si>
  <si>
    <t> WULAN PURNAMA SARI</t>
  </si>
  <si>
    <t>1333R0031220V001295</t>
  </si>
  <si>
    <t> 34</t>
  </si>
  <si>
    <t> 11-75-70</t>
  </si>
  <si>
    <t> SUKINAH</t>
  </si>
  <si>
    <t>1333R0031220V001308</t>
  </si>
  <si>
    <t> 35</t>
  </si>
  <si>
    <t> 25-14-40</t>
  </si>
  <si>
    <t> MAHRAWI</t>
  </si>
  <si>
    <t>1333R0031220V001311</t>
  </si>
  <si>
    <t> 36</t>
  </si>
  <si>
    <t> 23-12-77</t>
  </si>
  <si>
    <t> SUGIRAN PWT</t>
  </si>
  <si>
    <t>1333R0031220V001321</t>
  </si>
  <si>
    <t> 37</t>
  </si>
  <si>
    <t>1333R0031220V001325</t>
  </si>
  <si>
    <t> 38</t>
  </si>
  <si>
    <t> 10-01-19</t>
  </si>
  <si>
    <t> SURUDIYO</t>
  </si>
  <si>
    <t>1333R0031220V001334</t>
  </si>
  <si>
    <t> 39</t>
  </si>
  <si>
    <t> 12-63-93</t>
  </si>
  <si>
    <t> ATIYAH</t>
  </si>
  <si>
    <t>1333R0031220V001350</t>
  </si>
  <si>
    <t> 40</t>
  </si>
  <si>
    <t> 06-00-42</t>
  </si>
  <si>
    <t> KIPTIYAH</t>
  </si>
  <si>
    <t>1333R0031220V001352</t>
  </si>
  <si>
    <t> 41</t>
  </si>
  <si>
    <t>1333R0031220V001358</t>
  </si>
  <si>
    <t> 42</t>
  </si>
  <si>
    <t> 01-15-37</t>
  </si>
  <si>
    <t> ESTER/CHRISTANTY SUNJOYO</t>
  </si>
  <si>
    <t>1333R0031220V001376</t>
  </si>
  <si>
    <t> 43</t>
  </si>
  <si>
    <t> 24-13-38</t>
  </si>
  <si>
    <t> MOH FAUZI</t>
  </si>
  <si>
    <t>1333R0031220V001387</t>
  </si>
  <si>
    <t> 44</t>
  </si>
  <si>
    <t>EVI WULANDARI</t>
  </si>
  <si>
    <t> 25-14-48</t>
  </si>
  <si>
    <t> SAPERI</t>
  </si>
  <si>
    <t>1333R0031220V001392</t>
  </si>
  <si>
    <t>RIKA YENNI PRIHATINI, dr, Sp.JP</t>
  </si>
  <si>
    <t>ROUDHOTUL I. NOOR, dr, SpPK</t>
  </si>
  <si>
    <t> BT</t>
  </si>
  <si>
    <t> BUN</t>
  </si>
  <si>
    <t> CREATININ</t>
  </si>
  <si>
    <t> CT</t>
  </si>
  <si>
    <t> DL</t>
  </si>
  <si>
    <t> GDA</t>
  </si>
  <si>
    <t> HBsAg (Rapid Test)</t>
  </si>
  <si>
    <t> SGOT</t>
  </si>
  <si>
    <t> SGPT</t>
  </si>
  <si>
    <t> VALSARTAN 160 TAB</t>
  </si>
  <si>
    <t> Thorax PA / AP (½ Duduk)</t>
  </si>
  <si>
    <t> EKG [ RIKA YENNI PRIHATINI, dr, Sp.JP ]</t>
  </si>
  <si>
    <t> 45</t>
  </si>
  <si>
    <t> 24-66-22</t>
  </si>
  <si>
    <t> ISTIQOMAH</t>
  </si>
  <si>
    <t>1333R0031220V001393</t>
  </si>
  <si>
    <t> 46</t>
  </si>
  <si>
    <t>11 Des 2020</t>
  </si>
  <si>
    <t> 18-69-45</t>
  </si>
  <si>
    <t> BUANG ASMUI</t>
  </si>
  <si>
    <t>1333R0031220V001998</t>
  </si>
  <si>
    <t> 47</t>
  </si>
  <si>
    <t>1333R0031220V002008</t>
  </si>
  <si>
    <t> 48</t>
  </si>
  <si>
    <t> 25-17-57</t>
  </si>
  <si>
    <t> BUNISA</t>
  </si>
  <si>
    <t>1333R0031220V002018</t>
  </si>
  <si>
    <t> 49</t>
  </si>
  <si>
    <t>INDAH SURYANINGSIH</t>
  </si>
  <si>
    <t> 11-57-42</t>
  </si>
  <si>
    <t> SRIWATI</t>
  </si>
  <si>
    <t>1333R0031220V002060</t>
  </si>
  <si>
    <t> 50</t>
  </si>
  <si>
    <t> 24-97-04</t>
  </si>
  <si>
    <t> NURRATUL AINIYAH</t>
  </si>
  <si>
    <t>1333R0031220V002107</t>
  </si>
  <si>
    <t> 51</t>
  </si>
  <si>
    <t> 00-08-53</t>
  </si>
  <si>
    <t> BAMBANG SUNARNO</t>
  </si>
  <si>
    <t>1333R0031220V002184</t>
  </si>
  <si>
    <t> 52</t>
  </si>
  <si>
    <t> 02-22-41</t>
  </si>
  <si>
    <t> DRS. SIH WAHYUDI, MM</t>
  </si>
  <si>
    <t>1333R0031220V002231</t>
  </si>
  <si>
    <t> 53</t>
  </si>
  <si>
    <t>1333R0031220V002194</t>
  </si>
  <si>
    <t> 54</t>
  </si>
  <si>
    <t> 16-17-53</t>
  </si>
  <si>
    <t> KUSNADI</t>
  </si>
  <si>
    <t>1333R0031220V002200</t>
  </si>
  <si>
    <t> 55</t>
  </si>
  <si>
    <t> 13-05-16</t>
  </si>
  <si>
    <t> HARDI WURYAWAN, SE.</t>
  </si>
  <si>
    <t>1333R0031220V002264</t>
  </si>
  <si>
    <t> 56</t>
  </si>
  <si>
    <t> 25-08-06</t>
  </si>
  <si>
    <t> SITI NUR ROHILAH</t>
  </si>
  <si>
    <t>1333R0031220V002273</t>
  </si>
  <si>
    <t> 57</t>
  </si>
  <si>
    <t> 24-38-33</t>
  </si>
  <si>
    <t> ACHMAD RIDWAN</t>
  </si>
  <si>
    <t>1333R0031220V002291</t>
  </si>
  <si>
    <t> 58</t>
  </si>
  <si>
    <t> 08-94-37</t>
  </si>
  <si>
    <t> H MOH SUPARMAN</t>
  </si>
  <si>
    <t>1333R0031220V002303</t>
  </si>
  <si>
    <t> 59</t>
  </si>
  <si>
    <t>14 Des 2020</t>
  </si>
  <si>
    <t> 05-04-91</t>
  </si>
  <si>
    <t> LINDAWATI</t>
  </si>
  <si>
    <t>1333R0031220V002442</t>
  </si>
  <si>
    <t> 60</t>
  </si>
  <si>
    <t> 21-50-26</t>
  </si>
  <si>
    <t> SUBEKTI</t>
  </si>
  <si>
    <t>1333R0031220V002456</t>
  </si>
  <si>
    <t> 61</t>
  </si>
  <si>
    <t> 00-03-46</t>
  </si>
  <si>
    <t> SUPAAT</t>
  </si>
  <si>
    <t>1333R0031220V002492</t>
  </si>
  <si>
    <t> 62</t>
  </si>
  <si>
    <t> 25-19-67</t>
  </si>
  <si>
    <t> SITI ZAENAB</t>
  </si>
  <si>
    <t>1333R0031220V002549</t>
  </si>
  <si>
    <t> 63</t>
  </si>
  <si>
    <t> 16-35-74</t>
  </si>
  <si>
    <t> DWI MUT ANDRIANI</t>
  </si>
  <si>
    <t>1333R0031220V002589</t>
  </si>
  <si>
    <t> 64</t>
  </si>
  <si>
    <t>1333R0031220V002596</t>
  </si>
  <si>
    <t> 65</t>
  </si>
  <si>
    <t> 25-19-78</t>
  </si>
  <si>
    <t> ACHMAD CIPTOHADI</t>
  </si>
  <si>
    <t>1333R0031220V002606</t>
  </si>
  <si>
    <t> GOWN (BAJU OPERASI) STERIL L</t>
  </si>
  <si>
    <t> 66</t>
  </si>
  <si>
    <t> 12-81-98</t>
  </si>
  <si>
    <t>1333R0031220V002623</t>
  </si>
  <si>
    <t> VITAMIN B6 (PIRIDOXIN) 10 MG TAB (up)</t>
  </si>
  <si>
    <t> 67</t>
  </si>
  <si>
    <t> 16-48-72</t>
  </si>
  <si>
    <t> JUMRAH</t>
  </si>
  <si>
    <t>1333R0031220V002632</t>
  </si>
  <si>
    <t> 68</t>
  </si>
  <si>
    <t>1333R0031220V002650</t>
  </si>
  <si>
    <t> 69</t>
  </si>
  <si>
    <t> 23-62-41</t>
  </si>
  <si>
    <t> SI AH</t>
  </si>
  <si>
    <t>1333R0031220V002682</t>
  </si>
  <si>
    <t>4 </t>
  </si>
  <si>
    <t> 70</t>
  </si>
  <si>
    <t> 13-47-26</t>
  </si>
  <si>
    <t> SAIFUL HIDAYAT</t>
  </si>
  <si>
    <t>1333R0031220V002686</t>
  </si>
  <si>
    <t>Belum Lunas</t>
  </si>
  <si>
    <t> SARS CoV 2 (CLIA)</t>
  </si>
  <si>
    <t> 71</t>
  </si>
  <si>
    <t>16 Des 2020</t>
  </si>
  <si>
    <t> 14-30-53</t>
  </si>
  <si>
    <t> MISWATI</t>
  </si>
  <si>
    <t>1333R0031220V003035</t>
  </si>
  <si>
    <t> TOPI OPERASI (COVID )</t>
  </si>
  <si>
    <t> 72</t>
  </si>
  <si>
    <t> 10-25-98</t>
  </si>
  <si>
    <t> KUSMIATI</t>
  </si>
  <si>
    <t>1333R0031220V003057</t>
  </si>
  <si>
    <t> 73</t>
  </si>
  <si>
    <t> 23-78-26</t>
  </si>
  <si>
    <t> WINDA ANISTA</t>
  </si>
  <si>
    <t>1333R0031220V003068</t>
  </si>
  <si>
    <t> 74</t>
  </si>
  <si>
    <t> 04-98-08</t>
  </si>
  <si>
    <t> MOH SLAMET</t>
  </si>
  <si>
    <t>1333R0031220V003069</t>
  </si>
  <si>
    <t> 75</t>
  </si>
  <si>
    <t> 24-47-29</t>
  </si>
  <si>
    <t> ANI INDAH SUPRIATI</t>
  </si>
  <si>
    <t>1333R0031120V003043</t>
  </si>
  <si>
    <t> 76</t>
  </si>
  <si>
    <t> 01-42-44</t>
  </si>
  <si>
    <t> SUPRIHATIN</t>
  </si>
  <si>
    <t>1333R0031220V003110</t>
  </si>
  <si>
    <t> 77</t>
  </si>
  <si>
    <t>1333R0031220V003113</t>
  </si>
  <si>
    <t> 78</t>
  </si>
  <si>
    <t> 15-51-24</t>
  </si>
  <si>
    <t> SUGIANTO</t>
  </si>
  <si>
    <t>1333R0031220V003112</t>
  </si>
  <si>
    <t> 79</t>
  </si>
  <si>
    <t>1333R0031220V003130</t>
  </si>
  <si>
    <t> 80</t>
  </si>
  <si>
    <t> 10-19-33</t>
  </si>
  <si>
    <t> ASMARI</t>
  </si>
  <si>
    <t>1333R0031220V003161</t>
  </si>
  <si>
    <t> 81</t>
  </si>
  <si>
    <t> 00-04-14</t>
  </si>
  <si>
    <t> DRS. HABIB AQIL</t>
  </si>
  <si>
    <t>1333R0031220V003171</t>
  </si>
  <si>
    <t> 82</t>
  </si>
  <si>
    <t> 11-68-65</t>
  </si>
  <si>
    <t> SUTINI</t>
  </si>
  <si>
    <t>1333R0031220V003172</t>
  </si>
  <si>
    <t> 83</t>
  </si>
  <si>
    <t> 23-72-78</t>
  </si>
  <si>
    <t> CICI RAGIL WULANDARI</t>
  </si>
  <si>
    <t>1333R0031220V003182</t>
  </si>
  <si>
    <t> 84</t>
  </si>
  <si>
    <t>18 Des 2020</t>
  </si>
  <si>
    <t> 06-97-42</t>
  </si>
  <si>
    <t> NI WAYAN RATMA SWASTIK</t>
  </si>
  <si>
    <t>1333R0031220V003552</t>
  </si>
  <si>
    <t>R.UNU HERU S, dr, Sp.M</t>
  </si>
  <si>
    <t> FUNDUSCOPY [ R.UNU HERU S, dr, Sp.M ]</t>
  </si>
  <si>
    <t> 85</t>
  </si>
  <si>
    <t> 09-63-40</t>
  </si>
  <si>
    <t> ARIK WISHNU WARDHANI</t>
  </si>
  <si>
    <t>1333R0031220V003570</t>
  </si>
  <si>
    <t>15 </t>
  </si>
  <si>
    <t> 86</t>
  </si>
  <si>
    <t> 24-56-80</t>
  </si>
  <si>
    <t> ARIS SUGIYANTO</t>
  </si>
  <si>
    <t>1333R0031220V003591</t>
  </si>
  <si>
    <t> 87</t>
  </si>
  <si>
    <t> 10-07-42</t>
  </si>
  <si>
    <t> LATIHANI MUNINGGAR, SE</t>
  </si>
  <si>
    <t>1333R0031220V003598</t>
  </si>
  <si>
    <t> 88</t>
  </si>
  <si>
    <t> 23-21-98</t>
  </si>
  <si>
    <t> MOHAMI</t>
  </si>
  <si>
    <t>1333R0031220V003632</t>
  </si>
  <si>
    <t> 89</t>
  </si>
  <si>
    <t>1333R0031220V003672</t>
  </si>
  <si>
    <t> RAWAT LUKA BESAR [ R.UNU HERU S, dr, Sp.M ]</t>
  </si>
  <si>
    <t> 90</t>
  </si>
  <si>
    <t> 14-81-43</t>
  </si>
  <si>
    <t> SUSIATI</t>
  </si>
  <si>
    <t>1333R0031220V003680</t>
  </si>
  <si>
    <t> 91</t>
  </si>
  <si>
    <t> 19-57-75</t>
  </si>
  <si>
    <t> SUTINAH</t>
  </si>
  <si>
    <t>1333R0031220V003691</t>
  </si>
  <si>
    <t> 92</t>
  </si>
  <si>
    <t>1333R0031220V003723</t>
  </si>
  <si>
    <t> 93</t>
  </si>
  <si>
    <t>21 Des 2020</t>
  </si>
  <si>
    <t>1333R0031220V003882</t>
  </si>
  <si>
    <t> 94</t>
  </si>
  <si>
    <t> 10-39-55</t>
  </si>
  <si>
    <t> HADI NURAHMAD BASUKI</t>
  </si>
  <si>
    <t>1333R0031220V003921</t>
  </si>
  <si>
    <t> 95</t>
  </si>
  <si>
    <t> 03-37-35</t>
  </si>
  <si>
    <t> KUSNANI</t>
  </si>
  <si>
    <t>1333R0031220V003923</t>
  </si>
  <si>
    <t> 96</t>
  </si>
  <si>
    <t> 08-10-75</t>
  </si>
  <si>
    <t> PURNOMO EFENDI</t>
  </si>
  <si>
    <t>1333R0031220V003958</t>
  </si>
  <si>
    <t> 97</t>
  </si>
  <si>
    <t>1333R0031220V003970</t>
  </si>
  <si>
    <t> 98</t>
  </si>
  <si>
    <t> 10-77-24</t>
  </si>
  <si>
    <t> LUSIA MIMIN RAHAYUNINGSIH</t>
  </si>
  <si>
    <t>1333R0031220V003971</t>
  </si>
  <si>
    <t> 99</t>
  </si>
  <si>
    <t> 24-97-15</t>
  </si>
  <si>
    <t> SONI FAUJI</t>
  </si>
  <si>
    <t>1333R0031220V003990</t>
  </si>
  <si>
    <t> 100</t>
  </si>
  <si>
    <t> 24-22-85</t>
  </si>
  <si>
    <t> MISTIK</t>
  </si>
  <si>
    <t>1333R0031220V004003</t>
  </si>
  <si>
    <t> 101</t>
  </si>
  <si>
    <t>1333R0031220V004019</t>
  </si>
  <si>
    <t> 102</t>
  </si>
  <si>
    <t>BAMBANG SUTIKNO, Amd.Kom</t>
  </si>
  <si>
    <t>23 Des 2020</t>
  </si>
  <si>
    <t> 09-42-35</t>
  </si>
  <si>
    <t> SUNAMO</t>
  </si>
  <si>
    <t>1333R0031220V004437</t>
  </si>
  <si>
    <t> 103</t>
  </si>
  <si>
    <t> 00-23-52</t>
  </si>
  <si>
    <t> SELAMET SUTANTO</t>
  </si>
  <si>
    <t>1333R0031220V004443</t>
  </si>
  <si>
    <t> 104</t>
  </si>
  <si>
    <t> 25-24-70</t>
  </si>
  <si>
    <t> THOMAS ANDREIAN SYAH</t>
  </si>
  <si>
    <t>1333R0031220V004514</t>
  </si>
  <si>
    <t> 105</t>
  </si>
  <si>
    <t> 08-32-48</t>
  </si>
  <si>
    <t> HENI YUWATI</t>
  </si>
  <si>
    <t>1333R0031220V004518</t>
  </si>
  <si>
    <t> 106</t>
  </si>
  <si>
    <t> 25-24-76</t>
  </si>
  <si>
    <t> PUTRI RIZKI ARIYANI</t>
  </si>
  <si>
    <t>1333R0031220V004579</t>
  </si>
  <si>
    <t> 107</t>
  </si>
  <si>
    <t> 24-86-26</t>
  </si>
  <si>
    <t> BUANI</t>
  </si>
  <si>
    <t>1333R0031220V004594</t>
  </si>
  <si>
    <t> 108</t>
  </si>
  <si>
    <t> 25-24-79</t>
  </si>
  <si>
    <t> BUANG</t>
  </si>
  <si>
    <t>1333R0031220V004613</t>
  </si>
  <si>
    <t> 109</t>
  </si>
  <si>
    <t>1333R0031220V004626</t>
  </si>
  <si>
    <t> 110</t>
  </si>
  <si>
    <t> 16-16-06</t>
  </si>
  <si>
    <t> ISTIADAH</t>
  </si>
  <si>
    <t>1333R0031220V004635</t>
  </si>
  <si>
    <t> 111</t>
  </si>
  <si>
    <t>28 Des 2020</t>
  </si>
  <si>
    <t> 07-81-77</t>
  </si>
  <si>
    <t> PONARI</t>
  </si>
  <si>
    <t>1333R0031220V004845</t>
  </si>
  <si>
    <t> 112</t>
  </si>
  <si>
    <t> 24-07-23</t>
  </si>
  <si>
    <t> SAYATI</t>
  </si>
  <si>
    <t>1333R0031220V004955</t>
  </si>
  <si>
    <t> 113</t>
  </si>
  <si>
    <t> 15-19-42</t>
  </si>
  <si>
    <t> SRI LESTARI WAHYUNINGSIH</t>
  </si>
  <si>
    <t>1333R0031220V004968</t>
  </si>
  <si>
    <t> 114</t>
  </si>
  <si>
    <t> 13-31-12</t>
  </si>
  <si>
    <t> SUPRAPTI</t>
  </si>
  <si>
    <t>1333R0031220V004994</t>
  </si>
  <si>
    <t> 115</t>
  </si>
  <si>
    <t>1333R0031220V005021</t>
  </si>
  <si>
    <t> 116</t>
  </si>
  <si>
    <t> 05-66-03</t>
  </si>
  <si>
    <t> ANISAH</t>
  </si>
  <si>
    <t>1333R0031220V005031</t>
  </si>
  <si>
    <t> 117</t>
  </si>
  <si>
    <t>1333R0031220V005036</t>
  </si>
  <si>
    <t> 118</t>
  </si>
  <si>
    <t>30 Des 2020</t>
  </si>
  <si>
    <t>1333R0031220V005429</t>
  </si>
  <si>
    <t> 119</t>
  </si>
  <si>
    <t> 10-84-60</t>
  </si>
  <si>
    <t> AFIFA AZZAHRA</t>
  </si>
  <si>
    <t>1333R0031220V005445</t>
  </si>
  <si>
    <t> 120</t>
  </si>
  <si>
    <t> 25-19-74</t>
  </si>
  <si>
    <t> SUNDARI</t>
  </si>
  <si>
    <t>1333R0031220V005467</t>
  </si>
  <si>
    <t> 121</t>
  </si>
  <si>
    <t> 25-26-22</t>
  </si>
  <si>
    <t> SULASTRI</t>
  </si>
  <si>
    <t>1333R0031220V005537</t>
  </si>
  <si>
    <t> 122</t>
  </si>
  <si>
    <t> 16-54-81</t>
  </si>
  <si>
    <t> SUKARMI</t>
  </si>
  <si>
    <t>1333R0031220V005542</t>
  </si>
  <si>
    <t>.//</t>
  </si>
  <si>
    <t>Adm</t>
  </si>
  <si>
    <t>Tindakan</t>
  </si>
  <si>
    <t>dr. Joko</t>
  </si>
  <si>
    <t>dr. Unu</t>
  </si>
  <si>
    <t>LAB</t>
  </si>
  <si>
    <t>DR LAB</t>
  </si>
  <si>
    <t>RAD</t>
  </si>
  <si>
    <t>DR RAD</t>
  </si>
  <si>
    <t>TOTAL</t>
  </si>
  <si>
    <t>RIKA</t>
  </si>
  <si>
    <t>EKG</t>
  </si>
  <si>
    <t>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</si>
</sst>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 applyAlignment="1">
      <alignment horizontal="right" wrapText="1"/>
    </xf>
    <xf numFmtId="0" fontId="16" fillId="33" borderId="11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right" wrapText="1"/>
    </xf>
    <xf numFmtId="0" fontId="16" fillId="33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0" fillId="35" borderId="12" xfId="0" applyFill="1" applyBorder="1" applyAlignment="1">
      <alignment horizontal="right" wrapText="1"/>
    </xf>
    <xf numFmtId="0" fontId="0" fillId="37" borderId="12" xfId="0" applyFill="1" applyBorder="1"/>
    <xf numFmtId="0" fontId="0" fillId="38" borderId="12" xfId="0" applyFill="1" applyBorder="1"/>
    <xf numFmtId="0" fontId="0" fillId="36" borderId="12" xfId="0" applyFill="1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15" xfId="0" applyBorder="1"/>
    <xf numFmtId="0" fontId="16" fillId="33" borderId="16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 wrapText="1"/>
    </xf>
    <xf numFmtId="0" fontId="0" fillId="37" borderId="0" xfId="0" applyFill="1"/>
    <xf numFmtId="41" fontId="0" fillId="37" borderId="0" xfId="42" applyFont="1" applyFill="1"/>
    <xf numFmtId="41" fontId="0" fillId="34" borderId="0" xfId="42" applyFont="1" applyFill="1" applyBorder="1" applyAlignment="1">
      <alignment horizontal="right" wrapText="1"/>
    </xf>
    <xf numFmtId="41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hrddn%20Zayn%20Assegaf/Downloads/BPJS%20LAB%20DESEMBER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hrddn%20Zayn%20Assegaf/Downloads/JP%20BPJS%20DES%20RADIOLOGI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hrddn%20Zayn%20Assegaf/Downloads/lunas%20BPJS%20DES%20ri%20dan%20r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JALAN BPJS KES DES 20"/>
    </sheetNames>
    <sheetDataSet>
      <sheetData sheetId="0">
        <row r="4">
          <cell r="F4" t="str">
            <v>1333R0031220V000110</v>
          </cell>
          <cell r="G4" t="str">
            <v> Rawat Jalan</v>
          </cell>
          <cell r="H4">
            <v>50000</v>
          </cell>
          <cell r="I4">
            <v>50000</v>
          </cell>
        </row>
        <row r="5">
          <cell r="F5" t="str">
            <v>1333R0031220V000030</v>
          </cell>
          <cell r="G5" t="str">
            <v> Rawat Jalan</v>
          </cell>
          <cell r="H5">
            <v>20000</v>
          </cell>
          <cell r="I5">
            <v>38000</v>
          </cell>
        </row>
        <row r="6">
          <cell r="F6" t="str">
            <v>1333R0031220V000030</v>
          </cell>
          <cell r="H6">
            <v>5000</v>
          </cell>
        </row>
        <row r="7">
          <cell r="F7" t="str">
            <v>1333R0031220V000030</v>
          </cell>
          <cell r="H7">
            <v>5000</v>
          </cell>
        </row>
        <row r="8">
          <cell r="F8" t="str">
            <v>1333R0031220V000030</v>
          </cell>
          <cell r="H8">
            <v>8000</v>
          </cell>
        </row>
        <row r="9">
          <cell r="F9" t="str">
            <v>1333R0031220V000133</v>
          </cell>
          <cell r="G9" t="str">
            <v> Rawat Jalan</v>
          </cell>
          <cell r="H9">
            <v>50000</v>
          </cell>
          <cell r="I9">
            <v>50000</v>
          </cell>
        </row>
        <row r="10">
          <cell r="F10" t="str">
            <v>1333R0031220V000022</v>
          </cell>
          <cell r="G10" t="str">
            <v> Rawat Jalan</v>
          </cell>
          <cell r="H10">
            <v>6500</v>
          </cell>
          <cell r="I10">
            <v>6500</v>
          </cell>
        </row>
        <row r="11">
          <cell r="F11" t="str">
            <v>1333R0031220V000174</v>
          </cell>
          <cell r="G11" t="str">
            <v> Rawat Jalan</v>
          </cell>
          <cell r="H11">
            <v>50000</v>
          </cell>
          <cell r="I11">
            <v>50000</v>
          </cell>
        </row>
        <row r="12">
          <cell r="F12" t="str">
            <v>1333R0031220V000136</v>
          </cell>
          <cell r="G12" t="str">
            <v> Rawat Jalan</v>
          </cell>
          <cell r="H12">
            <v>8000</v>
          </cell>
          <cell r="I12">
            <v>16000</v>
          </cell>
        </row>
        <row r="13">
          <cell r="F13" t="str">
            <v>1333R0031220V000136</v>
          </cell>
          <cell r="H13">
            <v>8000</v>
          </cell>
        </row>
        <row r="14">
          <cell r="F14" t="str">
            <v>1333R0031220V000103</v>
          </cell>
          <cell r="G14" t="str">
            <v> Rawat Jalan</v>
          </cell>
          <cell r="H14">
            <v>20000</v>
          </cell>
          <cell r="I14">
            <v>84500</v>
          </cell>
        </row>
        <row r="15">
          <cell r="F15" t="str">
            <v>1333R0031220V000103</v>
          </cell>
          <cell r="H15">
            <v>6500</v>
          </cell>
        </row>
        <row r="16">
          <cell r="F16" t="str">
            <v>1333R0031220V000103</v>
          </cell>
          <cell r="H16">
            <v>8000</v>
          </cell>
        </row>
        <row r="17">
          <cell r="F17" t="str">
            <v>1333R0031220V000103</v>
          </cell>
          <cell r="H17">
            <v>50000</v>
          </cell>
        </row>
        <row r="18">
          <cell r="F18" t="str">
            <v>1333R0031220V000036</v>
          </cell>
          <cell r="G18" t="str">
            <v> Rawat Jalan</v>
          </cell>
          <cell r="H18">
            <v>20000</v>
          </cell>
          <cell r="I18">
            <v>60000</v>
          </cell>
        </row>
        <row r="19">
          <cell r="F19" t="str">
            <v>1333R0031220V000036</v>
          </cell>
          <cell r="H19">
            <v>14000</v>
          </cell>
        </row>
        <row r="20">
          <cell r="F20" t="str">
            <v>1333R0031220V000036</v>
          </cell>
          <cell r="H20">
            <v>10000</v>
          </cell>
        </row>
        <row r="21">
          <cell r="F21" t="str">
            <v>1333R0031220V000036</v>
          </cell>
          <cell r="H21">
            <v>8000</v>
          </cell>
        </row>
        <row r="22">
          <cell r="F22" t="str">
            <v>1333R0031220V000036</v>
          </cell>
          <cell r="H22">
            <v>8000</v>
          </cell>
        </row>
        <row r="23">
          <cell r="F23" t="str">
            <v>1333R0031220V000108</v>
          </cell>
          <cell r="G23" t="str">
            <v> Rawat Jalan</v>
          </cell>
          <cell r="H23">
            <v>15000</v>
          </cell>
          <cell r="I23">
            <v>25000</v>
          </cell>
        </row>
        <row r="24">
          <cell r="F24" t="str">
            <v>1333R0031220V000108</v>
          </cell>
          <cell r="H24">
            <v>10000</v>
          </cell>
        </row>
        <row r="25">
          <cell r="F25" t="str">
            <v>1333R0031220V000150</v>
          </cell>
          <cell r="G25" t="str">
            <v> Rawat Jalan</v>
          </cell>
          <cell r="H25">
            <v>20000</v>
          </cell>
          <cell r="I25">
            <v>94500</v>
          </cell>
        </row>
        <row r="26">
          <cell r="F26" t="str">
            <v>1333R0031220V000150</v>
          </cell>
          <cell r="H26">
            <v>5000</v>
          </cell>
        </row>
        <row r="27">
          <cell r="F27" t="str">
            <v>1333R0031220V000150</v>
          </cell>
          <cell r="H27">
            <v>5000</v>
          </cell>
        </row>
        <row r="28">
          <cell r="F28" t="str">
            <v>1333R0031220V000150</v>
          </cell>
          <cell r="H28">
            <v>8000</v>
          </cell>
        </row>
        <row r="29">
          <cell r="F29" t="str">
            <v>1333R0031220V000150</v>
          </cell>
          <cell r="H29">
            <v>6500</v>
          </cell>
        </row>
        <row r="30">
          <cell r="F30" t="str">
            <v>1333R0031220V000150</v>
          </cell>
          <cell r="H30">
            <v>50000</v>
          </cell>
        </row>
        <row r="31">
          <cell r="F31" t="str">
            <v>1333R0031220V000164</v>
          </cell>
          <cell r="G31" t="str">
            <v> Rawat Jalan</v>
          </cell>
          <cell r="H31">
            <v>20000</v>
          </cell>
          <cell r="I31">
            <v>151000</v>
          </cell>
        </row>
        <row r="32">
          <cell r="F32" t="str">
            <v>1333R0031220V000164</v>
          </cell>
          <cell r="H32">
            <v>5000</v>
          </cell>
        </row>
        <row r="33">
          <cell r="F33" t="str">
            <v>1333R0031220V000164</v>
          </cell>
          <cell r="H33">
            <v>5000</v>
          </cell>
        </row>
        <row r="34">
          <cell r="F34" t="str">
            <v>1333R0031220V000164</v>
          </cell>
          <cell r="H34">
            <v>10000</v>
          </cell>
        </row>
        <row r="35">
          <cell r="F35" t="str">
            <v>1333R0031220V000164</v>
          </cell>
          <cell r="H35">
            <v>10000</v>
          </cell>
        </row>
        <row r="36">
          <cell r="F36" t="str">
            <v>1333R0031220V000164</v>
          </cell>
          <cell r="H36">
            <v>8000</v>
          </cell>
        </row>
        <row r="37">
          <cell r="F37" t="str">
            <v>1333R0031220V000164</v>
          </cell>
          <cell r="H37">
            <v>8000</v>
          </cell>
        </row>
        <row r="38">
          <cell r="F38" t="str">
            <v>1333R0031220V000164</v>
          </cell>
          <cell r="H38">
            <v>35000</v>
          </cell>
        </row>
        <row r="39">
          <cell r="F39" t="str">
            <v>1333R0031220V000164</v>
          </cell>
          <cell r="H39">
            <v>50000</v>
          </cell>
        </row>
        <row r="40">
          <cell r="F40" t="str">
            <v>1333R0031220V000189</v>
          </cell>
          <cell r="G40" t="str">
            <v> Rawat Jalan</v>
          </cell>
          <cell r="H40">
            <v>20000</v>
          </cell>
          <cell r="I40">
            <v>38000</v>
          </cell>
        </row>
        <row r="41">
          <cell r="F41" t="str">
            <v>1333R0031220V000189</v>
          </cell>
          <cell r="H41">
            <v>5000</v>
          </cell>
        </row>
        <row r="42">
          <cell r="F42" t="str">
            <v>1333R0031220V000189</v>
          </cell>
          <cell r="H42">
            <v>5000</v>
          </cell>
        </row>
        <row r="43">
          <cell r="F43" t="str">
            <v>1333R0031220V000189</v>
          </cell>
          <cell r="H43">
            <v>8000</v>
          </cell>
        </row>
        <row r="44">
          <cell r="F44" t="str">
            <v>1333R0031220V000028</v>
          </cell>
          <cell r="G44" t="str">
            <v> Rawat Jalan</v>
          </cell>
          <cell r="H44">
            <v>20000</v>
          </cell>
          <cell r="I44">
            <v>136500</v>
          </cell>
        </row>
        <row r="45">
          <cell r="F45" t="str">
            <v>1333R0031220V000028</v>
          </cell>
          <cell r="H45">
            <v>5000</v>
          </cell>
        </row>
        <row r="46">
          <cell r="F46" t="str">
            <v>1333R0031220V000028</v>
          </cell>
          <cell r="H46">
            <v>5000</v>
          </cell>
        </row>
        <row r="47">
          <cell r="F47" t="str">
            <v>1333R0031220V000028</v>
          </cell>
          <cell r="H47">
            <v>6500</v>
          </cell>
        </row>
        <row r="48">
          <cell r="F48" t="str">
            <v>1333R0031220V000028</v>
          </cell>
          <cell r="H48">
            <v>10000</v>
          </cell>
        </row>
        <row r="49">
          <cell r="F49" t="str">
            <v>1333R0031220V000028</v>
          </cell>
          <cell r="H49">
            <v>10000</v>
          </cell>
        </row>
        <row r="50">
          <cell r="F50" t="str">
            <v>1333R0031220V000028</v>
          </cell>
          <cell r="H50">
            <v>8000</v>
          </cell>
        </row>
        <row r="51">
          <cell r="F51" t="str">
            <v>1333R0031220V000028</v>
          </cell>
          <cell r="H51">
            <v>8000</v>
          </cell>
        </row>
        <row r="52">
          <cell r="F52" t="str">
            <v>1333R0031220V000028</v>
          </cell>
          <cell r="H52">
            <v>14000</v>
          </cell>
        </row>
        <row r="53">
          <cell r="F53" t="str">
            <v>1333R0031220V000028</v>
          </cell>
          <cell r="H53">
            <v>50000</v>
          </cell>
        </row>
        <row r="54">
          <cell r="F54" t="str">
            <v>1333R0031220V000175</v>
          </cell>
          <cell r="G54" t="str">
            <v> Rawat Jalan</v>
          </cell>
          <cell r="H54">
            <v>20000</v>
          </cell>
          <cell r="I54">
            <v>80000</v>
          </cell>
        </row>
        <row r="55">
          <cell r="F55" t="str">
            <v>1333R0031220V000175</v>
          </cell>
          <cell r="H55">
            <v>5000</v>
          </cell>
        </row>
        <row r="56">
          <cell r="F56" t="str">
            <v>1333R0031220V000175</v>
          </cell>
          <cell r="H56">
            <v>5000</v>
          </cell>
        </row>
        <row r="57">
          <cell r="F57" t="str">
            <v>1333R0031220V000175</v>
          </cell>
          <cell r="H57">
            <v>10000</v>
          </cell>
        </row>
        <row r="58">
          <cell r="F58" t="str">
            <v>1333R0031220V000175</v>
          </cell>
          <cell r="H58">
            <v>10000</v>
          </cell>
        </row>
        <row r="59">
          <cell r="F59" t="str">
            <v>1333R0031220V000175</v>
          </cell>
          <cell r="H59">
            <v>8000</v>
          </cell>
        </row>
        <row r="60">
          <cell r="F60" t="str">
            <v>1333R0031220V000175</v>
          </cell>
          <cell r="H60">
            <v>8000</v>
          </cell>
        </row>
        <row r="61">
          <cell r="F61" t="str">
            <v>1333R0031220V000175</v>
          </cell>
          <cell r="H61">
            <v>14000</v>
          </cell>
        </row>
        <row r="62">
          <cell r="F62" t="str">
            <v>1333R0031220V000159</v>
          </cell>
          <cell r="G62" t="str">
            <v> Rawat Jalan</v>
          </cell>
          <cell r="H62">
            <v>20000</v>
          </cell>
          <cell r="I62">
            <v>76500</v>
          </cell>
        </row>
        <row r="63">
          <cell r="F63" t="str">
            <v>1333R0031220V000159</v>
          </cell>
          <cell r="H63">
            <v>6500</v>
          </cell>
        </row>
        <row r="64">
          <cell r="F64" t="str">
            <v>1333R0031220V000159</v>
          </cell>
          <cell r="H64">
            <v>50000</v>
          </cell>
        </row>
        <row r="65">
          <cell r="F65" t="str">
            <v>1333R0031220V000089</v>
          </cell>
          <cell r="G65" t="str">
            <v> Rawat Jalan</v>
          </cell>
          <cell r="H65">
            <v>20000</v>
          </cell>
          <cell r="I65">
            <v>86500</v>
          </cell>
        </row>
        <row r="66">
          <cell r="F66" t="str">
            <v>1333R0031220V000089</v>
          </cell>
          <cell r="H66">
            <v>5000</v>
          </cell>
        </row>
        <row r="67">
          <cell r="F67" t="str">
            <v>1333R0031220V000089</v>
          </cell>
          <cell r="H67">
            <v>5000</v>
          </cell>
        </row>
        <row r="68">
          <cell r="F68" t="str">
            <v>1333R0031220V000089</v>
          </cell>
          <cell r="H68">
            <v>6500</v>
          </cell>
        </row>
        <row r="69">
          <cell r="F69" t="str">
            <v>1333R0031220V000089</v>
          </cell>
          <cell r="H69">
            <v>10000</v>
          </cell>
        </row>
        <row r="70">
          <cell r="F70" t="str">
            <v>1333R0031220V000089</v>
          </cell>
          <cell r="H70">
            <v>10000</v>
          </cell>
        </row>
        <row r="71">
          <cell r="F71" t="str">
            <v>1333R0031220V000089</v>
          </cell>
          <cell r="H71">
            <v>8000</v>
          </cell>
        </row>
        <row r="72">
          <cell r="F72" t="str">
            <v>1333R0031220V000089</v>
          </cell>
          <cell r="H72">
            <v>8000</v>
          </cell>
        </row>
        <row r="73">
          <cell r="F73" t="str">
            <v>1333R0031220V000089</v>
          </cell>
          <cell r="H73">
            <v>14000</v>
          </cell>
        </row>
        <row r="74">
          <cell r="F74" t="str">
            <v>1333R0031220V000109</v>
          </cell>
          <cell r="G74" t="str">
            <v> Rawat Jalan</v>
          </cell>
          <cell r="H74">
            <v>13000</v>
          </cell>
          <cell r="I74">
            <v>46000</v>
          </cell>
        </row>
        <row r="75">
          <cell r="F75" t="str">
            <v>1333R0031220V000109</v>
          </cell>
          <cell r="H75">
            <v>33000</v>
          </cell>
        </row>
        <row r="76">
          <cell r="F76" t="str">
            <v>1333R0031220V000012</v>
          </cell>
          <cell r="G76" t="str">
            <v> Rawat Jalan</v>
          </cell>
          <cell r="H76">
            <v>13000</v>
          </cell>
          <cell r="I76">
            <v>46000</v>
          </cell>
        </row>
        <row r="77">
          <cell r="F77" t="str">
            <v>1333R0031220V000012</v>
          </cell>
          <cell r="H77">
            <v>33000</v>
          </cell>
        </row>
        <row r="78">
          <cell r="F78" t="str">
            <v>1333R0031220V000102</v>
          </cell>
          <cell r="G78" t="str">
            <v> Rawat Jalan</v>
          </cell>
          <cell r="H78">
            <v>13000</v>
          </cell>
          <cell r="I78">
            <v>46000</v>
          </cell>
        </row>
        <row r="79">
          <cell r="F79" t="str">
            <v>1333R0031220V000102</v>
          </cell>
          <cell r="H79">
            <v>33000</v>
          </cell>
        </row>
        <row r="80">
          <cell r="F80" t="str">
            <v>1333R0031220V000065</v>
          </cell>
          <cell r="G80" t="str">
            <v> Rawat Jalan</v>
          </cell>
          <cell r="H80">
            <v>13000</v>
          </cell>
          <cell r="I80">
            <v>46000</v>
          </cell>
        </row>
        <row r="81">
          <cell r="F81" t="str">
            <v>1333R0031220V000065</v>
          </cell>
          <cell r="H81">
            <v>33000</v>
          </cell>
        </row>
        <row r="82">
          <cell r="F82" t="str">
            <v>1333R0031220V000147</v>
          </cell>
          <cell r="G82" t="str">
            <v> Rawat Jalan</v>
          </cell>
          <cell r="H82">
            <v>13000</v>
          </cell>
          <cell r="I82">
            <v>46000</v>
          </cell>
        </row>
        <row r="83">
          <cell r="F83" t="str">
            <v>1333R0031220V000147</v>
          </cell>
          <cell r="H83">
            <v>33000</v>
          </cell>
        </row>
        <row r="84">
          <cell r="F84" t="str">
            <v>1333R0031220V000113</v>
          </cell>
          <cell r="G84" t="str">
            <v> Rawat Jalan</v>
          </cell>
          <cell r="H84">
            <v>13000</v>
          </cell>
          <cell r="I84">
            <v>46000</v>
          </cell>
        </row>
        <row r="85">
          <cell r="F85" t="str">
            <v>1333R0031220V000113</v>
          </cell>
          <cell r="H85">
            <v>33000</v>
          </cell>
        </row>
        <row r="86">
          <cell r="F86" t="str">
            <v>1333R0031220V000117</v>
          </cell>
          <cell r="G86" t="str">
            <v> Rawat Jalan</v>
          </cell>
          <cell r="H86">
            <v>13000</v>
          </cell>
          <cell r="I86">
            <v>46000</v>
          </cell>
        </row>
        <row r="87">
          <cell r="F87" t="str">
            <v>1333R0031220V000117</v>
          </cell>
          <cell r="H87">
            <v>33000</v>
          </cell>
        </row>
        <row r="88">
          <cell r="F88" t="str">
            <v>1333R0031220V000047</v>
          </cell>
          <cell r="G88" t="str">
            <v> Rawat Jalan</v>
          </cell>
          <cell r="H88">
            <v>13000</v>
          </cell>
          <cell r="I88">
            <v>46000</v>
          </cell>
        </row>
        <row r="89">
          <cell r="F89" t="str">
            <v>1333R0031220V000047</v>
          </cell>
          <cell r="H89">
            <v>33000</v>
          </cell>
        </row>
        <row r="90">
          <cell r="F90" t="str">
            <v>1333R0031220V000152</v>
          </cell>
          <cell r="G90" t="str">
            <v> Rawat Jalan</v>
          </cell>
          <cell r="H90">
            <v>13000</v>
          </cell>
          <cell r="I90">
            <v>46000</v>
          </cell>
        </row>
        <row r="91">
          <cell r="F91" t="str">
            <v>1333R0031220V000152</v>
          </cell>
          <cell r="H91">
            <v>33000</v>
          </cell>
        </row>
        <row r="92">
          <cell r="F92" t="str">
            <v>1333R0031220V000057</v>
          </cell>
          <cell r="G92" t="str">
            <v> Rawat Jalan</v>
          </cell>
          <cell r="H92">
            <v>13000</v>
          </cell>
          <cell r="I92">
            <v>46000</v>
          </cell>
        </row>
        <row r="93">
          <cell r="F93" t="str">
            <v>1333R0031220V000057</v>
          </cell>
          <cell r="H93">
            <v>33000</v>
          </cell>
        </row>
        <row r="94">
          <cell r="F94" t="str">
            <v>1333R0031220V000025</v>
          </cell>
          <cell r="G94" t="str">
            <v> Rawat Jalan</v>
          </cell>
          <cell r="H94">
            <v>13000</v>
          </cell>
          <cell r="I94">
            <v>46000</v>
          </cell>
        </row>
        <row r="95">
          <cell r="F95" t="str">
            <v>1333R0031220V000025</v>
          </cell>
          <cell r="H95">
            <v>33000</v>
          </cell>
        </row>
        <row r="96">
          <cell r="F96" t="str">
            <v>1333R0031220V000052</v>
          </cell>
          <cell r="G96" t="str">
            <v> Rawat Jalan</v>
          </cell>
          <cell r="H96">
            <v>13000</v>
          </cell>
          <cell r="I96">
            <v>46000</v>
          </cell>
        </row>
        <row r="97">
          <cell r="F97" t="str">
            <v>1333R0031220V000052</v>
          </cell>
          <cell r="H97">
            <v>33000</v>
          </cell>
        </row>
        <row r="98">
          <cell r="F98" t="str">
            <v>1333R0031220V000107</v>
          </cell>
          <cell r="G98" t="str">
            <v> Rawat Jalan</v>
          </cell>
          <cell r="H98">
            <v>13000</v>
          </cell>
          <cell r="I98">
            <v>46000</v>
          </cell>
        </row>
        <row r="99">
          <cell r="F99" t="str">
            <v>1333R0031220V000107</v>
          </cell>
          <cell r="H99">
            <v>33000</v>
          </cell>
        </row>
        <row r="100">
          <cell r="F100" t="str">
            <v>1333R0031220V000233</v>
          </cell>
          <cell r="G100" t="str">
            <v> Rawat Jalan</v>
          </cell>
          <cell r="H100">
            <v>20000</v>
          </cell>
          <cell r="I100">
            <v>38000</v>
          </cell>
        </row>
        <row r="101">
          <cell r="F101" t="str">
            <v>1333R0031220V000233</v>
          </cell>
          <cell r="H101">
            <v>5000</v>
          </cell>
        </row>
        <row r="102">
          <cell r="F102" t="str">
            <v>1333R0031220V000233</v>
          </cell>
          <cell r="H102">
            <v>5000</v>
          </cell>
        </row>
        <row r="103">
          <cell r="F103" t="str">
            <v>1333R0031220V000233</v>
          </cell>
          <cell r="H103">
            <v>8000</v>
          </cell>
        </row>
        <row r="104">
          <cell r="F104" t="str">
            <v>1333R0031220V000247</v>
          </cell>
          <cell r="G104" t="str">
            <v> Rawat Jalan</v>
          </cell>
          <cell r="H104">
            <v>13000</v>
          </cell>
          <cell r="I104">
            <v>46000</v>
          </cell>
        </row>
        <row r="105">
          <cell r="F105" t="str">
            <v>1333R0031220V000247</v>
          </cell>
          <cell r="H105">
            <v>33000</v>
          </cell>
        </row>
        <row r="106">
          <cell r="F106" t="str">
            <v>1333R0031120V005606</v>
          </cell>
          <cell r="G106" t="str">
            <v> Rawat Jalan</v>
          </cell>
          <cell r="H106">
            <v>13000</v>
          </cell>
          <cell r="I106">
            <v>46000</v>
          </cell>
        </row>
        <row r="107">
          <cell r="F107" t="str">
            <v>1333R0031120V005606</v>
          </cell>
          <cell r="H107">
            <v>33000</v>
          </cell>
        </row>
        <row r="108">
          <cell r="F108" t="str">
            <v>1333R0031220V000255</v>
          </cell>
          <cell r="G108" t="str">
            <v> Rawat Jalan</v>
          </cell>
          <cell r="H108">
            <v>13000</v>
          </cell>
          <cell r="I108">
            <v>46000</v>
          </cell>
        </row>
        <row r="109">
          <cell r="F109" t="str">
            <v>1333R0031220V000255</v>
          </cell>
          <cell r="H109">
            <v>33000</v>
          </cell>
        </row>
        <row r="110">
          <cell r="F110" t="str">
            <v>1333R0031220V000227</v>
          </cell>
          <cell r="G110" t="str">
            <v> Rawat Jalan</v>
          </cell>
          <cell r="H110">
            <v>13000</v>
          </cell>
          <cell r="I110">
            <v>46000</v>
          </cell>
        </row>
        <row r="111">
          <cell r="F111" t="str">
            <v>1333R0031220V000227</v>
          </cell>
          <cell r="H111">
            <v>33000</v>
          </cell>
        </row>
        <row r="112">
          <cell r="F112" t="str">
            <v>1333R0031220V000250</v>
          </cell>
          <cell r="G112" t="str">
            <v> Rawat Jalan</v>
          </cell>
          <cell r="H112">
            <v>13000</v>
          </cell>
          <cell r="I112">
            <v>46000</v>
          </cell>
        </row>
        <row r="113">
          <cell r="F113" t="str">
            <v>1333R0031220V000250</v>
          </cell>
          <cell r="H113">
            <v>33000</v>
          </cell>
        </row>
        <row r="114">
          <cell r="F114" t="str">
            <v>1333R0031220V000211</v>
          </cell>
          <cell r="G114" t="str">
            <v> Rawat Jalan</v>
          </cell>
          <cell r="H114">
            <v>13000</v>
          </cell>
          <cell r="I114">
            <v>46000</v>
          </cell>
        </row>
        <row r="115">
          <cell r="F115" t="str">
            <v>1333R0031220V000211</v>
          </cell>
          <cell r="H115">
            <v>33000</v>
          </cell>
        </row>
        <row r="116">
          <cell r="F116" t="str">
            <v>1333R0031220V000225</v>
          </cell>
          <cell r="G116" t="str">
            <v> Rawat Jalan</v>
          </cell>
          <cell r="H116">
            <v>13000</v>
          </cell>
          <cell r="I116">
            <v>46000</v>
          </cell>
        </row>
        <row r="117">
          <cell r="F117" t="str">
            <v>1333R0031220V000225</v>
          </cell>
          <cell r="H117">
            <v>33000</v>
          </cell>
        </row>
        <row r="118">
          <cell r="F118" t="str">
            <v>1333R0031220V000218</v>
          </cell>
          <cell r="G118" t="str">
            <v> Rawat Jalan</v>
          </cell>
          <cell r="H118">
            <v>13000</v>
          </cell>
          <cell r="I118">
            <v>46000</v>
          </cell>
        </row>
        <row r="119">
          <cell r="F119" t="str">
            <v>1333R0031220V000218</v>
          </cell>
          <cell r="H119">
            <v>33000</v>
          </cell>
        </row>
        <row r="120">
          <cell r="F120" t="str">
            <v>1333R0031220V000222</v>
          </cell>
          <cell r="G120" t="str">
            <v> Rawat Jalan</v>
          </cell>
          <cell r="H120">
            <v>13000</v>
          </cell>
          <cell r="I120">
            <v>46000</v>
          </cell>
        </row>
        <row r="121">
          <cell r="F121" t="str">
            <v>1333R0031220V000222</v>
          </cell>
          <cell r="H121">
            <v>33000</v>
          </cell>
        </row>
        <row r="122">
          <cell r="F122" t="str">
            <v>1333R0031220V000221</v>
          </cell>
          <cell r="G122" t="str">
            <v> Rawat Jalan</v>
          </cell>
          <cell r="H122">
            <v>13000</v>
          </cell>
          <cell r="I122">
            <v>46000</v>
          </cell>
        </row>
        <row r="123">
          <cell r="F123" t="str">
            <v>1333R0031220V000221</v>
          </cell>
          <cell r="H123">
            <v>33000</v>
          </cell>
        </row>
        <row r="124">
          <cell r="F124" t="str">
            <v>1333R0031220V000249</v>
          </cell>
          <cell r="G124" t="str">
            <v> Rawat Jalan</v>
          </cell>
          <cell r="H124">
            <v>13000</v>
          </cell>
          <cell r="I124">
            <v>46000</v>
          </cell>
        </row>
        <row r="125">
          <cell r="F125" t="str">
            <v>1333R0031220V000249</v>
          </cell>
          <cell r="H125">
            <v>33000</v>
          </cell>
        </row>
        <row r="126">
          <cell r="F126" t="str">
            <v>1333R0031220V000246</v>
          </cell>
          <cell r="G126" t="str">
            <v> Rawat Jalan</v>
          </cell>
          <cell r="H126">
            <v>13000</v>
          </cell>
          <cell r="I126">
            <v>46000</v>
          </cell>
        </row>
        <row r="127">
          <cell r="F127" t="str">
            <v>1333R0031220V000246</v>
          </cell>
          <cell r="H127">
            <v>33000</v>
          </cell>
        </row>
        <row r="128">
          <cell r="F128" t="str">
            <v>1333R0031220V000254</v>
          </cell>
          <cell r="G128" t="str">
            <v> Rawat Jalan</v>
          </cell>
          <cell r="H128">
            <v>13000</v>
          </cell>
          <cell r="I128">
            <v>46000</v>
          </cell>
        </row>
        <row r="129">
          <cell r="F129" t="str">
            <v>1333R0031220V000254</v>
          </cell>
          <cell r="H129">
            <v>33000</v>
          </cell>
        </row>
        <row r="130">
          <cell r="F130" t="str">
            <v>1333R0031120V005554</v>
          </cell>
          <cell r="G130" t="str">
            <v> Rawat Jalan</v>
          </cell>
          <cell r="H130">
            <v>13000</v>
          </cell>
          <cell r="I130">
            <v>46000</v>
          </cell>
        </row>
        <row r="131">
          <cell r="F131" t="str">
            <v>1333R0031120V005554</v>
          </cell>
          <cell r="H131">
            <v>33000</v>
          </cell>
        </row>
        <row r="132">
          <cell r="F132" t="str">
            <v>1333R0031220V000258</v>
          </cell>
          <cell r="G132" t="str">
            <v> Rawat Jalan</v>
          </cell>
          <cell r="H132">
            <v>13000</v>
          </cell>
          <cell r="I132">
            <v>46000</v>
          </cell>
        </row>
        <row r="133">
          <cell r="F133" t="str">
            <v>1333R0031220V000258</v>
          </cell>
          <cell r="H133">
            <v>33000</v>
          </cell>
        </row>
        <row r="134">
          <cell r="F134" t="str">
            <v>1333R0031220V000270</v>
          </cell>
          <cell r="G134" t="str">
            <v> Rawat Jalan</v>
          </cell>
          <cell r="H134">
            <v>13000</v>
          </cell>
          <cell r="I134">
            <v>46000</v>
          </cell>
        </row>
        <row r="135">
          <cell r="F135" t="str">
            <v>1333R0031220V000270</v>
          </cell>
          <cell r="H135">
            <v>33000</v>
          </cell>
        </row>
        <row r="136">
          <cell r="F136" t="str">
            <v>1333R0031220V000269</v>
          </cell>
          <cell r="G136" t="str">
            <v> Rawat Jalan</v>
          </cell>
          <cell r="H136">
            <v>13000</v>
          </cell>
          <cell r="I136">
            <v>46000</v>
          </cell>
        </row>
        <row r="137">
          <cell r="F137" t="str">
            <v>1333R0031220V000269</v>
          </cell>
          <cell r="H137">
            <v>33000</v>
          </cell>
        </row>
        <row r="138">
          <cell r="F138" t="str">
            <v>1333R0031220V000271</v>
          </cell>
          <cell r="G138" t="str">
            <v> Rawat Jalan</v>
          </cell>
          <cell r="H138">
            <v>13000</v>
          </cell>
          <cell r="I138">
            <v>46000</v>
          </cell>
        </row>
        <row r="139">
          <cell r="F139" t="str">
            <v>1333R0031220V000271</v>
          </cell>
          <cell r="H139">
            <v>33000</v>
          </cell>
        </row>
        <row r="140">
          <cell r="F140" t="str">
            <v>1333R0031220V000260</v>
          </cell>
          <cell r="G140" t="str">
            <v> Rawat Jalan</v>
          </cell>
          <cell r="H140">
            <v>13000</v>
          </cell>
          <cell r="I140">
            <v>46000</v>
          </cell>
        </row>
        <row r="141">
          <cell r="F141" t="str">
            <v>1333R0031220V000260</v>
          </cell>
          <cell r="H141">
            <v>33000</v>
          </cell>
        </row>
        <row r="142">
          <cell r="F142" t="str">
            <v>1333R0031220V000257</v>
          </cell>
          <cell r="G142" t="str">
            <v> Rawat Jalan</v>
          </cell>
          <cell r="H142">
            <v>13000</v>
          </cell>
          <cell r="I142">
            <v>46000</v>
          </cell>
        </row>
        <row r="143">
          <cell r="F143" t="str">
            <v>1333R0031220V000257</v>
          </cell>
          <cell r="H143">
            <v>33000</v>
          </cell>
        </row>
        <row r="144">
          <cell r="F144" t="str">
            <v>1333R0031220V000264</v>
          </cell>
          <cell r="G144" t="str">
            <v> Rawat Jalan</v>
          </cell>
          <cell r="H144">
            <v>13000</v>
          </cell>
          <cell r="I144">
            <v>46000</v>
          </cell>
        </row>
        <row r="145">
          <cell r="F145" t="str">
            <v>1333R0031220V000264</v>
          </cell>
          <cell r="H145">
            <v>33000</v>
          </cell>
        </row>
        <row r="146">
          <cell r="F146" t="str">
            <v>1333R0031220V000267</v>
          </cell>
          <cell r="G146" t="str">
            <v> Rawat Jalan</v>
          </cell>
          <cell r="H146">
            <v>13000</v>
          </cell>
          <cell r="I146">
            <v>46000</v>
          </cell>
        </row>
        <row r="147">
          <cell r="F147" t="str">
            <v>1333R0031220V000267</v>
          </cell>
          <cell r="H147">
            <v>33000</v>
          </cell>
        </row>
        <row r="148">
          <cell r="F148" t="str">
            <v>1333R0031220V000263</v>
          </cell>
          <cell r="G148" t="str">
            <v> Rawat Jalan</v>
          </cell>
          <cell r="H148">
            <v>13000</v>
          </cell>
          <cell r="I148">
            <v>46000</v>
          </cell>
        </row>
        <row r="149">
          <cell r="F149" t="str">
            <v>1333R0031220V000263</v>
          </cell>
          <cell r="H149">
            <v>33000</v>
          </cell>
        </row>
        <row r="150">
          <cell r="F150" t="str">
            <v>1333R0031220V000261</v>
          </cell>
          <cell r="G150" t="str">
            <v> Rawat Jalan</v>
          </cell>
          <cell r="H150">
            <v>13000</v>
          </cell>
          <cell r="I150">
            <v>46000</v>
          </cell>
        </row>
        <row r="151">
          <cell r="F151" t="str">
            <v>1333R0031220V000261</v>
          </cell>
          <cell r="H151">
            <v>33000</v>
          </cell>
        </row>
        <row r="152">
          <cell r="F152" t="str">
            <v>1333R0031220V000266</v>
          </cell>
          <cell r="G152" t="str">
            <v> Rawat Jalan</v>
          </cell>
          <cell r="H152">
            <v>13000</v>
          </cell>
          <cell r="I152">
            <v>46000</v>
          </cell>
        </row>
        <row r="153">
          <cell r="F153" t="str">
            <v>1333R0031220V000266</v>
          </cell>
          <cell r="H153">
            <v>33000</v>
          </cell>
        </row>
        <row r="154">
          <cell r="F154" t="str">
            <v>1333R0031220V000288</v>
          </cell>
          <cell r="G154" t="str">
            <v> Rawat Jalan</v>
          </cell>
          <cell r="H154">
            <v>20000</v>
          </cell>
          <cell r="I154">
            <v>20000</v>
          </cell>
        </row>
        <row r="155">
          <cell r="F155" t="str">
            <v>1333R0031220V000308</v>
          </cell>
          <cell r="G155" t="str">
            <v> Rawat Jalan</v>
          </cell>
          <cell r="H155">
            <v>110000</v>
          </cell>
          <cell r="I155">
            <v>110000</v>
          </cell>
        </row>
        <row r="156">
          <cell r="F156" t="str">
            <v>1333R0031220V000312</v>
          </cell>
          <cell r="G156" t="str">
            <v> Rawat Jalan</v>
          </cell>
          <cell r="H156">
            <v>6500</v>
          </cell>
          <cell r="I156">
            <v>6500</v>
          </cell>
        </row>
        <row r="157">
          <cell r="F157" t="str">
            <v>1333R0031220V000318</v>
          </cell>
          <cell r="G157" t="str">
            <v> Rawat Jalan</v>
          </cell>
          <cell r="H157">
            <v>6500</v>
          </cell>
          <cell r="I157">
            <v>6500</v>
          </cell>
        </row>
        <row r="158">
          <cell r="F158" t="str">
            <v>1333R0031220V000313</v>
          </cell>
          <cell r="G158" t="str">
            <v> Rawat Jalan</v>
          </cell>
          <cell r="H158">
            <v>6500</v>
          </cell>
          <cell r="I158">
            <v>16500</v>
          </cell>
        </row>
        <row r="159">
          <cell r="F159" t="str">
            <v>1333R0031220V000313</v>
          </cell>
          <cell r="H159">
            <v>10000</v>
          </cell>
        </row>
        <row r="160">
          <cell r="F160" t="str">
            <v>1333R0031220V000322</v>
          </cell>
          <cell r="G160" t="str">
            <v> Rawat Jalan</v>
          </cell>
          <cell r="H160">
            <v>6500</v>
          </cell>
          <cell r="I160">
            <v>6500</v>
          </cell>
        </row>
        <row r="161">
          <cell r="F161" t="str">
            <v>1333R0031220V000329</v>
          </cell>
          <cell r="G161" t="str">
            <v> Rawat Jalan</v>
          </cell>
          <cell r="H161">
            <v>6500</v>
          </cell>
          <cell r="I161">
            <v>21000</v>
          </cell>
        </row>
        <row r="162">
          <cell r="F162" t="str">
            <v>1333R0031220V000329</v>
          </cell>
          <cell r="H162">
            <v>6500</v>
          </cell>
        </row>
        <row r="163">
          <cell r="F163" t="str">
            <v>1333R0031220V000329</v>
          </cell>
          <cell r="H163">
            <v>8000</v>
          </cell>
        </row>
        <row r="164">
          <cell r="F164" t="str">
            <v>1333R0031220V000334</v>
          </cell>
          <cell r="G164" t="str">
            <v> Rawat Jalan</v>
          </cell>
          <cell r="H164">
            <v>6500</v>
          </cell>
          <cell r="I164">
            <v>62500</v>
          </cell>
        </row>
        <row r="165">
          <cell r="F165" t="str">
            <v>1333R0031220V000334</v>
          </cell>
          <cell r="H165">
            <v>14000</v>
          </cell>
        </row>
        <row r="166">
          <cell r="F166" t="str">
            <v>1333R0031220V000334</v>
          </cell>
          <cell r="H166">
            <v>14000</v>
          </cell>
        </row>
        <row r="167">
          <cell r="F167" t="str">
            <v>1333R0031220V000334</v>
          </cell>
          <cell r="H167">
            <v>14000</v>
          </cell>
        </row>
        <row r="168">
          <cell r="F168" t="str">
            <v>1333R0031220V000334</v>
          </cell>
          <cell r="H168">
            <v>14000</v>
          </cell>
        </row>
        <row r="169">
          <cell r="F169" t="str">
            <v>1333R0031220V000283</v>
          </cell>
          <cell r="G169" t="str">
            <v> Rawat Jalan</v>
          </cell>
          <cell r="H169">
            <v>6500</v>
          </cell>
          <cell r="I169">
            <v>6500</v>
          </cell>
        </row>
        <row r="170">
          <cell r="F170" t="str">
            <v>1333R0031220V000338</v>
          </cell>
          <cell r="G170" t="str">
            <v> Rawat Jalan</v>
          </cell>
          <cell r="H170">
            <v>6500</v>
          </cell>
          <cell r="I170">
            <v>6500</v>
          </cell>
        </row>
        <row r="171">
          <cell r="F171" t="str">
            <v>1333R0031220V000339</v>
          </cell>
          <cell r="G171" t="str">
            <v> Rawat Jalan</v>
          </cell>
          <cell r="H171">
            <v>6500</v>
          </cell>
          <cell r="I171">
            <v>26500</v>
          </cell>
        </row>
        <row r="172">
          <cell r="F172" t="str">
            <v>1333R0031220V000339</v>
          </cell>
          <cell r="H172">
            <v>10000</v>
          </cell>
        </row>
        <row r="173">
          <cell r="F173" t="str">
            <v>1333R0031220V000339</v>
          </cell>
          <cell r="H173">
            <v>10000</v>
          </cell>
        </row>
        <row r="174">
          <cell r="F174" t="str">
            <v>1333R0031220V000343</v>
          </cell>
          <cell r="G174" t="str">
            <v> Rawat Jalan</v>
          </cell>
          <cell r="H174">
            <v>14000</v>
          </cell>
          <cell r="I174">
            <v>56000</v>
          </cell>
        </row>
        <row r="175">
          <cell r="F175" t="str">
            <v>1333R0031220V000343</v>
          </cell>
          <cell r="H175">
            <v>14000</v>
          </cell>
        </row>
        <row r="176">
          <cell r="F176" t="str">
            <v>1333R0031220V000343</v>
          </cell>
          <cell r="H176">
            <v>14000</v>
          </cell>
        </row>
        <row r="177">
          <cell r="F177" t="str">
            <v>1333R0031220V000343</v>
          </cell>
          <cell r="H177">
            <v>14000</v>
          </cell>
        </row>
        <row r="178">
          <cell r="F178" t="str">
            <v>1333R0031220V000345</v>
          </cell>
          <cell r="G178" t="str">
            <v> Rawat Jalan</v>
          </cell>
          <cell r="H178">
            <v>6500</v>
          </cell>
          <cell r="I178">
            <v>6500</v>
          </cell>
        </row>
        <row r="179">
          <cell r="F179" t="str">
            <v>1333R0031220V000348</v>
          </cell>
          <cell r="G179" t="str">
            <v> Rawat Jalan</v>
          </cell>
          <cell r="H179">
            <v>6500</v>
          </cell>
          <cell r="I179">
            <v>6500</v>
          </cell>
        </row>
        <row r="180">
          <cell r="F180" t="str">
            <v>1333R0031220V000350</v>
          </cell>
          <cell r="G180" t="str">
            <v> Rawat Jalan</v>
          </cell>
          <cell r="H180">
            <v>110000</v>
          </cell>
          <cell r="I180">
            <v>136500</v>
          </cell>
        </row>
        <row r="181">
          <cell r="F181" t="str">
            <v>1333R0031220V000350</v>
          </cell>
          <cell r="H181">
            <v>6500</v>
          </cell>
        </row>
        <row r="182">
          <cell r="F182" t="str">
            <v>1333R0031220V000350</v>
          </cell>
          <cell r="H182">
            <v>10000</v>
          </cell>
        </row>
        <row r="183">
          <cell r="F183" t="str">
            <v>1333R0031220V000350</v>
          </cell>
          <cell r="H183">
            <v>10000</v>
          </cell>
        </row>
        <row r="184">
          <cell r="F184" t="str">
            <v>1333R0031220V000362</v>
          </cell>
          <cell r="G184" t="str">
            <v> Rawat Jalan</v>
          </cell>
          <cell r="H184">
            <v>6500</v>
          </cell>
          <cell r="I184">
            <v>6500</v>
          </cell>
        </row>
        <row r="185">
          <cell r="F185" t="str">
            <v>1333R0031220V000366</v>
          </cell>
          <cell r="G185" t="str">
            <v> Rawat Jalan</v>
          </cell>
          <cell r="H185">
            <v>6500</v>
          </cell>
          <cell r="I185">
            <v>39500</v>
          </cell>
        </row>
        <row r="186">
          <cell r="F186" t="str">
            <v>1333R0031220V000366</v>
          </cell>
          <cell r="H186">
            <v>33000</v>
          </cell>
        </row>
        <row r="187">
          <cell r="F187" t="str">
            <v>1333R0031220V000365</v>
          </cell>
          <cell r="G187" t="str">
            <v> Rawat Jalan</v>
          </cell>
          <cell r="H187">
            <v>6500</v>
          </cell>
          <cell r="I187">
            <v>6500</v>
          </cell>
        </row>
        <row r="188">
          <cell r="F188" t="str">
            <v>1333R0031220V000369</v>
          </cell>
          <cell r="G188" t="str">
            <v> Rawat Jalan</v>
          </cell>
          <cell r="H188">
            <v>6500</v>
          </cell>
          <cell r="I188">
            <v>6500</v>
          </cell>
        </row>
        <row r="189">
          <cell r="F189" t="str">
            <v>1333R0031220V000375</v>
          </cell>
          <cell r="G189" t="str">
            <v> Rawat Jalan</v>
          </cell>
          <cell r="H189">
            <v>110000</v>
          </cell>
          <cell r="I189">
            <v>110000</v>
          </cell>
        </row>
        <row r="190">
          <cell r="F190" t="str">
            <v>1333R0031220V000050</v>
          </cell>
          <cell r="G190" t="str">
            <v> Rawat Jalan</v>
          </cell>
          <cell r="H190">
            <v>10000</v>
          </cell>
          <cell r="I190">
            <v>20000</v>
          </cell>
        </row>
        <row r="191">
          <cell r="F191" t="str">
            <v>1333R0031220V000050</v>
          </cell>
          <cell r="H191">
            <v>10000</v>
          </cell>
        </row>
        <row r="192">
          <cell r="F192" t="str">
            <v>1333R0031220V000396</v>
          </cell>
          <cell r="G192" t="str">
            <v> Rawat Jalan</v>
          </cell>
          <cell r="H192">
            <v>6500</v>
          </cell>
          <cell r="I192">
            <v>6500</v>
          </cell>
        </row>
        <row r="193">
          <cell r="F193" t="str">
            <v>1333R0031220V000393</v>
          </cell>
          <cell r="G193" t="str">
            <v> Rawat Jalan</v>
          </cell>
          <cell r="H193">
            <v>20000</v>
          </cell>
          <cell r="I193">
            <v>132000</v>
          </cell>
        </row>
        <row r="194">
          <cell r="F194" t="str">
            <v>1333R0031220V000393</v>
          </cell>
          <cell r="H194">
            <v>10000</v>
          </cell>
        </row>
        <row r="195">
          <cell r="F195" t="str">
            <v>1333R0031220V000393</v>
          </cell>
          <cell r="H195">
            <v>10000</v>
          </cell>
        </row>
        <row r="196">
          <cell r="F196" t="str">
            <v>1333R0031220V000393</v>
          </cell>
          <cell r="H196">
            <v>8000</v>
          </cell>
        </row>
        <row r="197">
          <cell r="F197" t="str">
            <v>1333R0031220V000393</v>
          </cell>
          <cell r="H197">
            <v>14000</v>
          </cell>
        </row>
        <row r="198">
          <cell r="F198" t="str">
            <v>1333R0031220V000393</v>
          </cell>
          <cell r="H198">
            <v>20000</v>
          </cell>
        </row>
        <row r="199">
          <cell r="F199" t="str">
            <v>1333R0031220V000393</v>
          </cell>
          <cell r="H199">
            <v>50000</v>
          </cell>
        </row>
        <row r="200">
          <cell r="F200" t="str">
            <v>1333R0031220V000403</v>
          </cell>
          <cell r="G200" t="str">
            <v> Rawat Jalan</v>
          </cell>
          <cell r="H200">
            <v>41900</v>
          </cell>
          <cell r="I200">
            <v>41900</v>
          </cell>
        </row>
        <row r="201">
          <cell r="F201" t="str">
            <v>1333R0031220V000408</v>
          </cell>
          <cell r="G201" t="str">
            <v> Rawat Jalan</v>
          </cell>
          <cell r="H201">
            <v>20000</v>
          </cell>
          <cell r="I201">
            <v>20000</v>
          </cell>
        </row>
        <row r="202">
          <cell r="F202" t="str">
            <v>1333R0031220V000413</v>
          </cell>
          <cell r="G202" t="str">
            <v> Rawat Jalan</v>
          </cell>
          <cell r="H202">
            <v>6500</v>
          </cell>
          <cell r="I202">
            <v>6500</v>
          </cell>
        </row>
        <row r="203">
          <cell r="F203" t="str">
            <v>1333R0031220V000420</v>
          </cell>
          <cell r="G203" t="str">
            <v> Rawat Jalan</v>
          </cell>
          <cell r="H203">
            <v>6500</v>
          </cell>
          <cell r="I203">
            <v>62500</v>
          </cell>
        </row>
        <row r="204">
          <cell r="F204" t="str">
            <v>1333R0031220V000420</v>
          </cell>
          <cell r="H204">
            <v>14000</v>
          </cell>
        </row>
        <row r="205">
          <cell r="F205" t="str">
            <v>1333R0031220V000420</v>
          </cell>
          <cell r="H205">
            <v>14000</v>
          </cell>
        </row>
        <row r="206">
          <cell r="F206" t="str">
            <v>1333R0031220V000420</v>
          </cell>
          <cell r="H206">
            <v>14000</v>
          </cell>
        </row>
        <row r="207">
          <cell r="F207" t="str">
            <v>1333R0031220V000420</v>
          </cell>
          <cell r="H207">
            <v>14000</v>
          </cell>
        </row>
        <row r="208">
          <cell r="F208" t="str">
            <v>1333R0031220V000421</v>
          </cell>
          <cell r="G208" t="str">
            <v> Rawat Jalan</v>
          </cell>
          <cell r="H208">
            <v>20000</v>
          </cell>
          <cell r="I208">
            <v>20000</v>
          </cell>
        </row>
        <row r="209">
          <cell r="F209" t="str">
            <v>1333R0031220V000440</v>
          </cell>
          <cell r="G209" t="str">
            <v> Rawat Jalan</v>
          </cell>
          <cell r="H209">
            <v>20000</v>
          </cell>
          <cell r="I209">
            <v>20000</v>
          </cell>
        </row>
        <row r="210">
          <cell r="F210" t="str">
            <v>1333R0031220V000327</v>
          </cell>
          <cell r="G210" t="str">
            <v> Rawat Jalan</v>
          </cell>
          <cell r="H210">
            <v>20000</v>
          </cell>
          <cell r="I210">
            <v>118400</v>
          </cell>
        </row>
        <row r="211">
          <cell r="F211" t="str">
            <v>1333R0031220V000327</v>
          </cell>
          <cell r="H211">
            <v>41900</v>
          </cell>
        </row>
        <row r="212">
          <cell r="F212" t="str">
            <v>1333R0031220V000327</v>
          </cell>
          <cell r="H212">
            <v>6500</v>
          </cell>
        </row>
        <row r="213">
          <cell r="F213" t="str">
            <v>1333R0031220V000327</v>
          </cell>
          <cell r="H213">
            <v>10000</v>
          </cell>
        </row>
        <row r="214">
          <cell r="F214" t="str">
            <v>1333R0031220V000327</v>
          </cell>
          <cell r="H214">
            <v>10000</v>
          </cell>
        </row>
        <row r="215">
          <cell r="F215" t="str">
            <v>1333R0031220V000327</v>
          </cell>
          <cell r="H215">
            <v>8000</v>
          </cell>
        </row>
        <row r="216">
          <cell r="F216" t="str">
            <v>1333R0031220V000327</v>
          </cell>
          <cell r="H216">
            <v>8000</v>
          </cell>
        </row>
        <row r="217">
          <cell r="F217" t="str">
            <v>1333R0031220V000327</v>
          </cell>
          <cell r="H217">
            <v>14000</v>
          </cell>
        </row>
        <row r="218">
          <cell r="F218" t="str">
            <v>1333R0031220V000416</v>
          </cell>
          <cell r="G218" t="str">
            <v> Rawat Jalan</v>
          </cell>
          <cell r="H218">
            <v>20000</v>
          </cell>
          <cell r="I218">
            <v>135500</v>
          </cell>
        </row>
        <row r="219">
          <cell r="F219" t="str">
            <v>1333R0031220V000416</v>
          </cell>
          <cell r="H219">
            <v>5000</v>
          </cell>
        </row>
        <row r="220">
          <cell r="F220" t="str">
            <v>1333R0031220V000416</v>
          </cell>
          <cell r="H220">
            <v>6500</v>
          </cell>
        </row>
        <row r="221">
          <cell r="F221" t="str">
            <v>1333R0031220V000416</v>
          </cell>
          <cell r="H221">
            <v>10000</v>
          </cell>
        </row>
        <row r="222">
          <cell r="F222" t="str">
            <v>1333R0031220V000416</v>
          </cell>
          <cell r="H222">
            <v>10000</v>
          </cell>
        </row>
        <row r="223">
          <cell r="F223" t="str">
            <v>1333R0031220V000416</v>
          </cell>
          <cell r="H223">
            <v>14000</v>
          </cell>
        </row>
        <row r="224">
          <cell r="F224" t="str">
            <v>1333R0031220V000416</v>
          </cell>
          <cell r="H224">
            <v>20000</v>
          </cell>
        </row>
        <row r="225">
          <cell r="F225" t="str">
            <v>1333R0031220V000416</v>
          </cell>
          <cell r="H225">
            <v>50000</v>
          </cell>
        </row>
        <row r="226">
          <cell r="F226" t="str">
            <v>1333R0031220V000306</v>
          </cell>
          <cell r="G226" t="str">
            <v> Rawat Jalan</v>
          </cell>
          <cell r="H226">
            <v>8000</v>
          </cell>
          <cell r="I226">
            <v>32000</v>
          </cell>
        </row>
        <row r="227">
          <cell r="F227" t="str">
            <v>1333R0031220V000306</v>
          </cell>
          <cell r="H227">
            <v>14000</v>
          </cell>
        </row>
        <row r="228">
          <cell r="F228" t="str">
            <v>1333R0031220V000306</v>
          </cell>
          <cell r="H228">
            <v>10000</v>
          </cell>
        </row>
        <row r="229">
          <cell r="F229" t="str">
            <v>1333R0031220V000461</v>
          </cell>
          <cell r="G229" t="str">
            <v> Rawat Jalan</v>
          </cell>
          <cell r="H229">
            <v>20000</v>
          </cell>
          <cell r="I229">
            <v>111900</v>
          </cell>
        </row>
        <row r="230">
          <cell r="F230" t="str">
            <v>1333R0031220V000461</v>
          </cell>
          <cell r="H230">
            <v>41900</v>
          </cell>
        </row>
        <row r="231">
          <cell r="F231" t="str">
            <v>1333R0031220V000461</v>
          </cell>
          <cell r="H231">
            <v>10000</v>
          </cell>
        </row>
        <row r="232">
          <cell r="F232" t="str">
            <v>1333R0031220V000461</v>
          </cell>
          <cell r="H232">
            <v>10000</v>
          </cell>
        </row>
        <row r="233">
          <cell r="F233" t="str">
            <v>1333R0031220V000461</v>
          </cell>
          <cell r="H233">
            <v>8000</v>
          </cell>
        </row>
        <row r="234">
          <cell r="F234" t="str">
            <v>1333R0031220V000461</v>
          </cell>
          <cell r="H234">
            <v>8000</v>
          </cell>
        </row>
        <row r="235">
          <cell r="F235" t="str">
            <v>1333R0031220V000461</v>
          </cell>
          <cell r="H235">
            <v>14000</v>
          </cell>
        </row>
        <row r="236">
          <cell r="F236" t="str">
            <v>1333R0031220V000457</v>
          </cell>
          <cell r="G236" t="str">
            <v> Rawat Jalan</v>
          </cell>
          <cell r="H236">
            <v>10000</v>
          </cell>
          <cell r="I236">
            <v>20000</v>
          </cell>
        </row>
        <row r="237">
          <cell r="F237" t="str">
            <v>1333R0031220V000457</v>
          </cell>
          <cell r="H237">
            <v>10000</v>
          </cell>
        </row>
        <row r="238">
          <cell r="F238" t="str">
            <v>1333R0031220V000361</v>
          </cell>
          <cell r="G238" t="str">
            <v> Rawat Jalan</v>
          </cell>
          <cell r="H238">
            <v>20000</v>
          </cell>
          <cell r="I238">
            <v>135500</v>
          </cell>
        </row>
        <row r="239">
          <cell r="F239" t="str">
            <v>1333R0031220V000361</v>
          </cell>
          <cell r="H239">
            <v>5000</v>
          </cell>
        </row>
        <row r="240">
          <cell r="F240" t="str">
            <v>1333R0031220V000361</v>
          </cell>
          <cell r="H240">
            <v>6500</v>
          </cell>
        </row>
        <row r="241">
          <cell r="F241" t="str">
            <v>1333R0031220V000361</v>
          </cell>
          <cell r="H241">
            <v>10000</v>
          </cell>
        </row>
        <row r="242">
          <cell r="F242" t="str">
            <v>1333R0031220V000361</v>
          </cell>
          <cell r="H242">
            <v>10000</v>
          </cell>
        </row>
        <row r="243">
          <cell r="F243" t="str">
            <v>1333R0031220V000361</v>
          </cell>
          <cell r="H243">
            <v>14000</v>
          </cell>
        </row>
        <row r="244">
          <cell r="F244" t="str">
            <v>1333R0031220V000361</v>
          </cell>
          <cell r="H244">
            <v>20000</v>
          </cell>
        </row>
        <row r="245">
          <cell r="F245" t="str">
            <v>1333R0031220V000361</v>
          </cell>
          <cell r="H245">
            <v>50000</v>
          </cell>
        </row>
        <row r="246">
          <cell r="F246" t="str">
            <v>1333R0031220V000298</v>
          </cell>
          <cell r="G246" t="str">
            <v> Rawat Jalan</v>
          </cell>
          <cell r="H246">
            <v>20000</v>
          </cell>
          <cell r="I246">
            <v>70000</v>
          </cell>
        </row>
        <row r="247">
          <cell r="F247" t="str">
            <v>1333R0031220V000298</v>
          </cell>
          <cell r="H247">
            <v>50000</v>
          </cell>
        </row>
        <row r="248">
          <cell r="F248" t="str">
            <v>1333R0031220V000479</v>
          </cell>
          <cell r="G248" t="str">
            <v> Rawat Jalan</v>
          </cell>
          <cell r="H248">
            <v>6500</v>
          </cell>
          <cell r="I248">
            <v>6500</v>
          </cell>
        </row>
        <row r="249">
          <cell r="F249" t="str">
            <v>1333R0031220V000453</v>
          </cell>
          <cell r="G249" t="str">
            <v> Rawat Jalan</v>
          </cell>
          <cell r="H249">
            <v>50000</v>
          </cell>
          <cell r="I249">
            <v>50000</v>
          </cell>
        </row>
        <row r="250">
          <cell r="F250" t="str">
            <v>1333R0031220V000386</v>
          </cell>
          <cell r="G250" t="str">
            <v> Rawat Jalan</v>
          </cell>
          <cell r="H250">
            <v>10000</v>
          </cell>
          <cell r="I250">
            <v>20000</v>
          </cell>
        </row>
        <row r="251">
          <cell r="F251" t="str">
            <v>1333R0031220V000386</v>
          </cell>
          <cell r="H251">
            <v>10000</v>
          </cell>
        </row>
        <row r="252">
          <cell r="F252" t="str">
            <v>1333R0031220V000412</v>
          </cell>
          <cell r="G252" t="str">
            <v> Rawat Jalan</v>
          </cell>
          <cell r="H252">
            <v>8000</v>
          </cell>
          <cell r="I252">
            <v>32000</v>
          </cell>
        </row>
        <row r="253">
          <cell r="F253" t="str">
            <v>1333R0031220V000412</v>
          </cell>
          <cell r="H253">
            <v>14000</v>
          </cell>
        </row>
        <row r="254">
          <cell r="F254" t="str">
            <v>1333R0031220V000412</v>
          </cell>
          <cell r="H254">
            <v>10000</v>
          </cell>
        </row>
        <row r="255">
          <cell r="F255" t="str">
            <v>1333R0031220V000514</v>
          </cell>
          <cell r="G255" t="str">
            <v> Rawat Jalan</v>
          </cell>
          <cell r="H255">
            <v>20000</v>
          </cell>
          <cell r="I255">
            <v>112500</v>
          </cell>
        </row>
        <row r="256">
          <cell r="F256" t="str">
            <v>1333R0031220V000514</v>
          </cell>
          <cell r="H256">
            <v>6500</v>
          </cell>
        </row>
        <row r="257">
          <cell r="F257" t="str">
            <v>1333R0031220V000514</v>
          </cell>
          <cell r="H257">
            <v>10000</v>
          </cell>
        </row>
        <row r="258">
          <cell r="F258" t="str">
            <v>1333R0031220V000514</v>
          </cell>
          <cell r="H258">
            <v>10000</v>
          </cell>
        </row>
        <row r="259">
          <cell r="F259" t="str">
            <v>1333R0031220V000514</v>
          </cell>
          <cell r="H259">
            <v>8000</v>
          </cell>
        </row>
        <row r="260">
          <cell r="F260" t="str">
            <v>1333R0031220V000514</v>
          </cell>
          <cell r="H260">
            <v>8000</v>
          </cell>
        </row>
        <row r="261">
          <cell r="F261" t="str">
            <v>1333R0031220V000514</v>
          </cell>
          <cell r="H261">
            <v>50000</v>
          </cell>
        </row>
        <row r="262">
          <cell r="F262" t="str">
            <v>1333R0031220V000312</v>
          </cell>
          <cell r="G262" t="str">
            <v> Rawat Jalan</v>
          </cell>
          <cell r="H262">
            <v>110000</v>
          </cell>
          <cell r="I262">
            <v>110000</v>
          </cell>
        </row>
        <row r="263">
          <cell r="F263" t="str">
            <v>1333R0031220V000497</v>
          </cell>
          <cell r="G263" t="str">
            <v> Rawat Jalan</v>
          </cell>
          <cell r="H263">
            <v>13000</v>
          </cell>
          <cell r="I263">
            <v>46000</v>
          </cell>
        </row>
        <row r="264">
          <cell r="F264" t="str">
            <v>1333R0031220V000497</v>
          </cell>
          <cell r="H264">
            <v>33000</v>
          </cell>
        </row>
        <row r="265">
          <cell r="F265" t="str">
            <v>1333R0031220V000499</v>
          </cell>
          <cell r="G265" t="str">
            <v> Rawat Jalan</v>
          </cell>
          <cell r="H265">
            <v>13000</v>
          </cell>
          <cell r="I265">
            <v>46000</v>
          </cell>
        </row>
        <row r="266">
          <cell r="F266" t="str">
            <v>1333R0031220V000499</v>
          </cell>
          <cell r="H266">
            <v>33000</v>
          </cell>
        </row>
        <row r="267">
          <cell r="F267" t="str">
            <v>1333R0031220V000500</v>
          </cell>
          <cell r="G267" t="str">
            <v> Rawat Jalan</v>
          </cell>
          <cell r="H267">
            <v>13000</v>
          </cell>
          <cell r="I267">
            <v>46000</v>
          </cell>
        </row>
        <row r="268">
          <cell r="F268" t="str">
            <v>1333R0031220V000500</v>
          </cell>
          <cell r="H268">
            <v>33000</v>
          </cell>
        </row>
        <row r="269">
          <cell r="F269" t="str">
            <v>1333R0031220V000488</v>
          </cell>
          <cell r="G269" t="str">
            <v> Rawat Jalan</v>
          </cell>
          <cell r="H269">
            <v>13000</v>
          </cell>
          <cell r="I269">
            <v>46000</v>
          </cell>
        </row>
        <row r="270">
          <cell r="F270" t="str">
            <v>1333R0031220V000488</v>
          </cell>
          <cell r="H270">
            <v>33000</v>
          </cell>
        </row>
        <row r="271">
          <cell r="F271" t="str">
            <v>1333R0031220V000489</v>
          </cell>
          <cell r="G271" t="str">
            <v> Rawat Jalan</v>
          </cell>
          <cell r="H271">
            <v>13000</v>
          </cell>
          <cell r="I271">
            <v>46000</v>
          </cell>
        </row>
        <row r="272">
          <cell r="F272" t="str">
            <v>1333R0031220V000489</v>
          </cell>
          <cell r="H272">
            <v>33000</v>
          </cell>
        </row>
        <row r="273">
          <cell r="F273" t="str">
            <v>1333R0031220V000486</v>
          </cell>
          <cell r="G273" t="str">
            <v> Rawat Jalan</v>
          </cell>
          <cell r="H273">
            <v>13000</v>
          </cell>
          <cell r="I273">
            <v>46000</v>
          </cell>
        </row>
        <row r="274">
          <cell r="F274" t="str">
            <v>1333R0031220V000486</v>
          </cell>
          <cell r="H274">
            <v>33000</v>
          </cell>
        </row>
        <row r="275">
          <cell r="F275" t="str">
            <v>1333R0031220V000495</v>
          </cell>
          <cell r="G275" t="str">
            <v> Rawat Jalan</v>
          </cell>
          <cell r="H275">
            <v>13000</v>
          </cell>
          <cell r="I275">
            <v>46000</v>
          </cell>
        </row>
        <row r="276">
          <cell r="F276" t="str">
            <v>1333R0031220V000495</v>
          </cell>
          <cell r="H276">
            <v>33000</v>
          </cell>
        </row>
        <row r="277">
          <cell r="F277" t="str">
            <v>1333R0031220V000289</v>
          </cell>
          <cell r="G277" t="str">
            <v> Rawat Jalan</v>
          </cell>
          <cell r="H277">
            <v>13000</v>
          </cell>
          <cell r="I277">
            <v>46000</v>
          </cell>
        </row>
        <row r="278">
          <cell r="F278" t="str">
            <v>1333R0031220V000289</v>
          </cell>
          <cell r="H278">
            <v>33000</v>
          </cell>
        </row>
        <row r="279">
          <cell r="F279" t="str">
            <v>1333R0031220V000510</v>
          </cell>
          <cell r="G279" t="str">
            <v> Rawat Jalan</v>
          </cell>
          <cell r="H279">
            <v>13000</v>
          </cell>
          <cell r="I279">
            <v>46000</v>
          </cell>
        </row>
        <row r="280">
          <cell r="F280" t="str">
            <v>1333R0031220V000510</v>
          </cell>
          <cell r="H280">
            <v>33000</v>
          </cell>
        </row>
        <row r="281">
          <cell r="F281" t="str">
            <v>1333R0031220V000496</v>
          </cell>
          <cell r="G281" t="str">
            <v> Rawat Jalan</v>
          </cell>
          <cell r="H281">
            <v>13000</v>
          </cell>
          <cell r="I281">
            <v>46000</v>
          </cell>
        </row>
        <row r="282">
          <cell r="F282" t="str">
            <v>1333R0031220V000496</v>
          </cell>
          <cell r="H282">
            <v>33000</v>
          </cell>
        </row>
        <row r="283">
          <cell r="F283" t="str">
            <v>1333R0031220V000405</v>
          </cell>
          <cell r="G283" t="str">
            <v> Rawat Jalan</v>
          </cell>
          <cell r="H283">
            <v>13000</v>
          </cell>
          <cell r="I283">
            <v>46000</v>
          </cell>
        </row>
        <row r="284">
          <cell r="F284" t="str">
            <v>1333R0031220V000405</v>
          </cell>
          <cell r="H284">
            <v>33000</v>
          </cell>
        </row>
        <row r="285">
          <cell r="F285" t="str">
            <v>1333R0031220V000407</v>
          </cell>
          <cell r="G285" t="str">
            <v> Rawat Jalan</v>
          </cell>
          <cell r="H285">
            <v>13000</v>
          </cell>
          <cell r="I285">
            <v>46000</v>
          </cell>
        </row>
        <row r="286">
          <cell r="F286" t="str">
            <v>1333R0031220V000407</v>
          </cell>
          <cell r="H286">
            <v>33000</v>
          </cell>
        </row>
        <row r="287">
          <cell r="F287" t="str">
            <v>1333R0031220V000402</v>
          </cell>
          <cell r="G287" t="str">
            <v> Rawat Jalan</v>
          </cell>
          <cell r="H287">
            <v>13000</v>
          </cell>
          <cell r="I287">
            <v>46000</v>
          </cell>
        </row>
        <row r="288">
          <cell r="F288" t="str">
            <v>1333R0031220V000402</v>
          </cell>
          <cell r="H288">
            <v>33000</v>
          </cell>
        </row>
        <row r="289">
          <cell r="F289" t="str">
            <v>1333R0031220V000394</v>
          </cell>
          <cell r="G289" t="str">
            <v> Rawat Jalan</v>
          </cell>
          <cell r="H289">
            <v>13000</v>
          </cell>
          <cell r="I289">
            <v>46000</v>
          </cell>
        </row>
        <row r="290">
          <cell r="F290" t="str">
            <v>1333R0031220V000394</v>
          </cell>
          <cell r="H290">
            <v>33000</v>
          </cell>
        </row>
        <row r="291">
          <cell r="F291" t="str">
            <v>1333R0031220V000398</v>
          </cell>
          <cell r="G291" t="str">
            <v> Rawat Jalan</v>
          </cell>
          <cell r="H291">
            <v>13000</v>
          </cell>
          <cell r="I291">
            <v>46000</v>
          </cell>
        </row>
        <row r="292">
          <cell r="F292" t="str">
            <v>1333R0031220V000398</v>
          </cell>
          <cell r="H292">
            <v>33000</v>
          </cell>
        </row>
        <row r="293">
          <cell r="F293" t="str">
            <v>1333R0031220V000392</v>
          </cell>
          <cell r="G293" t="str">
            <v> Rawat Jalan</v>
          </cell>
          <cell r="H293">
            <v>13000</v>
          </cell>
          <cell r="I293">
            <v>46000</v>
          </cell>
        </row>
        <row r="294">
          <cell r="F294" t="str">
            <v>1333R0031220V000392</v>
          </cell>
          <cell r="H294">
            <v>33000</v>
          </cell>
        </row>
        <row r="295">
          <cell r="F295" t="str">
            <v>1333R0031220V000389</v>
          </cell>
          <cell r="G295" t="str">
            <v> Rawat Jalan</v>
          </cell>
          <cell r="H295">
            <v>13000</v>
          </cell>
          <cell r="I295">
            <v>46000</v>
          </cell>
        </row>
        <row r="296">
          <cell r="F296" t="str">
            <v>1333R0031220V000389</v>
          </cell>
          <cell r="H296">
            <v>33000</v>
          </cell>
        </row>
        <row r="297">
          <cell r="F297" t="str">
            <v>1333R0031220V000358</v>
          </cell>
          <cell r="G297" t="str">
            <v> Rawat Jalan</v>
          </cell>
          <cell r="H297">
            <v>13000</v>
          </cell>
          <cell r="I297">
            <v>46000</v>
          </cell>
        </row>
        <row r="298">
          <cell r="F298" t="str">
            <v>1333R0031220V000358</v>
          </cell>
          <cell r="H298">
            <v>33000</v>
          </cell>
        </row>
        <row r="299">
          <cell r="F299" t="str">
            <v>1333R0031220V000341</v>
          </cell>
          <cell r="G299" t="str">
            <v> Rawat Jalan</v>
          </cell>
          <cell r="H299">
            <v>13000</v>
          </cell>
          <cell r="I299">
            <v>46000</v>
          </cell>
        </row>
        <row r="300">
          <cell r="F300" t="str">
            <v>1333R0031220V000341</v>
          </cell>
          <cell r="H300">
            <v>33000</v>
          </cell>
        </row>
        <row r="301">
          <cell r="F301" t="str">
            <v>1333R0031220V000347</v>
          </cell>
          <cell r="G301" t="str">
            <v> Rawat Jalan</v>
          </cell>
          <cell r="H301">
            <v>13000</v>
          </cell>
          <cell r="I301">
            <v>46000</v>
          </cell>
        </row>
        <row r="302">
          <cell r="F302" t="str">
            <v>1333R0031220V000347</v>
          </cell>
          <cell r="H302">
            <v>33000</v>
          </cell>
        </row>
        <row r="303">
          <cell r="F303" t="str">
            <v>1333R0031220V000355</v>
          </cell>
          <cell r="G303" t="str">
            <v> Rawat Jalan</v>
          </cell>
          <cell r="H303">
            <v>13000</v>
          </cell>
          <cell r="I303">
            <v>46000</v>
          </cell>
        </row>
        <row r="304">
          <cell r="F304" t="str">
            <v>1333R0031220V000355</v>
          </cell>
          <cell r="H304">
            <v>33000</v>
          </cell>
        </row>
        <row r="305">
          <cell r="F305" t="str">
            <v>1333R0031220V000336</v>
          </cell>
          <cell r="G305" t="str">
            <v> Rawat Jalan</v>
          </cell>
          <cell r="H305">
            <v>13000</v>
          </cell>
          <cell r="I305">
            <v>46000</v>
          </cell>
        </row>
        <row r="306">
          <cell r="F306" t="str">
            <v>1333R0031220V000336</v>
          </cell>
          <cell r="H306">
            <v>33000</v>
          </cell>
        </row>
        <row r="307">
          <cell r="F307" t="str">
            <v>1333R0031220V000516</v>
          </cell>
          <cell r="G307" t="str">
            <v> Rawat Jalan</v>
          </cell>
          <cell r="H307">
            <v>13000</v>
          </cell>
          <cell r="I307">
            <v>46000</v>
          </cell>
        </row>
        <row r="308">
          <cell r="F308" t="str">
            <v>1333R0031220V000516</v>
          </cell>
          <cell r="H308">
            <v>33000</v>
          </cell>
        </row>
        <row r="309">
          <cell r="F309" t="str">
            <v>1333R0031220V000517</v>
          </cell>
          <cell r="G309" t="str">
            <v> Rawat Jalan</v>
          </cell>
          <cell r="H309">
            <v>13000</v>
          </cell>
          <cell r="I309">
            <v>46000</v>
          </cell>
        </row>
        <row r="310">
          <cell r="F310" t="str">
            <v>1333R0031220V000517</v>
          </cell>
          <cell r="H310">
            <v>33000</v>
          </cell>
        </row>
        <row r="311">
          <cell r="F311" t="str">
            <v>1333R0031220V000518</v>
          </cell>
          <cell r="G311" t="str">
            <v> Rawat Jalan</v>
          </cell>
          <cell r="H311">
            <v>13000</v>
          </cell>
          <cell r="I311">
            <v>46000</v>
          </cell>
        </row>
        <row r="312">
          <cell r="F312" t="str">
            <v>1333R0031220V000518</v>
          </cell>
          <cell r="H312">
            <v>33000</v>
          </cell>
        </row>
        <row r="313">
          <cell r="F313" t="str">
            <v>1333R0031220V000519</v>
          </cell>
          <cell r="G313" t="str">
            <v> Rawat Jalan</v>
          </cell>
          <cell r="H313">
            <v>13000</v>
          </cell>
          <cell r="I313">
            <v>46000</v>
          </cell>
        </row>
        <row r="314">
          <cell r="F314" t="str">
            <v>1333R0031220V000519</v>
          </cell>
          <cell r="H314">
            <v>33000</v>
          </cell>
        </row>
        <row r="315">
          <cell r="F315" t="str">
            <v>1333R0031220V000520</v>
          </cell>
          <cell r="G315" t="str">
            <v> Rawat Jalan</v>
          </cell>
          <cell r="H315">
            <v>13000</v>
          </cell>
          <cell r="I315">
            <v>46000</v>
          </cell>
        </row>
        <row r="316">
          <cell r="F316" t="str">
            <v>1333R0031220V000520</v>
          </cell>
          <cell r="H316">
            <v>33000</v>
          </cell>
        </row>
        <row r="317">
          <cell r="F317" t="str">
            <v>1333R0031220V000377</v>
          </cell>
          <cell r="G317" t="str">
            <v> Rawat Jalan</v>
          </cell>
          <cell r="H317">
            <v>13000</v>
          </cell>
          <cell r="I317">
            <v>46000</v>
          </cell>
        </row>
        <row r="318">
          <cell r="F318" t="str">
            <v>1333R0031220V000377</v>
          </cell>
          <cell r="H318">
            <v>33000</v>
          </cell>
        </row>
        <row r="319">
          <cell r="G319" t="str">
            <v> Rawat Jalan</v>
          </cell>
          <cell r="H319">
            <v>20000</v>
          </cell>
          <cell r="I319">
            <v>48500</v>
          </cell>
        </row>
        <row r="320">
          <cell r="H320">
            <v>8000</v>
          </cell>
        </row>
        <row r="321">
          <cell r="H321">
            <v>6500</v>
          </cell>
        </row>
        <row r="322">
          <cell r="H322">
            <v>14000</v>
          </cell>
        </row>
        <row r="323">
          <cell r="G323" t="str">
            <v> Rawat Jalan</v>
          </cell>
          <cell r="H323">
            <v>20000</v>
          </cell>
          <cell r="I323">
            <v>120500</v>
          </cell>
        </row>
        <row r="324">
          <cell r="H324">
            <v>8000</v>
          </cell>
        </row>
        <row r="325">
          <cell r="H325">
            <v>6500</v>
          </cell>
        </row>
        <row r="326">
          <cell r="H326">
            <v>10000</v>
          </cell>
        </row>
        <row r="327">
          <cell r="H327">
            <v>10000</v>
          </cell>
        </row>
        <row r="328">
          <cell r="H328">
            <v>8000</v>
          </cell>
        </row>
        <row r="329">
          <cell r="H329">
            <v>8000</v>
          </cell>
        </row>
        <row r="330">
          <cell r="H330">
            <v>50000</v>
          </cell>
        </row>
        <row r="331">
          <cell r="F331" t="str">
            <v>1333R0031220V000461</v>
          </cell>
          <cell r="G331" t="str">
            <v> Rawat Jalan</v>
          </cell>
          <cell r="H331">
            <v>50000</v>
          </cell>
          <cell r="I331">
            <v>50000</v>
          </cell>
        </row>
        <row r="332">
          <cell r="F332" t="str">
            <v>1333R0031220V000303</v>
          </cell>
          <cell r="G332" t="str">
            <v> Rawat Jalan</v>
          </cell>
          <cell r="H332">
            <v>14000</v>
          </cell>
          <cell r="I332">
            <v>56000</v>
          </cell>
        </row>
        <row r="333">
          <cell r="F333" t="str">
            <v>1333R0031220V000303</v>
          </cell>
          <cell r="H333">
            <v>14000</v>
          </cell>
        </row>
        <row r="334">
          <cell r="F334" t="str">
            <v>1333R0031220V000303</v>
          </cell>
          <cell r="H334">
            <v>14000</v>
          </cell>
        </row>
        <row r="335">
          <cell r="F335" t="str">
            <v>1333R0031220V000303</v>
          </cell>
          <cell r="H335">
            <v>14000</v>
          </cell>
        </row>
        <row r="336">
          <cell r="G336" t="str">
            <v> Rawat Jalan</v>
          </cell>
          <cell r="H336">
            <v>20000</v>
          </cell>
          <cell r="I336">
            <v>48500</v>
          </cell>
        </row>
        <row r="337">
          <cell r="H337">
            <v>8000</v>
          </cell>
        </row>
        <row r="338">
          <cell r="H338">
            <v>6500</v>
          </cell>
        </row>
        <row r="339">
          <cell r="H339">
            <v>14000</v>
          </cell>
        </row>
        <row r="340">
          <cell r="F340" t="str">
            <v>1333R0031220V000456</v>
          </cell>
          <cell r="G340" t="str">
            <v> Rawat Jalan</v>
          </cell>
          <cell r="H340">
            <v>14000</v>
          </cell>
          <cell r="I340">
            <v>97000</v>
          </cell>
        </row>
        <row r="341">
          <cell r="F341" t="str">
            <v>1333R0031220V000456</v>
          </cell>
          <cell r="H341">
            <v>14000</v>
          </cell>
        </row>
        <row r="342">
          <cell r="F342" t="str">
            <v>1333R0031220V000456</v>
          </cell>
          <cell r="H342">
            <v>14000</v>
          </cell>
        </row>
        <row r="343">
          <cell r="F343" t="str">
            <v>1333R0031220V000456</v>
          </cell>
          <cell r="H343">
            <v>14000</v>
          </cell>
        </row>
        <row r="344">
          <cell r="F344" t="str">
            <v>1333R0031220V000456</v>
          </cell>
          <cell r="H344">
            <v>33000</v>
          </cell>
        </row>
        <row r="345">
          <cell r="F345" t="str">
            <v>1333R0031220V000456</v>
          </cell>
          <cell r="H345">
            <v>8000</v>
          </cell>
        </row>
        <row r="346">
          <cell r="F346" t="str">
            <v>1333R0031220V000565</v>
          </cell>
          <cell r="G346" t="str">
            <v> Rawat Jalan</v>
          </cell>
          <cell r="H346">
            <v>13000</v>
          </cell>
          <cell r="I346">
            <v>46000</v>
          </cell>
        </row>
        <row r="347">
          <cell r="F347" t="str">
            <v>1333R0031220V000565</v>
          </cell>
          <cell r="H347">
            <v>33000</v>
          </cell>
        </row>
        <row r="348">
          <cell r="F348" t="str">
            <v>1333R0031220V000544</v>
          </cell>
          <cell r="G348" t="str">
            <v> Rawat Jalan</v>
          </cell>
          <cell r="H348">
            <v>13000</v>
          </cell>
          <cell r="I348">
            <v>46000</v>
          </cell>
        </row>
        <row r="349">
          <cell r="F349" t="str">
            <v>1333R0031220V000544</v>
          </cell>
          <cell r="H349">
            <v>33000</v>
          </cell>
        </row>
        <row r="350">
          <cell r="F350" t="str">
            <v>1333R0031220V000297</v>
          </cell>
          <cell r="G350" t="str">
            <v> Rawat Jalan</v>
          </cell>
          <cell r="H350">
            <v>13000</v>
          </cell>
          <cell r="I350">
            <v>46000</v>
          </cell>
        </row>
        <row r="351">
          <cell r="F351" t="str">
            <v>1333R0031220V000297</v>
          </cell>
          <cell r="H351">
            <v>33000</v>
          </cell>
        </row>
        <row r="352">
          <cell r="F352" t="str">
            <v>1333R0031220V000591</v>
          </cell>
          <cell r="G352" t="str">
            <v> Rawat Jalan</v>
          </cell>
          <cell r="H352">
            <v>13000</v>
          </cell>
          <cell r="I352">
            <v>46000</v>
          </cell>
        </row>
        <row r="353">
          <cell r="F353" t="str">
            <v>1333R0031220V000591</v>
          </cell>
          <cell r="H353">
            <v>33000</v>
          </cell>
        </row>
        <row r="354">
          <cell r="F354" t="str">
            <v>1333R0031220V000587</v>
          </cell>
          <cell r="G354" t="str">
            <v> Rawat Jalan</v>
          </cell>
          <cell r="H354">
            <v>13000</v>
          </cell>
          <cell r="I354">
            <v>46000</v>
          </cell>
        </row>
        <row r="355">
          <cell r="F355" t="str">
            <v>1333R0031220V000587</v>
          </cell>
          <cell r="H355">
            <v>33000</v>
          </cell>
        </row>
        <row r="356">
          <cell r="F356" t="str">
            <v>1333r0031220v000319</v>
          </cell>
          <cell r="G356" t="str">
            <v> Rawat Jalan</v>
          </cell>
          <cell r="H356">
            <v>13000</v>
          </cell>
          <cell r="I356">
            <v>46000</v>
          </cell>
        </row>
        <row r="357">
          <cell r="F357" t="str">
            <v>1333r0031220v000319</v>
          </cell>
          <cell r="H357">
            <v>33000</v>
          </cell>
        </row>
        <row r="358">
          <cell r="F358" t="str">
            <v>1333R0031220V000324</v>
          </cell>
          <cell r="G358" t="str">
            <v> Rawat Jalan</v>
          </cell>
          <cell r="H358">
            <v>13000</v>
          </cell>
          <cell r="I358">
            <v>46000</v>
          </cell>
        </row>
        <row r="359">
          <cell r="F359" t="str">
            <v>1333R0031220V000324</v>
          </cell>
          <cell r="H359">
            <v>33000</v>
          </cell>
        </row>
        <row r="360">
          <cell r="F360" t="str">
            <v>1333R0031220V000602</v>
          </cell>
          <cell r="G360" t="str">
            <v> Rawat Jalan</v>
          </cell>
          <cell r="H360">
            <v>13000</v>
          </cell>
          <cell r="I360">
            <v>46000</v>
          </cell>
        </row>
        <row r="361">
          <cell r="F361" t="str">
            <v>1333R0031220V000602</v>
          </cell>
          <cell r="H361">
            <v>33000</v>
          </cell>
        </row>
        <row r="362">
          <cell r="F362" t="str">
            <v>1333R0031220V000640</v>
          </cell>
          <cell r="G362" t="str">
            <v> Rawat Jalan</v>
          </cell>
          <cell r="H362">
            <v>105000</v>
          </cell>
          <cell r="I362">
            <v>105000</v>
          </cell>
        </row>
        <row r="363">
          <cell r="F363" t="str">
            <v>1333R0031220V000320</v>
          </cell>
          <cell r="G363" t="str">
            <v> Rawat Jalan</v>
          </cell>
          <cell r="H363">
            <v>13000</v>
          </cell>
          <cell r="I363">
            <v>46000</v>
          </cell>
        </row>
        <row r="364">
          <cell r="F364" t="str">
            <v>1333R0031220V000320</v>
          </cell>
          <cell r="H364">
            <v>33000</v>
          </cell>
        </row>
        <row r="365">
          <cell r="F365" t="str">
            <v>1333R0031220V000376</v>
          </cell>
          <cell r="G365" t="str">
            <v> Rawat Jalan</v>
          </cell>
          <cell r="H365">
            <v>13000</v>
          </cell>
          <cell r="I365">
            <v>46000</v>
          </cell>
        </row>
        <row r="366">
          <cell r="F366" t="str">
            <v>1333R0031220V000376</v>
          </cell>
          <cell r="H366">
            <v>33000</v>
          </cell>
        </row>
        <row r="367">
          <cell r="F367" t="str">
            <v>1333R0031220V000595</v>
          </cell>
          <cell r="G367" t="str">
            <v> Rawat Jalan</v>
          </cell>
          <cell r="H367">
            <v>13000</v>
          </cell>
          <cell r="I367">
            <v>46000</v>
          </cell>
        </row>
        <row r="368">
          <cell r="F368" t="str">
            <v>1333R0031220V000595</v>
          </cell>
          <cell r="H368">
            <v>33000</v>
          </cell>
        </row>
        <row r="369">
          <cell r="F369" t="str">
            <v>1333R0031220V000621</v>
          </cell>
          <cell r="G369" t="str">
            <v> Rawat Jalan</v>
          </cell>
          <cell r="H369">
            <v>13000</v>
          </cell>
          <cell r="I369">
            <v>46000</v>
          </cell>
        </row>
        <row r="370">
          <cell r="F370" t="str">
            <v>1333R0031220V000621</v>
          </cell>
          <cell r="H370">
            <v>33000</v>
          </cell>
        </row>
        <row r="371">
          <cell r="F371" t="str">
            <v>1333R0031220V000615</v>
          </cell>
          <cell r="G371" t="str">
            <v> Rawat Jalan</v>
          </cell>
          <cell r="H371">
            <v>13000</v>
          </cell>
          <cell r="I371">
            <v>46000</v>
          </cell>
        </row>
        <row r="372">
          <cell r="F372" t="str">
            <v>1333R0031220V000615</v>
          </cell>
          <cell r="H372">
            <v>33000</v>
          </cell>
        </row>
        <row r="373">
          <cell r="F373" t="str">
            <v>1333R0031220V000589</v>
          </cell>
          <cell r="G373" t="str">
            <v> Rawat Jalan</v>
          </cell>
          <cell r="H373">
            <v>50000</v>
          </cell>
          <cell r="I373">
            <v>50000</v>
          </cell>
        </row>
        <row r="374">
          <cell r="F374" t="str">
            <v>1333R0031220V000573</v>
          </cell>
          <cell r="G374" t="str">
            <v> Rawat Jalan</v>
          </cell>
          <cell r="H374">
            <v>20000</v>
          </cell>
          <cell r="I374">
            <v>64500</v>
          </cell>
        </row>
        <row r="375">
          <cell r="F375" t="str">
            <v>1333R0031220V000573</v>
          </cell>
          <cell r="H375">
            <v>5000</v>
          </cell>
        </row>
        <row r="376">
          <cell r="F376" t="str">
            <v>1333R0031220V000573</v>
          </cell>
          <cell r="H376">
            <v>5000</v>
          </cell>
        </row>
        <row r="377">
          <cell r="F377" t="str">
            <v>1333R0031220V000573</v>
          </cell>
          <cell r="H377">
            <v>8000</v>
          </cell>
        </row>
        <row r="378">
          <cell r="F378" t="str">
            <v>1333R0031220V000573</v>
          </cell>
          <cell r="H378">
            <v>6500</v>
          </cell>
        </row>
        <row r="379">
          <cell r="F379" t="str">
            <v>1333R0031220V000573</v>
          </cell>
          <cell r="H379">
            <v>10000</v>
          </cell>
        </row>
        <row r="380">
          <cell r="F380" t="str">
            <v>1333R0031220V000573</v>
          </cell>
          <cell r="H380">
            <v>10000</v>
          </cell>
        </row>
        <row r="381">
          <cell r="F381" t="str">
            <v>1333R0031220V000664</v>
          </cell>
          <cell r="G381" t="str">
            <v> Rawat Jalan</v>
          </cell>
          <cell r="H381">
            <v>20000</v>
          </cell>
          <cell r="I381">
            <v>44500</v>
          </cell>
        </row>
        <row r="382">
          <cell r="F382" t="str">
            <v>1333R0031220V000664</v>
          </cell>
          <cell r="H382">
            <v>5000</v>
          </cell>
        </row>
        <row r="383">
          <cell r="F383" t="str">
            <v>1333R0031220V000664</v>
          </cell>
          <cell r="H383">
            <v>5000</v>
          </cell>
        </row>
        <row r="384">
          <cell r="F384" t="str">
            <v>1333R0031220V000664</v>
          </cell>
          <cell r="H384">
            <v>8000</v>
          </cell>
        </row>
        <row r="385">
          <cell r="F385" t="str">
            <v>1333R0031220V000664</v>
          </cell>
          <cell r="H385">
            <v>6500</v>
          </cell>
        </row>
        <row r="386">
          <cell r="F386" t="str">
            <v>1333R0031220V000696</v>
          </cell>
          <cell r="G386" t="str">
            <v> Rawat Jalan</v>
          </cell>
          <cell r="H386">
            <v>20000</v>
          </cell>
          <cell r="I386">
            <v>76500</v>
          </cell>
        </row>
        <row r="387">
          <cell r="F387" t="str">
            <v>1333R0031220V000696</v>
          </cell>
          <cell r="H387">
            <v>6500</v>
          </cell>
        </row>
        <row r="388">
          <cell r="F388" t="str">
            <v>1333R0031220V000696</v>
          </cell>
          <cell r="H388">
            <v>50000</v>
          </cell>
        </row>
        <row r="389">
          <cell r="G389" t="str">
            <v> Rawat Jalan</v>
          </cell>
          <cell r="H389">
            <v>20000</v>
          </cell>
          <cell r="I389">
            <v>36500</v>
          </cell>
        </row>
        <row r="390">
          <cell r="H390">
            <v>5000</v>
          </cell>
        </row>
        <row r="391">
          <cell r="H391">
            <v>5000</v>
          </cell>
        </row>
        <row r="392">
          <cell r="H392">
            <v>6500</v>
          </cell>
        </row>
        <row r="393">
          <cell r="F393" t="str">
            <v>1333R0031220V000589</v>
          </cell>
          <cell r="G393" t="str">
            <v> Rawat Jalan</v>
          </cell>
          <cell r="H393">
            <v>20000</v>
          </cell>
          <cell r="I393">
            <v>26500</v>
          </cell>
        </row>
        <row r="394">
          <cell r="F394" t="str">
            <v>1333R0031220V000589</v>
          </cell>
          <cell r="H394">
            <v>6500</v>
          </cell>
        </row>
        <row r="395">
          <cell r="F395" t="str">
            <v>1333R0031220V000719</v>
          </cell>
          <cell r="G395" t="str">
            <v> Rawat Jalan</v>
          </cell>
          <cell r="H395">
            <v>13000</v>
          </cell>
          <cell r="I395">
            <v>46000</v>
          </cell>
        </row>
        <row r="396">
          <cell r="F396" t="str">
            <v>1333R0031220V000719</v>
          </cell>
          <cell r="H396">
            <v>33000</v>
          </cell>
        </row>
        <row r="397">
          <cell r="F397" t="str">
            <v>1333R0031220V000718</v>
          </cell>
          <cell r="G397" t="str">
            <v> Rawat Jalan</v>
          </cell>
          <cell r="H397">
            <v>13000</v>
          </cell>
          <cell r="I397">
            <v>46000</v>
          </cell>
        </row>
        <row r="398">
          <cell r="F398" t="str">
            <v>1333R0031220V000718</v>
          </cell>
          <cell r="H398">
            <v>33000</v>
          </cell>
        </row>
        <row r="399">
          <cell r="F399" t="str">
            <v>1333R0031220V000703</v>
          </cell>
          <cell r="G399" t="str">
            <v> Rawat Jalan</v>
          </cell>
          <cell r="H399">
            <v>13000</v>
          </cell>
          <cell r="I399">
            <v>46000</v>
          </cell>
        </row>
        <row r="400">
          <cell r="F400" t="str">
            <v>1333R0031220V000703</v>
          </cell>
          <cell r="H400">
            <v>33000</v>
          </cell>
        </row>
        <row r="401">
          <cell r="F401" t="str">
            <v>1333r0031220v000314</v>
          </cell>
          <cell r="G401" t="str">
            <v> Rawat Jalan</v>
          </cell>
          <cell r="H401">
            <v>13000</v>
          </cell>
          <cell r="I401">
            <v>46000</v>
          </cell>
        </row>
        <row r="402">
          <cell r="F402" t="str">
            <v>1333r0031220v000314</v>
          </cell>
          <cell r="H402">
            <v>33000</v>
          </cell>
        </row>
        <row r="403">
          <cell r="F403" t="str">
            <v>1333R0031220V000709</v>
          </cell>
          <cell r="G403" t="str">
            <v> Rawat Jalan</v>
          </cell>
          <cell r="H403">
            <v>13000</v>
          </cell>
          <cell r="I403">
            <v>46000</v>
          </cell>
        </row>
        <row r="404">
          <cell r="F404" t="str">
            <v>1333R0031220V000709</v>
          </cell>
          <cell r="H404">
            <v>33000</v>
          </cell>
        </row>
        <row r="405">
          <cell r="F405" t="str">
            <v>1333R0031220V000711</v>
          </cell>
          <cell r="G405" t="str">
            <v> Rawat Jalan</v>
          </cell>
          <cell r="H405">
            <v>13000</v>
          </cell>
          <cell r="I405">
            <v>46000</v>
          </cell>
        </row>
        <row r="406">
          <cell r="F406" t="str">
            <v>1333R0031220V000711</v>
          </cell>
          <cell r="H406">
            <v>33000</v>
          </cell>
        </row>
        <row r="407">
          <cell r="F407" t="str">
            <v>1333R0031220V000700</v>
          </cell>
          <cell r="G407" t="str">
            <v> Rawat Jalan</v>
          </cell>
          <cell r="H407">
            <v>13000</v>
          </cell>
          <cell r="I407">
            <v>46000</v>
          </cell>
        </row>
        <row r="408">
          <cell r="F408" t="str">
            <v>1333R0031220V000700</v>
          </cell>
          <cell r="H408">
            <v>33000</v>
          </cell>
        </row>
        <row r="409">
          <cell r="F409" t="str">
            <v>1333R0031220V000701</v>
          </cell>
          <cell r="G409" t="str">
            <v> Rawat Jalan</v>
          </cell>
          <cell r="H409">
            <v>13000</v>
          </cell>
          <cell r="I409">
            <v>46000</v>
          </cell>
        </row>
        <row r="410">
          <cell r="F410" t="str">
            <v>1333R0031220V000701</v>
          </cell>
          <cell r="H410">
            <v>33000</v>
          </cell>
        </row>
        <row r="411">
          <cell r="F411" t="str">
            <v>1333R0031220V000673</v>
          </cell>
          <cell r="G411" t="str">
            <v> Rawat Jalan</v>
          </cell>
          <cell r="H411">
            <v>13000</v>
          </cell>
          <cell r="I411">
            <v>46000</v>
          </cell>
        </row>
        <row r="412">
          <cell r="F412" t="str">
            <v>1333R0031220V000673</v>
          </cell>
          <cell r="H412">
            <v>33000</v>
          </cell>
        </row>
        <row r="413">
          <cell r="F413" t="str">
            <v>1333R0031220V000693</v>
          </cell>
          <cell r="G413" t="str">
            <v> Rawat Jalan</v>
          </cell>
          <cell r="H413">
            <v>13000</v>
          </cell>
          <cell r="I413">
            <v>46000</v>
          </cell>
        </row>
        <row r="414">
          <cell r="F414" t="str">
            <v>1333R0031220V000693</v>
          </cell>
          <cell r="H414">
            <v>33000</v>
          </cell>
        </row>
        <row r="415">
          <cell r="F415" t="str">
            <v>1333R0031220V000368</v>
          </cell>
          <cell r="G415" t="str">
            <v> Rawat Jalan</v>
          </cell>
          <cell r="H415">
            <v>13000</v>
          </cell>
          <cell r="I415">
            <v>46000</v>
          </cell>
        </row>
        <row r="416">
          <cell r="F416" t="str">
            <v>1333R0031220V000368</v>
          </cell>
          <cell r="H416">
            <v>33000</v>
          </cell>
        </row>
        <row r="417">
          <cell r="F417" t="str">
            <v>1333R0031220V000729</v>
          </cell>
          <cell r="G417" t="str">
            <v> Rawat Jalan</v>
          </cell>
          <cell r="H417">
            <v>13000</v>
          </cell>
          <cell r="I417">
            <v>46000</v>
          </cell>
        </row>
        <row r="418">
          <cell r="F418" t="str">
            <v>1333R0031220V000729</v>
          </cell>
          <cell r="H418">
            <v>33000</v>
          </cell>
        </row>
        <row r="419">
          <cell r="F419" t="str">
            <v>1333R0031220V000735</v>
          </cell>
          <cell r="G419" t="str">
            <v> Rawat Jalan</v>
          </cell>
          <cell r="H419">
            <v>13000</v>
          </cell>
          <cell r="I419">
            <v>46000</v>
          </cell>
        </row>
        <row r="420">
          <cell r="F420" t="str">
            <v>1333R0031220V000735</v>
          </cell>
          <cell r="H420">
            <v>33000</v>
          </cell>
        </row>
        <row r="421">
          <cell r="F421" t="str">
            <v>1333R0031220V000740</v>
          </cell>
          <cell r="G421" t="str">
            <v> Rawat Jalan</v>
          </cell>
          <cell r="H421">
            <v>13000</v>
          </cell>
          <cell r="I421">
            <v>46000</v>
          </cell>
        </row>
        <row r="422">
          <cell r="F422" t="str">
            <v>1333R0031220V000740</v>
          </cell>
          <cell r="H422">
            <v>33000</v>
          </cell>
        </row>
        <row r="423">
          <cell r="F423" t="str">
            <v>1333R0031220V000741</v>
          </cell>
          <cell r="G423" t="str">
            <v> Rawat Jalan</v>
          </cell>
          <cell r="H423">
            <v>13000</v>
          </cell>
          <cell r="I423">
            <v>46000</v>
          </cell>
        </row>
        <row r="424">
          <cell r="F424" t="str">
            <v>1333R0031220V000741</v>
          </cell>
          <cell r="H424">
            <v>33000</v>
          </cell>
        </row>
        <row r="425">
          <cell r="F425" t="str">
            <v>1333R0031220V000734</v>
          </cell>
          <cell r="G425" t="str">
            <v> Rawat Jalan</v>
          </cell>
          <cell r="H425">
            <v>13000</v>
          </cell>
          <cell r="I425">
            <v>46000</v>
          </cell>
        </row>
        <row r="426">
          <cell r="F426" t="str">
            <v>1333R0031220V000734</v>
          </cell>
          <cell r="H426">
            <v>33000</v>
          </cell>
        </row>
        <row r="427">
          <cell r="F427" t="str">
            <v>1333R0031220V000736</v>
          </cell>
          <cell r="G427" t="str">
            <v> Rawat Jalan</v>
          </cell>
          <cell r="H427">
            <v>13000</v>
          </cell>
          <cell r="I427">
            <v>46000</v>
          </cell>
        </row>
        <row r="428">
          <cell r="F428" t="str">
            <v>1333R0031220V000736</v>
          </cell>
          <cell r="H428">
            <v>33000</v>
          </cell>
        </row>
        <row r="429">
          <cell r="F429" t="str">
            <v>1333R0031220V000742</v>
          </cell>
          <cell r="G429" t="str">
            <v> Rawat Jalan</v>
          </cell>
          <cell r="H429">
            <v>13000</v>
          </cell>
          <cell r="I429">
            <v>46000</v>
          </cell>
        </row>
        <row r="430">
          <cell r="F430" t="str">
            <v>1333R0031220V000742</v>
          </cell>
          <cell r="H430">
            <v>33000</v>
          </cell>
        </row>
        <row r="431">
          <cell r="F431" t="str">
            <v>1333R0031220V000733</v>
          </cell>
          <cell r="G431" t="str">
            <v> Rawat Jalan</v>
          </cell>
          <cell r="H431">
            <v>13000</v>
          </cell>
          <cell r="I431">
            <v>46000</v>
          </cell>
        </row>
        <row r="432">
          <cell r="F432" t="str">
            <v>1333R0031220V000733</v>
          </cell>
          <cell r="H432">
            <v>33000</v>
          </cell>
        </row>
        <row r="433">
          <cell r="F433" t="str">
            <v>1333R0031220V000737</v>
          </cell>
          <cell r="G433" t="str">
            <v> Rawat Jalan</v>
          </cell>
          <cell r="H433">
            <v>13000</v>
          </cell>
          <cell r="I433">
            <v>46000</v>
          </cell>
        </row>
        <row r="434">
          <cell r="F434" t="str">
            <v>1333R0031220V000737</v>
          </cell>
          <cell r="H434">
            <v>33000</v>
          </cell>
        </row>
        <row r="435">
          <cell r="F435" t="str">
            <v>1333R0031220V000739</v>
          </cell>
          <cell r="G435" t="str">
            <v> Rawat Jalan</v>
          </cell>
          <cell r="H435">
            <v>13000</v>
          </cell>
          <cell r="I435">
            <v>46000</v>
          </cell>
        </row>
        <row r="436">
          <cell r="F436" t="str">
            <v>1333R0031220V000739</v>
          </cell>
          <cell r="H436">
            <v>33000</v>
          </cell>
        </row>
        <row r="437">
          <cell r="F437" t="str">
            <v>1333R0031220V000705</v>
          </cell>
          <cell r="G437" t="str">
            <v> Rawat Jalan</v>
          </cell>
          <cell r="H437">
            <v>13000</v>
          </cell>
          <cell r="I437">
            <v>46000</v>
          </cell>
        </row>
        <row r="438">
          <cell r="F438" t="str">
            <v>1333R0031220V000705</v>
          </cell>
          <cell r="H438">
            <v>33000</v>
          </cell>
        </row>
        <row r="439">
          <cell r="F439" t="str">
            <v>1333R0031220V000584</v>
          </cell>
          <cell r="G439" t="str">
            <v> Rawat Jalan</v>
          </cell>
          <cell r="H439">
            <v>13000</v>
          </cell>
          <cell r="I439">
            <v>46000</v>
          </cell>
        </row>
        <row r="440">
          <cell r="F440" t="str">
            <v>1333R0031220V000584</v>
          </cell>
          <cell r="H440">
            <v>33000</v>
          </cell>
        </row>
        <row r="441">
          <cell r="G441" t="str">
            <v> Rawat Jalan</v>
          </cell>
          <cell r="H441">
            <v>20000</v>
          </cell>
          <cell r="I441">
            <v>112500</v>
          </cell>
        </row>
        <row r="442">
          <cell r="H442">
            <v>6500</v>
          </cell>
        </row>
        <row r="443">
          <cell r="H443">
            <v>10000</v>
          </cell>
        </row>
        <row r="444">
          <cell r="H444">
            <v>10000</v>
          </cell>
        </row>
        <row r="445">
          <cell r="H445">
            <v>8000</v>
          </cell>
        </row>
        <row r="446">
          <cell r="H446">
            <v>8000</v>
          </cell>
        </row>
        <row r="447">
          <cell r="H447">
            <v>50000</v>
          </cell>
        </row>
        <row r="448">
          <cell r="F448" t="str">
            <v>1333R0031220V000761</v>
          </cell>
          <cell r="G448" t="str">
            <v> Rawat Jalan</v>
          </cell>
          <cell r="H448">
            <v>41900</v>
          </cell>
          <cell r="I448">
            <v>41900</v>
          </cell>
        </row>
        <row r="449">
          <cell r="F449" t="str">
            <v>1333R0031220V000765</v>
          </cell>
          <cell r="G449" t="str">
            <v> Rawat Jalan</v>
          </cell>
          <cell r="H449">
            <v>6500</v>
          </cell>
          <cell r="I449">
            <v>33500</v>
          </cell>
        </row>
        <row r="450">
          <cell r="F450" t="str">
            <v>1333R0031220V000765</v>
          </cell>
          <cell r="H450">
            <v>14000</v>
          </cell>
        </row>
        <row r="451">
          <cell r="F451" t="str">
            <v>1333R0031220V000765</v>
          </cell>
          <cell r="H451">
            <v>13000</v>
          </cell>
        </row>
        <row r="452">
          <cell r="F452" t="str">
            <v>1333R0031220V000767</v>
          </cell>
          <cell r="G452" t="str">
            <v> Rawat Jalan</v>
          </cell>
          <cell r="H452">
            <v>6500</v>
          </cell>
          <cell r="I452">
            <v>13000</v>
          </cell>
        </row>
        <row r="453">
          <cell r="F453" t="str">
            <v>1333R0031220V000767</v>
          </cell>
          <cell r="H453">
            <v>6500</v>
          </cell>
        </row>
        <row r="454">
          <cell r="F454" t="str">
            <v>1333R0031220V000779</v>
          </cell>
          <cell r="G454" t="str">
            <v> Rawat Jalan</v>
          </cell>
          <cell r="H454">
            <v>14000</v>
          </cell>
          <cell r="I454">
            <v>56000</v>
          </cell>
        </row>
        <row r="455">
          <cell r="F455" t="str">
            <v>1333R0031220V000779</v>
          </cell>
          <cell r="H455">
            <v>14000</v>
          </cell>
        </row>
        <row r="456">
          <cell r="F456" t="str">
            <v>1333R0031220V000779</v>
          </cell>
          <cell r="H456">
            <v>14000</v>
          </cell>
        </row>
        <row r="457">
          <cell r="F457" t="str">
            <v>1333R0031220V000779</v>
          </cell>
          <cell r="H457">
            <v>14000</v>
          </cell>
        </row>
        <row r="458">
          <cell r="F458" t="str">
            <v>1333R0031220V000789</v>
          </cell>
          <cell r="G458" t="str">
            <v> Rawat Jalan</v>
          </cell>
          <cell r="H458">
            <v>6500</v>
          </cell>
          <cell r="I458">
            <v>39500</v>
          </cell>
        </row>
        <row r="459">
          <cell r="F459" t="str">
            <v>1333R0031220V000789</v>
          </cell>
          <cell r="H459">
            <v>33000</v>
          </cell>
        </row>
        <row r="460">
          <cell r="F460" t="str">
            <v>1333R0031220V000792</v>
          </cell>
          <cell r="G460" t="str">
            <v> Rawat Jalan</v>
          </cell>
          <cell r="H460">
            <v>20000</v>
          </cell>
          <cell r="I460">
            <v>86000</v>
          </cell>
        </row>
        <row r="461">
          <cell r="F461" t="str">
            <v>1333R0031220V000792</v>
          </cell>
          <cell r="H461">
            <v>14000</v>
          </cell>
        </row>
        <row r="462">
          <cell r="F462" t="str">
            <v>1333R0031220V000792</v>
          </cell>
          <cell r="H462">
            <v>14000</v>
          </cell>
        </row>
        <row r="463">
          <cell r="F463" t="str">
            <v>1333R0031220V000792</v>
          </cell>
          <cell r="H463">
            <v>14000</v>
          </cell>
        </row>
        <row r="464">
          <cell r="F464" t="str">
            <v>1333R0031220V000792</v>
          </cell>
          <cell r="H464">
            <v>14000</v>
          </cell>
        </row>
        <row r="465">
          <cell r="F465" t="str">
            <v>1333R0031220V000792</v>
          </cell>
          <cell r="H465">
            <v>10000</v>
          </cell>
        </row>
        <row r="466">
          <cell r="F466" t="str">
            <v>1333R0031220V000803</v>
          </cell>
          <cell r="G466" t="str">
            <v> Rawat Jalan</v>
          </cell>
          <cell r="H466">
            <v>6500</v>
          </cell>
          <cell r="I466">
            <v>6500</v>
          </cell>
        </row>
        <row r="467">
          <cell r="F467" t="str">
            <v>1333R0031220V000812</v>
          </cell>
          <cell r="G467" t="str">
            <v> Rawat Jalan</v>
          </cell>
          <cell r="H467">
            <v>14000</v>
          </cell>
          <cell r="I467">
            <v>56000</v>
          </cell>
        </row>
        <row r="468">
          <cell r="F468" t="str">
            <v>1333R0031220V000812</v>
          </cell>
          <cell r="H468">
            <v>14000</v>
          </cell>
        </row>
        <row r="469">
          <cell r="F469" t="str">
            <v>1333R0031220V000812</v>
          </cell>
          <cell r="H469">
            <v>14000</v>
          </cell>
        </row>
        <row r="470">
          <cell r="F470" t="str">
            <v>1333R0031220V000812</v>
          </cell>
          <cell r="H470">
            <v>14000</v>
          </cell>
        </row>
        <row r="471">
          <cell r="F471" t="str">
            <v>1333R0031220V000826</v>
          </cell>
          <cell r="G471" t="str">
            <v> Rawat Jalan</v>
          </cell>
          <cell r="H471">
            <v>6500</v>
          </cell>
          <cell r="I471">
            <v>6500</v>
          </cell>
        </row>
        <row r="472">
          <cell r="F472" t="str">
            <v>1333R0031220V000828</v>
          </cell>
          <cell r="G472" t="str">
            <v> Rawat Jalan</v>
          </cell>
          <cell r="H472">
            <v>6500</v>
          </cell>
          <cell r="I472">
            <v>26500</v>
          </cell>
        </row>
        <row r="473">
          <cell r="F473" t="str">
            <v>1333R0031220V000828</v>
          </cell>
          <cell r="H473">
            <v>10000</v>
          </cell>
        </row>
        <row r="474">
          <cell r="F474" t="str">
            <v>1333R0031220V000828</v>
          </cell>
          <cell r="H474">
            <v>10000</v>
          </cell>
        </row>
        <row r="475">
          <cell r="F475" t="str">
            <v>1333R0031220V000819</v>
          </cell>
          <cell r="G475" t="str">
            <v> Rawat Jalan</v>
          </cell>
          <cell r="H475">
            <v>6500</v>
          </cell>
          <cell r="I475">
            <v>39500</v>
          </cell>
        </row>
        <row r="476">
          <cell r="F476" t="str">
            <v>1333R0031220V000819</v>
          </cell>
          <cell r="H476">
            <v>33000</v>
          </cell>
        </row>
        <row r="477">
          <cell r="F477" t="str">
            <v>1333R0031220V000838</v>
          </cell>
          <cell r="G477" t="str">
            <v> Rawat Jalan</v>
          </cell>
          <cell r="H477">
            <v>120000</v>
          </cell>
          <cell r="I477">
            <v>120000</v>
          </cell>
        </row>
        <row r="478">
          <cell r="F478" t="str">
            <v>1333R0031220V000836</v>
          </cell>
          <cell r="G478" t="str">
            <v> Rawat Jalan</v>
          </cell>
          <cell r="H478">
            <v>20000</v>
          </cell>
          <cell r="I478">
            <v>26500</v>
          </cell>
        </row>
        <row r="479">
          <cell r="F479" t="str">
            <v>1333R0031220V000836</v>
          </cell>
          <cell r="H479">
            <v>6500</v>
          </cell>
        </row>
        <row r="480">
          <cell r="F480" t="str">
            <v>1333R0031220V000850</v>
          </cell>
          <cell r="G480" t="str">
            <v> Rawat Jalan</v>
          </cell>
          <cell r="H480">
            <v>6500</v>
          </cell>
          <cell r="I480">
            <v>16500</v>
          </cell>
        </row>
        <row r="481">
          <cell r="F481" t="str">
            <v>1333R0031220V000850</v>
          </cell>
          <cell r="H481">
            <v>10000</v>
          </cell>
        </row>
        <row r="482">
          <cell r="F482" t="str">
            <v>1333R0031220V000873</v>
          </cell>
          <cell r="G482" t="str">
            <v> Rawat Jalan</v>
          </cell>
          <cell r="H482">
            <v>50000</v>
          </cell>
          <cell r="I482">
            <v>50000</v>
          </cell>
        </row>
        <row r="483">
          <cell r="F483" t="str">
            <v>1333R0031220V000872</v>
          </cell>
          <cell r="G483" t="str">
            <v> Rawat Jalan</v>
          </cell>
          <cell r="H483">
            <v>20000</v>
          </cell>
          <cell r="I483">
            <v>80000</v>
          </cell>
        </row>
        <row r="484">
          <cell r="F484" t="str">
            <v>1333R0031220V000872</v>
          </cell>
          <cell r="H484">
            <v>5000</v>
          </cell>
        </row>
        <row r="485">
          <cell r="F485" t="str">
            <v>1333R0031220V000872</v>
          </cell>
          <cell r="H485">
            <v>5000</v>
          </cell>
        </row>
        <row r="486">
          <cell r="F486" t="str">
            <v>1333R0031220V000872</v>
          </cell>
          <cell r="H486">
            <v>50000</v>
          </cell>
        </row>
        <row r="487">
          <cell r="F487" t="str">
            <v>1333R0031220V000756</v>
          </cell>
          <cell r="G487" t="str">
            <v> Rawat Jalan</v>
          </cell>
          <cell r="H487">
            <v>6500</v>
          </cell>
          <cell r="I487">
            <v>6500</v>
          </cell>
        </row>
        <row r="488">
          <cell r="F488" t="str">
            <v>1333R0031220V000815</v>
          </cell>
          <cell r="G488" t="str">
            <v> Rawat Jalan</v>
          </cell>
          <cell r="H488">
            <v>6500</v>
          </cell>
          <cell r="I488">
            <v>6500</v>
          </cell>
        </row>
        <row r="489">
          <cell r="F489" t="str">
            <v>1333R0031220V000891</v>
          </cell>
          <cell r="G489" t="str">
            <v> Rawat Jalan</v>
          </cell>
          <cell r="H489">
            <v>10000</v>
          </cell>
          <cell r="I489">
            <v>55000</v>
          </cell>
        </row>
        <row r="490">
          <cell r="F490" t="str">
            <v>1333R0031220V000891</v>
          </cell>
          <cell r="H490">
            <v>10000</v>
          </cell>
        </row>
        <row r="491">
          <cell r="F491" t="str">
            <v>1333R0031220V000891</v>
          </cell>
          <cell r="H491">
            <v>35000</v>
          </cell>
        </row>
        <row r="492">
          <cell r="F492" t="str">
            <v>1333R0031220V000893</v>
          </cell>
          <cell r="G492" t="str">
            <v> Rawat Jalan</v>
          </cell>
          <cell r="H492">
            <v>41900</v>
          </cell>
          <cell r="I492">
            <v>41900</v>
          </cell>
        </row>
        <row r="493">
          <cell r="F493" t="str">
            <v>1333R0031220V000899</v>
          </cell>
          <cell r="G493" t="str">
            <v> Rawat Jalan</v>
          </cell>
          <cell r="H493">
            <v>6500</v>
          </cell>
          <cell r="I493">
            <v>6500</v>
          </cell>
        </row>
        <row r="494">
          <cell r="F494" t="str">
            <v>1333R0031220V000906</v>
          </cell>
          <cell r="G494" t="str">
            <v> Rawat Jalan</v>
          </cell>
          <cell r="H494">
            <v>6500</v>
          </cell>
          <cell r="I494">
            <v>6500</v>
          </cell>
        </row>
        <row r="495">
          <cell r="F495" t="str">
            <v>1333R0031220V000912</v>
          </cell>
          <cell r="G495" t="str">
            <v> Rawat Jalan</v>
          </cell>
          <cell r="H495">
            <v>6500</v>
          </cell>
          <cell r="I495">
            <v>6500</v>
          </cell>
        </row>
        <row r="496">
          <cell r="F496" t="str">
            <v>1333R0031220V000930</v>
          </cell>
          <cell r="G496" t="str">
            <v> Rawat Jalan</v>
          </cell>
          <cell r="H496">
            <v>6500</v>
          </cell>
          <cell r="I496">
            <v>6500</v>
          </cell>
        </row>
        <row r="497">
          <cell r="F497" t="str">
            <v>1333R0031220V000936</v>
          </cell>
          <cell r="G497" t="str">
            <v> Rawat Jalan</v>
          </cell>
          <cell r="H497">
            <v>6500</v>
          </cell>
          <cell r="I497">
            <v>6500</v>
          </cell>
        </row>
        <row r="498">
          <cell r="F498" t="str">
            <v>1333R0031220V000961</v>
          </cell>
          <cell r="G498" t="str">
            <v> Rawat Jalan</v>
          </cell>
          <cell r="H498">
            <v>6500</v>
          </cell>
          <cell r="I498">
            <v>6500</v>
          </cell>
        </row>
        <row r="499">
          <cell r="F499" t="str">
            <v>1333R0031220V000970</v>
          </cell>
          <cell r="G499" t="str">
            <v> Rawat Jalan</v>
          </cell>
          <cell r="H499">
            <v>14000</v>
          </cell>
          <cell r="I499">
            <v>56000</v>
          </cell>
        </row>
        <row r="500">
          <cell r="F500" t="str">
            <v>1333R0031220V000970</v>
          </cell>
          <cell r="H500">
            <v>14000</v>
          </cell>
        </row>
        <row r="501">
          <cell r="F501" t="str">
            <v>1333R0031220V000970</v>
          </cell>
          <cell r="H501">
            <v>14000</v>
          </cell>
        </row>
        <row r="502">
          <cell r="F502" t="str">
            <v>1333R0031220V000970</v>
          </cell>
          <cell r="H502">
            <v>14000</v>
          </cell>
        </row>
        <row r="503">
          <cell r="F503" t="str">
            <v>1333R0031220V000938</v>
          </cell>
          <cell r="G503" t="str">
            <v> Rawat Jalan</v>
          </cell>
          <cell r="H503">
            <v>6500</v>
          </cell>
          <cell r="I503">
            <v>6500</v>
          </cell>
        </row>
        <row r="504">
          <cell r="F504" t="str">
            <v>1333R0031220V000802</v>
          </cell>
          <cell r="G504" t="str">
            <v> Rawat Jalan</v>
          </cell>
          <cell r="H504">
            <v>20000</v>
          </cell>
          <cell r="I504">
            <v>40000</v>
          </cell>
        </row>
        <row r="505">
          <cell r="F505" t="str">
            <v>1333R0031220V000802</v>
          </cell>
          <cell r="H505">
            <v>10000</v>
          </cell>
        </row>
        <row r="506">
          <cell r="F506" t="str">
            <v>1333R0031220V000802</v>
          </cell>
          <cell r="H506">
            <v>10000</v>
          </cell>
        </row>
        <row r="507">
          <cell r="F507" t="str">
            <v>1333R0031220V000990</v>
          </cell>
          <cell r="G507" t="str">
            <v> Rawat Jalan</v>
          </cell>
          <cell r="H507">
            <v>120000</v>
          </cell>
          <cell r="I507">
            <v>120000</v>
          </cell>
        </row>
        <row r="508">
          <cell r="F508" t="str">
            <v>1333R0031220V000920</v>
          </cell>
          <cell r="G508" t="str">
            <v> Rawat Jalan</v>
          </cell>
          <cell r="H508">
            <v>10000</v>
          </cell>
          <cell r="I508">
            <v>36000</v>
          </cell>
        </row>
        <row r="509">
          <cell r="F509" t="str">
            <v>1333R0031220V000920</v>
          </cell>
          <cell r="H509">
            <v>10000</v>
          </cell>
        </row>
        <row r="510">
          <cell r="F510" t="str">
            <v>1333R0031220V000920</v>
          </cell>
          <cell r="H510">
            <v>8000</v>
          </cell>
        </row>
        <row r="511">
          <cell r="F511" t="str">
            <v>1333R0031220V000920</v>
          </cell>
          <cell r="H511">
            <v>8000</v>
          </cell>
        </row>
        <row r="512">
          <cell r="F512" t="str">
            <v>1333R0031220V000896</v>
          </cell>
          <cell r="G512" t="str">
            <v> Rawat Jalan</v>
          </cell>
          <cell r="H512">
            <v>20000</v>
          </cell>
          <cell r="I512">
            <v>20000</v>
          </cell>
        </row>
        <row r="513">
          <cell r="G513" t="str">
            <v> Rawat Jalan</v>
          </cell>
          <cell r="H513">
            <v>20000</v>
          </cell>
          <cell r="I513">
            <v>112500</v>
          </cell>
        </row>
        <row r="514">
          <cell r="H514">
            <v>6500</v>
          </cell>
        </row>
        <row r="515">
          <cell r="H515">
            <v>10000</v>
          </cell>
        </row>
        <row r="516">
          <cell r="H516">
            <v>10000</v>
          </cell>
        </row>
        <row r="517">
          <cell r="H517">
            <v>8000</v>
          </cell>
        </row>
        <row r="518">
          <cell r="H518">
            <v>8000</v>
          </cell>
        </row>
        <row r="519">
          <cell r="H519">
            <v>50000</v>
          </cell>
        </row>
        <row r="520">
          <cell r="F520" t="str">
            <v>1333R0031220V000753</v>
          </cell>
          <cell r="G520" t="str">
            <v> Rawat Jalan</v>
          </cell>
          <cell r="H520">
            <v>8000</v>
          </cell>
          <cell r="I520">
            <v>16000</v>
          </cell>
        </row>
        <row r="521">
          <cell r="F521" t="str">
            <v>1333R0031220V000753</v>
          </cell>
          <cell r="H521">
            <v>8000</v>
          </cell>
        </row>
        <row r="522">
          <cell r="F522" t="str">
            <v>1333R0031220V001016</v>
          </cell>
          <cell r="G522" t="str">
            <v> Rawat Jalan</v>
          </cell>
          <cell r="H522">
            <v>6500</v>
          </cell>
          <cell r="I522">
            <v>6500</v>
          </cell>
        </row>
        <row r="523">
          <cell r="F523" t="str">
            <v>1333R0031220V000776</v>
          </cell>
          <cell r="G523" t="str">
            <v> Rawat Jalan</v>
          </cell>
          <cell r="H523">
            <v>13000</v>
          </cell>
          <cell r="I523">
            <v>46000</v>
          </cell>
        </row>
        <row r="524">
          <cell r="F524" t="str">
            <v>1333R0031220V000776</v>
          </cell>
          <cell r="H524">
            <v>33000</v>
          </cell>
        </row>
        <row r="525">
          <cell r="F525" t="str">
            <v>1333R0031220V001040</v>
          </cell>
          <cell r="G525" t="str">
            <v> Rawat Jalan</v>
          </cell>
          <cell r="H525">
            <v>6500</v>
          </cell>
          <cell r="I525">
            <v>6500</v>
          </cell>
        </row>
        <row r="526">
          <cell r="F526" t="str">
            <v>1333R0031220V000797</v>
          </cell>
          <cell r="G526" t="str">
            <v> Rawat Jalan</v>
          </cell>
          <cell r="H526">
            <v>6500</v>
          </cell>
          <cell r="I526">
            <v>6500</v>
          </cell>
        </row>
        <row r="527">
          <cell r="F527" t="str">
            <v>1333R0031220V000921</v>
          </cell>
          <cell r="G527" t="str">
            <v> Rawat Jalan</v>
          </cell>
          <cell r="H527">
            <v>110000</v>
          </cell>
          <cell r="I527">
            <v>250000</v>
          </cell>
        </row>
        <row r="528">
          <cell r="F528" t="str">
            <v>1333R0031220V000921</v>
          </cell>
          <cell r="H528">
            <v>120000</v>
          </cell>
        </row>
        <row r="529">
          <cell r="F529" t="str">
            <v>1333R0031220V000921</v>
          </cell>
          <cell r="H529">
            <v>20000</v>
          </cell>
        </row>
        <row r="530">
          <cell r="F530" t="str">
            <v>1333R0031220V000921</v>
          </cell>
          <cell r="G530" t="str">
            <v> Rawat Jalan</v>
          </cell>
          <cell r="H530">
            <v>20000</v>
          </cell>
          <cell r="I530">
            <v>20000</v>
          </cell>
        </row>
        <row r="531">
          <cell r="F531" t="str">
            <v>1333R0031220V000919</v>
          </cell>
          <cell r="G531" t="str">
            <v> Rawat Jalan</v>
          </cell>
          <cell r="H531">
            <v>20000</v>
          </cell>
          <cell r="I531">
            <v>88000</v>
          </cell>
        </row>
        <row r="532">
          <cell r="F532" t="str">
            <v>1333R0031220V000919</v>
          </cell>
          <cell r="H532">
            <v>5000</v>
          </cell>
        </row>
        <row r="533">
          <cell r="F533" t="str">
            <v>1333R0031220V000919</v>
          </cell>
          <cell r="H533">
            <v>5000</v>
          </cell>
        </row>
        <row r="534">
          <cell r="F534" t="str">
            <v>1333R0031220V000919</v>
          </cell>
          <cell r="H534">
            <v>8000</v>
          </cell>
        </row>
        <row r="535">
          <cell r="F535" t="str">
            <v>1333R0031220V000919</v>
          </cell>
          <cell r="H535">
            <v>50000</v>
          </cell>
        </row>
        <row r="536">
          <cell r="F536" t="str">
            <v>1333R0031220V001016</v>
          </cell>
          <cell r="G536" t="str">
            <v> Rawat Jalan</v>
          </cell>
          <cell r="H536">
            <v>10000</v>
          </cell>
          <cell r="I536">
            <v>10000</v>
          </cell>
        </row>
        <row r="537">
          <cell r="F537" t="str">
            <v>1333R0031220V001047</v>
          </cell>
          <cell r="G537" t="str">
            <v> Rawat Jalan</v>
          </cell>
          <cell r="H537">
            <v>13000</v>
          </cell>
          <cell r="I537">
            <v>46000</v>
          </cell>
        </row>
        <row r="538">
          <cell r="F538" t="str">
            <v>1333R0031220V001047</v>
          </cell>
          <cell r="H538">
            <v>33000</v>
          </cell>
        </row>
        <row r="539">
          <cell r="F539" t="str">
            <v>1333R0031220V000797</v>
          </cell>
          <cell r="G539" t="str">
            <v> Rawat Jalan</v>
          </cell>
          <cell r="H539">
            <v>20000</v>
          </cell>
          <cell r="I539">
            <v>106000</v>
          </cell>
        </row>
        <row r="540">
          <cell r="F540" t="str">
            <v>1333R0031220V000797</v>
          </cell>
          <cell r="H540">
            <v>10000</v>
          </cell>
        </row>
        <row r="541">
          <cell r="F541" t="str">
            <v>1333R0031220V000797</v>
          </cell>
          <cell r="H541">
            <v>10000</v>
          </cell>
        </row>
        <row r="542">
          <cell r="F542" t="str">
            <v>1333R0031220V000797</v>
          </cell>
          <cell r="H542">
            <v>8000</v>
          </cell>
        </row>
        <row r="543">
          <cell r="F543" t="str">
            <v>1333R0031220V000797</v>
          </cell>
          <cell r="H543">
            <v>8000</v>
          </cell>
        </row>
        <row r="544">
          <cell r="F544" t="str">
            <v>1333R0031220V000797</v>
          </cell>
          <cell r="H544">
            <v>50000</v>
          </cell>
        </row>
        <row r="545">
          <cell r="F545" t="str">
            <v>1333R0031220V000838</v>
          </cell>
          <cell r="G545" t="str">
            <v> Rawat Jalan</v>
          </cell>
          <cell r="H545">
            <v>6500</v>
          </cell>
          <cell r="I545">
            <v>6500</v>
          </cell>
        </row>
        <row r="546">
          <cell r="F546" t="str">
            <v>1333R0031220V001005</v>
          </cell>
          <cell r="G546" t="str">
            <v> Rawat Jalan</v>
          </cell>
          <cell r="H546">
            <v>20000</v>
          </cell>
          <cell r="I546">
            <v>96500</v>
          </cell>
        </row>
        <row r="547">
          <cell r="F547" t="str">
            <v>1333R0031220V001005</v>
          </cell>
          <cell r="H547">
            <v>6500</v>
          </cell>
        </row>
        <row r="548">
          <cell r="F548" t="str">
            <v>1333R0031220V001005</v>
          </cell>
          <cell r="H548">
            <v>10000</v>
          </cell>
        </row>
        <row r="549">
          <cell r="F549" t="str">
            <v>1333R0031220V001005</v>
          </cell>
          <cell r="H549">
            <v>10000</v>
          </cell>
        </row>
        <row r="550">
          <cell r="F550" t="str">
            <v>1333R0031220V001005</v>
          </cell>
          <cell r="H550">
            <v>50000</v>
          </cell>
        </row>
        <row r="551">
          <cell r="F551" t="str">
            <v>1333R0031220V000892</v>
          </cell>
          <cell r="G551" t="str">
            <v> Rawat Jalan</v>
          </cell>
          <cell r="H551">
            <v>50000</v>
          </cell>
          <cell r="I551">
            <v>50000</v>
          </cell>
        </row>
        <row r="552">
          <cell r="F552" t="str">
            <v>1333R0031220V001020</v>
          </cell>
          <cell r="G552" t="str">
            <v> Rawat Jalan</v>
          </cell>
          <cell r="H552">
            <v>50000</v>
          </cell>
          <cell r="I552">
            <v>50000</v>
          </cell>
        </row>
        <row r="553">
          <cell r="F553" t="str">
            <v>1333R0031220V000993</v>
          </cell>
          <cell r="G553" t="str">
            <v> Rawat Jalan</v>
          </cell>
          <cell r="H553">
            <v>50000</v>
          </cell>
          <cell r="I553">
            <v>50000</v>
          </cell>
        </row>
        <row r="554">
          <cell r="F554" t="str">
            <v>1333R0031220V000972</v>
          </cell>
          <cell r="G554" t="str">
            <v> Rawat Jalan</v>
          </cell>
          <cell r="H554">
            <v>50000</v>
          </cell>
          <cell r="I554">
            <v>50000</v>
          </cell>
        </row>
        <row r="555">
          <cell r="F555" t="str">
            <v>1333R0031220V000770</v>
          </cell>
          <cell r="G555" t="str">
            <v> Rawat Jalan</v>
          </cell>
          <cell r="H555">
            <v>20000</v>
          </cell>
          <cell r="I555">
            <v>125000</v>
          </cell>
        </row>
        <row r="556">
          <cell r="F556" t="str">
            <v>1333R0031220V000770</v>
          </cell>
          <cell r="H556">
            <v>105000</v>
          </cell>
        </row>
        <row r="557">
          <cell r="F557" t="str">
            <v>1333R0031220V000836</v>
          </cell>
          <cell r="G557" t="str">
            <v> Rawat Jalan</v>
          </cell>
          <cell r="H557">
            <v>50000</v>
          </cell>
          <cell r="I557">
            <v>50000</v>
          </cell>
        </row>
        <row r="558">
          <cell r="F558" t="str">
            <v>1333R0031220V000868</v>
          </cell>
          <cell r="G558" t="str">
            <v> Rawat Jalan</v>
          </cell>
          <cell r="H558">
            <v>110000</v>
          </cell>
          <cell r="I558">
            <v>110000</v>
          </cell>
        </row>
        <row r="559">
          <cell r="G559" t="str">
            <v> Rawat Jalan</v>
          </cell>
          <cell r="H559">
            <v>20000</v>
          </cell>
          <cell r="I559">
            <v>153500</v>
          </cell>
        </row>
        <row r="560">
          <cell r="H560">
            <v>8000</v>
          </cell>
        </row>
        <row r="561">
          <cell r="H561">
            <v>6500</v>
          </cell>
        </row>
        <row r="562">
          <cell r="H562">
            <v>14000</v>
          </cell>
        </row>
        <row r="563">
          <cell r="H563">
            <v>105000</v>
          </cell>
        </row>
        <row r="564">
          <cell r="F564" t="str">
            <v>1333R0031220V001094</v>
          </cell>
          <cell r="G564" t="str">
            <v> Rawat Jalan</v>
          </cell>
          <cell r="H564">
            <v>50000</v>
          </cell>
          <cell r="I564">
            <v>50000</v>
          </cell>
        </row>
        <row r="565">
          <cell r="F565" t="str">
            <v>1333R0031220V001096</v>
          </cell>
          <cell r="G565" t="str">
            <v> Rawat Jalan</v>
          </cell>
          <cell r="H565">
            <v>50000</v>
          </cell>
          <cell r="I565">
            <v>50000</v>
          </cell>
        </row>
        <row r="566">
          <cell r="F566" t="str">
            <v>1333R0031220V001088</v>
          </cell>
          <cell r="G566" t="str">
            <v> Rawat Jalan</v>
          </cell>
          <cell r="H566">
            <v>13000</v>
          </cell>
          <cell r="I566">
            <v>46000</v>
          </cell>
        </row>
        <row r="567">
          <cell r="F567" t="str">
            <v>1333R0031220V001088</v>
          </cell>
          <cell r="H567">
            <v>33000</v>
          </cell>
        </row>
        <row r="568">
          <cell r="F568" t="str">
            <v>1333R0031220V001093</v>
          </cell>
          <cell r="G568" t="str">
            <v> Rawat Jalan</v>
          </cell>
          <cell r="H568">
            <v>13000</v>
          </cell>
          <cell r="I568">
            <v>46000</v>
          </cell>
        </row>
        <row r="569">
          <cell r="F569" t="str">
            <v>1333R0031220V001093</v>
          </cell>
          <cell r="H569">
            <v>33000</v>
          </cell>
        </row>
        <row r="570">
          <cell r="F570" t="str">
            <v>1333R0031220V001092</v>
          </cell>
          <cell r="G570" t="str">
            <v> Rawat Jalan</v>
          </cell>
          <cell r="H570">
            <v>13000</v>
          </cell>
          <cell r="I570">
            <v>46000</v>
          </cell>
        </row>
        <row r="571">
          <cell r="F571" t="str">
            <v>1333R0031220V001092</v>
          </cell>
          <cell r="H571">
            <v>33000</v>
          </cell>
        </row>
        <row r="572">
          <cell r="F572" t="str">
            <v>1333R0031220V001104</v>
          </cell>
          <cell r="G572" t="str">
            <v> Rawat Jalan</v>
          </cell>
          <cell r="H572">
            <v>50000</v>
          </cell>
          <cell r="I572">
            <v>50000</v>
          </cell>
        </row>
        <row r="573">
          <cell r="F573" t="str">
            <v>1333R0031220V001106</v>
          </cell>
          <cell r="G573" t="str">
            <v> Rawat Jalan</v>
          </cell>
          <cell r="H573">
            <v>50000</v>
          </cell>
          <cell r="I573">
            <v>50000</v>
          </cell>
        </row>
        <row r="574">
          <cell r="F574" t="str">
            <v>1333R0031220V001107</v>
          </cell>
          <cell r="G574" t="str">
            <v> Rawat Jalan</v>
          </cell>
          <cell r="H574">
            <v>50000</v>
          </cell>
          <cell r="I574">
            <v>50000</v>
          </cell>
        </row>
        <row r="575">
          <cell r="F575" t="str">
            <v>1333R0031220V001124</v>
          </cell>
          <cell r="G575" t="str">
            <v> Rawat Jalan</v>
          </cell>
          <cell r="H575">
            <v>20000</v>
          </cell>
          <cell r="I575">
            <v>122500</v>
          </cell>
        </row>
        <row r="576">
          <cell r="F576" t="str">
            <v>1333R0031220V001124</v>
          </cell>
          <cell r="H576">
            <v>6500</v>
          </cell>
        </row>
        <row r="577">
          <cell r="F577" t="str">
            <v>1333R0031220V001124</v>
          </cell>
          <cell r="H577">
            <v>10000</v>
          </cell>
        </row>
        <row r="578">
          <cell r="F578" t="str">
            <v>1333R0031220V001124</v>
          </cell>
          <cell r="H578">
            <v>10000</v>
          </cell>
        </row>
        <row r="579">
          <cell r="F579" t="str">
            <v>1333R0031220V001124</v>
          </cell>
          <cell r="H579">
            <v>8000</v>
          </cell>
        </row>
        <row r="580">
          <cell r="F580" t="str">
            <v>1333R0031220V001124</v>
          </cell>
          <cell r="H580">
            <v>8000</v>
          </cell>
        </row>
        <row r="581">
          <cell r="F581" t="str">
            <v>1333R0031220V001124</v>
          </cell>
          <cell r="H581">
            <v>50000</v>
          </cell>
        </row>
        <row r="582">
          <cell r="F582" t="str">
            <v>1333R0031220V001124</v>
          </cell>
          <cell r="H582">
            <v>10000</v>
          </cell>
        </row>
        <row r="583">
          <cell r="F583" t="str">
            <v>1333R0031220V001123</v>
          </cell>
          <cell r="G583" t="str">
            <v> Rawat Jalan</v>
          </cell>
          <cell r="H583">
            <v>20000</v>
          </cell>
          <cell r="I583">
            <v>122500</v>
          </cell>
        </row>
        <row r="584">
          <cell r="F584" t="str">
            <v>1333R0031220V001123</v>
          </cell>
          <cell r="H584">
            <v>6500</v>
          </cell>
        </row>
        <row r="585">
          <cell r="F585" t="str">
            <v>1333R0031220V001123</v>
          </cell>
          <cell r="H585">
            <v>10000</v>
          </cell>
        </row>
        <row r="586">
          <cell r="F586" t="str">
            <v>1333R0031220V001123</v>
          </cell>
          <cell r="H586">
            <v>10000</v>
          </cell>
        </row>
        <row r="587">
          <cell r="F587" t="str">
            <v>1333R0031220V001123</v>
          </cell>
          <cell r="H587">
            <v>8000</v>
          </cell>
        </row>
        <row r="588">
          <cell r="F588" t="str">
            <v>1333R0031220V001123</v>
          </cell>
          <cell r="H588">
            <v>8000</v>
          </cell>
        </row>
        <row r="589">
          <cell r="F589" t="str">
            <v>1333R0031220V001123</v>
          </cell>
          <cell r="H589">
            <v>50000</v>
          </cell>
        </row>
        <row r="590">
          <cell r="F590" t="str">
            <v>1333R0031220V001123</v>
          </cell>
          <cell r="H590">
            <v>10000</v>
          </cell>
        </row>
        <row r="591">
          <cell r="F591" t="str">
            <v>1333R0031220V001132</v>
          </cell>
          <cell r="G591" t="str">
            <v> Rawat Jalan</v>
          </cell>
          <cell r="H591">
            <v>13000</v>
          </cell>
          <cell r="I591">
            <v>46000</v>
          </cell>
        </row>
        <row r="592">
          <cell r="F592" t="str">
            <v>1333R0031220V001132</v>
          </cell>
          <cell r="H592">
            <v>33000</v>
          </cell>
        </row>
        <row r="593">
          <cell r="F593" t="str">
            <v>1333R0031220V001122</v>
          </cell>
          <cell r="G593" t="str">
            <v> Rawat Jalan</v>
          </cell>
          <cell r="H593">
            <v>13000</v>
          </cell>
          <cell r="I593">
            <v>46000</v>
          </cell>
        </row>
        <row r="594">
          <cell r="F594" t="str">
            <v>1333R0031220V001122</v>
          </cell>
          <cell r="H594">
            <v>33000</v>
          </cell>
        </row>
        <row r="595">
          <cell r="F595" t="str">
            <v>1333R0031220V001120</v>
          </cell>
          <cell r="G595" t="str">
            <v> Rawat Jalan</v>
          </cell>
          <cell r="H595">
            <v>13000</v>
          </cell>
          <cell r="I595">
            <v>46000</v>
          </cell>
        </row>
        <row r="596">
          <cell r="F596" t="str">
            <v>1333R0031220V001120</v>
          </cell>
          <cell r="H596">
            <v>33000</v>
          </cell>
        </row>
        <row r="597">
          <cell r="F597" t="str">
            <v>1333R0031220V001121</v>
          </cell>
          <cell r="G597" t="str">
            <v> Rawat Jalan</v>
          </cell>
          <cell r="H597">
            <v>33000</v>
          </cell>
          <cell r="I597">
            <v>33000</v>
          </cell>
        </row>
        <row r="598">
          <cell r="F598" t="str">
            <v>1333R0031220V001142</v>
          </cell>
          <cell r="G598" t="str">
            <v> Rawat Jalan</v>
          </cell>
          <cell r="H598">
            <v>20000</v>
          </cell>
          <cell r="I598">
            <v>147500</v>
          </cell>
        </row>
        <row r="599">
          <cell r="F599" t="str">
            <v>1333R0031220V001142</v>
          </cell>
          <cell r="H599">
            <v>6500</v>
          </cell>
        </row>
        <row r="600">
          <cell r="F600" t="str">
            <v>1333R0031220V001142</v>
          </cell>
          <cell r="H600">
            <v>10000</v>
          </cell>
        </row>
        <row r="601">
          <cell r="F601" t="str">
            <v>1333R0031220V001142</v>
          </cell>
          <cell r="H601">
            <v>10000</v>
          </cell>
        </row>
        <row r="602">
          <cell r="F602" t="str">
            <v>1333R0031220V001142</v>
          </cell>
          <cell r="H602">
            <v>8000</v>
          </cell>
        </row>
        <row r="603">
          <cell r="F603" t="str">
            <v>1333R0031220V001142</v>
          </cell>
          <cell r="H603">
            <v>8000</v>
          </cell>
        </row>
        <row r="604">
          <cell r="F604" t="str">
            <v>1333R0031220V001142</v>
          </cell>
          <cell r="H604">
            <v>35000</v>
          </cell>
        </row>
        <row r="605">
          <cell r="F605" t="str">
            <v>1333R0031220V001142</v>
          </cell>
          <cell r="H605">
            <v>50000</v>
          </cell>
        </row>
        <row r="606">
          <cell r="G606" t="str">
            <v> Rawat Jalan</v>
          </cell>
          <cell r="H606">
            <v>20000</v>
          </cell>
          <cell r="I606">
            <v>97500</v>
          </cell>
        </row>
        <row r="607">
          <cell r="H607">
            <v>6500</v>
          </cell>
        </row>
        <row r="608">
          <cell r="H608">
            <v>10000</v>
          </cell>
        </row>
        <row r="609">
          <cell r="H609">
            <v>10000</v>
          </cell>
        </row>
        <row r="610">
          <cell r="H610">
            <v>8000</v>
          </cell>
        </row>
        <row r="611">
          <cell r="H611">
            <v>8000</v>
          </cell>
        </row>
        <row r="612">
          <cell r="H612">
            <v>35000</v>
          </cell>
        </row>
        <row r="613">
          <cell r="G613" t="str">
            <v> Rawat Jalan</v>
          </cell>
          <cell r="H613">
            <v>20000</v>
          </cell>
          <cell r="I613">
            <v>34500</v>
          </cell>
        </row>
        <row r="614">
          <cell r="H614">
            <v>8000</v>
          </cell>
        </row>
        <row r="615">
          <cell r="H615">
            <v>6500</v>
          </cell>
        </row>
        <row r="616">
          <cell r="F616" t="str">
            <v>1333R0031220V001150</v>
          </cell>
          <cell r="G616" t="str">
            <v> Rawat Jalan</v>
          </cell>
          <cell r="H616">
            <v>6500</v>
          </cell>
          <cell r="I616">
            <v>6500</v>
          </cell>
        </row>
        <row r="617">
          <cell r="G617" t="str">
            <v> Rawat Jalan</v>
          </cell>
          <cell r="H617">
            <v>20000</v>
          </cell>
          <cell r="I617">
            <v>147500</v>
          </cell>
        </row>
        <row r="618">
          <cell r="H618">
            <v>6500</v>
          </cell>
        </row>
        <row r="619">
          <cell r="H619">
            <v>10000</v>
          </cell>
        </row>
        <row r="620">
          <cell r="H620">
            <v>10000</v>
          </cell>
        </row>
        <row r="621">
          <cell r="H621">
            <v>8000</v>
          </cell>
        </row>
        <row r="622">
          <cell r="H622">
            <v>8000</v>
          </cell>
        </row>
        <row r="623">
          <cell r="H623">
            <v>50000</v>
          </cell>
        </row>
        <row r="624">
          <cell r="H624">
            <v>35000</v>
          </cell>
        </row>
        <row r="625">
          <cell r="F625" t="str">
            <v>1333R0031220V001153</v>
          </cell>
          <cell r="G625" t="str">
            <v> Rawat Jalan</v>
          </cell>
          <cell r="H625">
            <v>20000</v>
          </cell>
          <cell r="I625">
            <v>20000</v>
          </cell>
        </row>
        <row r="626">
          <cell r="G626" t="str">
            <v> Rawat Jalan</v>
          </cell>
          <cell r="H626">
            <v>20000</v>
          </cell>
          <cell r="I626">
            <v>112500</v>
          </cell>
        </row>
        <row r="627">
          <cell r="H627">
            <v>6500</v>
          </cell>
        </row>
        <row r="628">
          <cell r="H628">
            <v>10000</v>
          </cell>
        </row>
        <row r="629">
          <cell r="H629">
            <v>10000</v>
          </cell>
        </row>
        <row r="630">
          <cell r="H630">
            <v>8000</v>
          </cell>
        </row>
        <row r="631">
          <cell r="H631">
            <v>8000</v>
          </cell>
        </row>
        <row r="632">
          <cell r="H632">
            <v>50000</v>
          </cell>
        </row>
        <row r="633">
          <cell r="G633" t="str">
            <v> Rawat Jalan</v>
          </cell>
          <cell r="H633">
            <v>26000</v>
          </cell>
          <cell r="I633">
            <v>120450</v>
          </cell>
        </row>
        <row r="634">
          <cell r="H634">
            <v>8450</v>
          </cell>
        </row>
        <row r="635">
          <cell r="H635">
            <v>10000</v>
          </cell>
        </row>
        <row r="636">
          <cell r="H636">
            <v>10000</v>
          </cell>
        </row>
        <row r="637">
          <cell r="H637">
            <v>8000</v>
          </cell>
        </row>
        <row r="638">
          <cell r="H638">
            <v>8000</v>
          </cell>
        </row>
        <row r="639">
          <cell r="H639">
            <v>50000</v>
          </cell>
        </row>
        <row r="640">
          <cell r="F640" t="str">
            <v>1333R0031220V001167</v>
          </cell>
          <cell r="G640" t="str">
            <v> Rawat Jalan</v>
          </cell>
          <cell r="H640">
            <v>6500</v>
          </cell>
          <cell r="I640">
            <v>6500</v>
          </cell>
        </row>
        <row r="641">
          <cell r="F641" t="str">
            <v>1333R0031220V001174</v>
          </cell>
          <cell r="G641" t="str">
            <v> Rawat Jalan</v>
          </cell>
          <cell r="H641">
            <v>6500</v>
          </cell>
          <cell r="I641">
            <v>6500</v>
          </cell>
        </row>
        <row r="642">
          <cell r="F642" t="str">
            <v>1333R0031220V001176</v>
          </cell>
          <cell r="G642" t="str">
            <v> Rawat Jalan</v>
          </cell>
          <cell r="H642">
            <v>6500</v>
          </cell>
          <cell r="I642">
            <v>62500</v>
          </cell>
        </row>
        <row r="643">
          <cell r="F643" t="str">
            <v>1333R0031220V001176</v>
          </cell>
          <cell r="H643">
            <v>14000</v>
          </cell>
        </row>
        <row r="644">
          <cell r="F644" t="str">
            <v>1333R0031220V001176</v>
          </cell>
          <cell r="H644">
            <v>14000</v>
          </cell>
        </row>
        <row r="645">
          <cell r="F645" t="str">
            <v>1333R0031220V001176</v>
          </cell>
          <cell r="H645">
            <v>14000</v>
          </cell>
        </row>
        <row r="646">
          <cell r="F646" t="str">
            <v>1333R0031220V001176</v>
          </cell>
          <cell r="H646">
            <v>14000</v>
          </cell>
        </row>
        <row r="647">
          <cell r="F647" t="str">
            <v>1333R0031220V001171</v>
          </cell>
          <cell r="G647" t="str">
            <v> Rawat Jalan</v>
          </cell>
          <cell r="H647">
            <v>6500</v>
          </cell>
          <cell r="I647">
            <v>62500</v>
          </cell>
        </row>
        <row r="648">
          <cell r="F648" t="str">
            <v>1333R0031220V001171</v>
          </cell>
          <cell r="H648">
            <v>14000</v>
          </cell>
        </row>
        <row r="649">
          <cell r="F649" t="str">
            <v>1333R0031220V001171</v>
          </cell>
          <cell r="H649">
            <v>14000</v>
          </cell>
        </row>
        <row r="650">
          <cell r="F650" t="str">
            <v>1333R0031220V001171</v>
          </cell>
          <cell r="H650">
            <v>14000</v>
          </cell>
        </row>
        <row r="651">
          <cell r="F651" t="str">
            <v>1333R0031220V001171</v>
          </cell>
          <cell r="H651">
            <v>14000</v>
          </cell>
        </row>
        <row r="652">
          <cell r="F652" t="str">
            <v>1333R0031220V001177</v>
          </cell>
          <cell r="G652" t="str">
            <v> Rawat Jalan</v>
          </cell>
          <cell r="H652">
            <v>14000</v>
          </cell>
          <cell r="I652">
            <v>56000</v>
          </cell>
        </row>
        <row r="653">
          <cell r="F653" t="str">
            <v>1333R0031220V001177</v>
          </cell>
          <cell r="H653">
            <v>14000</v>
          </cell>
        </row>
        <row r="654">
          <cell r="F654" t="str">
            <v>1333R0031220V001177</v>
          </cell>
          <cell r="H654">
            <v>14000</v>
          </cell>
        </row>
        <row r="655">
          <cell r="F655" t="str">
            <v>1333R0031220V001177</v>
          </cell>
          <cell r="H655">
            <v>14000</v>
          </cell>
        </row>
        <row r="656">
          <cell r="F656" t="str">
            <v>1333R0031220V001180</v>
          </cell>
          <cell r="G656" t="str">
            <v> Rawat Jalan</v>
          </cell>
          <cell r="H656">
            <v>110000</v>
          </cell>
          <cell r="I656">
            <v>110000</v>
          </cell>
        </row>
        <row r="657">
          <cell r="F657" t="str">
            <v>1333R0031220V001183</v>
          </cell>
          <cell r="G657" t="str">
            <v> Rawat Jalan</v>
          </cell>
          <cell r="H657">
            <v>14000</v>
          </cell>
          <cell r="I657">
            <v>56000</v>
          </cell>
        </row>
        <row r="658">
          <cell r="F658" t="str">
            <v>1333R0031220V001183</v>
          </cell>
          <cell r="H658">
            <v>14000</v>
          </cell>
        </row>
        <row r="659">
          <cell r="F659" t="str">
            <v>1333R0031220V001183</v>
          </cell>
          <cell r="H659">
            <v>14000</v>
          </cell>
        </row>
        <row r="660">
          <cell r="F660" t="str">
            <v>1333R0031220V001183</v>
          </cell>
          <cell r="H660">
            <v>14000</v>
          </cell>
        </row>
        <row r="661">
          <cell r="F661" t="str">
            <v>1333R0031220V001186</v>
          </cell>
          <cell r="G661" t="str">
            <v> Rawat Jalan</v>
          </cell>
          <cell r="H661">
            <v>14000</v>
          </cell>
          <cell r="I661">
            <v>56000</v>
          </cell>
        </row>
        <row r="662">
          <cell r="F662" t="str">
            <v>1333R0031220V001186</v>
          </cell>
          <cell r="H662">
            <v>14000</v>
          </cell>
        </row>
        <row r="663">
          <cell r="F663" t="str">
            <v>1333R0031220V001186</v>
          </cell>
          <cell r="H663">
            <v>14000</v>
          </cell>
        </row>
        <row r="664">
          <cell r="F664" t="str">
            <v>1333R0031220V001186</v>
          </cell>
          <cell r="H664">
            <v>14000</v>
          </cell>
        </row>
        <row r="665">
          <cell r="F665" t="str">
            <v>1333R0031220V001187</v>
          </cell>
          <cell r="G665" t="str">
            <v> Rawat Jalan</v>
          </cell>
          <cell r="H665">
            <v>6500</v>
          </cell>
          <cell r="I665">
            <v>39500</v>
          </cell>
        </row>
        <row r="666">
          <cell r="F666" t="str">
            <v>1333R0031220V001187</v>
          </cell>
          <cell r="H666">
            <v>33000</v>
          </cell>
        </row>
        <row r="667">
          <cell r="F667" t="str">
            <v>1333R0031220V001192</v>
          </cell>
          <cell r="G667" t="str">
            <v> Rawat Jalan</v>
          </cell>
          <cell r="H667">
            <v>6500</v>
          </cell>
          <cell r="I667">
            <v>6500</v>
          </cell>
        </row>
        <row r="668">
          <cell r="F668" t="str">
            <v>1333R0031220V001196</v>
          </cell>
          <cell r="G668" t="str">
            <v> Rawat Jalan</v>
          </cell>
          <cell r="H668">
            <v>41900</v>
          </cell>
          <cell r="I668">
            <v>41900</v>
          </cell>
        </row>
        <row r="669">
          <cell r="F669" t="str">
            <v>1333R0031220V001199</v>
          </cell>
          <cell r="G669" t="str">
            <v> Rawat Jalan</v>
          </cell>
          <cell r="H669">
            <v>14000</v>
          </cell>
          <cell r="I669">
            <v>56000</v>
          </cell>
        </row>
        <row r="670">
          <cell r="F670" t="str">
            <v>1333R0031220V001199</v>
          </cell>
          <cell r="H670">
            <v>14000</v>
          </cell>
        </row>
        <row r="671">
          <cell r="F671" t="str">
            <v>1333R0031220V001199</v>
          </cell>
          <cell r="H671">
            <v>14000</v>
          </cell>
        </row>
        <row r="672">
          <cell r="F672" t="str">
            <v>1333R0031220V001199</v>
          </cell>
          <cell r="H672">
            <v>14000</v>
          </cell>
        </row>
        <row r="673">
          <cell r="F673" t="str">
            <v>1333R0031220V001198</v>
          </cell>
          <cell r="G673" t="str">
            <v> Rawat Jalan</v>
          </cell>
          <cell r="H673">
            <v>6500</v>
          </cell>
          <cell r="I673">
            <v>16500</v>
          </cell>
        </row>
        <row r="674">
          <cell r="F674" t="str">
            <v>1333R0031220V001198</v>
          </cell>
          <cell r="H674">
            <v>10000</v>
          </cell>
        </row>
        <row r="675">
          <cell r="F675" t="str">
            <v>1333R0031220V001207</v>
          </cell>
          <cell r="G675" t="str">
            <v> Rawat Jalan</v>
          </cell>
          <cell r="H675">
            <v>6500</v>
          </cell>
          <cell r="I675">
            <v>16500</v>
          </cell>
        </row>
        <row r="676">
          <cell r="F676" t="str">
            <v>1333R0031220V001207</v>
          </cell>
          <cell r="H676">
            <v>10000</v>
          </cell>
        </row>
        <row r="677">
          <cell r="F677" t="str">
            <v>1333R0031220V001217</v>
          </cell>
          <cell r="G677" t="str">
            <v> Rawat Jalan</v>
          </cell>
          <cell r="H677">
            <v>6500</v>
          </cell>
          <cell r="I677">
            <v>6500</v>
          </cell>
        </row>
        <row r="678">
          <cell r="F678" t="str">
            <v>1333R0031220V001190</v>
          </cell>
          <cell r="G678" t="str">
            <v> Rawat Jalan</v>
          </cell>
          <cell r="H678">
            <v>50000</v>
          </cell>
          <cell r="I678">
            <v>50000</v>
          </cell>
        </row>
        <row r="679">
          <cell r="F679" t="str">
            <v>1333R0031220V001244</v>
          </cell>
          <cell r="G679" t="str">
            <v> Rawat Jalan</v>
          </cell>
          <cell r="H679">
            <v>50000</v>
          </cell>
          <cell r="I679">
            <v>50000</v>
          </cell>
        </row>
        <row r="680">
          <cell r="F680" t="str">
            <v>1333R0031220V001221</v>
          </cell>
          <cell r="G680" t="str">
            <v> Rawat Jalan</v>
          </cell>
          <cell r="H680">
            <v>6500</v>
          </cell>
          <cell r="I680">
            <v>6500</v>
          </cell>
        </row>
        <row r="681">
          <cell r="F681" t="str">
            <v>1333R0031220V001225</v>
          </cell>
          <cell r="G681" t="str">
            <v> Rawat Jalan</v>
          </cell>
          <cell r="H681">
            <v>6500</v>
          </cell>
          <cell r="I681">
            <v>13000</v>
          </cell>
        </row>
        <row r="682">
          <cell r="F682" t="str">
            <v>1333R0031220V001225</v>
          </cell>
          <cell r="H682">
            <v>6500</v>
          </cell>
        </row>
        <row r="683">
          <cell r="F683" t="str">
            <v>1333R0031220V001226</v>
          </cell>
          <cell r="G683" t="str">
            <v> Rawat Jalan</v>
          </cell>
          <cell r="H683">
            <v>41900</v>
          </cell>
          <cell r="I683">
            <v>41900</v>
          </cell>
        </row>
        <row r="684">
          <cell r="F684" t="str">
            <v>1333R0031220V001232</v>
          </cell>
          <cell r="G684" t="str">
            <v> Rawat Jalan</v>
          </cell>
          <cell r="H684">
            <v>6500</v>
          </cell>
          <cell r="I684">
            <v>6500</v>
          </cell>
        </row>
        <row r="685">
          <cell r="F685" t="str">
            <v>1333R0031220V001173</v>
          </cell>
          <cell r="G685" t="str">
            <v> Rawat Jalan</v>
          </cell>
          <cell r="H685">
            <v>6500</v>
          </cell>
          <cell r="I685">
            <v>16500</v>
          </cell>
        </row>
        <row r="686">
          <cell r="F686" t="str">
            <v>1333R0031220V001173</v>
          </cell>
          <cell r="H686">
            <v>10000</v>
          </cell>
        </row>
        <row r="687">
          <cell r="F687" t="str">
            <v>1333R0031220V001247</v>
          </cell>
          <cell r="G687" t="str">
            <v> Rawat Jalan</v>
          </cell>
          <cell r="H687">
            <v>14000</v>
          </cell>
          <cell r="I687">
            <v>76000</v>
          </cell>
        </row>
        <row r="688">
          <cell r="F688" t="str">
            <v>1333R0031220V001247</v>
          </cell>
          <cell r="H688">
            <v>14000</v>
          </cell>
        </row>
        <row r="689">
          <cell r="F689" t="str">
            <v>1333R0031220V001247</v>
          </cell>
          <cell r="H689">
            <v>14000</v>
          </cell>
        </row>
        <row r="690">
          <cell r="F690" t="str">
            <v>1333R0031220V001247</v>
          </cell>
          <cell r="H690">
            <v>14000</v>
          </cell>
        </row>
        <row r="691">
          <cell r="F691" t="str">
            <v>1333R0031220V001247</v>
          </cell>
          <cell r="H691">
            <v>10000</v>
          </cell>
        </row>
        <row r="692">
          <cell r="F692" t="str">
            <v>1333R0031220V001247</v>
          </cell>
          <cell r="H692">
            <v>10000</v>
          </cell>
        </row>
        <row r="693">
          <cell r="F693" t="str">
            <v>1333R0031220V001255</v>
          </cell>
          <cell r="G693" t="str">
            <v> Rawat Jalan</v>
          </cell>
          <cell r="H693">
            <v>6500</v>
          </cell>
          <cell r="I693">
            <v>16500</v>
          </cell>
        </row>
        <row r="694">
          <cell r="F694" t="str">
            <v>1333R0031220V001255</v>
          </cell>
          <cell r="H694">
            <v>10000</v>
          </cell>
        </row>
        <row r="695">
          <cell r="F695" t="str">
            <v>1333R0031220V001258</v>
          </cell>
          <cell r="G695" t="str">
            <v> Rawat Jalan</v>
          </cell>
          <cell r="H695">
            <v>20000</v>
          </cell>
          <cell r="I695">
            <v>20000</v>
          </cell>
        </row>
        <row r="696">
          <cell r="F696" t="str">
            <v>1333R0031220V001191</v>
          </cell>
          <cell r="G696" t="str">
            <v> Rawat Jalan</v>
          </cell>
          <cell r="H696">
            <v>14000</v>
          </cell>
          <cell r="I696">
            <v>69000</v>
          </cell>
        </row>
        <row r="697">
          <cell r="F697" t="str">
            <v>1333R0031220V001191</v>
          </cell>
          <cell r="H697">
            <v>14000</v>
          </cell>
        </row>
        <row r="698">
          <cell r="F698" t="str">
            <v>1333R0031220V001191</v>
          </cell>
          <cell r="H698">
            <v>14000</v>
          </cell>
        </row>
        <row r="699">
          <cell r="F699" t="str">
            <v>1333R0031220V001191</v>
          </cell>
          <cell r="H699">
            <v>14000</v>
          </cell>
        </row>
        <row r="700">
          <cell r="F700" t="str">
            <v>1333R0031220V001191</v>
          </cell>
          <cell r="H700">
            <v>13000</v>
          </cell>
        </row>
        <row r="701">
          <cell r="F701" t="str">
            <v>1333R0031220V001208</v>
          </cell>
          <cell r="G701" t="str">
            <v> Rawat Jalan</v>
          </cell>
          <cell r="H701">
            <v>14000</v>
          </cell>
          <cell r="I701">
            <v>56000</v>
          </cell>
        </row>
        <row r="702">
          <cell r="F702" t="str">
            <v>1333R0031220V001208</v>
          </cell>
          <cell r="H702">
            <v>14000</v>
          </cell>
        </row>
        <row r="703">
          <cell r="F703" t="str">
            <v>1333R0031220V001208</v>
          </cell>
          <cell r="H703">
            <v>14000</v>
          </cell>
        </row>
        <row r="704">
          <cell r="F704" t="str">
            <v>1333R0031220V001208</v>
          </cell>
          <cell r="H704">
            <v>14000</v>
          </cell>
        </row>
        <row r="705">
          <cell r="F705" t="str">
            <v>1333R0031220V001262</v>
          </cell>
          <cell r="G705" t="str">
            <v> Rawat Jalan</v>
          </cell>
          <cell r="H705">
            <v>110000</v>
          </cell>
          <cell r="I705">
            <v>110000</v>
          </cell>
        </row>
        <row r="706">
          <cell r="F706" t="str">
            <v>1333R0031220V001264</v>
          </cell>
          <cell r="G706" t="str">
            <v> Rawat Jalan</v>
          </cell>
          <cell r="H706">
            <v>6500</v>
          </cell>
          <cell r="I706">
            <v>6500</v>
          </cell>
        </row>
        <row r="707">
          <cell r="F707" t="str">
            <v>1333R0031220V001267</v>
          </cell>
          <cell r="G707" t="str">
            <v> Rawat Jalan</v>
          </cell>
          <cell r="H707">
            <v>6500</v>
          </cell>
          <cell r="I707">
            <v>16500</v>
          </cell>
        </row>
        <row r="708">
          <cell r="F708" t="str">
            <v>1333R0031220V001267</v>
          </cell>
          <cell r="H708">
            <v>10000</v>
          </cell>
        </row>
        <row r="709">
          <cell r="F709" t="str">
            <v>1333R0031220V001278</v>
          </cell>
          <cell r="G709" t="str">
            <v> Rawat Jalan</v>
          </cell>
          <cell r="H709">
            <v>6500</v>
          </cell>
          <cell r="I709">
            <v>16500</v>
          </cell>
        </row>
        <row r="710">
          <cell r="F710" t="str">
            <v>1333R0031220V001278</v>
          </cell>
          <cell r="H710">
            <v>10000</v>
          </cell>
        </row>
        <row r="711">
          <cell r="F711" t="str">
            <v>1333R0031220V001305</v>
          </cell>
          <cell r="G711" t="str">
            <v> Rawat Jalan</v>
          </cell>
          <cell r="H711">
            <v>8000</v>
          </cell>
          <cell r="I711">
            <v>8000</v>
          </cell>
        </row>
        <row r="712">
          <cell r="F712" t="str">
            <v>1333R0031220V001245</v>
          </cell>
          <cell r="G712" t="str">
            <v> Rawat Jalan</v>
          </cell>
          <cell r="H712">
            <v>110000</v>
          </cell>
          <cell r="I712">
            <v>116500</v>
          </cell>
        </row>
        <row r="713">
          <cell r="F713" t="str">
            <v>1333R0031220V001245</v>
          </cell>
          <cell r="H713">
            <v>6500</v>
          </cell>
        </row>
        <row r="714">
          <cell r="F714" t="str">
            <v>1333R0031220V001280</v>
          </cell>
          <cell r="G714" t="str">
            <v> Rawat Jalan</v>
          </cell>
          <cell r="H714">
            <v>6500</v>
          </cell>
          <cell r="I714">
            <v>6500</v>
          </cell>
        </row>
        <row r="715">
          <cell r="F715" t="str">
            <v>1333R0031220V001214</v>
          </cell>
          <cell r="G715" t="str">
            <v> Rawat Jalan</v>
          </cell>
          <cell r="H715">
            <v>6500</v>
          </cell>
          <cell r="I715">
            <v>16500</v>
          </cell>
        </row>
        <row r="716">
          <cell r="F716" t="str">
            <v>1333R0031220V001214</v>
          </cell>
          <cell r="H716">
            <v>10000</v>
          </cell>
        </row>
        <row r="717">
          <cell r="F717" t="str">
            <v>1333R0031220V001283</v>
          </cell>
          <cell r="G717" t="str">
            <v> Rawat Jalan</v>
          </cell>
          <cell r="H717">
            <v>20000</v>
          </cell>
          <cell r="I717">
            <v>20000</v>
          </cell>
        </row>
        <row r="718">
          <cell r="F718" t="str">
            <v>1333R0031220V001279</v>
          </cell>
          <cell r="G718" t="str">
            <v> Rawat Jalan</v>
          </cell>
          <cell r="H718">
            <v>20000</v>
          </cell>
          <cell r="I718">
            <v>20000</v>
          </cell>
        </row>
        <row r="719">
          <cell r="F719" t="str">
            <v>1333R0031220V001289</v>
          </cell>
          <cell r="G719" t="str">
            <v> Rawat Jalan</v>
          </cell>
          <cell r="H719">
            <v>6500</v>
          </cell>
          <cell r="I719">
            <v>6500</v>
          </cell>
        </row>
        <row r="720">
          <cell r="F720" t="str">
            <v>1333R0031220V001297</v>
          </cell>
          <cell r="G720" t="str">
            <v> Rawat Jalan</v>
          </cell>
          <cell r="H720">
            <v>6500</v>
          </cell>
          <cell r="I720">
            <v>6500</v>
          </cell>
        </row>
        <row r="721">
          <cell r="G721" t="str">
            <v> Rawat Jalan</v>
          </cell>
          <cell r="H721">
            <v>20000</v>
          </cell>
          <cell r="I721">
            <v>120500</v>
          </cell>
        </row>
        <row r="722">
          <cell r="H722">
            <v>8000</v>
          </cell>
        </row>
        <row r="723">
          <cell r="H723">
            <v>6500</v>
          </cell>
        </row>
        <row r="724">
          <cell r="H724">
            <v>10000</v>
          </cell>
        </row>
        <row r="725">
          <cell r="H725">
            <v>10000</v>
          </cell>
        </row>
        <row r="726">
          <cell r="H726">
            <v>8000</v>
          </cell>
        </row>
        <row r="727">
          <cell r="H727">
            <v>8000</v>
          </cell>
        </row>
        <row r="728">
          <cell r="H728">
            <v>50000</v>
          </cell>
        </row>
        <row r="729">
          <cell r="F729" t="str">
            <v>1333R0031220V001296</v>
          </cell>
          <cell r="G729" t="str">
            <v> Rawat Jalan</v>
          </cell>
          <cell r="H729">
            <v>10000</v>
          </cell>
          <cell r="I729">
            <v>20000</v>
          </cell>
        </row>
        <row r="730">
          <cell r="F730" t="str">
            <v>1333R0031220V001296</v>
          </cell>
          <cell r="H730">
            <v>10000</v>
          </cell>
        </row>
        <row r="731">
          <cell r="F731" t="str">
            <v>1333R0031220V001299</v>
          </cell>
          <cell r="G731" t="str">
            <v> Rawat Jalan</v>
          </cell>
          <cell r="H731">
            <v>6500</v>
          </cell>
          <cell r="I731">
            <v>6500</v>
          </cell>
        </row>
        <row r="732">
          <cell r="F732" t="str">
            <v>1333R0031220V001348</v>
          </cell>
          <cell r="G732" t="str">
            <v> Rawat Jalan</v>
          </cell>
          <cell r="H732">
            <v>20000</v>
          </cell>
          <cell r="I732">
            <v>86500</v>
          </cell>
        </row>
        <row r="733">
          <cell r="F733" t="str">
            <v>1333R0031220V001348</v>
          </cell>
          <cell r="H733">
            <v>5000</v>
          </cell>
        </row>
        <row r="734">
          <cell r="F734" t="str">
            <v>1333R0031220V001348</v>
          </cell>
          <cell r="H734">
            <v>5000</v>
          </cell>
        </row>
        <row r="735">
          <cell r="F735" t="str">
            <v>1333R0031220V001348</v>
          </cell>
          <cell r="H735">
            <v>6500</v>
          </cell>
        </row>
        <row r="736">
          <cell r="F736" t="str">
            <v>1333R0031220V001348</v>
          </cell>
          <cell r="H736">
            <v>50000</v>
          </cell>
        </row>
        <row r="737">
          <cell r="F737" t="str">
            <v>1333R0031220V001159</v>
          </cell>
          <cell r="G737" t="str">
            <v> Rawat Jalan</v>
          </cell>
          <cell r="H737">
            <v>20000</v>
          </cell>
          <cell r="I737">
            <v>136500</v>
          </cell>
        </row>
        <row r="738">
          <cell r="F738" t="str">
            <v>1333R0031220V001159</v>
          </cell>
          <cell r="H738">
            <v>5000</v>
          </cell>
        </row>
        <row r="739">
          <cell r="F739" t="str">
            <v>1333R0031220V001159</v>
          </cell>
          <cell r="H739">
            <v>5000</v>
          </cell>
        </row>
        <row r="740">
          <cell r="F740" t="str">
            <v>1333R0031220V001159</v>
          </cell>
          <cell r="H740">
            <v>6500</v>
          </cell>
        </row>
        <row r="741">
          <cell r="F741" t="str">
            <v>1333R0031220V001159</v>
          </cell>
          <cell r="H741">
            <v>10000</v>
          </cell>
        </row>
        <row r="742">
          <cell r="F742" t="str">
            <v>1333R0031220V001159</v>
          </cell>
          <cell r="H742">
            <v>10000</v>
          </cell>
        </row>
        <row r="743">
          <cell r="F743" t="str">
            <v>1333R0031220V001159</v>
          </cell>
          <cell r="H743">
            <v>8000</v>
          </cell>
        </row>
        <row r="744">
          <cell r="F744" t="str">
            <v>1333R0031220V001159</v>
          </cell>
          <cell r="H744">
            <v>8000</v>
          </cell>
        </row>
        <row r="745">
          <cell r="F745" t="str">
            <v>1333R0031220V001159</v>
          </cell>
          <cell r="H745">
            <v>14000</v>
          </cell>
        </row>
        <row r="746">
          <cell r="F746" t="str">
            <v>1333R0031220V001159</v>
          </cell>
          <cell r="H746">
            <v>50000</v>
          </cell>
        </row>
        <row r="747">
          <cell r="F747" t="str">
            <v>1333R0031220V001314</v>
          </cell>
          <cell r="G747" t="str">
            <v> Rawat Jalan</v>
          </cell>
          <cell r="H747">
            <v>6500</v>
          </cell>
          <cell r="I747">
            <v>16500</v>
          </cell>
        </row>
        <row r="748">
          <cell r="F748" t="str">
            <v>1333R0031220V001314</v>
          </cell>
          <cell r="H748">
            <v>10000</v>
          </cell>
        </row>
        <row r="749">
          <cell r="F749" t="str">
            <v>1333R0031220V001333</v>
          </cell>
          <cell r="G749" t="str">
            <v> Rawat Jalan</v>
          </cell>
          <cell r="H749">
            <v>6500</v>
          </cell>
          <cell r="I749">
            <v>6500</v>
          </cell>
        </row>
        <row r="750">
          <cell r="F750" t="str">
            <v>1333R0031220V001158</v>
          </cell>
          <cell r="G750" t="str">
            <v> Rawat Jalan</v>
          </cell>
          <cell r="H750">
            <v>20000</v>
          </cell>
          <cell r="I750">
            <v>70500</v>
          </cell>
        </row>
        <row r="751">
          <cell r="F751" t="str">
            <v>1333R0031220V001158</v>
          </cell>
          <cell r="H751">
            <v>5000</v>
          </cell>
        </row>
        <row r="752">
          <cell r="F752" t="str">
            <v>1333R0031220V001158</v>
          </cell>
          <cell r="H752">
            <v>5000</v>
          </cell>
        </row>
        <row r="753">
          <cell r="F753" t="str">
            <v>1333R0031220V001158</v>
          </cell>
          <cell r="H753">
            <v>6500</v>
          </cell>
        </row>
        <row r="754">
          <cell r="F754" t="str">
            <v>1333R0031220V001158</v>
          </cell>
          <cell r="H754">
            <v>10000</v>
          </cell>
        </row>
        <row r="755">
          <cell r="F755" t="str">
            <v>1333R0031220V001158</v>
          </cell>
          <cell r="H755">
            <v>10000</v>
          </cell>
        </row>
        <row r="756">
          <cell r="F756" t="str">
            <v>1333R0031220V001158</v>
          </cell>
          <cell r="H756">
            <v>14000</v>
          </cell>
        </row>
        <row r="757">
          <cell r="F757" t="str">
            <v>1333R0031220V001239</v>
          </cell>
          <cell r="G757" t="str">
            <v> Rawat Jalan</v>
          </cell>
          <cell r="H757">
            <v>6500</v>
          </cell>
          <cell r="I757">
            <v>39500</v>
          </cell>
        </row>
        <row r="758">
          <cell r="F758" t="str">
            <v>1333R0031220V001239</v>
          </cell>
          <cell r="H758">
            <v>33000</v>
          </cell>
        </row>
        <row r="759">
          <cell r="F759" t="str">
            <v>1333R0031220V001340</v>
          </cell>
          <cell r="G759" t="str">
            <v> Rawat Jalan</v>
          </cell>
          <cell r="H759">
            <v>20000</v>
          </cell>
          <cell r="I759">
            <v>20000</v>
          </cell>
        </row>
        <row r="760">
          <cell r="F760" t="str">
            <v>1333R0031220V001347</v>
          </cell>
          <cell r="G760" t="str">
            <v> Rawat Jalan</v>
          </cell>
          <cell r="H760">
            <v>14000</v>
          </cell>
          <cell r="I760">
            <v>69000</v>
          </cell>
        </row>
        <row r="761">
          <cell r="F761" t="str">
            <v>1333R0031220V001347</v>
          </cell>
          <cell r="H761">
            <v>14000</v>
          </cell>
        </row>
        <row r="762">
          <cell r="F762" t="str">
            <v>1333R0031220V001347</v>
          </cell>
          <cell r="H762">
            <v>14000</v>
          </cell>
        </row>
        <row r="763">
          <cell r="F763" t="str">
            <v>1333R0031220V001347</v>
          </cell>
          <cell r="H763">
            <v>14000</v>
          </cell>
        </row>
        <row r="764">
          <cell r="F764" t="str">
            <v>1333R0031220V001347</v>
          </cell>
          <cell r="H764">
            <v>13000</v>
          </cell>
        </row>
        <row r="765">
          <cell r="F765" t="str">
            <v>1333R0031220V001346</v>
          </cell>
          <cell r="G765" t="str">
            <v> Rawat Jalan</v>
          </cell>
          <cell r="H765">
            <v>110000</v>
          </cell>
          <cell r="I765">
            <v>116500</v>
          </cell>
        </row>
        <row r="766">
          <cell r="F766" t="str">
            <v>1333R0031220V001346</v>
          </cell>
          <cell r="H766">
            <v>6500</v>
          </cell>
        </row>
        <row r="767">
          <cell r="F767" t="str">
            <v>1333R0031220V001354</v>
          </cell>
          <cell r="G767" t="str">
            <v> Rawat Jalan</v>
          </cell>
          <cell r="H767">
            <v>6500</v>
          </cell>
          <cell r="I767">
            <v>6500</v>
          </cell>
        </row>
        <row r="768">
          <cell r="F768" t="str">
            <v>1333R0031220V001364</v>
          </cell>
          <cell r="G768" t="str">
            <v> Rawat Jalan</v>
          </cell>
          <cell r="H768">
            <v>6500</v>
          </cell>
          <cell r="I768">
            <v>6500</v>
          </cell>
        </row>
        <row r="769">
          <cell r="F769" t="str">
            <v>1333R0031220V001165</v>
          </cell>
          <cell r="G769" t="str">
            <v> Rawat Jalan</v>
          </cell>
          <cell r="H769">
            <v>20000</v>
          </cell>
          <cell r="I769">
            <v>70500</v>
          </cell>
        </row>
        <row r="770">
          <cell r="F770" t="str">
            <v>1333R0031220V001165</v>
          </cell>
          <cell r="H770">
            <v>5000</v>
          </cell>
        </row>
        <row r="771">
          <cell r="F771" t="str">
            <v>1333R0031220V001165</v>
          </cell>
          <cell r="H771">
            <v>5000</v>
          </cell>
        </row>
        <row r="772">
          <cell r="F772" t="str">
            <v>1333R0031220V001165</v>
          </cell>
          <cell r="H772">
            <v>6500</v>
          </cell>
        </row>
        <row r="773">
          <cell r="F773" t="str">
            <v>1333R0031220V001165</v>
          </cell>
          <cell r="H773">
            <v>10000</v>
          </cell>
        </row>
        <row r="774">
          <cell r="F774" t="str">
            <v>1333R0031220V001165</v>
          </cell>
          <cell r="H774">
            <v>10000</v>
          </cell>
        </row>
        <row r="775">
          <cell r="F775" t="str">
            <v>1333R0031220V001165</v>
          </cell>
          <cell r="H775">
            <v>14000</v>
          </cell>
        </row>
        <row r="776">
          <cell r="F776" t="str">
            <v>1333R0031220V001385</v>
          </cell>
          <cell r="G776" t="str">
            <v> Rawat Jalan</v>
          </cell>
          <cell r="H776">
            <v>6500</v>
          </cell>
          <cell r="I776">
            <v>6500</v>
          </cell>
        </row>
        <row r="777">
          <cell r="G777" t="str">
            <v> Rawat Jalan</v>
          </cell>
          <cell r="H777">
            <v>20000</v>
          </cell>
          <cell r="I777">
            <v>98500</v>
          </cell>
        </row>
        <row r="778">
          <cell r="H778">
            <v>8000</v>
          </cell>
        </row>
        <row r="779">
          <cell r="H779">
            <v>6500</v>
          </cell>
        </row>
        <row r="780">
          <cell r="H780">
            <v>14000</v>
          </cell>
        </row>
        <row r="781">
          <cell r="H781">
            <v>50000</v>
          </cell>
        </row>
        <row r="782">
          <cell r="F782" t="str">
            <v>1333R0031220V001394</v>
          </cell>
          <cell r="G782" t="str">
            <v> Rawat Jalan</v>
          </cell>
          <cell r="H782">
            <v>6500</v>
          </cell>
          <cell r="I782">
            <v>6500</v>
          </cell>
        </row>
        <row r="783">
          <cell r="F783" t="str">
            <v>1333R0031220V001201</v>
          </cell>
          <cell r="G783" t="str">
            <v> Rawat Jalan</v>
          </cell>
          <cell r="H783">
            <v>20000</v>
          </cell>
          <cell r="I783">
            <v>190500</v>
          </cell>
        </row>
        <row r="784">
          <cell r="F784" t="str">
            <v>1333R0031220V001201</v>
          </cell>
          <cell r="H784">
            <v>5000</v>
          </cell>
        </row>
        <row r="785">
          <cell r="F785" t="str">
            <v>1333R0031220V001201</v>
          </cell>
          <cell r="H785">
            <v>6500</v>
          </cell>
        </row>
        <row r="786">
          <cell r="F786" t="str">
            <v>1333R0031220V001201</v>
          </cell>
          <cell r="H786">
            <v>10000</v>
          </cell>
        </row>
        <row r="787">
          <cell r="F787" t="str">
            <v>1333R0031220V001201</v>
          </cell>
          <cell r="H787">
            <v>10000</v>
          </cell>
        </row>
        <row r="788">
          <cell r="F788" t="str">
            <v>1333R0031220V001201</v>
          </cell>
          <cell r="H788">
            <v>14000</v>
          </cell>
        </row>
        <row r="789">
          <cell r="F789" t="str">
            <v>1333R0031220V001201</v>
          </cell>
          <cell r="H789">
            <v>20000</v>
          </cell>
        </row>
        <row r="790">
          <cell r="F790" t="str">
            <v>1333R0031220V001201</v>
          </cell>
          <cell r="H790">
            <v>105000</v>
          </cell>
        </row>
        <row r="791">
          <cell r="F791" t="str">
            <v>1333R0031220V001251</v>
          </cell>
          <cell r="G791" t="str">
            <v> Rawat Jalan</v>
          </cell>
          <cell r="H791">
            <v>20000</v>
          </cell>
          <cell r="I791">
            <v>135500</v>
          </cell>
        </row>
        <row r="792">
          <cell r="F792" t="str">
            <v>1333R0031220V001251</v>
          </cell>
          <cell r="H792">
            <v>5000</v>
          </cell>
        </row>
        <row r="793">
          <cell r="F793" t="str">
            <v>1333R0031220V001251</v>
          </cell>
          <cell r="H793">
            <v>6500</v>
          </cell>
        </row>
        <row r="794">
          <cell r="F794" t="str">
            <v>1333R0031220V001251</v>
          </cell>
          <cell r="H794">
            <v>10000</v>
          </cell>
        </row>
        <row r="795">
          <cell r="F795" t="str">
            <v>1333R0031220V001251</v>
          </cell>
          <cell r="H795">
            <v>10000</v>
          </cell>
        </row>
        <row r="796">
          <cell r="F796" t="str">
            <v>1333R0031220V001251</v>
          </cell>
          <cell r="H796">
            <v>14000</v>
          </cell>
        </row>
        <row r="797">
          <cell r="F797" t="str">
            <v>1333R0031220V001251</v>
          </cell>
          <cell r="H797">
            <v>20000</v>
          </cell>
        </row>
        <row r="798">
          <cell r="F798" t="str">
            <v>1333R0031220V001251</v>
          </cell>
          <cell r="H798">
            <v>50000</v>
          </cell>
        </row>
        <row r="799">
          <cell r="F799" t="str">
            <v>1333R0031220V001392</v>
          </cell>
          <cell r="G799" t="str">
            <v> Rawat Jalan</v>
          </cell>
          <cell r="H799">
            <v>20000</v>
          </cell>
          <cell r="I799">
            <v>86500</v>
          </cell>
        </row>
        <row r="800">
          <cell r="F800" t="str">
            <v>1333R0031220V001392</v>
          </cell>
          <cell r="H800">
            <v>5000</v>
          </cell>
        </row>
        <row r="801">
          <cell r="F801" t="str">
            <v>1333R0031220V001392</v>
          </cell>
          <cell r="H801">
            <v>5000</v>
          </cell>
        </row>
        <row r="802">
          <cell r="F802" t="str">
            <v>1333R0031220V001392</v>
          </cell>
          <cell r="H802">
            <v>6500</v>
          </cell>
        </row>
        <row r="803">
          <cell r="F803" t="str">
            <v>1333R0031220V001392</v>
          </cell>
          <cell r="H803">
            <v>10000</v>
          </cell>
        </row>
        <row r="804">
          <cell r="F804" t="str">
            <v>1333R0031220V001392</v>
          </cell>
          <cell r="H804">
            <v>10000</v>
          </cell>
        </row>
        <row r="805">
          <cell r="F805" t="str">
            <v>1333R0031220V001392</v>
          </cell>
          <cell r="H805">
            <v>8000</v>
          </cell>
        </row>
        <row r="806">
          <cell r="F806" t="str">
            <v>1333R0031220V001392</v>
          </cell>
          <cell r="H806">
            <v>8000</v>
          </cell>
        </row>
        <row r="807">
          <cell r="F807" t="str">
            <v>1333R0031220V001392</v>
          </cell>
          <cell r="H807">
            <v>14000</v>
          </cell>
        </row>
        <row r="808">
          <cell r="F808" t="str">
            <v>1333R0031220V001203</v>
          </cell>
          <cell r="G808" t="str">
            <v> Rawat Jalan</v>
          </cell>
          <cell r="H808">
            <v>110000</v>
          </cell>
          <cell r="I808">
            <v>116500</v>
          </cell>
        </row>
        <row r="809">
          <cell r="F809" t="str">
            <v>1333R0031220V001203</v>
          </cell>
          <cell r="H809">
            <v>6500</v>
          </cell>
        </row>
        <row r="810">
          <cell r="F810" t="str">
            <v>1333R0031220V001336</v>
          </cell>
          <cell r="G810" t="str">
            <v> Rawat Jalan</v>
          </cell>
          <cell r="H810">
            <v>20000</v>
          </cell>
          <cell r="I810">
            <v>135500</v>
          </cell>
        </row>
        <row r="811">
          <cell r="F811" t="str">
            <v>1333R0031220V001336</v>
          </cell>
          <cell r="H811">
            <v>5000</v>
          </cell>
        </row>
        <row r="812">
          <cell r="F812" t="str">
            <v>1333R0031220V001336</v>
          </cell>
          <cell r="H812">
            <v>6500</v>
          </cell>
        </row>
        <row r="813">
          <cell r="F813" t="str">
            <v>1333R0031220V001336</v>
          </cell>
          <cell r="H813">
            <v>10000</v>
          </cell>
        </row>
        <row r="814">
          <cell r="F814" t="str">
            <v>1333R0031220V001336</v>
          </cell>
          <cell r="H814">
            <v>10000</v>
          </cell>
        </row>
        <row r="815">
          <cell r="F815" t="str">
            <v>1333R0031220V001336</v>
          </cell>
          <cell r="H815">
            <v>14000</v>
          </cell>
        </row>
        <row r="816">
          <cell r="F816" t="str">
            <v>1333R0031220V001336</v>
          </cell>
          <cell r="H816">
            <v>20000</v>
          </cell>
        </row>
        <row r="817">
          <cell r="F817" t="str">
            <v>1333R0031220V001336</v>
          </cell>
          <cell r="H817">
            <v>50000</v>
          </cell>
        </row>
        <row r="818">
          <cell r="F818" t="str">
            <v>1333R0031220V001255</v>
          </cell>
          <cell r="G818" t="str">
            <v> Rawat Jalan</v>
          </cell>
          <cell r="H818">
            <v>110000</v>
          </cell>
          <cell r="I818">
            <v>110000</v>
          </cell>
        </row>
        <row r="819">
          <cell r="F819" t="str">
            <v>1333R0031220V001216</v>
          </cell>
          <cell r="G819" t="str">
            <v> Rawat Jalan</v>
          </cell>
          <cell r="H819">
            <v>14000</v>
          </cell>
          <cell r="I819">
            <v>56000</v>
          </cell>
        </row>
        <row r="820">
          <cell r="F820" t="str">
            <v>1333R0031220V001216</v>
          </cell>
          <cell r="H820">
            <v>14000</v>
          </cell>
        </row>
        <row r="821">
          <cell r="F821" t="str">
            <v>1333R0031220V001216</v>
          </cell>
          <cell r="H821">
            <v>14000</v>
          </cell>
        </row>
        <row r="822">
          <cell r="F822" t="str">
            <v>1333R0031220V001216</v>
          </cell>
          <cell r="H822">
            <v>14000</v>
          </cell>
        </row>
        <row r="823">
          <cell r="F823" t="str">
            <v>1333R0031220V001412</v>
          </cell>
          <cell r="G823" t="str">
            <v> Rawat Jalan</v>
          </cell>
          <cell r="H823">
            <v>13000</v>
          </cell>
          <cell r="I823">
            <v>46000</v>
          </cell>
        </row>
        <row r="824">
          <cell r="F824" t="str">
            <v>1333R0031220V001412</v>
          </cell>
          <cell r="H824">
            <v>33000</v>
          </cell>
        </row>
        <row r="825">
          <cell r="F825" t="str">
            <v>1333R0031220V001426</v>
          </cell>
          <cell r="G825" t="str">
            <v> Rawat Jalan</v>
          </cell>
          <cell r="H825">
            <v>20000</v>
          </cell>
          <cell r="I825">
            <v>38000</v>
          </cell>
        </row>
        <row r="826">
          <cell r="F826" t="str">
            <v>1333R0031220V001426</v>
          </cell>
          <cell r="H826">
            <v>10000</v>
          </cell>
        </row>
        <row r="827">
          <cell r="F827" t="str">
            <v>1333R0031220V001426</v>
          </cell>
          <cell r="H827">
            <v>8000</v>
          </cell>
        </row>
        <row r="828">
          <cell r="F828" t="str">
            <v>1333R0031220V001589</v>
          </cell>
          <cell r="G828" t="str">
            <v> Rawat Jalan</v>
          </cell>
          <cell r="H828">
            <v>6500</v>
          </cell>
          <cell r="I828">
            <v>60000</v>
          </cell>
        </row>
        <row r="829">
          <cell r="F829" t="str">
            <v>1333R0031220V001589</v>
          </cell>
          <cell r="H829">
            <v>6500</v>
          </cell>
        </row>
        <row r="830">
          <cell r="F830" t="str">
            <v>1333R0031220V001589</v>
          </cell>
          <cell r="H830">
            <v>14000</v>
          </cell>
        </row>
        <row r="831">
          <cell r="F831" t="str">
            <v>1333R0031220V001589</v>
          </cell>
          <cell r="H831">
            <v>33000</v>
          </cell>
        </row>
        <row r="832">
          <cell r="F832" t="str">
            <v>1333R0031220V001455</v>
          </cell>
          <cell r="G832" t="str">
            <v> Rawat Jalan</v>
          </cell>
          <cell r="H832">
            <v>6500</v>
          </cell>
          <cell r="I832">
            <v>26000</v>
          </cell>
        </row>
        <row r="833">
          <cell r="F833" t="str">
            <v>1333R0031220V001455</v>
          </cell>
          <cell r="H833">
            <v>6500</v>
          </cell>
        </row>
        <row r="834">
          <cell r="F834" t="str">
            <v>1333R0031220V001455</v>
          </cell>
          <cell r="H834">
            <v>6500</v>
          </cell>
        </row>
        <row r="835">
          <cell r="F835" t="str">
            <v>1333R0031220V001455</v>
          </cell>
          <cell r="H835">
            <v>6500</v>
          </cell>
        </row>
        <row r="836">
          <cell r="F836" t="str">
            <v>1333R0031220V001571</v>
          </cell>
          <cell r="G836" t="str">
            <v> Rawat Jalan</v>
          </cell>
          <cell r="H836">
            <v>20000</v>
          </cell>
          <cell r="I836">
            <v>38000</v>
          </cell>
        </row>
        <row r="837">
          <cell r="F837" t="str">
            <v>1333R0031220V001571</v>
          </cell>
          <cell r="H837">
            <v>5000</v>
          </cell>
        </row>
        <row r="838">
          <cell r="F838" t="str">
            <v>1333R0031220V001571</v>
          </cell>
          <cell r="H838">
            <v>5000</v>
          </cell>
        </row>
        <row r="839">
          <cell r="F839" t="str">
            <v>1333R0031220V001571</v>
          </cell>
          <cell r="H839">
            <v>8000</v>
          </cell>
        </row>
        <row r="840">
          <cell r="F840" t="str">
            <v>1333R0031220V001473</v>
          </cell>
          <cell r="G840" t="str">
            <v> Rawat Jalan</v>
          </cell>
          <cell r="H840">
            <v>5000</v>
          </cell>
          <cell r="I840">
            <v>5000</v>
          </cell>
        </row>
        <row r="841">
          <cell r="F841" t="str">
            <v>1333R0031220V001527</v>
          </cell>
          <cell r="G841" t="str">
            <v> Rawat Jalan</v>
          </cell>
          <cell r="H841">
            <v>20000</v>
          </cell>
          <cell r="I841">
            <v>45000</v>
          </cell>
        </row>
        <row r="842">
          <cell r="F842" t="str">
            <v>1333R0031220V001527</v>
          </cell>
          <cell r="H842">
            <v>15000</v>
          </cell>
        </row>
        <row r="843">
          <cell r="F843" t="str">
            <v>1333R0031220V001527</v>
          </cell>
          <cell r="H843">
            <v>10000</v>
          </cell>
        </row>
        <row r="844">
          <cell r="F844" t="str">
            <v>1333R0031220V001535</v>
          </cell>
          <cell r="G844" t="str">
            <v> Rawat Jalan</v>
          </cell>
          <cell r="H844">
            <v>20000</v>
          </cell>
          <cell r="I844">
            <v>36500</v>
          </cell>
        </row>
        <row r="845">
          <cell r="F845" t="str">
            <v>1333R0031220V001535</v>
          </cell>
          <cell r="H845">
            <v>5000</v>
          </cell>
        </row>
        <row r="846">
          <cell r="F846" t="str">
            <v>1333R0031220V001535</v>
          </cell>
          <cell r="H846">
            <v>5000</v>
          </cell>
        </row>
        <row r="847">
          <cell r="F847" t="str">
            <v>1333R0031220V001535</v>
          </cell>
          <cell r="H847">
            <v>6500</v>
          </cell>
        </row>
        <row r="848">
          <cell r="F848" t="str">
            <v>1333R0031220V001543</v>
          </cell>
          <cell r="G848" t="str">
            <v> Rawat Jalan</v>
          </cell>
          <cell r="H848">
            <v>20000</v>
          </cell>
          <cell r="I848">
            <v>42500</v>
          </cell>
        </row>
        <row r="849">
          <cell r="F849" t="str">
            <v>1333R0031220V001543</v>
          </cell>
          <cell r="H849">
            <v>6500</v>
          </cell>
        </row>
        <row r="850">
          <cell r="F850" t="str">
            <v>1333R0031220V001543</v>
          </cell>
          <cell r="H850">
            <v>8000</v>
          </cell>
        </row>
        <row r="851">
          <cell r="F851" t="str">
            <v>1333R0031220V001543</v>
          </cell>
          <cell r="H851">
            <v>8000</v>
          </cell>
        </row>
        <row r="852">
          <cell r="F852" t="str">
            <v>1333R0031220V001607</v>
          </cell>
          <cell r="G852" t="str">
            <v> Rawat Jalan</v>
          </cell>
          <cell r="H852">
            <v>110000</v>
          </cell>
          <cell r="I852">
            <v>110000</v>
          </cell>
        </row>
        <row r="853">
          <cell r="F853" t="str">
            <v>1333R0031220V001642</v>
          </cell>
          <cell r="G853" t="str">
            <v> Rawat Jalan</v>
          </cell>
          <cell r="H853">
            <v>50000</v>
          </cell>
          <cell r="I853">
            <v>50000</v>
          </cell>
        </row>
        <row r="854">
          <cell r="F854" t="str">
            <v>1333R0031220V001656</v>
          </cell>
          <cell r="G854" t="str">
            <v> Rawat Jalan</v>
          </cell>
          <cell r="H854">
            <v>10000</v>
          </cell>
          <cell r="I854">
            <v>20000</v>
          </cell>
        </row>
        <row r="855">
          <cell r="F855" t="str">
            <v>1333R0031220V001656</v>
          </cell>
          <cell r="H855">
            <v>10000</v>
          </cell>
        </row>
        <row r="856">
          <cell r="F856" t="str">
            <v>1333R0031220V001639</v>
          </cell>
          <cell r="G856" t="str">
            <v> Rawat Jalan</v>
          </cell>
          <cell r="H856">
            <v>5000</v>
          </cell>
          <cell r="I856">
            <v>5000</v>
          </cell>
        </row>
        <row r="857">
          <cell r="F857" t="str">
            <v>1333R0031220V001741</v>
          </cell>
          <cell r="G857" t="str">
            <v> Rawat Jalan</v>
          </cell>
          <cell r="H857">
            <v>20000</v>
          </cell>
          <cell r="I857">
            <v>112500</v>
          </cell>
        </row>
        <row r="858">
          <cell r="F858" t="str">
            <v>1333R0031220V001741</v>
          </cell>
          <cell r="H858">
            <v>6500</v>
          </cell>
        </row>
        <row r="859">
          <cell r="F859" t="str">
            <v>1333R0031220V001741</v>
          </cell>
          <cell r="H859">
            <v>10000</v>
          </cell>
        </row>
        <row r="860">
          <cell r="F860" t="str">
            <v>1333R0031220V001741</v>
          </cell>
          <cell r="H860">
            <v>10000</v>
          </cell>
        </row>
        <row r="861">
          <cell r="F861" t="str">
            <v>1333R0031220V001741</v>
          </cell>
          <cell r="H861">
            <v>8000</v>
          </cell>
        </row>
        <row r="862">
          <cell r="F862" t="str">
            <v>1333R0031220V001741</v>
          </cell>
          <cell r="H862">
            <v>8000</v>
          </cell>
        </row>
        <row r="863">
          <cell r="F863" t="str">
            <v>1333R0031220V001741</v>
          </cell>
          <cell r="H863">
            <v>50000</v>
          </cell>
        </row>
        <row r="864">
          <cell r="F864" t="str">
            <v>1333R0031220V001827</v>
          </cell>
          <cell r="G864" t="str">
            <v> Rawat Jalan</v>
          </cell>
          <cell r="H864">
            <v>20000</v>
          </cell>
          <cell r="I864">
            <v>56000</v>
          </cell>
        </row>
        <row r="865">
          <cell r="F865" t="str">
            <v>1333R0031220V001827</v>
          </cell>
          <cell r="H865">
            <v>10000</v>
          </cell>
        </row>
        <row r="866">
          <cell r="F866" t="str">
            <v>1333R0031220V001827</v>
          </cell>
          <cell r="H866">
            <v>10000</v>
          </cell>
        </row>
        <row r="867">
          <cell r="F867" t="str">
            <v>1333R0031220V001827</v>
          </cell>
          <cell r="H867">
            <v>8000</v>
          </cell>
        </row>
        <row r="868">
          <cell r="F868" t="str">
            <v>1333R0031220V001827</v>
          </cell>
          <cell r="H868">
            <v>8000</v>
          </cell>
        </row>
        <row r="869">
          <cell r="F869" t="str">
            <v>1333R0031220V001791</v>
          </cell>
          <cell r="G869" t="str">
            <v> Rawat Jalan</v>
          </cell>
          <cell r="H869">
            <v>50000</v>
          </cell>
          <cell r="I869">
            <v>50000</v>
          </cell>
        </row>
        <row r="870">
          <cell r="F870" t="str">
            <v>1333R0031220V001855</v>
          </cell>
          <cell r="G870" t="str">
            <v> Rawat Jalan</v>
          </cell>
          <cell r="H870">
            <v>50000</v>
          </cell>
          <cell r="I870">
            <v>50000</v>
          </cell>
        </row>
        <row r="871">
          <cell r="F871" t="str">
            <v>1333R0031220V001841</v>
          </cell>
          <cell r="G871" t="str">
            <v> Rawat Jalan</v>
          </cell>
          <cell r="H871">
            <v>20000</v>
          </cell>
          <cell r="I871">
            <v>120500</v>
          </cell>
        </row>
        <row r="872">
          <cell r="F872" t="str">
            <v>1333R0031220V001841</v>
          </cell>
          <cell r="H872">
            <v>5000</v>
          </cell>
        </row>
        <row r="873">
          <cell r="F873" t="str">
            <v>1333R0031220V001841</v>
          </cell>
          <cell r="H873">
            <v>5000</v>
          </cell>
        </row>
        <row r="874">
          <cell r="F874" t="str">
            <v>1333R0031220V001841</v>
          </cell>
          <cell r="H874">
            <v>6500</v>
          </cell>
        </row>
        <row r="875">
          <cell r="F875" t="str">
            <v>1333R0031220V001841</v>
          </cell>
          <cell r="H875">
            <v>10000</v>
          </cell>
        </row>
        <row r="876">
          <cell r="F876" t="str">
            <v>1333R0031220V001841</v>
          </cell>
          <cell r="H876">
            <v>10000</v>
          </cell>
        </row>
        <row r="877">
          <cell r="F877" t="str">
            <v>1333R0031220V001841</v>
          </cell>
          <cell r="H877">
            <v>14000</v>
          </cell>
        </row>
        <row r="878">
          <cell r="F878" t="str">
            <v>1333R0031220V001841</v>
          </cell>
          <cell r="H878">
            <v>50000</v>
          </cell>
        </row>
        <row r="879">
          <cell r="G879" t="str">
            <v> Rawat Jalan</v>
          </cell>
          <cell r="H879">
            <v>20000</v>
          </cell>
          <cell r="I879">
            <v>48500</v>
          </cell>
        </row>
        <row r="880">
          <cell r="H880">
            <v>8000</v>
          </cell>
        </row>
        <row r="881">
          <cell r="H881">
            <v>6500</v>
          </cell>
        </row>
        <row r="882">
          <cell r="H882">
            <v>14000</v>
          </cell>
        </row>
        <row r="883">
          <cell r="G883" t="str">
            <v> Rawat Jalan</v>
          </cell>
          <cell r="H883">
            <v>20000</v>
          </cell>
          <cell r="I883">
            <v>48500</v>
          </cell>
        </row>
        <row r="884">
          <cell r="H884">
            <v>8000</v>
          </cell>
        </row>
        <row r="885">
          <cell r="H885">
            <v>6500</v>
          </cell>
        </row>
        <row r="886">
          <cell r="H886">
            <v>14000</v>
          </cell>
        </row>
        <row r="887">
          <cell r="F887" t="str">
            <v>1333R0031220V001903</v>
          </cell>
          <cell r="G887" t="str">
            <v> Rawat Jalan</v>
          </cell>
          <cell r="H887">
            <v>8000</v>
          </cell>
          <cell r="I887">
            <v>41000</v>
          </cell>
        </row>
        <row r="888">
          <cell r="F888" t="str">
            <v>1333R0031220V001903</v>
          </cell>
          <cell r="H888">
            <v>15000</v>
          </cell>
        </row>
        <row r="889">
          <cell r="F889" t="str">
            <v>1333R0031220V001903</v>
          </cell>
          <cell r="H889">
            <v>10000</v>
          </cell>
        </row>
        <row r="890">
          <cell r="F890" t="str">
            <v>1333R0031220V001903</v>
          </cell>
          <cell r="H890">
            <v>8000</v>
          </cell>
        </row>
        <row r="891">
          <cell r="F891" t="str">
            <v>1333R0031220V001891</v>
          </cell>
          <cell r="G891" t="str">
            <v> Rawat Jalan</v>
          </cell>
          <cell r="H891">
            <v>50000</v>
          </cell>
          <cell r="I891">
            <v>50000</v>
          </cell>
        </row>
        <row r="892">
          <cell r="F892" t="str">
            <v>1333R0031220V001869</v>
          </cell>
          <cell r="G892" t="str">
            <v> Rawat Jalan</v>
          </cell>
          <cell r="H892">
            <v>20000</v>
          </cell>
          <cell r="I892">
            <v>28000</v>
          </cell>
        </row>
        <row r="893">
          <cell r="F893" t="str">
            <v>1333R0031220V001869</v>
          </cell>
          <cell r="H893">
            <v>8000</v>
          </cell>
        </row>
        <row r="894">
          <cell r="F894" t="str">
            <v>1333R0031220V001820</v>
          </cell>
          <cell r="G894" t="str">
            <v> Rawat Jalan</v>
          </cell>
          <cell r="H894">
            <v>10000</v>
          </cell>
          <cell r="I894">
            <v>20000</v>
          </cell>
        </row>
        <row r="895">
          <cell r="F895" t="str">
            <v>1333R0031220V001820</v>
          </cell>
          <cell r="H895">
            <v>10000</v>
          </cell>
        </row>
        <row r="896">
          <cell r="F896" t="str">
            <v>1333R0031220V001887</v>
          </cell>
          <cell r="G896" t="str">
            <v> Rawat Jalan</v>
          </cell>
          <cell r="H896">
            <v>15000</v>
          </cell>
          <cell r="I896">
            <v>25000</v>
          </cell>
        </row>
        <row r="897">
          <cell r="F897" t="str">
            <v>1333R0031220V001887</v>
          </cell>
          <cell r="H897">
            <v>10000</v>
          </cell>
        </row>
        <row r="898">
          <cell r="F898" t="str">
            <v>1333R0031220V001931</v>
          </cell>
          <cell r="G898" t="str">
            <v> Rawat Jalan</v>
          </cell>
          <cell r="H898">
            <v>5000</v>
          </cell>
          <cell r="I898">
            <v>5000</v>
          </cell>
        </row>
        <row r="899">
          <cell r="F899" t="str">
            <v>1333R0031220V001931</v>
          </cell>
          <cell r="G899" t="str">
            <v> Rawat Jalan</v>
          </cell>
          <cell r="H899">
            <v>20000</v>
          </cell>
          <cell r="I899">
            <v>70000</v>
          </cell>
        </row>
        <row r="900">
          <cell r="F900" t="str">
            <v>1333R0031220V001931</v>
          </cell>
          <cell r="H900">
            <v>50000</v>
          </cell>
        </row>
        <row r="901">
          <cell r="F901" t="str">
            <v>1333R0031220V001869</v>
          </cell>
          <cell r="G901" t="str">
            <v> Rawat Jalan</v>
          </cell>
          <cell r="H901">
            <v>50000</v>
          </cell>
          <cell r="I901">
            <v>50000</v>
          </cell>
        </row>
        <row r="902">
          <cell r="F902" t="str">
            <v>1333R0031220V001949</v>
          </cell>
          <cell r="G902" t="str">
            <v> Rawat Jalan</v>
          </cell>
          <cell r="H902">
            <v>20000</v>
          </cell>
          <cell r="I902">
            <v>30000</v>
          </cell>
        </row>
        <row r="903">
          <cell r="F903" t="str">
            <v>1333R0031220V001949</v>
          </cell>
          <cell r="H903">
            <v>10000</v>
          </cell>
        </row>
        <row r="904">
          <cell r="G904" t="str">
            <v> Rawat Jalan</v>
          </cell>
          <cell r="H904">
            <v>20000</v>
          </cell>
          <cell r="I904">
            <v>147500</v>
          </cell>
        </row>
        <row r="905">
          <cell r="H905">
            <v>6500</v>
          </cell>
        </row>
        <row r="906">
          <cell r="H906">
            <v>10000</v>
          </cell>
        </row>
        <row r="907">
          <cell r="H907">
            <v>10000</v>
          </cell>
        </row>
        <row r="908">
          <cell r="H908">
            <v>8000</v>
          </cell>
        </row>
        <row r="909">
          <cell r="H909">
            <v>8000</v>
          </cell>
        </row>
        <row r="910">
          <cell r="H910">
            <v>50000</v>
          </cell>
        </row>
        <row r="911">
          <cell r="H911">
            <v>35000</v>
          </cell>
        </row>
        <row r="912">
          <cell r="G912" t="str">
            <v> Rawat Jalan</v>
          </cell>
          <cell r="H912">
            <v>10000</v>
          </cell>
          <cell r="I912">
            <v>10000</v>
          </cell>
        </row>
        <row r="913">
          <cell r="G913" t="str">
            <v> Rawat Jalan</v>
          </cell>
          <cell r="H913">
            <v>20000</v>
          </cell>
          <cell r="I913">
            <v>89500</v>
          </cell>
        </row>
        <row r="914">
          <cell r="H914">
            <v>8000</v>
          </cell>
        </row>
        <row r="915">
          <cell r="H915">
            <v>6500</v>
          </cell>
        </row>
        <row r="916">
          <cell r="H916">
            <v>10000</v>
          </cell>
        </row>
        <row r="917">
          <cell r="H917">
            <v>10000</v>
          </cell>
        </row>
        <row r="918">
          <cell r="H918">
            <v>8000</v>
          </cell>
        </row>
        <row r="919">
          <cell r="H919">
            <v>8000</v>
          </cell>
        </row>
        <row r="920">
          <cell r="H920">
            <v>14000</v>
          </cell>
        </row>
        <row r="921">
          <cell r="H921">
            <v>5000</v>
          </cell>
        </row>
        <row r="922">
          <cell r="G922" t="str">
            <v> Rawat Jalan</v>
          </cell>
          <cell r="H922">
            <v>20000</v>
          </cell>
          <cell r="I922">
            <v>84500</v>
          </cell>
        </row>
        <row r="923">
          <cell r="H923">
            <v>8000</v>
          </cell>
        </row>
        <row r="924">
          <cell r="H924">
            <v>6500</v>
          </cell>
        </row>
        <row r="925">
          <cell r="H925">
            <v>50000</v>
          </cell>
        </row>
        <row r="926">
          <cell r="G926" t="str">
            <v> Rawat Jalan</v>
          </cell>
          <cell r="H926">
            <v>20000</v>
          </cell>
          <cell r="I926">
            <v>48500</v>
          </cell>
        </row>
        <row r="927">
          <cell r="H927">
            <v>8000</v>
          </cell>
        </row>
        <row r="928">
          <cell r="H928">
            <v>6500</v>
          </cell>
        </row>
        <row r="929">
          <cell r="H929">
            <v>14000</v>
          </cell>
        </row>
        <row r="930">
          <cell r="F930" t="str">
            <v>1333R0031220V001974</v>
          </cell>
          <cell r="G930" t="str">
            <v> Rawat Jalan</v>
          </cell>
          <cell r="H930">
            <v>6500</v>
          </cell>
          <cell r="I930">
            <v>14500</v>
          </cell>
        </row>
        <row r="931">
          <cell r="F931" t="str">
            <v>1333R0031220V001974</v>
          </cell>
          <cell r="H931">
            <v>8000</v>
          </cell>
        </row>
        <row r="932">
          <cell r="F932" t="str">
            <v>1333R0031220V001977</v>
          </cell>
          <cell r="G932" t="str">
            <v> Rawat Jalan</v>
          </cell>
          <cell r="H932">
            <v>6500</v>
          </cell>
          <cell r="I932">
            <v>36000</v>
          </cell>
        </row>
        <row r="933">
          <cell r="F933" t="str">
            <v>1333R0031220V001977</v>
          </cell>
          <cell r="H933">
            <v>6500</v>
          </cell>
        </row>
        <row r="934">
          <cell r="F934" t="str">
            <v>1333R0031220V001977</v>
          </cell>
          <cell r="H934">
            <v>10000</v>
          </cell>
        </row>
        <row r="935">
          <cell r="F935" t="str">
            <v>1333R0031220V001977</v>
          </cell>
          <cell r="H935">
            <v>13000</v>
          </cell>
        </row>
        <row r="936">
          <cell r="F936" t="str">
            <v>1333R0031220V001976</v>
          </cell>
          <cell r="G936" t="str">
            <v> Rawat Jalan</v>
          </cell>
          <cell r="H936">
            <v>6500</v>
          </cell>
          <cell r="I936">
            <v>6500</v>
          </cell>
        </row>
        <row r="937">
          <cell r="F937" t="str">
            <v>1333R0031220V001979</v>
          </cell>
          <cell r="G937" t="str">
            <v> Rawat Jalan</v>
          </cell>
          <cell r="H937">
            <v>14000</v>
          </cell>
          <cell r="I937">
            <v>56000</v>
          </cell>
        </row>
        <row r="938">
          <cell r="F938" t="str">
            <v>1333R0031220V001979</v>
          </cell>
          <cell r="H938">
            <v>14000</v>
          </cell>
        </row>
        <row r="939">
          <cell r="F939" t="str">
            <v>1333R0031220V001979</v>
          </cell>
          <cell r="H939">
            <v>14000</v>
          </cell>
        </row>
        <row r="940">
          <cell r="F940" t="str">
            <v>1333R0031220V001979</v>
          </cell>
          <cell r="H940">
            <v>14000</v>
          </cell>
        </row>
        <row r="941">
          <cell r="F941" t="str">
            <v>1333R0031220V001989</v>
          </cell>
          <cell r="G941" t="str">
            <v> Rawat Jalan</v>
          </cell>
          <cell r="H941">
            <v>6500</v>
          </cell>
          <cell r="I941">
            <v>13000</v>
          </cell>
        </row>
        <row r="942">
          <cell r="F942" t="str">
            <v>1333R0031220V001989</v>
          </cell>
          <cell r="H942">
            <v>6500</v>
          </cell>
        </row>
        <row r="943">
          <cell r="F943" t="str">
            <v>1333R0031220V001990</v>
          </cell>
          <cell r="G943" t="str">
            <v> Rawat Jalan</v>
          </cell>
          <cell r="H943">
            <v>14000</v>
          </cell>
          <cell r="I943">
            <v>56000</v>
          </cell>
        </row>
        <row r="944">
          <cell r="F944" t="str">
            <v>1333R0031220V001990</v>
          </cell>
          <cell r="H944">
            <v>14000</v>
          </cell>
        </row>
        <row r="945">
          <cell r="F945" t="str">
            <v>1333R0031220V001990</v>
          </cell>
          <cell r="H945">
            <v>14000</v>
          </cell>
        </row>
        <row r="946">
          <cell r="F946" t="str">
            <v>1333R0031220V001990</v>
          </cell>
          <cell r="H946">
            <v>14000</v>
          </cell>
        </row>
        <row r="947">
          <cell r="F947" t="str">
            <v>1333R0031220V001995</v>
          </cell>
          <cell r="G947" t="str">
            <v> Rawat Jalan</v>
          </cell>
          <cell r="H947">
            <v>6500</v>
          </cell>
          <cell r="I947">
            <v>33500</v>
          </cell>
        </row>
        <row r="948">
          <cell r="F948" t="str">
            <v>1333R0031220V001995</v>
          </cell>
          <cell r="H948">
            <v>14000</v>
          </cell>
        </row>
        <row r="949">
          <cell r="F949" t="str">
            <v>1333R0031220V001995</v>
          </cell>
          <cell r="H949">
            <v>13000</v>
          </cell>
        </row>
        <row r="950">
          <cell r="G950" t="str">
            <v> Rawat Jalan</v>
          </cell>
          <cell r="H950">
            <v>50000</v>
          </cell>
          <cell r="I950">
            <v>50000</v>
          </cell>
        </row>
        <row r="951">
          <cell r="F951" t="str">
            <v>1333R0031220V001981</v>
          </cell>
          <cell r="G951" t="str">
            <v> Rawat Jalan</v>
          </cell>
          <cell r="H951">
            <v>6500</v>
          </cell>
          <cell r="I951">
            <v>6500</v>
          </cell>
        </row>
        <row r="952">
          <cell r="F952" t="str">
            <v>1333R0031220V002022</v>
          </cell>
          <cell r="G952" t="str">
            <v> Rawat Jalan</v>
          </cell>
          <cell r="H952">
            <v>6500</v>
          </cell>
          <cell r="I952">
            <v>6500</v>
          </cell>
        </row>
        <row r="953">
          <cell r="F953" t="str">
            <v>1333R0031220V002019</v>
          </cell>
          <cell r="G953" t="str">
            <v> Rawat Jalan</v>
          </cell>
          <cell r="H953">
            <v>6500</v>
          </cell>
          <cell r="I953">
            <v>6500</v>
          </cell>
        </row>
        <row r="954">
          <cell r="F954" t="str">
            <v>1333R0031220V002024</v>
          </cell>
          <cell r="G954" t="str">
            <v> Rawat Jalan</v>
          </cell>
          <cell r="H954">
            <v>14000</v>
          </cell>
          <cell r="I954">
            <v>76000</v>
          </cell>
        </row>
        <row r="955">
          <cell r="F955" t="str">
            <v>1333R0031220V002024</v>
          </cell>
          <cell r="H955">
            <v>14000</v>
          </cell>
        </row>
        <row r="956">
          <cell r="F956" t="str">
            <v>1333R0031220V002024</v>
          </cell>
          <cell r="H956">
            <v>14000</v>
          </cell>
        </row>
        <row r="957">
          <cell r="F957" t="str">
            <v>1333R0031220V002024</v>
          </cell>
          <cell r="H957">
            <v>14000</v>
          </cell>
        </row>
        <row r="958">
          <cell r="F958" t="str">
            <v>1333R0031220V002024</v>
          </cell>
          <cell r="H958">
            <v>10000</v>
          </cell>
        </row>
        <row r="959">
          <cell r="F959" t="str">
            <v>1333R0031220V002024</v>
          </cell>
          <cell r="H959">
            <v>10000</v>
          </cell>
        </row>
        <row r="960">
          <cell r="F960" t="str">
            <v>1333R0031220V002051</v>
          </cell>
          <cell r="G960" t="str">
            <v> Rawat Jalan</v>
          </cell>
          <cell r="H960">
            <v>6500</v>
          </cell>
          <cell r="I960">
            <v>6500</v>
          </cell>
        </row>
        <row r="961">
          <cell r="F961" t="str">
            <v>1333R0031220V002025</v>
          </cell>
          <cell r="G961" t="str">
            <v> Rawat Jalan</v>
          </cell>
          <cell r="H961">
            <v>14000</v>
          </cell>
          <cell r="I961">
            <v>56000</v>
          </cell>
        </row>
        <row r="962">
          <cell r="F962" t="str">
            <v>1333R0031220V002025</v>
          </cell>
          <cell r="H962">
            <v>14000</v>
          </cell>
        </row>
        <row r="963">
          <cell r="F963" t="str">
            <v>1333R0031220V002025</v>
          </cell>
          <cell r="H963">
            <v>14000</v>
          </cell>
        </row>
        <row r="964">
          <cell r="F964" t="str">
            <v>1333R0031220V002025</v>
          </cell>
          <cell r="H964">
            <v>14000</v>
          </cell>
        </row>
        <row r="965">
          <cell r="F965" t="str">
            <v>1333R0031220V002021</v>
          </cell>
          <cell r="G965" t="str">
            <v> Rawat Jalan</v>
          </cell>
          <cell r="H965">
            <v>6500</v>
          </cell>
          <cell r="I965">
            <v>39500</v>
          </cell>
        </row>
        <row r="966">
          <cell r="F966" t="str">
            <v>1333R0031220V002021</v>
          </cell>
          <cell r="H966">
            <v>33000</v>
          </cell>
        </row>
        <row r="967">
          <cell r="F967" t="str">
            <v>1333R0031220V002029</v>
          </cell>
          <cell r="G967" t="str">
            <v> Rawat Jalan</v>
          </cell>
          <cell r="H967">
            <v>6500</v>
          </cell>
          <cell r="I967">
            <v>33500</v>
          </cell>
        </row>
        <row r="968">
          <cell r="F968" t="str">
            <v>1333R0031220V002029</v>
          </cell>
          <cell r="H968">
            <v>14000</v>
          </cell>
        </row>
        <row r="969">
          <cell r="F969" t="str">
            <v>1333R0031220V002029</v>
          </cell>
          <cell r="H969">
            <v>13000</v>
          </cell>
        </row>
        <row r="970">
          <cell r="F970" t="str">
            <v>1333R0031220V002032</v>
          </cell>
          <cell r="G970" t="str">
            <v> Rawat Jalan</v>
          </cell>
          <cell r="H970">
            <v>6500</v>
          </cell>
          <cell r="I970">
            <v>39500</v>
          </cell>
        </row>
        <row r="971">
          <cell r="F971" t="str">
            <v>1333R0031220V002032</v>
          </cell>
          <cell r="H971">
            <v>33000</v>
          </cell>
        </row>
        <row r="972">
          <cell r="F972" t="str">
            <v>1333R0031220V002042</v>
          </cell>
          <cell r="G972" t="str">
            <v> Rawat Jalan</v>
          </cell>
          <cell r="H972">
            <v>6500</v>
          </cell>
          <cell r="I972">
            <v>39500</v>
          </cell>
        </row>
        <row r="973">
          <cell r="F973" t="str">
            <v>1333R0031220V002042</v>
          </cell>
          <cell r="H973">
            <v>33000</v>
          </cell>
        </row>
        <row r="974">
          <cell r="F974" t="str">
            <v>1333R0031220V002037</v>
          </cell>
          <cell r="G974" t="str">
            <v> Rawat Jalan</v>
          </cell>
          <cell r="H974">
            <v>6500</v>
          </cell>
          <cell r="I974">
            <v>26000</v>
          </cell>
        </row>
        <row r="975">
          <cell r="F975" t="str">
            <v>1333R0031220V002037</v>
          </cell>
          <cell r="H975">
            <v>6500</v>
          </cell>
        </row>
        <row r="976">
          <cell r="F976" t="str">
            <v>1333R0031220V002037</v>
          </cell>
          <cell r="H976">
            <v>6500</v>
          </cell>
        </row>
        <row r="977">
          <cell r="F977" t="str">
            <v>1333R0031220V002037</v>
          </cell>
          <cell r="H977">
            <v>6500</v>
          </cell>
        </row>
        <row r="978">
          <cell r="F978" t="str">
            <v>1333R0031220V002030</v>
          </cell>
          <cell r="G978" t="str">
            <v> Rawat Jalan</v>
          </cell>
          <cell r="H978">
            <v>20000</v>
          </cell>
          <cell r="I978">
            <v>25000</v>
          </cell>
        </row>
        <row r="979">
          <cell r="F979" t="str">
            <v>1333R0031220V002030</v>
          </cell>
          <cell r="H979">
            <v>5000</v>
          </cell>
        </row>
        <row r="980">
          <cell r="F980" t="str">
            <v>1333R0031220V002063</v>
          </cell>
          <cell r="G980" t="str">
            <v> Rawat Jalan</v>
          </cell>
          <cell r="H980">
            <v>6500</v>
          </cell>
          <cell r="I980">
            <v>6500</v>
          </cell>
        </row>
        <row r="981">
          <cell r="F981" t="str">
            <v>1333R0031220V001914</v>
          </cell>
          <cell r="G981" t="str">
            <v> Rawat Jalan</v>
          </cell>
          <cell r="H981">
            <v>6500</v>
          </cell>
          <cell r="I981">
            <v>6500</v>
          </cell>
        </row>
        <row r="982">
          <cell r="F982" t="str">
            <v>1333R0031220V002067</v>
          </cell>
          <cell r="G982" t="str">
            <v> Rawat Jalan</v>
          </cell>
          <cell r="H982">
            <v>14000</v>
          </cell>
          <cell r="I982">
            <v>76000</v>
          </cell>
        </row>
        <row r="983">
          <cell r="F983" t="str">
            <v>1333R0031220V002067</v>
          </cell>
          <cell r="H983">
            <v>14000</v>
          </cell>
        </row>
        <row r="984">
          <cell r="F984" t="str">
            <v>1333R0031220V002067</v>
          </cell>
          <cell r="H984">
            <v>14000</v>
          </cell>
        </row>
        <row r="985">
          <cell r="F985" t="str">
            <v>1333R0031220V002067</v>
          </cell>
          <cell r="H985">
            <v>14000</v>
          </cell>
        </row>
        <row r="986">
          <cell r="F986" t="str">
            <v>1333R0031220V002067</v>
          </cell>
          <cell r="H986">
            <v>10000</v>
          </cell>
        </row>
        <row r="987">
          <cell r="F987" t="str">
            <v>1333R0031220V002067</v>
          </cell>
          <cell r="H987">
            <v>10000</v>
          </cell>
        </row>
        <row r="988">
          <cell r="F988" t="str">
            <v>1333R0031220V002066</v>
          </cell>
          <cell r="G988" t="str">
            <v> Rawat Jalan</v>
          </cell>
          <cell r="H988">
            <v>6500</v>
          </cell>
          <cell r="I988">
            <v>6500</v>
          </cell>
        </row>
        <row r="989">
          <cell r="F989" t="str">
            <v>1333R0031220V002074</v>
          </cell>
          <cell r="G989" t="str">
            <v> Rawat Jalan</v>
          </cell>
          <cell r="H989">
            <v>6500</v>
          </cell>
          <cell r="I989">
            <v>39500</v>
          </cell>
        </row>
        <row r="990">
          <cell r="F990" t="str">
            <v>1333R0031220V002074</v>
          </cell>
          <cell r="H990">
            <v>33000</v>
          </cell>
        </row>
        <row r="991">
          <cell r="F991" t="str">
            <v>1333R0031220V002078</v>
          </cell>
          <cell r="G991" t="str">
            <v> Rawat Jalan</v>
          </cell>
          <cell r="H991">
            <v>6500</v>
          </cell>
          <cell r="I991">
            <v>6500</v>
          </cell>
        </row>
        <row r="992">
          <cell r="F992" t="str">
            <v>1333R0031220V002086</v>
          </cell>
          <cell r="G992" t="str">
            <v> Rawat Jalan</v>
          </cell>
          <cell r="H992">
            <v>6500</v>
          </cell>
          <cell r="I992">
            <v>6500</v>
          </cell>
        </row>
        <row r="993">
          <cell r="F993" t="str">
            <v>1333R0031220V002072</v>
          </cell>
          <cell r="G993" t="str">
            <v> Rawat Jalan</v>
          </cell>
          <cell r="H993">
            <v>6500</v>
          </cell>
          <cell r="I993">
            <v>6500</v>
          </cell>
        </row>
        <row r="994">
          <cell r="G994" t="str">
            <v> Rawat Jalan</v>
          </cell>
          <cell r="H994">
            <v>20000</v>
          </cell>
          <cell r="I994">
            <v>115000</v>
          </cell>
        </row>
        <row r="995">
          <cell r="H995">
            <v>10000</v>
          </cell>
        </row>
        <row r="996">
          <cell r="H996">
            <v>50000</v>
          </cell>
        </row>
        <row r="997">
          <cell r="H997">
            <v>35000</v>
          </cell>
        </row>
        <row r="998">
          <cell r="F998" t="str">
            <v>1333R0031220V002011</v>
          </cell>
          <cell r="G998" t="str">
            <v> Rawat Jalan</v>
          </cell>
          <cell r="H998">
            <v>6500</v>
          </cell>
          <cell r="I998">
            <v>16500</v>
          </cell>
        </row>
        <row r="999">
          <cell r="F999" t="str">
            <v>1333R0031220V002011</v>
          </cell>
          <cell r="H999">
            <v>10000</v>
          </cell>
        </row>
        <row r="1000">
          <cell r="F1000" t="str">
            <v>1333R0031220V002096</v>
          </cell>
          <cell r="G1000" t="str">
            <v> Rawat Jalan</v>
          </cell>
          <cell r="H1000">
            <v>6500</v>
          </cell>
          <cell r="I1000">
            <v>39500</v>
          </cell>
        </row>
        <row r="1001">
          <cell r="F1001" t="str">
            <v>1333R0031220V002096</v>
          </cell>
          <cell r="H1001">
            <v>33000</v>
          </cell>
        </row>
        <row r="1002">
          <cell r="F1002" t="str">
            <v>1333R0031220V002095</v>
          </cell>
          <cell r="G1002" t="str">
            <v> Rawat Jalan</v>
          </cell>
          <cell r="H1002">
            <v>20000</v>
          </cell>
          <cell r="I1002">
            <v>20000</v>
          </cell>
        </row>
        <row r="1003">
          <cell r="F1003" t="str">
            <v>1333R0031220V002103</v>
          </cell>
          <cell r="G1003" t="str">
            <v> Rawat Jalan</v>
          </cell>
          <cell r="H1003">
            <v>110000</v>
          </cell>
          <cell r="I1003">
            <v>116500</v>
          </cell>
        </row>
        <row r="1004">
          <cell r="F1004" t="str">
            <v>1333R0031220V002103</v>
          </cell>
          <cell r="H1004">
            <v>6500</v>
          </cell>
        </row>
        <row r="1005">
          <cell r="F1005" t="str">
            <v>1333R0031220V002108</v>
          </cell>
          <cell r="G1005" t="str">
            <v> Rawat Jalan</v>
          </cell>
          <cell r="H1005">
            <v>6500</v>
          </cell>
          <cell r="I1005">
            <v>6500</v>
          </cell>
        </row>
        <row r="1006">
          <cell r="F1006" t="str">
            <v>1333R0031220V002111</v>
          </cell>
          <cell r="G1006" t="str">
            <v> Rawat Jalan</v>
          </cell>
          <cell r="H1006">
            <v>6500</v>
          </cell>
          <cell r="I1006">
            <v>16500</v>
          </cell>
        </row>
        <row r="1007">
          <cell r="F1007" t="str">
            <v>1333R0031220V002111</v>
          </cell>
          <cell r="H1007">
            <v>10000</v>
          </cell>
        </row>
        <row r="1008">
          <cell r="F1008" t="str">
            <v>1333R0031220V002120</v>
          </cell>
          <cell r="G1008" t="str">
            <v> Rawat Jalan</v>
          </cell>
          <cell r="H1008">
            <v>14000</v>
          </cell>
          <cell r="I1008">
            <v>56000</v>
          </cell>
        </row>
        <row r="1009">
          <cell r="F1009" t="str">
            <v>1333R0031220V002120</v>
          </cell>
          <cell r="H1009">
            <v>14000</v>
          </cell>
        </row>
        <row r="1010">
          <cell r="F1010" t="str">
            <v>1333R0031220V002120</v>
          </cell>
          <cell r="H1010">
            <v>14000</v>
          </cell>
        </row>
        <row r="1011">
          <cell r="F1011" t="str">
            <v>1333R0031220V002120</v>
          </cell>
          <cell r="H1011">
            <v>14000</v>
          </cell>
        </row>
        <row r="1012">
          <cell r="F1012" t="str">
            <v>1333R0031220V002118</v>
          </cell>
          <cell r="G1012" t="str">
            <v> Rawat Jalan</v>
          </cell>
          <cell r="H1012">
            <v>6500</v>
          </cell>
          <cell r="I1012">
            <v>16500</v>
          </cell>
        </row>
        <row r="1013">
          <cell r="F1013" t="str">
            <v>1333R0031220V002118</v>
          </cell>
          <cell r="H1013">
            <v>10000</v>
          </cell>
        </row>
        <row r="1014">
          <cell r="F1014" t="str">
            <v>1333R0031220V002115</v>
          </cell>
          <cell r="G1014" t="str">
            <v> Rawat Jalan</v>
          </cell>
          <cell r="H1014">
            <v>6500</v>
          </cell>
          <cell r="I1014">
            <v>34500</v>
          </cell>
        </row>
        <row r="1015">
          <cell r="F1015" t="str">
            <v>1333R0031220V002115</v>
          </cell>
          <cell r="H1015">
            <v>14000</v>
          </cell>
        </row>
        <row r="1016">
          <cell r="F1016" t="str">
            <v>1333R0031220V002115</v>
          </cell>
          <cell r="H1016">
            <v>14000</v>
          </cell>
        </row>
        <row r="1017">
          <cell r="F1017" t="str">
            <v>1333R0031220V002092</v>
          </cell>
          <cell r="G1017" t="str">
            <v> Rawat Jalan</v>
          </cell>
          <cell r="H1017">
            <v>6500</v>
          </cell>
          <cell r="I1017">
            <v>6500</v>
          </cell>
        </row>
        <row r="1018">
          <cell r="F1018" t="str">
            <v>1333R0031220V002135</v>
          </cell>
          <cell r="G1018" t="str">
            <v> Rawat Jalan</v>
          </cell>
          <cell r="H1018">
            <v>6500</v>
          </cell>
          <cell r="I1018">
            <v>39500</v>
          </cell>
        </row>
        <row r="1019">
          <cell r="F1019" t="str">
            <v>1333R0031220V002135</v>
          </cell>
          <cell r="H1019">
            <v>33000</v>
          </cell>
        </row>
        <row r="1020">
          <cell r="F1020" t="str">
            <v>1333R0031220V002140</v>
          </cell>
          <cell r="G1020" t="str">
            <v> Rawat Jalan</v>
          </cell>
          <cell r="H1020">
            <v>6500</v>
          </cell>
          <cell r="I1020">
            <v>19500</v>
          </cell>
        </row>
        <row r="1021">
          <cell r="F1021" t="str">
            <v>1333R0031220V002140</v>
          </cell>
          <cell r="H1021">
            <v>13000</v>
          </cell>
        </row>
        <row r="1022">
          <cell r="F1022" t="str">
            <v>1333R0031220V002154</v>
          </cell>
          <cell r="G1022" t="str">
            <v> Rawat Jalan</v>
          </cell>
          <cell r="H1022">
            <v>14000</v>
          </cell>
          <cell r="I1022">
            <v>76000</v>
          </cell>
        </row>
        <row r="1023">
          <cell r="F1023" t="str">
            <v>1333R0031220V002154</v>
          </cell>
          <cell r="H1023">
            <v>14000</v>
          </cell>
        </row>
        <row r="1024">
          <cell r="F1024" t="str">
            <v>1333R0031220V002154</v>
          </cell>
          <cell r="H1024">
            <v>14000</v>
          </cell>
        </row>
        <row r="1025">
          <cell r="F1025" t="str">
            <v>1333R0031220V002154</v>
          </cell>
          <cell r="H1025">
            <v>14000</v>
          </cell>
        </row>
        <row r="1026">
          <cell r="F1026" t="str">
            <v>1333R0031220V002154</v>
          </cell>
          <cell r="H1026">
            <v>10000</v>
          </cell>
        </row>
        <row r="1027">
          <cell r="F1027" t="str">
            <v>1333R0031220V002154</v>
          </cell>
          <cell r="H1027">
            <v>10000</v>
          </cell>
        </row>
        <row r="1028">
          <cell r="F1028" t="str">
            <v>1333R0031220V002173</v>
          </cell>
          <cell r="G1028" t="str">
            <v> Rawat Jalan</v>
          </cell>
          <cell r="H1028">
            <v>6500</v>
          </cell>
          <cell r="I1028">
            <v>16500</v>
          </cell>
        </row>
        <row r="1029">
          <cell r="F1029" t="str">
            <v>1333R0031220V002173</v>
          </cell>
          <cell r="H1029">
            <v>10000</v>
          </cell>
        </row>
        <row r="1030">
          <cell r="F1030" t="str">
            <v>1333R0031220V002166</v>
          </cell>
          <cell r="G1030" t="str">
            <v> Rawat Jalan</v>
          </cell>
          <cell r="H1030">
            <v>20000</v>
          </cell>
          <cell r="I1030">
            <v>20000</v>
          </cell>
        </row>
        <row r="1031">
          <cell r="F1031" t="str">
            <v>1333R0031220V002212</v>
          </cell>
          <cell r="G1031" t="str">
            <v> Rawat Jalan</v>
          </cell>
          <cell r="H1031">
            <v>6500</v>
          </cell>
          <cell r="I1031">
            <v>6500</v>
          </cell>
        </row>
        <row r="1032">
          <cell r="F1032" t="str">
            <v>1333R0031220V002031</v>
          </cell>
          <cell r="G1032" t="str">
            <v> Rawat Jalan</v>
          </cell>
          <cell r="H1032">
            <v>20000</v>
          </cell>
          <cell r="I1032">
            <v>64500</v>
          </cell>
        </row>
        <row r="1033">
          <cell r="F1033" t="str">
            <v>1333R0031220V002031</v>
          </cell>
          <cell r="H1033">
            <v>6500</v>
          </cell>
        </row>
        <row r="1034">
          <cell r="F1034" t="str">
            <v>1333R0031220V002031</v>
          </cell>
          <cell r="H1034">
            <v>10000</v>
          </cell>
        </row>
        <row r="1035">
          <cell r="F1035" t="str">
            <v>1333R0031220V002031</v>
          </cell>
          <cell r="H1035">
            <v>10000</v>
          </cell>
        </row>
        <row r="1036">
          <cell r="F1036" t="str">
            <v>1333R0031220V002031</v>
          </cell>
          <cell r="H1036">
            <v>10000</v>
          </cell>
        </row>
        <row r="1037">
          <cell r="F1037" t="str">
            <v>1333R0031220V002031</v>
          </cell>
          <cell r="H1037">
            <v>8000</v>
          </cell>
        </row>
        <row r="1038">
          <cell r="F1038" t="str">
            <v>1333R0031220V002198</v>
          </cell>
          <cell r="G1038" t="str">
            <v> Rawat Jalan</v>
          </cell>
          <cell r="H1038">
            <v>20000</v>
          </cell>
          <cell r="I1038">
            <v>153400</v>
          </cell>
        </row>
        <row r="1039">
          <cell r="F1039" t="str">
            <v>1333R0031220V002198</v>
          </cell>
          <cell r="H1039">
            <v>41900</v>
          </cell>
        </row>
        <row r="1040">
          <cell r="F1040" t="str">
            <v>1333R0031220V002198</v>
          </cell>
          <cell r="H1040">
            <v>6500</v>
          </cell>
        </row>
        <row r="1041">
          <cell r="F1041" t="str">
            <v>1333R0031220V002198</v>
          </cell>
          <cell r="H1041">
            <v>10000</v>
          </cell>
        </row>
        <row r="1042">
          <cell r="F1042" t="str">
            <v>1333R0031220V002198</v>
          </cell>
          <cell r="H1042">
            <v>10000</v>
          </cell>
        </row>
        <row r="1043">
          <cell r="F1043" t="str">
            <v>1333R0031220V002198</v>
          </cell>
          <cell r="H1043">
            <v>8000</v>
          </cell>
        </row>
        <row r="1044">
          <cell r="F1044" t="str">
            <v>1333R0031220V002198</v>
          </cell>
          <cell r="H1044">
            <v>8000</v>
          </cell>
        </row>
        <row r="1045">
          <cell r="F1045" t="str">
            <v>1333R0031220V002198</v>
          </cell>
          <cell r="H1045">
            <v>35000</v>
          </cell>
        </row>
        <row r="1046">
          <cell r="F1046" t="str">
            <v>1333R0031220V002198</v>
          </cell>
          <cell r="H1046">
            <v>14000</v>
          </cell>
        </row>
        <row r="1047">
          <cell r="F1047" t="str">
            <v>1333R0031220V002226</v>
          </cell>
          <cell r="G1047" t="str">
            <v> Rawat Jalan</v>
          </cell>
          <cell r="H1047">
            <v>110000</v>
          </cell>
          <cell r="I1047">
            <v>110000</v>
          </cell>
        </row>
        <row r="1048">
          <cell r="F1048" t="str">
            <v>1333R0031220V002245</v>
          </cell>
          <cell r="G1048" t="str">
            <v> Rawat Jalan</v>
          </cell>
          <cell r="H1048">
            <v>6500</v>
          </cell>
          <cell r="I1048">
            <v>6500</v>
          </cell>
        </row>
        <row r="1049">
          <cell r="F1049" t="str">
            <v>1333R0031220V002099</v>
          </cell>
          <cell r="G1049" t="str">
            <v> Rawat Jalan</v>
          </cell>
          <cell r="H1049">
            <v>20000</v>
          </cell>
          <cell r="I1049">
            <v>94500</v>
          </cell>
        </row>
        <row r="1050">
          <cell r="F1050" t="str">
            <v>1333R0031220V002099</v>
          </cell>
          <cell r="H1050">
            <v>5000</v>
          </cell>
        </row>
        <row r="1051">
          <cell r="F1051" t="str">
            <v>1333R0031220V002099</v>
          </cell>
          <cell r="H1051">
            <v>5000</v>
          </cell>
        </row>
        <row r="1052">
          <cell r="F1052" t="str">
            <v>1333R0031220V002099</v>
          </cell>
          <cell r="H1052">
            <v>8000</v>
          </cell>
        </row>
        <row r="1053">
          <cell r="F1053" t="str">
            <v>1333R0031220V002099</v>
          </cell>
          <cell r="H1053">
            <v>6500</v>
          </cell>
        </row>
        <row r="1054">
          <cell r="F1054" t="str">
            <v>1333R0031220V002099</v>
          </cell>
          <cell r="H1054">
            <v>10000</v>
          </cell>
        </row>
        <row r="1055">
          <cell r="F1055" t="str">
            <v>1333R0031220V002099</v>
          </cell>
          <cell r="H1055">
            <v>10000</v>
          </cell>
        </row>
        <row r="1056">
          <cell r="F1056" t="str">
            <v>1333R0031220V002099</v>
          </cell>
          <cell r="H1056">
            <v>8000</v>
          </cell>
        </row>
        <row r="1057">
          <cell r="F1057" t="str">
            <v>1333R0031220V002099</v>
          </cell>
          <cell r="H1057">
            <v>8000</v>
          </cell>
        </row>
        <row r="1058">
          <cell r="F1058" t="str">
            <v>1333R0031220V002099</v>
          </cell>
          <cell r="H1058">
            <v>14000</v>
          </cell>
        </row>
        <row r="1059">
          <cell r="F1059" t="str">
            <v>1333R0031220V001607</v>
          </cell>
          <cell r="G1059" t="str">
            <v> Rawat Jalan</v>
          </cell>
          <cell r="H1059">
            <v>20000</v>
          </cell>
          <cell r="I1059">
            <v>94500</v>
          </cell>
        </row>
        <row r="1060">
          <cell r="F1060" t="str">
            <v>1333R0031220V001607</v>
          </cell>
          <cell r="H1060">
            <v>5000</v>
          </cell>
        </row>
        <row r="1061">
          <cell r="F1061" t="str">
            <v>1333R0031220V001607</v>
          </cell>
          <cell r="H1061">
            <v>5000</v>
          </cell>
        </row>
        <row r="1062">
          <cell r="F1062" t="str">
            <v>1333R0031220V001607</v>
          </cell>
          <cell r="H1062">
            <v>8000</v>
          </cell>
        </row>
        <row r="1063">
          <cell r="F1063" t="str">
            <v>1333R0031220V001607</v>
          </cell>
          <cell r="H1063">
            <v>6500</v>
          </cell>
        </row>
        <row r="1064">
          <cell r="F1064" t="str">
            <v>1333R0031220V001607</v>
          </cell>
          <cell r="H1064">
            <v>10000</v>
          </cell>
        </row>
        <row r="1065">
          <cell r="F1065" t="str">
            <v>1333R0031220V001607</v>
          </cell>
          <cell r="H1065">
            <v>10000</v>
          </cell>
        </row>
        <row r="1066">
          <cell r="F1066" t="str">
            <v>1333R0031220V001607</v>
          </cell>
          <cell r="H1066">
            <v>8000</v>
          </cell>
        </row>
        <row r="1067">
          <cell r="F1067" t="str">
            <v>1333R0031220V001607</v>
          </cell>
          <cell r="H1067">
            <v>8000</v>
          </cell>
        </row>
        <row r="1068">
          <cell r="F1068" t="str">
            <v>1333R0031220V001607</v>
          </cell>
          <cell r="H1068">
            <v>14000</v>
          </cell>
        </row>
        <row r="1069">
          <cell r="F1069" t="str">
            <v>1333R0031220V002049</v>
          </cell>
          <cell r="G1069" t="str">
            <v> Rawat Jalan</v>
          </cell>
          <cell r="H1069">
            <v>50000</v>
          </cell>
          <cell r="I1069">
            <v>50000</v>
          </cell>
        </row>
        <row r="1070">
          <cell r="F1070" t="str">
            <v>1333R0031220V002265</v>
          </cell>
          <cell r="G1070" t="str">
            <v> Rawat Jalan</v>
          </cell>
          <cell r="H1070">
            <v>6500</v>
          </cell>
          <cell r="I1070">
            <v>6500</v>
          </cell>
        </row>
        <row r="1071">
          <cell r="F1071" t="str">
            <v>1333R0031220V002199</v>
          </cell>
          <cell r="G1071" t="str">
            <v> Rawat Jalan</v>
          </cell>
          <cell r="H1071">
            <v>20000</v>
          </cell>
          <cell r="I1071">
            <v>20000</v>
          </cell>
        </row>
        <row r="1072">
          <cell r="F1072" t="str">
            <v>1333R0031220V002279</v>
          </cell>
          <cell r="G1072" t="str">
            <v> Rawat Jalan</v>
          </cell>
          <cell r="H1072">
            <v>20000</v>
          </cell>
          <cell r="I1072">
            <v>43000</v>
          </cell>
        </row>
        <row r="1073">
          <cell r="F1073" t="str">
            <v>1333R0031220V002279</v>
          </cell>
          <cell r="H1073">
            <v>10000</v>
          </cell>
        </row>
        <row r="1074">
          <cell r="F1074" t="str">
            <v>1333R0031220V002279</v>
          </cell>
          <cell r="H1074">
            <v>13000</v>
          </cell>
        </row>
        <row r="1075">
          <cell r="F1075" t="str">
            <v>1333R0031220V002259</v>
          </cell>
          <cell r="G1075" t="str">
            <v> Rawat Jalan</v>
          </cell>
          <cell r="H1075">
            <v>50000</v>
          </cell>
          <cell r="I1075">
            <v>50000</v>
          </cell>
        </row>
        <row r="1076">
          <cell r="F1076" t="str">
            <v>1333R0031220V002271</v>
          </cell>
          <cell r="G1076" t="str">
            <v> Rawat Jalan</v>
          </cell>
          <cell r="H1076">
            <v>50000</v>
          </cell>
          <cell r="I1076">
            <v>50000</v>
          </cell>
        </row>
        <row r="1077">
          <cell r="F1077" t="str">
            <v>1333R0031220V002148</v>
          </cell>
          <cell r="G1077" t="str">
            <v> Rawat Jalan</v>
          </cell>
          <cell r="H1077">
            <v>14000</v>
          </cell>
          <cell r="I1077">
            <v>24000</v>
          </cell>
        </row>
        <row r="1078">
          <cell r="F1078" t="str">
            <v>1333R0031220V002148</v>
          </cell>
          <cell r="H1078">
            <v>10000</v>
          </cell>
        </row>
        <row r="1079">
          <cell r="F1079" t="str">
            <v>1333R0031220V002035</v>
          </cell>
          <cell r="G1079" t="str">
            <v> Rawat Jalan</v>
          </cell>
          <cell r="H1079">
            <v>6500</v>
          </cell>
          <cell r="I1079">
            <v>26500</v>
          </cell>
        </row>
        <row r="1080">
          <cell r="F1080" t="str">
            <v>1333R0031220V002035</v>
          </cell>
          <cell r="H1080">
            <v>10000</v>
          </cell>
        </row>
        <row r="1081">
          <cell r="F1081" t="str">
            <v>1333R0031220V002035</v>
          </cell>
          <cell r="H1081">
            <v>10000</v>
          </cell>
        </row>
        <row r="1082">
          <cell r="F1082" t="str">
            <v>1333R0031220V002144</v>
          </cell>
          <cell r="G1082" t="str">
            <v> Rawat Jalan</v>
          </cell>
          <cell r="H1082">
            <v>10000</v>
          </cell>
          <cell r="I1082">
            <v>36000</v>
          </cell>
        </row>
        <row r="1083">
          <cell r="F1083" t="str">
            <v>1333R0031220V002144</v>
          </cell>
          <cell r="H1083">
            <v>10000</v>
          </cell>
        </row>
        <row r="1084">
          <cell r="F1084" t="str">
            <v>1333R0031220V002144</v>
          </cell>
          <cell r="H1084">
            <v>8000</v>
          </cell>
        </row>
        <row r="1085">
          <cell r="F1085" t="str">
            <v>1333R0031220V002144</v>
          </cell>
          <cell r="H1085">
            <v>8000</v>
          </cell>
        </row>
        <row r="1086">
          <cell r="F1086" t="str">
            <v>1333R0031220V002193</v>
          </cell>
          <cell r="G1086" t="str">
            <v> Rawat Jalan</v>
          </cell>
          <cell r="H1086">
            <v>14000</v>
          </cell>
          <cell r="I1086">
            <v>24000</v>
          </cell>
        </row>
        <row r="1087">
          <cell r="F1087" t="str">
            <v>1333R0031220V002193</v>
          </cell>
          <cell r="H1087">
            <v>10000</v>
          </cell>
        </row>
        <row r="1088">
          <cell r="F1088" t="str">
            <v>1333R0031220V002163</v>
          </cell>
          <cell r="G1088" t="str">
            <v> Rawat Jalan</v>
          </cell>
          <cell r="H1088">
            <v>20000</v>
          </cell>
          <cell r="I1088">
            <v>112500</v>
          </cell>
        </row>
        <row r="1089">
          <cell r="F1089" t="str">
            <v>1333R0031220V002163</v>
          </cell>
          <cell r="H1089">
            <v>6500</v>
          </cell>
        </row>
        <row r="1090">
          <cell r="F1090" t="str">
            <v>1333R0031220V002163</v>
          </cell>
          <cell r="H1090">
            <v>10000</v>
          </cell>
        </row>
        <row r="1091">
          <cell r="F1091" t="str">
            <v>1333R0031220V002163</v>
          </cell>
          <cell r="H1091">
            <v>10000</v>
          </cell>
        </row>
        <row r="1092">
          <cell r="F1092" t="str">
            <v>1333R0031220V002163</v>
          </cell>
          <cell r="H1092">
            <v>8000</v>
          </cell>
        </row>
        <row r="1093">
          <cell r="F1093" t="str">
            <v>1333R0031220V002163</v>
          </cell>
          <cell r="H1093">
            <v>8000</v>
          </cell>
        </row>
        <row r="1094">
          <cell r="F1094" t="str">
            <v>1333R0031220V002163</v>
          </cell>
          <cell r="H1094">
            <v>50000</v>
          </cell>
        </row>
        <row r="1095">
          <cell r="F1095" t="str">
            <v>1333R0031220V002235</v>
          </cell>
          <cell r="G1095" t="str">
            <v> Rawat Jalan</v>
          </cell>
          <cell r="H1095">
            <v>14000</v>
          </cell>
          <cell r="I1095">
            <v>24000</v>
          </cell>
        </row>
        <row r="1096">
          <cell r="F1096" t="str">
            <v>1333R0031220V002235</v>
          </cell>
          <cell r="H1096">
            <v>10000</v>
          </cell>
        </row>
        <row r="1097">
          <cell r="F1097" t="str">
            <v>1333R0031220V002131</v>
          </cell>
          <cell r="G1097" t="str">
            <v> Rawat Jalan</v>
          </cell>
          <cell r="H1097">
            <v>110000</v>
          </cell>
          <cell r="I1097">
            <v>110000</v>
          </cell>
        </row>
        <row r="1098">
          <cell r="F1098" t="str">
            <v>1333R0031220V002033</v>
          </cell>
          <cell r="G1098" t="str">
            <v> Rawat Jalan</v>
          </cell>
          <cell r="H1098">
            <v>20000</v>
          </cell>
          <cell r="I1098">
            <v>125000</v>
          </cell>
        </row>
        <row r="1099">
          <cell r="F1099" t="str">
            <v>1333R0031220V002033</v>
          </cell>
          <cell r="H1099">
            <v>105000</v>
          </cell>
        </row>
        <row r="1100">
          <cell r="F1100" t="str">
            <v>1333R0031220V002180</v>
          </cell>
          <cell r="G1100" t="str">
            <v> Rawat Jalan</v>
          </cell>
          <cell r="H1100">
            <v>6500</v>
          </cell>
          <cell r="I1100">
            <v>6500</v>
          </cell>
        </row>
        <row r="1101">
          <cell r="F1101" t="str">
            <v>1333R0031220V002266</v>
          </cell>
          <cell r="G1101" t="str">
            <v> Rawat Jalan</v>
          </cell>
          <cell r="H1101">
            <v>10000</v>
          </cell>
          <cell r="I1101">
            <v>23000</v>
          </cell>
        </row>
        <row r="1102">
          <cell r="F1102" t="str">
            <v>1333R0031220V002266</v>
          </cell>
          <cell r="H1102">
            <v>13000</v>
          </cell>
        </row>
        <row r="1103">
          <cell r="F1103" t="str">
            <v>1333R0031220V002166</v>
          </cell>
          <cell r="G1103" t="str">
            <v> Rawat Jalan</v>
          </cell>
          <cell r="H1103">
            <v>20000</v>
          </cell>
          <cell r="I1103">
            <v>70000</v>
          </cell>
        </row>
        <row r="1104">
          <cell r="F1104" t="str">
            <v>1333R0031220V002166</v>
          </cell>
          <cell r="H1104">
            <v>50000</v>
          </cell>
        </row>
        <row r="1105">
          <cell r="F1105" t="str">
            <v>1333R0031220V002282</v>
          </cell>
          <cell r="G1105" t="str">
            <v> Rawat Jalan</v>
          </cell>
          <cell r="H1105">
            <v>20000</v>
          </cell>
          <cell r="I1105">
            <v>28000</v>
          </cell>
        </row>
        <row r="1106">
          <cell r="F1106" t="str">
            <v>1333R0031220V002282</v>
          </cell>
          <cell r="H1106">
            <v>8000</v>
          </cell>
        </row>
        <row r="1107">
          <cell r="F1107" t="str">
            <v>1333R0031220V002095</v>
          </cell>
          <cell r="G1107" t="str">
            <v> Rawat Jalan</v>
          </cell>
          <cell r="H1107">
            <v>50000</v>
          </cell>
          <cell r="I1107">
            <v>50000</v>
          </cell>
        </row>
        <row r="1108">
          <cell r="F1108" t="str">
            <v>1333R0031220V002294</v>
          </cell>
          <cell r="G1108" t="str">
            <v> Rawat Jalan</v>
          </cell>
          <cell r="H1108">
            <v>50000</v>
          </cell>
          <cell r="I1108">
            <v>50000</v>
          </cell>
        </row>
        <row r="1109">
          <cell r="F1109" t="str">
            <v>1333R0031220V002134</v>
          </cell>
          <cell r="G1109" t="str">
            <v> Rawat Jalan</v>
          </cell>
          <cell r="H1109">
            <v>20000</v>
          </cell>
          <cell r="I1109">
            <v>143500</v>
          </cell>
        </row>
        <row r="1110">
          <cell r="F1110" t="str">
            <v>1333R0031220V002134</v>
          </cell>
          <cell r="H1110">
            <v>6500</v>
          </cell>
        </row>
        <row r="1111">
          <cell r="F1111" t="str">
            <v>1333R0031220V002134</v>
          </cell>
          <cell r="H1111">
            <v>33000</v>
          </cell>
        </row>
        <row r="1112">
          <cell r="F1112" t="str">
            <v>1333R0031220V002134</v>
          </cell>
          <cell r="H1112">
            <v>14000</v>
          </cell>
        </row>
        <row r="1113">
          <cell r="F1113" t="str">
            <v>1333R0031220V002134</v>
          </cell>
          <cell r="H1113">
            <v>20000</v>
          </cell>
        </row>
        <row r="1114">
          <cell r="F1114" t="str">
            <v>1333R0031220V002134</v>
          </cell>
          <cell r="H1114">
            <v>50000</v>
          </cell>
        </row>
        <row r="1115">
          <cell r="F1115" t="str">
            <v>1333R0031220V002302</v>
          </cell>
          <cell r="G1115" t="str">
            <v> Rawat Jalan</v>
          </cell>
          <cell r="H1115">
            <v>50000</v>
          </cell>
          <cell r="I1115">
            <v>50000</v>
          </cell>
        </row>
        <row r="1116">
          <cell r="F1116" t="str">
            <v>1333R0031220V002352</v>
          </cell>
          <cell r="G1116" t="str">
            <v> Rawat Jalan</v>
          </cell>
          <cell r="H1116">
            <v>100000</v>
          </cell>
          <cell r="I1116">
            <v>100000</v>
          </cell>
        </row>
        <row r="1117">
          <cell r="F1117" t="str">
            <v>1333R0031220V002342</v>
          </cell>
          <cell r="G1117" t="str">
            <v> Rawat Jalan</v>
          </cell>
          <cell r="H1117">
            <v>13000</v>
          </cell>
          <cell r="I1117">
            <v>46000</v>
          </cell>
        </row>
        <row r="1118">
          <cell r="F1118" t="str">
            <v>1333R0031220V002342</v>
          </cell>
          <cell r="H1118">
            <v>33000</v>
          </cell>
        </row>
        <row r="1119">
          <cell r="G1119" t="str">
            <v> Rawat Jalan</v>
          </cell>
          <cell r="H1119">
            <v>6500</v>
          </cell>
          <cell r="I1119">
            <v>6500</v>
          </cell>
        </row>
        <row r="1120">
          <cell r="G1120" t="str">
            <v> Rawat Jalan</v>
          </cell>
          <cell r="H1120">
            <v>20000</v>
          </cell>
          <cell r="I1120">
            <v>112500</v>
          </cell>
        </row>
        <row r="1121">
          <cell r="H1121">
            <v>6500</v>
          </cell>
        </row>
        <row r="1122">
          <cell r="H1122">
            <v>10000</v>
          </cell>
        </row>
        <row r="1123">
          <cell r="H1123">
            <v>10000</v>
          </cell>
        </row>
        <row r="1124">
          <cell r="H1124">
            <v>8000</v>
          </cell>
        </row>
        <row r="1125">
          <cell r="H1125">
            <v>8000</v>
          </cell>
        </row>
        <row r="1126">
          <cell r="H1126">
            <v>50000</v>
          </cell>
        </row>
        <row r="1127">
          <cell r="G1127" t="str">
            <v> Rawat Jalan</v>
          </cell>
          <cell r="H1127">
            <v>20000</v>
          </cell>
          <cell r="I1127">
            <v>120500</v>
          </cell>
        </row>
        <row r="1128">
          <cell r="H1128">
            <v>8000</v>
          </cell>
        </row>
        <row r="1129">
          <cell r="H1129">
            <v>6500</v>
          </cell>
        </row>
        <row r="1130">
          <cell r="H1130">
            <v>10000</v>
          </cell>
        </row>
        <row r="1131">
          <cell r="H1131">
            <v>10000</v>
          </cell>
        </row>
        <row r="1132">
          <cell r="H1132">
            <v>8000</v>
          </cell>
        </row>
        <row r="1133">
          <cell r="H1133">
            <v>8000</v>
          </cell>
        </row>
        <row r="1134">
          <cell r="H1134">
            <v>50000</v>
          </cell>
        </row>
        <row r="1135">
          <cell r="F1135" t="str">
            <v>1333R0031220V002257</v>
          </cell>
          <cell r="G1135" t="str">
            <v> Rawat Jalan</v>
          </cell>
          <cell r="H1135">
            <v>50000</v>
          </cell>
          <cell r="I1135">
            <v>50000</v>
          </cell>
        </row>
        <row r="1136">
          <cell r="G1136" t="str">
            <v> Rawat Jalan</v>
          </cell>
          <cell r="H1136">
            <v>20000</v>
          </cell>
          <cell r="I1136">
            <v>122500</v>
          </cell>
        </row>
        <row r="1137">
          <cell r="H1137">
            <v>6500</v>
          </cell>
        </row>
        <row r="1138">
          <cell r="H1138">
            <v>10000</v>
          </cell>
        </row>
        <row r="1139">
          <cell r="H1139">
            <v>10000</v>
          </cell>
        </row>
        <row r="1140">
          <cell r="H1140">
            <v>8000</v>
          </cell>
        </row>
        <row r="1141">
          <cell r="H1141">
            <v>8000</v>
          </cell>
        </row>
        <row r="1142">
          <cell r="H1142">
            <v>10000</v>
          </cell>
        </row>
        <row r="1143">
          <cell r="H1143">
            <v>50000</v>
          </cell>
        </row>
        <row r="1144">
          <cell r="F1144" t="str">
            <v>1333R0031220V002405</v>
          </cell>
          <cell r="G1144" t="str">
            <v> Rawat Jalan</v>
          </cell>
          <cell r="H1144">
            <v>13000</v>
          </cell>
          <cell r="I1144">
            <v>46000</v>
          </cell>
        </row>
        <row r="1145">
          <cell r="F1145" t="str">
            <v>1333R0031220V002405</v>
          </cell>
          <cell r="H1145">
            <v>33000</v>
          </cell>
        </row>
        <row r="1146">
          <cell r="G1146" t="str">
            <v> Rawat Jalan</v>
          </cell>
          <cell r="H1146">
            <v>8000</v>
          </cell>
          <cell r="I1146">
            <v>8000</v>
          </cell>
        </row>
        <row r="1147">
          <cell r="F1147" t="str">
            <v>1333R0031220V002409</v>
          </cell>
          <cell r="G1147" t="str">
            <v> Rawat Jalan</v>
          </cell>
          <cell r="H1147">
            <v>20000</v>
          </cell>
          <cell r="I1147">
            <v>80000</v>
          </cell>
        </row>
        <row r="1148">
          <cell r="F1148" t="str">
            <v>1333R0031220V002409</v>
          </cell>
          <cell r="H1148">
            <v>10000</v>
          </cell>
        </row>
        <row r="1149">
          <cell r="F1149" t="str">
            <v>1333R0031220V002409</v>
          </cell>
          <cell r="H1149">
            <v>50000</v>
          </cell>
        </row>
        <row r="1150">
          <cell r="F1150" t="str">
            <v>1333R0031220V002411</v>
          </cell>
          <cell r="G1150" t="str">
            <v> Rawat Jalan</v>
          </cell>
          <cell r="H1150">
            <v>20000</v>
          </cell>
          <cell r="I1150">
            <v>122500</v>
          </cell>
        </row>
        <row r="1151">
          <cell r="F1151" t="str">
            <v>1333R0031220V002411</v>
          </cell>
          <cell r="H1151">
            <v>6500</v>
          </cell>
        </row>
        <row r="1152">
          <cell r="F1152" t="str">
            <v>1333R0031220V002411</v>
          </cell>
          <cell r="H1152">
            <v>10000</v>
          </cell>
        </row>
        <row r="1153">
          <cell r="F1153" t="str">
            <v>1333R0031220V002411</v>
          </cell>
          <cell r="H1153">
            <v>10000</v>
          </cell>
        </row>
        <row r="1154">
          <cell r="F1154" t="str">
            <v>1333R0031220V002411</v>
          </cell>
          <cell r="H1154">
            <v>8000</v>
          </cell>
        </row>
        <row r="1155">
          <cell r="F1155" t="str">
            <v>1333R0031220V002411</v>
          </cell>
          <cell r="H1155">
            <v>8000</v>
          </cell>
        </row>
        <row r="1156">
          <cell r="F1156" t="str">
            <v>1333R0031220V002411</v>
          </cell>
          <cell r="H1156">
            <v>10000</v>
          </cell>
        </row>
        <row r="1157">
          <cell r="F1157" t="str">
            <v>1333R0031220V002411</v>
          </cell>
          <cell r="H1157">
            <v>50000</v>
          </cell>
        </row>
        <row r="1158">
          <cell r="F1158" t="str">
            <v>1333R0031220V002417</v>
          </cell>
          <cell r="G1158" t="str">
            <v> Rawat Jalan</v>
          </cell>
          <cell r="H1158">
            <v>20000</v>
          </cell>
          <cell r="I1158">
            <v>80000</v>
          </cell>
        </row>
        <row r="1159">
          <cell r="F1159" t="str">
            <v>1333R0031220V002417</v>
          </cell>
          <cell r="H1159">
            <v>10000</v>
          </cell>
        </row>
        <row r="1160">
          <cell r="F1160" t="str">
            <v>1333R0031220V002417</v>
          </cell>
          <cell r="H1160">
            <v>50000</v>
          </cell>
        </row>
        <row r="1161">
          <cell r="G1161" t="str">
            <v> Rawat Jalan</v>
          </cell>
          <cell r="H1161">
            <v>20000</v>
          </cell>
          <cell r="I1161">
            <v>112500</v>
          </cell>
        </row>
        <row r="1162">
          <cell r="H1162">
            <v>6500</v>
          </cell>
        </row>
        <row r="1163">
          <cell r="H1163">
            <v>10000</v>
          </cell>
        </row>
        <row r="1164">
          <cell r="H1164">
            <v>10000</v>
          </cell>
        </row>
        <row r="1165">
          <cell r="H1165">
            <v>8000</v>
          </cell>
        </row>
        <row r="1166">
          <cell r="H1166">
            <v>8000</v>
          </cell>
        </row>
        <row r="1167">
          <cell r="H1167">
            <v>50000</v>
          </cell>
        </row>
        <row r="1168">
          <cell r="F1168" t="str">
            <v>1333R0031220V001246</v>
          </cell>
          <cell r="G1168" t="str">
            <v> Rawat Jalan</v>
          </cell>
          <cell r="H1168">
            <v>14000</v>
          </cell>
          <cell r="I1168">
            <v>56000</v>
          </cell>
        </row>
        <row r="1169">
          <cell r="F1169" t="str">
            <v>1333R0031220V001246</v>
          </cell>
          <cell r="H1169">
            <v>14000</v>
          </cell>
        </row>
        <row r="1170">
          <cell r="F1170" t="str">
            <v>1333R0031220V001246</v>
          </cell>
          <cell r="H1170">
            <v>14000</v>
          </cell>
        </row>
        <row r="1171">
          <cell r="F1171" t="str">
            <v>1333R0031220V001246</v>
          </cell>
          <cell r="H1171">
            <v>14000</v>
          </cell>
        </row>
        <row r="1172">
          <cell r="F1172" t="str">
            <v>1333R0031220V002445</v>
          </cell>
          <cell r="G1172" t="str">
            <v> Rawat Jalan</v>
          </cell>
          <cell r="H1172">
            <v>14000</v>
          </cell>
          <cell r="I1172">
            <v>76000</v>
          </cell>
        </row>
        <row r="1173">
          <cell r="F1173" t="str">
            <v>1333R0031220V002445</v>
          </cell>
          <cell r="H1173">
            <v>14000</v>
          </cell>
        </row>
        <row r="1174">
          <cell r="F1174" t="str">
            <v>1333R0031220V002445</v>
          </cell>
          <cell r="H1174">
            <v>14000</v>
          </cell>
        </row>
        <row r="1175">
          <cell r="F1175" t="str">
            <v>1333R0031220V002445</v>
          </cell>
          <cell r="H1175">
            <v>14000</v>
          </cell>
        </row>
        <row r="1176">
          <cell r="F1176" t="str">
            <v>1333R0031220V002445</v>
          </cell>
          <cell r="H1176">
            <v>10000</v>
          </cell>
        </row>
        <row r="1177">
          <cell r="F1177" t="str">
            <v>1333R0031220V002445</v>
          </cell>
          <cell r="H1177">
            <v>10000</v>
          </cell>
        </row>
        <row r="1178">
          <cell r="F1178" t="str">
            <v>1333R0031220V002486</v>
          </cell>
          <cell r="G1178" t="str">
            <v> Rawat Jalan</v>
          </cell>
          <cell r="H1178">
            <v>20000</v>
          </cell>
          <cell r="I1178">
            <v>20000</v>
          </cell>
        </row>
        <row r="1179">
          <cell r="F1179" t="str">
            <v>1333R0031220V002449</v>
          </cell>
          <cell r="G1179" t="str">
            <v> Rawat Jalan</v>
          </cell>
          <cell r="H1179">
            <v>6500</v>
          </cell>
          <cell r="I1179">
            <v>6500</v>
          </cell>
        </row>
        <row r="1180">
          <cell r="F1180" t="str">
            <v>1333R0031220V002448</v>
          </cell>
          <cell r="G1180" t="str">
            <v> Rawat Jalan</v>
          </cell>
          <cell r="H1180">
            <v>6500</v>
          </cell>
          <cell r="I1180">
            <v>16500</v>
          </cell>
        </row>
        <row r="1181">
          <cell r="F1181" t="str">
            <v>1333R0031220V002448</v>
          </cell>
          <cell r="H1181">
            <v>10000</v>
          </cell>
        </row>
        <row r="1182">
          <cell r="F1182" t="str">
            <v>1333R0031220V002460</v>
          </cell>
          <cell r="G1182" t="str">
            <v> Rawat Jalan</v>
          </cell>
          <cell r="H1182">
            <v>6500</v>
          </cell>
          <cell r="I1182">
            <v>6500</v>
          </cell>
        </row>
        <row r="1183">
          <cell r="F1183" t="str">
            <v>1333R0031220V002462</v>
          </cell>
          <cell r="G1183" t="str">
            <v> Rawat Jalan</v>
          </cell>
          <cell r="H1183">
            <v>6500</v>
          </cell>
          <cell r="I1183">
            <v>6500</v>
          </cell>
        </row>
        <row r="1184">
          <cell r="F1184" t="str">
            <v>1333R0031220V002461</v>
          </cell>
          <cell r="G1184" t="str">
            <v> Rawat Jalan</v>
          </cell>
          <cell r="H1184">
            <v>6500</v>
          </cell>
          <cell r="I1184">
            <v>39500</v>
          </cell>
        </row>
        <row r="1185">
          <cell r="F1185" t="str">
            <v>1333R0031220V002461</v>
          </cell>
          <cell r="H1185">
            <v>33000</v>
          </cell>
        </row>
        <row r="1186">
          <cell r="F1186" t="str">
            <v>1333R0031220V002463</v>
          </cell>
          <cell r="G1186" t="str">
            <v> Rawat Jalan</v>
          </cell>
          <cell r="H1186">
            <v>6500</v>
          </cell>
          <cell r="I1186">
            <v>6500</v>
          </cell>
        </row>
        <row r="1187">
          <cell r="F1187" t="str">
            <v>1333R0031220V002465</v>
          </cell>
          <cell r="G1187" t="str">
            <v> Rawat Jalan</v>
          </cell>
          <cell r="H1187">
            <v>20000</v>
          </cell>
          <cell r="I1187">
            <v>70000</v>
          </cell>
        </row>
        <row r="1188">
          <cell r="F1188" t="str">
            <v>1333R0031220V002465</v>
          </cell>
          <cell r="H1188">
            <v>50000</v>
          </cell>
        </row>
        <row r="1189">
          <cell r="F1189" t="str">
            <v>1333R0031220V002468</v>
          </cell>
          <cell r="G1189" t="str">
            <v> Rawat Jalan</v>
          </cell>
          <cell r="H1189">
            <v>6500</v>
          </cell>
          <cell r="I1189">
            <v>6500</v>
          </cell>
        </row>
        <row r="1190">
          <cell r="F1190" t="str">
            <v>1333R0031220V002472</v>
          </cell>
          <cell r="G1190" t="str">
            <v> Rawat Jalan</v>
          </cell>
          <cell r="H1190">
            <v>110000</v>
          </cell>
          <cell r="I1190">
            <v>230000</v>
          </cell>
        </row>
        <row r="1191">
          <cell r="F1191" t="str">
            <v>1333R0031220V002472</v>
          </cell>
          <cell r="H1191">
            <v>120000</v>
          </cell>
        </row>
        <row r="1192">
          <cell r="F1192" t="str">
            <v>1333R0031220V002476</v>
          </cell>
          <cell r="G1192" t="str">
            <v> Rawat Jalan</v>
          </cell>
          <cell r="H1192">
            <v>6500</v>
          </cell>
          <cell r="I1192">
            <v>6500</v>
          </cell>
        </row>
        <row r="1193">
          <cell r="F1193" t="str">
            <v>1333R0031220V002482</v>
          </cell>
          <cell r="G1193" t="str">
            <v> Rawat Jalan</v>
          </cell>
          <cell r="H1193">
            <v>6500</v>
          </cell>
          <cell r="I1193">
            <v>6500</v>
          </cell>
        </row>
        <row r="1194">
          <cell r="F1194" t="str">
            <v>1333R0031220V002491</v>
          </cell>
          <cell r="G1194" t="str">
            <v> Rawat Jalan</v>
          </cell>
          <cell r="H1194">
            <v>6500</v>
          </cell>
          <cell r="I1194">
            <v>6500</v>
          </cell>
        </row>
        <row r="1195">
          <cell r="F1195" t="str">
            <v>1333R0031220V002469</v>
          </cell>
          <cell r="G1195" t="str">
            <v> Rawat Jalan</v>
          </cell>
          <cell r="H1195">
            <v>6500</v>
          </cell>
          <cell r="I1195">
            <v>16500</v>
          </cell>
        </row>
        <row r="1196">
          <cell r="F1196" t="str">
            <v>1333R0031220V002469</v>
          </cell>
          <cell r="H1196">
            <v>10000</v>
          </cell>
        </row>
        <row r="1197">
          <cell r="F1197" t="str">
            <v>1333R0031220V002501</v>
          </cell>
          <cell r="G1197" t="str">
            <v> Rawat Jalan</v>
          </cell>
          <cell r="H1197">
            <v>6500</v>
          </cell>
          <cell r="I1197">
            <v>6500</v>
          </cell>
        </row>
        <row r="1198">
          <cell r="F1198" t="str">
            <v>1333R0031220V002496</v>
          </cell>
          <cell r="G1198" t="str">
            <v> Rawat Jalan</v>
          </cell>
          <cell r="H1198">
            <v>110000</v>
          </cell>
          <cell r="I1198">
            <v>116500</v>
          </cell>
        </row>
        <row r="1199">
          <cell r="F1199" t="str">
            <v>1333R0031220V002496</v>
          </cell>
          <cell r="H1199">
            <v>6500</v>
          </cell>
        </row>
        <row r="1200">
          <cell r="F1200" t="str">
            <v>1333R0031220V002435</v>
          </cell>
          <cell r="G1200" t="str">
            <v> Rawat Jalan</v>
          </cell>
          <cell r="H1200">
            <v>50000</v>
          </cell>
          <cell r="I1200">
            <v>50000</v>
          </cell>
        </row>
        <row r="1201">
          <cell r="F1201" t="str">
            <v>1333R0031220V002534</v>
          </cell>
          <cell r="G1201" t="str">
            <v> Rawat Jalan</v>
          </cell>
          <cell r="H1201">
            <v>50000</v>
          </cell>
          <cell r="I1201">
            <v>50000</v>
          </cell>
        </row>
        <row r="1202">
          <cell r="F1202" t="str">
            <v>1333R0031220V002486</v>
          </cell>
          <cell r="G1202" t="str">
            <v> Rawat Jalan</v>
          </cell>
          <cell r="H1202">
            <v>50000</v>
          </cell>
          <cell r="I1202">
            <v>50000</v>
          </cell>
        </row>
        <row r="1203">
          <cell r="F1203" t="str">
            <v>1333R0031220V002499</v>
          </cell>
          <cell r="G1203" t="str">
            <v> Rawat Jalan</v>
          </cell>
          <cell r="H1203">
            <v>6500</v>
          </cell>
          <cell r="I1203">
            <v>13000</v>
          </cell>
        </row>
        <row r="1204">
          <cell r="F1204" t="str">
            <v>1333R0031220V002499</v>
          </cell>
          <cell r="H1204">
            <v>6500</v>
          </cell>
        </row>
        <row r="1205">
          <cell r="F1205" t="str">
            <v>1333R0031220V002503</v>
          </cell>
          <cell r="G1205" t="str">
            <v> Rawat Jalan</v>
          </cell>
          <cell r="H1205">
            <v>6500</v>
          </cell>
          <cell r="I1205">
            <v>6500</v>
          </cell>
        </row>
        <row r="1206">
          <cell r="F1206" t="str">
            <v>1333R0031220V002511</v>
          </cell>
          <cell r="G1206" t="str">
            <v> Rawat Jalan</v>
          </cell>
          <cell r="H1206">
            <v>6500</v>
          </cell>
          <cell r="I1206">
            <v>16500</v>
          </cell>
        </row>
        <row r="1207">
          <cell r="F1207" t="str">
            <v>1333R0031220V002511</v>
          </cell>
          <cell r="H1207">
            <v>10000</v>
          </cell>
        </row>
        <row r="1208">
          <cell r="F1208" t="str">
            <v>1333R0031220V002523</v>
          </cell>
          <cell r="G1208" t="str">
            <v> Rawat Jalan</v>
          </cell>
          <cell r="H1208">
            <v>110000</v>
          </cell>
          <cell r="I1208">
            <v>116500</v>
          </cell>
        </row>
        <row r="1209">
          <cell r="F1209" t="str">
            <v>1333R0031220V002523</v>
          </cell>
          <cell r="H1209">
            <v>6500</v>
          </cell>
        </row>
        <row r="1210">
          <cell r="F1210" t="str">
            <v>1333R0031220V002519</v>
          </cell>
          <cell r="G1210" t="str">
            <v> Rawat Jalan</v>
          </cell>
          <cell r="H1210">
            <v>14000</v>
          </cell>
          <cell r="I1210">
            <v>56000</v>
          </cell>
        </row>
        <row r="1211">
          <cell r="F1211" t="str">
            <v>1333R0031220V002519</v>
          </cell>
          <cell r="H1211">
            <v>14000</v>
          </cell>
        </row>
        <row r="1212">
          <cell r="F1212" t="str">
            <v>1333R0031220V002519</v>
          </cell>
          <cell r="H1212">
            <v>14000</v>
          </cell>
        </row>
        <row r="1213">
          <cell r="F1213" t="str">
            <v>1333R0031220V002519</v>
          </cell>
          <cell r="H1213">
            <v>14000</v>
          </cell>
        </row>
        <row r="1214">
          <cell r="F1214" t="str">
            <v>1333R0031220V002536</v>
          </cell>
          <cell r="G1214" t="str">
            <v> Rawat Jalan</v>
          </cell>
          <cell r="H1214">
            <v>6500</v>
          </cell>
          <cell r="I1214">
            <v>39500</v>
          </cell>
        </row>
        <row r="1215">
          <cell r="F1215" t="str">
            <v>1333R0031220V002536</v>
          </cell>
          <cell r="H1215">
            <v>33000</v>
          </cell>
        </row>
        <row r="1216">
          <cell r="F1216" t="str">
            <v>1333R0031220V002528</v>
          </cell>
          <cell r="G1216" t="str">
            <v> Rawat Jalan</v>
          </cell>
          <cell r="H1216">
            <v>110000</v>
          </cell>
          <cell r="I1216">
            <v>116500</v>
          </cell>
        </row>
        <row r="1217">
          <cell r="F1217" t="str">
            <v>1333R0031220V002528</v>
          </cell>
          <cell r="H1217">
            <v>6500</v>
          </cell>
        </row>
        <row r="1218">
          <cell r="F1218" t="str">
            <v>1333R0031220V002570</v>
          </cell>
          <cell r="G1218" t="str">
            <v> Rawat Jalan</v>
          </cell>
          <cell r="H1218">
            <v>6500</v>
          </cell>
          <cell r="I1218">
            <v>39500</v>
          </cell>
        </row>
        <row r="1219">
          <cell r="F1219" t="str">
            <v>1333R0031220V002570</v>
          </cell>
          <cell r="H1219">
            <v>33000</v>
          </cell>
        </row>
        <row r="1220">
          <cell r="F1220" t="str">
            <v>1333R0031220V002531</v>
          </cell>
          <cell r="G1220" t="str">
            <v> Rawat Jalan</v>
          </cell>
          <cell r="H1220">
            <v>6500</v>
          </cell>
        </row>
        <row r="1221">
          <cell r="F1221" t="str">
            <v>1333R0031220V002550</v>
          </cell>
          <cell r="G1221" t="str">
            <v> Rawat Jalan</v>
          </cell>
          <cell r="H1221">
            <v>6500</v>
          </cell>
          <cell r="I1221">
            <v>16500</v>
          </cell>
        </row>
        <row r="1222">
          <cell r="F1222" t="str">
            <v>1333R0031220V002550</v>
          </cell>
          <cell r="H1222">
            <v>10000</v>
          </cell>
        </row>
        <row r="1223">
          <cell r="F1223" t="str">
            <v>1333R0031220V002524</v>
          </cell>
          <cell r="G1223" t="str">
            <v> Rawat Jalan</v>
          </cell>
          <cell r="H1223">
            <v>6500</v>
          </cell>
          <cell r="I1223">
            <v>6500</v>
          </cell>
        </row>
        <row r="1224">
          <cell r="F1224" t="str">
            <v>1333R0031220V002562</v>
          </cell>
          <cell r="G1224" t="str">
            <v> Rawat Jalan</v>
          </cell>
          <cell r="H1224">
            <v>33000</v>
          </cell>
          <cell r="I1224">
            <v>33000</v>
          </cell>
        </row>
        <row r="1225">
          <cell r="F1225" t="str">
            <v>1333R0031220V002548</v>
          </cell>
          <cell r="G1225" t="str">
            <v> Rawat Jalan</v>
          </cell>
          <cell r="H1225">
            <v>6500</v>
          </cell>
          <cell r="I1225">
            <v>13000</v>
          </cell>
        </row>
        <row r="1226">
          <cell r="F1226" t="str">
            <v>1333R0031220V002548</v>
          </cell>
          <cell r="H1226">
            <v>6500</v>
          </cell>
        </row>
        <row r="1227">
          <cell r="F1227" t="str">
            <v>1333R0031220V002564</v>
          </cell>
          <cell r="G1227" t="str">
            <v> Rawat Jalan</v>
          </cell>
          <cell r="H1227">
            <v>110000</v>
          </cell>
          <cell r="I1227">
            <v>116500</v>
          </cell>
        </row>
        <row r="1228">
          <cell r="F1228" t="str">
            <v>1333R0031220V002564</v>
          </cell>
          <cell r="H1228">
            <v>6500</v>
          </cell>
        </row>
        <row r="1229">
          <cell r="F1229" t="str">
            <v>1333R0031220V002580</v>
          </cell>
          <cell r="G1229" t="str">
            <v> Rawat Jalan</v>
          </cell>
          <cell r="H1229">
            <v>110000</v>
          </cell>
          <cell r="I1229">
            <v>116500</v>
          </cell>
        </row>
        <row r="1230">
          <cell r="F1230" t="str">
            <v>1333R0031220V002580</v>
          </cell>
          <cell r="H1230">
            <v>6500</v>
          </cell>
        </row>
        <row r="1231">
          <cell r="F1231" t="str">
            <v>1333R0031220V002587</v>
          </cell>
          <cell r="G1231" t="str">
            <v> Rawat Jalan</v>
          </cell>
          <cell r="H1231">
            <v>120000</v>
          </cell>
          <cell r="I1231">
            <v>120000</v>
          </cell>
        </row>
        <row r="1232">
          <cell r="F1232" t="str">
            <v>1333R0031220V002457</v>
          </cell>
          <cell r="G1232" t="str">
            <v> Rawat Jalan</v>
          </cell>
          <cell r="H1232">
            <v>110000</v>
          </cell>
          <cell r="I1232">
            <v>116500</v>
          </cell>
        </row>
        <row r="1233">
          <cell r="F1233" t="str">
            <v>1333R0031220V002457</v>
          </cell>
          <cell r="H1233">
            <v>6500</v>
          </cell>
        </row>
        <row r="1234">
          <cell r="F1234" t="str">
            <v>1333R0031220V002600</v>
          </cell>
          <cell r="G1234" t="str">
            <v> Rawat Jalan</v>
          </cell>
          <cell r="H1234">
            <v>6500</v>
          </cell>
          <cell r="I1234">
            <v>39500</v>
          </cell>
        </row>
        <row r="1235">
          <cell r="F1235" t="str">
            <v>1333R0031220V002600</v>
          </cell>
          <cell r="H1235">
            <v>33000</v>
          </cell>
        </row>
        <row r="1236">
          <cell r="F1236" t="str">
            <v>1333R0031220V002605</v>
          </cell>
          <cell r="G1236" t="str">
            <v> Rawat Jalan</v>
          </cell>
          <cell r="H1236">
            <v>6500</v>
          </cell>
          <cell r="I1236">
            <v>6500</v>
          </cell>
        </row>
        <row r="1237">
          <cell r="F1237" t="str">
            <v>1333R0031220V002627</v>
          </cell>
          <cell r="G1237" t="str">
            <v> Rawat Jalan</v>
          </cell>
          <cell r="H1237">
            <v>120000</v>
          </cell>
          <cell r="I1237">
            <v>120000</v>
          </cell>
        </row>
        <row r="1238">
          <cell r="F1238" t="str">
            <v>1333R0031220V002634</v>
          </cell>
          <cell r="G1238" t="str">
            <v> Rawat Jalan</v>
          </cell>
          <cell r="H1238">
            <v>8000</v>
          </cell>
          <cell r="I1238">
            <v>8000</v>
          </cell>
        </row>
        <row r="1239">
          <cell r="F1239" t="str">
            <v>1333R0031220V002552</v>
          </cell>
          <cell r="G1239" t="str">
            <v> Rawat Jalan</v>
          </cell>
          <cell r="H1239">
            <v>110000</v>
          </cell>
          <cell r="I1239">
            <v>116500</v>
          </cell>
        </row>
        <row r="1240">
          <cell r="F1240" t="str">
            <v>1333R0031220V002552</v>
          </cell>
          <cell r="H1240">
            <v>6500</v>
          </cell>
        </row>
        <row r="1241">
          <cell r="F1241" t="str">
            <v>1333R0031220V002638</v>
          </cell>
          <cell r="G1241" t="str">
            <v> Rawat Jalan</v>
          </cell>
          <cell r="H1241">
            <v>20000</v>
          </cell>
          <cell r="I1241">
            <v>70000</v>
          </cell>
        </row>
        <row r="1242">
          <cell r="F1242" t="str">
            <v>1333R0031220V002638</v>
          </cell>
          <cell r="H1242">
            <v>50000</v>
          </cell>
        </row>
        <row r="1243">
          <cell r="F1243" t="str">
            <v>1333R0031220V002665</v>
          </cell>
          <cell r="G1243" t="str">
            <v> Rawat Jalan</v>
          </cell>
          <cell r="H1243">
            <v>14000</v>
          </cell>
          <cell r="I1243">
            <v>66000</v>
          </cell>
        </row>
        <row r="1244">
          <cell r="F1244" t="str">
            <v>1333R0031220V002665</v>
          </cell>
          <cell r="H1244">
            <v>14000</v>
          </cell>
        </row>
        <row r="1245">
          <cell r="F1245" t="str">
            <v>1333R0031220V002665</v>
          </cell>
          <cell r="H1245">
            <v>14000</v>
          </cell>
        </row>
        <row r="1246">
          <cell r="F1246" t="str">
            <v>1333R0031220V002665</v>
          </cell>
          <cell r="H1246">
            <v>14000</v>
          </cell>
        </row>
        <row r="1247">
          <cell r="F1247" t="str">
            <v>1333R0031220V002665</v>
          </cell>
          <cell r="H1247">
            <v>10000</v>
          </cell>
        </row>
        <row r="1248">
          <cell r="F1248" t="str">
            <v>1333R0031220V002669</v>
          </cell>
          <cell r="G1248" t="str">
            <v> Rawat Jalan</v>
          </cell>
          <cell r="H1248">
            <v>110000</v>
          </cell>
          <cell r="I1248">
            <v>110000</v>
          </cell>
        </row>
        <row r="1249">
          <cell r="F1249" t="str">
            <v>1333R0031220V002614</v>
          </cell>
          <cell r="G1249" t="str">
            <v> Rawat Jalan</v>
          </cell>
          <cell r="H1249">
            <v>20000</v>
          </cell>
          <cell r="I1249">
            <v>25000</v>
          </cell>
        </row>
        <row r="1250">
          <cell r="F1250" t="str">
            <v>1333R0031220V002614</v>
          </cell>
          <cell r="H1250">
            <v>5000</v>
          </cell>
        </row>
        <row r="1251">
          <cell r="F1251" t="str">
            <v>1333R0031220V002615</v>
          </cell>
          <cell r="G1251" t="str">
            <v> Rawat Jalan</v>
          </cell>
          <cell r="H1251">
            <v>6500</v>
          </cell>
          <cell r="I1251">
            <v>6500</v>
          </cell>
        </row>
        <row r="1252">
          <cell r="F1252" t="str">
            <v>1333R0031220V002683</v>
          </cell>
          <cell r="G1252" t="str">
            <v> Rawat Jalan</v>
          </cell>
          <cell r="H1252">
            <v>20000</v>
          </cell>
          <cell r="I1252">
            <v>26500</v>
          </cell>
        </row>
        <row r="1253">
          <cell r="F1253" t="str">
            <v>1333R0031220V002683</v>
          </cell>
          <cell r="H1253">
            <v>6500</v>
          </cell>
        </row>
        <row r="1254">
          <cell r="F1254" t="str">
            <v>1333R0031220V002591</v>
          </cell>
          <cell r="G1254" t="str">
            <v> Rawat Jalan</v>
          </cell>
          <cell r="H1254">
            <v>50000</v>
          </cell>
          <cell r="I1254">
            <v>50000</v>
          </cell>
        </row>
        <row r="1255">
          <cell r="F1255" t="str">
            <v>1333R0031220V002686</v>
          </cell>
          <cell r="G1255" t="str">
            <v> Rawat Jalan</v>
          </cell>
          <cell r="H1255">
            <v>100000</v>
          </cell>
          <cell r="I1255">
            <v>100000</v>
          </cell>
        </row>
        <row r="1256">
          <cell r="F1256" t="str">
            <v>1333R0031220V002648</v>
          </cell>
          <cell r="G1256" t="str">
            <v> Rawat Jalan</v>
          </cell>
          <cell r="H1256">
            <v>8000</v>
          </cell>
          <cell r="I1256">
            <v>32000</v>
          </cell>
        </row>
        <row r="1257">
          <cell r="F1257" t="str">
            <v>1333R0031220V002648</v>
          </cell>
          <cell r="H1257">
            <v>14000</v>
          </cell>
        </row>
        <row r="1258">
          <cell r="F1258" t="str">
            <v>1333R0031220V002648</v>
          </cell>
          <cell r="H1258">
            <v>10000</v>
          </cell>
        </row>
        <row r="1259">
          <cell r="F1259" t="str">
            <v>1333R0031220V002616</v>
          </cell>
          <cell r="G1259" t="str">
            <v> Rawat Jalan</v>
          </cell>
          <cell r="H1259">
            <v>110000</v>
          </cell>
          <cell r="I1259">
            <v>230000</v>
          </cell>
        </row>
        <row r="1260">
          <cell r="F1260" t="str">
            <v>1333R0031220V002616</v>
          </cell>
          <cell r="H1260">
            <v>120000</v>
          </cell>
        </row>
        <row r="1261">
          <cell r="F1261" t="str">
            <v>1333R0031220V002597</v>
          </cell>
          <cell r="G1261" t="str">
            <v> Rawat Jalan</v>
          </cell>
          <cell r="H1261">
            <v>10000</v>
          </cell>
          <cell r="I1261">
            <v>20000</v>
          </cell>
        </row>
        <row r="1262">
          <cell r="F1262" t="str">
            <v>1333R0031220V002597</v>
          </cell>
          <cell r="H1262">
            <v>10000</v>
          </cell>
        </row>
        <row r="1263">
          <cell r="F1263" t="str">
            <v>1333R0031220V002688</v>
          </cell>
          <cell r="G1263" t="str">
            <v> Rawat Jalan</v>
          </cell>
          <cell r="H1263">
            <v>13000</v>
          </cell>
          <cell r="I1263">
            <v>13000</v>
          </cell>
        </row>
        <row r="1264">
          <cell r="F1264" t="str">
            <v>1333R0031220V002609</v>
          </cell>
          <cell r="G1264" t="str">
            <v> Rawat Jalan</v>
          </cell>
          <cell r="H1264">
            <v>20000</v>
          </cell>
          <cell r="I1264">
            <v>36000</v>
          </cell>
        </row>
        <row r="1265">
          <cell r="F1265" t="str">
            <v>1333R0031220V002609</v>
          </cell>
          <cell r="H1265">
            <v>8000</v>
          </cell>
        </row>
        <row r="1266">
          <cell r="F1266" t="str">
            <v>1333R0031220V002609</v>
          </cell>
          <cell r="H1266">
            <v>8000</v>
          </cell>
        </row>
        <row r="1267">
          <cell r="G1267" t="str">
            <v> Rawat Jalan</v>
          </cell>
          <cell r="H1267">
            <v>20000</v>
          </cell>
          <cell r="I1267">
            <v>112500</v>
          </cell>
        </row>
        <row r="1268">
          <cell r="H1268">
            <v>6500</v>
          </cell>
        </row>
        <row r="1269">
          <cell r="H1269">
            <v>10000</v>
          </cell>
        </row>
        <row r="1270">
          <cell r="H1270">
            <v>10000</v>
          </cell>
        </row>
        <row r="1271">
          <cell r="H1271">
            <v>8000</v>
          </cell>
        </row>
        <row r="1272">
          <cell r="H1272">
            <v>8000</v>
          </cell>
        </row>
        <row r="1273">
          <cell r="H1273">
            <v>50000</v>
          </cell>
        </row>
        <row r="1274">
          <cell r="G1274" t="str">
            <v> Rawat Jalan</v>
          </cell>
          <cell r="H1274">
            <v>20000</v>
          </cell>
          <cell r="I1274">
            <v>167500</v>
          </cell>
        </row>
        <row r="1275">
          <cell r="H1275">
            <v>6500</v>
          </cell>
        </row>
        <row r="1276">
          <cell r="H1276">
            <v>10000</v>
          </cell>
        </row>
        <row r="1277">
          <cell r="H1277">
            <v>10000</v>
          </cell>
        </row>
        <row r="1278">
          <cell r="H1278">
            <v>8000</v>
          </cell>
        </row>
        <row r="1279">
          <cell r="H1279">
            <v>8000</v>
          </cell>
        </row>
        <row r="1280">
          <cell r="H1280">
            <v>105000</v>
          </cell>
        </row>
        <row r="1281">
          <cell r="F1281" t="str">
            <v>1333R0031220V002726</v>
          </cell>
          <cell r="G1281" t="str">
            <v> Rawat Jalan</v>
          </cell>
          <cell r="H1281">
            <v>20000</v>
          </cell>
          <cell r="I1281">
            <v>122500</v>
          </cell>
        </row>
        <row r="1282">
          <cell r="F1282" t="str">
            <v>1333R0031220V002726</v>
          </cell>
          <cell r="H1282">
            <v>6500</v>
          </cell>
        </row>
        <row r="1283">
          <cell r="F1283" t="str">
            <v>1333R0031220V002726</v>
          </cell>
          <cell r="H1283">
            <v>8000</v>
          </cell>
        </row>
        <row r="1284">
          <cell r="F1284" t="str">
            <v>1333R0031220V002726</v>
          </cell>
          <cell r="H1284">
            <v>8000</v>
          </cell>
        </row>
        <row r="1285">
          <cell r="F1285" t="str">
            <v>1333R0031220V002726</v>
          </cell>
          <cell r="H1285">
            <v>10000</v>
          </cell>
        </row>
        <row r="1286">
          <cell r="F1286" t="str">
            <v>1333R0031220V002726</v>
          </cell>
          <cell r="H1286">
            <v>50000</v>
          </cell>
        </row>
        <row r="1287">
          <cell r="F1287" t="str">
            <v>1333R0031220V002726</v>
          </cell>
          <cell r="H1287">
            <v>10000</v>
          </cell>
        </row>
        <row r="1288">
          <cell r="F1288" t="str">
            <v>1333R0031220V002726</v>
          </cell>
          <cell r="H1288">
            <v>10000</v>
          </cell>
        </row>
        <row r="1289">
          <cell r="F1289" t="str">
            <v>1333R0031220V002827</v>
          </cell>
          <cell r="G1289" t="str">
            <v> Rawat Jalan</v>
          </cell>
          <cell r="H1289">
            <v>20000</v>
          </cell>
          <cell r="I1289">
            <v>20000</v>
          </cell>
        </row>
        <row r="1290">
          <cell r="F1290" t="str">
            <v>1333R0031220V002809</v>
          </cell>
          <cell r="G1290" t="str">
            <v> Rawat Jalan</v>
          </cell>
          <cell r="H1290">
            <v>50000</v>
          </cell>
          <cell r="I1290">
            <v>50000</v>
          </cell>
        </row>
        <row r="1291">
          <cell r="F1291" t="str">
            <v>1333R0031220V002771</v>
          </cell>
          <cell r="G1291" t="str">
            <v> Rawat Jalan</v>
          </cell>
          <cell r="H1291">
            <v>50000</v>
          </cell>
          <cell r="I1291">
            <v>50000</v>
          </cell>
        </row>
        <row r="1292">
          <cell r="G1292" t="str">
            <v> Rawat Jalan</v>
          </cell>
          <cell r="H1292">
            <v>20000</v>
          </cell>
          <cell r="I1292">
            <v>112500</v>
          </cell>
        </row>
        <row r="1293">
          <cell r="H1293">
            <v>6500</v>
          </cell>
        </row>
        <row r="1294">
          <cell r="H1294">
            <v>10000</v>
          </cell>
        </row>
        <row r="1295">
          <cell r="H1295">
            <v>10000</v>
          </cell>
        </row>
        <row r="1296">
          <cell r="H1296">
            <v>8000</v>
          </cell>
        </row>
        <row r="1297">
          <cell r="H1297">
            <v>8000</v>
          </cell>
        </row>
        <row r="1298">
          <cell r="H1298">
            <v>50000</v>
          </cell>
        </row>
        <row r="1299">
          <cell r="F1299" t="str">
            <v>1333R0031220V002850</v>
          </cell>
          <cell r="G1299" t="str">
            <v> Rawat Jalan</v>
          </cell>
          <cell r="H1299">
            <v>5000</v>
          </cell>
          <cell r="I1299">
            <v>55000</v>
          </cell>
        </row>
        <row r="1300">
          <cell r="F1300" t="str">
            <v>1333R0031220V002850</v>
          </cell>
          <cell r="H1300">
            <v>50000</v>
          </cell>
        </row>
        <row r="1301">
          <cell r="F1301" t="str">
            <v>1333R0031220V002939</v>
          </cell>
          <cell r="G1301" t="str">
            <v> Rawat Jalan</v>
          </cell>
          <cell r="H1301">
            <v>50000</v>
          </cell>
          <cell r="I1301">
            <v>50000</v>
          </cell>
        </row>
        <row r="1302">
          <cell r="F1302" t="str">
            <v>1333R0031220V002850</v>
          </cell>
          <cell r="G1302" t="str">
            <v> Rawat Jalan</v>
          </cell>
          <cell r="H1302">
            <v>20000</v>
          </cell>
          <cell r="I1302">
            <v>20000</v>
          </cell>
        </row>
        <row r="1303">
          <cell r="F1303" t="str">
            <v>1333R0031220V002865</v>
          </cell>
          <cell r="G1303" t="str">
            <v> Rawat Jalan</v>
          </cell>
          <cell r="H1303">
            <v>6500</v>
          </cell>
          <cell r="I1303">
            <v>6500</v>
          </cell>
        </row>
        <row r="1304">
          <cell r="F1304" t="str">
            <v>1333R0031220V002853</v>
          </cell>
          <cell r="G1304" t="str">
            <v> Rawat Jalan</v>
          </cell>
          <cell r="H1304">
            <v>20000</v>
          </cell>
          <cell r="I1304">
            <v>157500</v>
          </cell>
        </row>
        <row r="1305">
          <cell r="F1305" t="str">
            <v>1333R0031220V002853</v>
          </cell>
          <cell r="H1305">
            <v>5000</v>
          </cell>
        </row>
        <row r="1306">
          <cell r="F1306" t="str">
            <v>1333R0031220V002853</v>
          </cell>
          <cell r="H1306">
            <v>5000</v>
          </cell>
        </row>
        <row r="1307">
          <cell r="F1307" t="str">
            <v>1333R0031220V002853</v>
          </cell>
          <cell r="H1307">
            <v>6500</v>
          </cell>
        </row>
        <row r="1308">
          <cell r="F1308" t="str">
            <v>1333R0031220V002853</v>
          </cell>
          <cell r="H1308">
            <v>10000</v>
          </cell>
        </row>
        <row r="1309">
          <cell r="F1309" t="str">
            <v>1333R0031220V002853</v>
          </cell>
          <cell r="H1309">
            <v>10000</v>
          </cell>
        </row>
        <row r="1310">
          <cell r="F1310" t="str">
            <v>1333R0031220V002853</v>
          </cell>
          <cell r="H1310">
            <v>8000</v>
          </cell>
        </row>
        <row r="1311">
          <cell r="F1311" t="str">
            <v>1333R0031220V002853</v>
          </cell>
          <cell r="H1311">
            <v>8000</v>
          </cell>
        </row>
        <row r="1312">
          <cell r="F1312" t="str">
            <v>1333R0031220V002853</v>
          </cell>
          <cell r="H1312">
            <v>35000</v>
          </cell>
        </row>
        <row r="1313">
          <cell r="F1313" t="str">
            <v>1333R0031220V002853</v>
          </cell>
          <cell r="H1313">
            <v>50000</v>
          </cell>
        </row>
        <row r="1314">
          <cell r="F1314" t="str">
            <v>1333R0031220V002921</v>
          </cell>
          <cell r="G1314" t="str">
            <v> Rawat Jalan</v>
          </cell>
          <cell r="H1314">
            <v>50000</v>
          </cell>
          <cell r="I1314">
            <v>50000</v>
          </cell>
        </row>
        <row r="1315">
          <cell r="G1315" t="str">
            <v> Rawat Jalan</v>
          </cell>
          <cell r="H1315">
            <v>20000</v>
          </cell>
          <cell r="I1315">
            <v>120500</v>
          </cell>
        </row>
        <row r="1316">
          <cell r="H1316">
            <v>8000</v>
          </cell>
        </row>
        <row r="1317">
          <cell r="H1317">
            <v>6500</v>
          </cell>
        </row>
        <row r="1318">
          <cell r="H1318">
            <v>10000</v>
          </cell>
        </row>
        <row r="1319">
          <cell r="H1319">
            <v>10000</v>
          </cell>
        </row>
        <row r="1320">
          <cell r="H1320">
            <v>8000</v>
          </cell>
        </row>
        <row r="1321">
          <cell r="H1321">
            <v>8000</v>
          </cell>
        </row>
        <row r="1322">
          <cell r="H1322">
            <v>50000</v>
          </cell>
        </row>
        <row r="1323">
          <cell r="F1323" t="str">
            <v>1333R0031220V002927</v>
          </cell>
          <cell r="G1323" t="str">
            <v> Rawat Jalan</v>
          </cell>
          <cell r="H1323">
            <v>20000</v>
          </cell>
          <cell r="I1323">
            <v>56000</v>
          </cell>
        </row>
        <row r="1324">
          <cell r="F1324" t="str">
            <v>1333R0031220V002927</v>
          </cell>
          <cell r="H1324">
            <v>10000</v>
          </cell>
        </row>
        <row r="1325">
          <cell r="F1325" t="str">
            <v>1333R0031220V002927</v>
          </cell>
          <cell r="H1325">
            <v>10000</v>
          </cell>
        </row>
        <row r="1326">
          <cell r="F1326" t="str">
            <v>1333R0031220V002927</v>
          </cell>
          <cell r="H1326">
            <v>8000</v>
          </cell>
        </row>
        <row r="1327">
          <cell r="F1327" t="str">
            <v>1333R0031220V002927</v>
          </cell>
          <cell r="H1327">
            <v>8000</v>
          </cell>
        </row>
        <row r="1328">
          <cell r="F1328" t="str">
            <v>1333R0031220V002930</v>
          </cell>
          <cell r="G1328" t="str">
            <v> Rawat Jalan</v>
          </cell>
          <cell r="H1328">
            <v>20000</v>
          </cell>
          <cell r="I1328">
            <v>56000</v>
          </cell>
        </row>
        <row r="1329">
          <cell r="F1329" t="str">
            <v>1333R0031220V002930</v>
          </cell>
          <cell r="H1329">
            <v>10000</v>
          </cell>
        </row>
        <row r="1330">
          <cell r="F1330" t="str">
            <v>1333R0031220V002930</v>
          </cell>
          <cell r="H1330">
            <v>10000</v>
          </cell>
        </row>
        <row r="1331">
          <cell r="F1331" t="str">
            <v>1333R0031220V002930</v>
          </cell>
          <cell r="H1331">
            <v>8000</v>
          </cell>
        </row>
        <row r="1332">
          <cell r="F1332" t="str">
            <v>1333R0031220V002930</v>
          </cell>
          <cell r="H1332">
            <v>8000</v>
          </cell>
        </row>
        <row r="1333">
          <cell r="F1333" t="str">
            <v>1333R0031220V002969</v>
          </cell>
          <cell r="G1333" t="str">
            <v> Rawat Jalan</v>
          </cell>
          <cell r="H1333">
            <v>41900</v>
          </cell>
          <cell r="I1333">
            <v>48400</v>
          </cell>
        </row>
        <row r="1334">
          <cell r="F1334" t="str">
            <v>1333R0031220V002969</v>
          </cell>
          <cell r="H1334">
            <v>6500</v>
          </cell>
        </row>
        <row r="1335">
          <cell r="F1335" t="str">
            <v>1333R0031220V002956</v>
          </cell>
          <cell r="G1335" t="str">
            <v> Rawat Jalan</v>
          </cell>
          <cell r="H1335">
            <v>6500</v>
          </cell>
          <cell r="I1335">
            <v>19500</v>
          </cell>
        </row>
        <row r="1336">
          <cell r="F1336" t="str">
            <v>1333R0031220V002956</v>
          </cell>
          <cell r="H1336">
            <v>13000</v>
          </cell>
        </row>
        <row r="1337">
          <cell r="F1337" t="str">
            <v>1333R0031220V002928</v>
          </cell>
          <cell r="G1337" t="str">
            <v> Rawat Jalan</v>
          </cell>
          <cell r="H1337">
            <v>6500</v>
          </cell>
          <cell r="I1337">
            <v>6500</v>
          </cell>
        </row>
        <row r="1338">
          <cell r="F1338" t="str">
            <v>1333R0031220V002874</v>
          </cell>
          <cell r="G1338" t="str">
            <v> Rawat Jalan</v>
          </cell>
          <cell r="H1338">
            <v>20000</v>
          </cell>
          <cell r="I1338">
            <v>70000</v>
          </cell>
        </row>
        <row r="1339">
          <cell r="F1339" t="str">
            <v>1333R0031220V002874</v>
          </cell>
          <cell r="H1339">
            <v>50000</v>
          </cell>
        </row>
        <row r="1340">
          <cell r="F1340" t="str">
            <v>1333R0031220V003003</v>
          </cell>
          <cell r="G1340" t="str">
            <v> Rawat Jalan</v>
          </cell>
          <cell r="H1340">
            <v>20000</v>
          </cell>
          <cell r="I1340">
            <v>112500</v>
          </cell>
        </row>
        <row r="1341">
          <cell r="F1341" t="str">
            <v>1333R0031220V003003</v>
          </cell>
          <cell r="H1341">
            <v>6500</v>
          </cell>
        </row>
        <row r="1342">
          <cell r="F1342" t="str">
            <v>1333R0031220V003003</v>
          </cell>
          <cell r="H1342">
            <v>10000</v>
          </cell>
        </row>
        <row r="1343">
          <cell r="F1343" t="str">
            <v>1333R0031220V003003</v>
          </cell>
          <cell r="H1343">
            <v>10000</v>
          </cell>
        </row>
        <row r="1344">
          <cell r="F1344" t="str">
            <v>1333R0031220V003003</v>
          </cell>
          <cell r="H1344">
            <v>8000</v>
          </cell>
        </row>
        <row r="1345">
          <cell r="F1345" t="str">
            <v>1333R0031220V003003</v>
          </cell>
          <cell r="H1345">
            <v>8000</v>
          </cell>
        </row>
        <row r="1346">
          <cell r="F1346" t="str">
            <v>1333R0031220V003003</v>
          </cell>
          <cell r="H1346">
            <v>50000</v>
          </cell>
        </row>
        <row r="1347">
          <cell r="F1347" t="str">
            <v>1333R0031220V003023</v>
          </cell>
          <cell r="G1347" t="str">
            <v> Rawat Jalan</v>
          </cell>
          <cell r="H1347">
            <v>20000</v>
          </cell>
          <cell r="I1347">
            <v>225500</v>
          </cell>
        </row>
        <row r="1348">
          <cell r="F1348" t="str">
            <v>1333R0031220V003023</v>
          </cell>
          <cell r="H1348">
            <v>6500</v>
          </cell>
        </row>
        <row r="1349">
          <cell r="F1349" t="str">
            <v>1333R0031220V003023</v>
          </cell>
          <cell r="H1349">
            <v>14000</v>
          </cell>
        </row>
        <row r="1350">
          <cell r="F1350" t="str">
            <v>1333R0031220V003023</v>
          </cell>
          <cell r="H1350">
            <v>14000</v>
          </cell>
        </row>
        <row r="1351">
          <cell r="F1351" t="str">
            <v>1333R0031220V003023</v>
          </cell>
          <cell r="H1351">
            <v>14000</v>
          </cell>
        </row>
        <row r="1352">
          <cell r="F1352" t="str">
            <v>1333R0031220V003023</v>
          </cell>
          <cell r="H1352">
            <v>14000</v>
          </cell>
        </row>
        <row r="1353">
          <cell r="F1353" t="str">
            <v>1333R0031220V003023</v>
          </cell>
          <cell r="H1353">
            <v>33000</v>
          </cell>
        </row>
        <row r="1354">
          <cell r="F1354" t="str">
            <v>1333R0031220V003023</v>
          </cell>
          <cell r="H1354">
            <v>110000</v>
          </cell>
        </row>
        <row r="1355">
          <cell r="F1355" t="str">
            <v>1333R0031220V003028</v>
          </cell>
          <cell r="G1355" t="str">
            <v> Rawat Jalan</v>
          </cell>
          <cell r="H1355">
            <v>14000</v>
          </cell>
          <cell r="I1355">
            <v>56000</v>
          </cell>
        </row>
        <row r="1356">
          <cell r="F1356" t="str">
            <v>1333R0031220V003028</v>
          </cell>
          <cell r="H1356">
            <v>14000</v>
          </cell>
        </row>
        <row r="1357">
          <cell r="F1357" t="str">
            <v>1333R0031220V003028</v>
          </cell>
          <cell r="H1357">
            <v>14000</v>
          </cell>
        </row>
        <row r="1358">
          <cell r="F1358" t="str">
            <v>1333R0031220V003028</v>
          </cell>
          <cell r="H1358">
            <v>14000</v>
          </cell>
        </row>
        <row r="1359">
          <cell r="F1359" t="str">
            <v>1333R0031220V003031</v>
          </cell>
          <cell r="G1359" t="str">
            <v> Rawat Jalan</v>
          </cell>
          <cell r="H1359">
            <v>20000</v>
          </cell>
          <cell r="I1359">
            <v>20000</v>
          </cell>
        </row>
        <row r="1360">
          <cell r="F1360" t="str">
            <v>1333R0031220V003040</v>
          </cell>
          <cell r="G1360" t="str">
            <v> Rawat Jalan</v>
          </cell>
          <cell r="H1360">
            <v>6500</v>
          </cell>
          <cell r="I1360">
            <v>6500</v>
          </cell>
        </row>
        <row r="1361">
          <cell r="F1361" t="str">
            <v>1333R0031220V003044</v>
          </cell>
          <cell r="G1361" t="str">
            <v> Rawat Jalan</v>
          </cell>
          <cell r="H1361">
            <v>20000</v>
          </cell>
          <cell r="I1361">
            <v>56000</v>
          </cell>
        </row>
        <row r="1362">
          <cell r="F1362" t="str">
            <v>1333R0031220V003044</v>
          </cell>
          <cell r="H1362">
            <v>10000</v>
          </cell>
        </row>
        <row r="1363">
          <cell r="F1363" t="str">
            <v>1333R0031220V003044</v>
          </cell>
          <cell r="H1363">
            <v>10000</v>
          </cell>
        </row>
        <row r="1364">
          <cell r="F1364" t="str">
            <v>1333R0031220V003044</v>
          </cell>
          <cell r="H1364">
            <v>8000</v>
          </cell>
        </row>
        <row r="1365">
          <cell r="F1365" t="str">
            <v>1333R0031220V003044</v>
          </cell>
          <cell r="H1365">
            <v>8000</v>
          </cell>
        </row>
        <row r="1366">
          <cell r="F1366" t="str">
            <v>1333R0031220V003047</v>
          </cell>
          <cell r="G1366" t="str">
            <v> Rawat Jalan</v>
          </cell>
          <cell r="H1366">
            <v>6500</v>
          </cell>
          <cell r="I1366">
            <v>6500</v>
          </cell>
        </row>
        <row r="1367">
          <cell r="F1367" t="str">
            <v>1333R0031220V003049</v>
          </cell>
          <cell r="G1367" t="str">
            <v> Rawat Jalan</v>
          </cell>
          <cell r="H1367">
            <v>6500</v>
          </cell>
          <cell r="I1367">
            <v>39500</v>
          </cell>
        </row>
        <row r="1368">
          <cell r="F1368" t="str">
            <v>1333R0031220V003049</v>
          </cell>
          <cell r="H1368">
            <v>33000</v>
          </cell>
        </row>
        <row r="1369">
          <cell r="F1369" t="str">
            <v>1333R0031220V003054</v>
          </cell>
          <cell r="G1369" t="str">
            <v> Rawat Jalan</v>
          </cell>
          <cell r="H1369">
            <v>6500</v>
          </cell>
          <cell r="I1369">
            <v>6500</v>
          </cell>
        </row>
        <row r="1370">
          <cell r="F1370" t="str">
            <v>1333R0031220V003061</v>
          </cell>
          <cell r="G1370" t="str">
            <v> Rawat Jalan</v>
          </cell>
          <cell r="H1370">
            <v>6500</v>
          </cell>
          <cell r="I1370">
            <v>6500</v>
          </cell>
        </row>
        <row r="1371">
          <cell r="F1371" t="str">
            <v>1333R0031220V003062</v>
          </cell>
          <cell r="G1371" t="str">
            <v> Rawat Jalan</v>
          </cell>
          <cell r="H1371">
            <v>6500</v>
          </cell>
          <cell r="I1371">
            <v>6500</v>
          </cell>
        </row>
        <row r="1372">
          <cell r="F1372" t="str">
            <v>1333R0031220V003071</v>
          </cell>
          <cell r="G1372" t="str">
            <v> Rawat Jalan</v>
          </cell>
          <cell r="H1372">
            <v>6500</v>
          </cell>
          <cell r="I1372">
            <v>6500</v>
          </cell>
        </row>
        <row r="1373">
          <cell r="F1373" t="str">
            <v>1333R0031220V003076</v>
          </cell>
          <cell r="G1373" t="str">
            <v> Rawat Jalan</v>
          </cell>
          <cell r="H1373">
            <v>6500</v>
          </cell>
          <cell r="I1373">
            <v>6500</v>
          </cell>
        </row>
        <row r="1374">
          <cell r="F1374" t="str">
            <v>1333R0031220V003074</v>
          </cell>
          <cell r="G1374" t="str">
            <v> Rawat Jalan</v>
          </cell>
          <cell r="H1374">
            <v>14000</v>
          </cell>
          <cell r="I1374">
            <v>76000</v>
          </cell>
        </row>
        <row r="1375">
          <cell r="F1375" t="str">
            <v>1333R0031220V003074</v>
          </cell>
          <cell r="H1375">
            <v>14000</v>
          </cell>
        </row>
        <row r="1376">
          <cell r="F1376" t="str">
            <v>1333R0031220V003074</v>
          </cell>
          <cell r="H1376">
            <v>14000</v>
          </cell>
        </row>
        <row r="1377">
          <cell r="F1377" t="str">
            <v>1333R0031220V003074</v>
          </cell>
          <cell r="H1377">
            <v>14000</v>
          </cell>
        </row>
        <row r="1378">
          <cell r="F1378" t="str">
            <v>1333R0031220V003074</v>
          </cell>
          <cell r="H1378">
            <v>10000</v>
          </cell>
        </row>
        <row r="1379">
          <cell r="F1379" t="str">
            <v>1333R0031220V003074</v>
          </cell>
          <cell r="H1379">
            <v>10000</v>
          </cell>
        </row>
        <row r="1380">
          <cell r="F1380" t="str">
            <v>1333R0031220V003041</v>
          </cell>
          <cell r="G1380" t="str">
            <v> Rawat Jalan</v>
          </cell>
          <cell r="H1380">
            <v>6500</v>
          </cell>
          <cell r="I1380">
            <v>39500</v>
          </cell>
        </row>
        <row r="1381">
          <cell r="F1381" t="str">
            <v>1333R0031220V003041</v>
          </cell>
          <cell r="H1381">
            <v>33000</v>
          </cell>
        </row>
        <row r="1382">
          <cell r="F1382" t="str">
            <v>1333R0031220V003099</v>
          </cell>
          <cell r="G1382" t="str">
            <v> Rawat Jalan</v>
          </cell>
          <cell r="H1382">
            <v>6500</v>
          </cell>
          <cell r="I1382">
            <v>16500</v>
          </cell>
        </row>
        <row r="1383">
          <cell r="F1383" t="str">
            <v>1333R0031220V003099</v>
          </cell>
          <cell r="H1383">
            <v>10000</v>
          </cell>
        </row>
        <row r="1384">
          <cell r="F1384" t="str">
            <v>1333R0031220V003033</v>
          </cell>
          <cell r="G1384" t="str">
            <v> Rawat Jalan</v>
          </cell>
          <cell r="H1384">
            <v>14000</v>
          </cell>
          <cell r="I1384">
            <v>34000</v>
          </cell>
        </row>
        <row r="1385">
          <cell r="F1385" t="str">
            <v>1333R0031220V003033</v>
          </cell>
          <cell r="H1385">
            <v>10000</v>
          </cell>
        </row>
        <row r="1386">
          <cell r="F1386" t="str">
            <v>1333R0031220V003033</v>
          </cell>
          <cell r="H1386">
            <v>10000</v>
          </cell>
        </row>
        <row r="1387">
          <cell r="F1387" t="str">
            <v>1333R0031220V003107</v>
          </cell>
          <cell r="G1387" t="str">
            <v> Rawat Jalan</v>
          </cell>
          <cell r="H1387">
            <v>20000</v>
          </cell>
          <cell r="I1387">
            <v>20000</v>
          </cell>
        </row>
        <row r="1388">
          <cell r="F1388" t="str">
            <v>1333R0031220V003038</v>
          </cell>
          <cell r="G1388" t="str">
            <v> Rawat Jalan</v>
          </cell>
          <cell r="H1388">
            <v>50000</v>
          </cell>
          <cell r="I1388">
            <v>50000</v>
          </cell>
        </row>
        <row r="1389">
          <cell r="F1389" t="str">
            <v>1333R0031220V003114</v>
          </cell>
          <cell r="G1389" t="str">
            <v> Rawat Jalan</v>
          </cell>
          <cell r="H1389">
            <v>14000</v>
          </cell>
          <cell r="I1389">
            <v>56000</v>
          </cell>
        </row>
        <row r="1390">
          <cell r="F1390" t="str">
            <v>1333R0031220V003114</v>
          </cell>
          <cell r="H1390">
            <v>14000</v>
          </cell>
        </row>
        <row r="1391">
          <cell r="F1391" t="str">
            <v>1333R0031220V003114</v>
          </cell>
          <cell r="H1391">
            <v>14000</v>
          </cell>
        </row>
        <row r="1392">
          <cell r="F1392" t="str">
            <v>1333R0031220V003114</v>
          </cell>
          <cell r="H1392">
            <v>14000</v>
          </cell>
        </row>
        <row r="1393">
          <cell r="F1393" t="str">
            <v>1333R0031220V003123</v>
          </cell>
          <cell r="G1393" t="str">
            <v> Rawat Jalan</v>
          </cell>
          <cell r="H1393">
            <v>20000</v>
          </cell>
          <cell r="I1393">
            <v>26500</v>
          </cell>
        </row>
        <row r="1394">
          <cell r="F1394" t="str">
            <v>1333R0031220V003123</v>
          </cell>
          <cell r="H1394">
            <v>6500</v>
          </cell>
        </row>
        <row r="1395">
          <cell r="F1395" t="str">
            <v>1333R0031220V003122</v>
          </cell>
          <cell r="G1395" t="str">
            <v> Rawat Jalan</v>
          </cell>
          <cell r="H1395">
            <v>6500</v>
          </cell>
          <cell r="I1395">
            <v>6500</v>
          </cell>
        </row>
        <row r="1396">
          <cell r="F1396" t="str">
            <v>1333R0031220V003029</v>
          </cell>
          <cell r="G1396" t="str">
            <v> Rawat Jalan</v>
          </cell>
          <cell r="H1396">
            <v>6500</v>
          </cell>
          <cell r="I1396">
            <v>6500</v>
          </cell>
        </row>
        <row r="1397">
          <cell r="F1397" t="str">
            <v>1333R0031220V003032</v>
          </cell>
          <cell r="G1397" t="str">
            <v> Rawat Jalan</v>
          </cell>
          <cell r="H1397">
            <v>6500</v>
          </cell>
          <cell r="I1397">
            <v>6500</v>
          </cell>
        </row>
        <row r="1398">
          <cell r="F1398" t="str">
            <v>1333R0031220V003129</v>
          </cell>
          <cell r="G1398" t="str">
            <v> Rawat Jalan</v>
          </cell>
          <cell r="H1398">
            <v>6500</v>
          </cell>
          <cell r="I1398">
            <v>6500</v>
          </cell>
        </row>
        <row r="1399">
          <cell r="F1399" t="str">
            <v>1333R0031220V003132</v>
          </cell>
          <cell r="G1399" t="str">
            <v> Rawat Jalan</v>
          </cell>
          <cell r="H1399">
            <v>6500</v>
          </cell>
          <cell r="I1399">
            <v>16500</v>
          </cell>
        </row>
        <row r="1400">
          <cell r="F1400" t="str">
            <v>1333R0031220V003132</v>
          </cell>
          <cell r="H1400">
            <v>10000</v>
          </cell>
        </row>
        <row r="1401">
          <cell r="F1401" t="str">
            <v>1333R0031220V003133</v>
          </cell>
          <cell r="G1401" t="str">
            <v> Rawat Jalan</v>
          </cell>
          <cell r="H1401">
            <v>14000</v>
          </cell>
          <cell r="I1401">
            <v>56000</v>
          </cell>
        </row>
        <row r="1402">
          <cell r="F1402" t="str">
            <v>1333R0031220V003133</v>
          </cell>
          <cell r="H1402">
            <v>14000</v>
          </cell>
        </row>
        <row r="1403">
          <cell r="F1403" t="str">
            <v>1333R0031220V003133</v>
          </cell>
          <cell r="H1403">
            <v>14000</v>
          </cell>
        </row>
        <row r="1404">
          <cell r="F1404" t="str">
            <v>1333R0031220V003133</v>
          </cell>
          <cell r="H1404">
            <v>14000</v>
          </cell>
        </row>
        <row r="1405">
          <cell r="F1405" t="str">
            <v>1333R0031220V003148</v>
          </cell>
          <cell r="G1405" t="str">
            <v> Rawat Jalan</v>
          </cell>
          <cell r="H1405">
            <v>6500</v>
          </cell>
          <cell r="I1405">
            <v>6500</v>
          </cell>
        </row>
        <row r="1406">
          <cell r="F1406" t="str">
            <v>1333R0031220V003146</v>
          </cell>
          <cell r="G1406" t="str">
            <v> Rawat Jalan</v>
          </cell>
          <cell r="H1406">
            <v>6500</v>
          </cell>
          <cell r="I1406">
            <v>23000</v>
          </cell>
        </row>
        <row r="1407">
          <cell r="F1407" t="str">
            <v>1333R0031220V003146</v>
          </cell>
          <cell r="H1407">
            <v>6500</v>
          </cell>
        </row>
        <row r="1408">
          <cell r="F1408" t="str">
            <v>1333R0031220V003146</v>
          </cell>
          <cell r="H1408">
            <v>10000</v>
          </cell>
        </row>
        <row r="1409">
          <cell r="F1409" t="str">
            <v>1333R0031220V003156</v>
          </cell>
          <cell r="G1409" t="str">
            <v> Rawat Jalan</v>
          </cell>
          <cell r="H1409">
            <v>6500</v>
          </cell>
          <cell r="I1409">
            <v>39500</v>
          </cell>
        </row>
        <row r="1410">
          <cell r="F1410" t="str">
            <v>1333R0031220V003156</v>
          </cell>
          <cell r="H1410">
            <v>33000</v>
          </cell>
        </row>
        <row r="1411">
          <cell r="F1411" t="str">
            <v>1333R0031220V003157</v>
          </cell>
          <cell r="G1411" t="str">
            <v> Rawat Jalan</v>
          </cell>
          <cell r="H1411">
            <v>6500</v>
          </cell>
          <cell r="I1411">
            <v>6500</v>
          </cell>
        </row>
        <row r="1412">
          <cell r="F1412" t="str">
            <v>1333R0031220V003160</v>
          </cell>
          <cell r="G1412" t="str">
            <v> Rawat Jalan</v>
          </cell>
          <cell r="H1412">
            <v>20000</v>
          </cell>
          <cell r="I1412">
            <v>20000</v>
          </cell>
        </row>
        <row r="1413">
          <cell r="F1413" t="str">
            <v>1333R0031220V003180</v>
          </cell>
          <cell r="G1413" t="str">
            <v> Rawat Jalan</v>
          </cell>
          <cell r="H1413">
            <v>6500</v>
          </cell>
          <cell r="I1413">
            <v>6500</v>
          </cell>
        </row>
        <row r="1414">
          <cell r="F1414" t="str">
            <v>1333R0031220V003107</v>
          </cell>
          <cell r="G1414" t="str">
            <v> Rawat Jalan</v>
          </cell>
          <cell r="H1414">
            <v>50000</v>
          </cell>
          <cell r="I1414">
            <v>50000</v>
          </cell>
        </row>
        <row r="1415">
          <cell r="F1415" t="str">
            <v>1333R0031220V003050</v>
          </cell>
          <cell r="G1415" t="str">
            <v> Rawat Jalan</v>
          </cell>
          <cell r="H1415">
            <v>10000</v>
          </cell>
          <cell r="I1415">
            <v>23000</v>
          </cell>
        </row>
        <row r="1416">
          <cell r="F1416" t="str">
            <v>1333R0031220V003050</v>
          </cell>
          <cell r="H1416">
            <v>13000</v>
          </cell>
        </row>
        <row r="1417">
          <cell r="F1417" t="str">
            <v>1333R0031220V003194</v>
          </cell>
          <cell r="G1417" t="str">
            <v> Rawat Jalan</v>
          </cell>
          <cell r="H1417">
            <v>41900</v>
          </cell>
          <cell r="I1417">
            <v>41900</v>
          </cell>
        </row>
        <row r="1418">
          <cell r="F1418" t="str">
            <v>1333R0031220V003128</v>
          </cell>
          <cell r="G1418" t="str">
            <v> Rawat Jalan</v>
          </cell>
          <cell r="H1418">
            <v>6500</v>
          </cell>
          <cell r="I1418">
            <v>6500</v>
          </cell>
        </row>
        <row r="1419">
          <cell r="F1419" t="str">
            <v>1333R0031220V003111</v>
          </cell>
          <cell r="G1419" t="str">
            <v> Rawat Jalan</v>
          </cell>
          <cell r="H1419">
            <v>6500</v>
          </cell>
          <cell r="I1419">
            <v>72500</v>
          </cell>
        </row>
        <row r="1420">
          <cell r="F1420" t="str">
            <v>1333R0031220V003111</v>
          </cell>
          <cell r="H1420">
            <v>8000</v>
          </cell>
        </row>
        <row r="1421">
          <cell r="F1421" t="str">
            <v>1333R0031220V003111</v>
          </cell>
          <cell r="H1421">
            <v>8000</v>
          </cell>
        </row>
        <row r="1422">
          <cell r="F1422" t="str">
            <v>1333R0031220V003111</v>
          </cell>
          <cell r="H1422">
            <v>50000</v>
          </cell>
        </row>
        <row r="1423">
          <cell r="F1423" t="str">
            <v>1333R0031220V003167</v>
          </cell>
          <cell r="G1423" t="str">
            <v> Rawat Jalan</v>
          </cell>
          <cell r="H1423">
            <v>20000</v>
          </cell>
          <cell r="I1423">
            <v>70500</v>
          </cell>
        </row>
        <row r="1424">
          <cell r="F1424" t="str">
            <v>1333R0031220V003167</v>
          </cell>
          <cell r="H1424">
            <v>5000</v>
          </cell>
        </row>
        <row r="1425">
          <cell r="F1425" t="str">
            <v>1333R0031220V003167</v>
          </cell>
          <cell r="H1425">
            <v>5000</v>
          </cell>
        </row>
        <row r="1426">
          <cell r="F1426" t="str">
            <v>1333R0031220V003167</v>
          </cell>
          <cell r="H1426">
            <v>6500</v>
          </cell>
        </row>
        <row r="1427">
          <cell r="F1427" t="str">
            <v>1333R0031220V003167</v>
          </cell>
          <cell r="H1427">
            <v>10000</v>
          </cell>
        </row>
        <row r="1428">
          <cell r="F1428" t="str">
            <v>1333R0031220V003167</v>
          </cell>
          <cell r="H1428">
            <v>10000</v>
          </cell>
        </row>
        <row r="1429">
          <cell r="F1429" t="str">
            <v>1333R0031220V003167</v>
          </cell>
          <cell r="H1429">
            <v>14000</v>
          </cell>
        </row>
        <row r="1430">
          <cell r="F1430" t="str">
            <v>1333R0031220V003031</v>
          </cell>
          <cell r="G1430" t="str">
            <v> Rawat Jalan</v>
          </cell>
          <cell r="H1430">
            <v>50000</v>
          </cell>
          <cell r="I1430">
            <v>50000</v>
          </cell>
        </row>
        <row r="1431">
          <cell r="F1431" t="str">
            <v>1333R0031220V003061</v>
          </cell>
          <cell r="G1431" t="str">
            <v> Rawat Jalan</v>
          </cell>
          <cell r="H1431">
            <v>20000</v>
          </cell>
          <cell r="I1431">
            <v>171000</v>
          </cell>
        </row>
        <row r="1432">
          <cell r="F1432" t="str">
            <v>1333R0031220V003061</v>
          </cell>
          <cell r="H1432">
            <v>10000</v>
          </cell>
        </row>
        <row r="1433">
          <cell r="F1433" t="str">
            <v>1333R0031220V003061</v>
          </cell>
          <cell r="H1433">
            <v>10000</v>
          </cell>
        </row>
        <row r="1434">
          <cell r="F1434" t="str">
            <v>1333R0031220V003061</v>
          </cell>
          <cell r="H1434">
            <v>8000</v>
          </cell>
        </row>
        <row r="1435">
          <cell r="F1435" t="str">
            <v>1333R0031220V003061</v>
          </cell>
          <cell r="H1435">
            <v>8000</v>
          </cell>
        </row>
        <row r="1436">
          <cell r="F1436" t="str">
            <v>1333R0031220V003061</v>
          </cell>
          <cell r="H1436">
            <v>105000</v>
          </cell>
        </row>
        <row r="1437">
          <cell r="F1437" t="str">
            <v>1333R0031220V003061</v>
          </cell>
          <cell r="H1437">
            <v>10000</v>
          </cell>
        </row>
        <row r="1438">
          <cell r="F1438" t="str">
            <v>1333R0031220V003032</v>
          </cell>
          <cell r="G1438" t="str">
            <v> Rawat Jalan</v>
          </cell>
          <cell r="H1438">
            <v>110000</v>
          </cell>
          <cell r="I1438">
            <v>110000</v>
          </cell>
        </row>
        <row r="1439">
          <cell r="F1439" t="str">
            <v>1333R0031220V003147</v>
          </cell>
          <cell r="G1439" t="str">
            <v> Rawat Jalan</v>
          </cell>
          <cell r="H1439">
            <v>110000</v>
          </cell>
          <cell r="I1439">
            <v>230000</v>
          </cell>
        </row>
        <row r="1440">
          <cell r="F1440" t="str">
            <v>1333R0031220V003147</v>
          </cell>
          <cell r="H1440">
            <v>120000</v>
          </cell>
        </row>
        <row r="1441">
          <cell r="F1441" t="str">
            <v>1333R0031220V003192</v>
          </cell>
          <cell r="G1441" t="str">
            <v> Rawat Jalan</v>
          </cell>
          <cell r="H1441">
            <v>20000</v>
          </cell>
          <cell r="I1441">
            <v>70500</v>
          </cell>
        </row>
        <row r="1442">
          <cell r="F1442" t="str">
            <v>1333R0031220V003192</v>
          </cell>
          <cell r="H1442">
            <v>5000</v>
          </cell>
        </row>
        <row r="1443">
          <cell r="F1443" t="str">
            <v>1333R0031220V003192</v>
          </cell>
          <cell r="H1443">
            <v>5000</v>
          </cell>
        </row>
        <row r="1444">
          <cell r="F1444" t="str">
            <v>1333R0031220V003192</v>
          </cell>
          <cell r="H1444">
            <v>6500</v>
          </cell>
        </row>
        <row r="1445">
          <cell r="F1445" t="str">
            <v>1333R0031220V003192</v>
          </cell>
          <cell r="H1445">
            <v>10000</v>
          </cell>
        </row>
        <row r="1446">
          <cell r="F1446" t="str">
            <v>1333R0031220V003192</v>
          </cell>
          <cell r="H1446">
            <v>10000</v>
          </cell>
        </row>
        <row r="1447">
          <cell r="F1447" t="str">
            <v>1333R0031220V003192</v>
          </cell>
          <cell r="H1447">
            <v>14000</v>
          </cell>
        </row>
        <row r="1448">
          <cell r="F1448" t="str">
            <v>1333R0031220V001981</v>
          </cell>
          <cell r="G1448" t="str">
            <v> Rawat Jalan</v>
          </cell>
          <cell r="H1448">
            <v>110000</v>
          </cell>
          <cell r="I1448">
            <v>110000</v>
          </cell>
        </row>
        <row r="1449">
          <cell r="F1449" t="str">
            <v>1333R0031220V003146</v>
          </cell>
          <cell r="G1449" t="str">
            <v> Rawat Jalan</v>
          </cell>
          <cell r="H1449">
            <v>110000</v>
          </cell>
          <cell r="I1449">
            <v>110000</v>
          </cell>
        </row>
        <row r="1450">
          <cell r="F1450" t="str">
            <v>1333R0031220V003234</v>
          </cell>
          <cell r="G1450" t="str">
            <v> Rawat Jalan</v>
          </cell>
          <cell r="H1450">
            <v>20000</v>
          </cell>
          <cell r="I1450">
            <v>38000</v>
          </cell>
        </row>
        <row r="1451">
          <cell r="F1451" t="str">
            <v>1333R0031220V003234</v>
          </cell>
          <cell r="H1451">
            <v>8000</v>
          </cell>
        </row>
        <row r="1452">
          <cell r="F1452" t="str">
            <v>1333R0031220V003234</v>
          </cell>
          <cell r="H1452">
            <v>10000</v>
          </cell>
        </row>
        <row r="1453">
          <cell r="F1453" t="str">
            <v>1333R0031220V003340</v>
          </cell>
          <cell r="G1453" t="str">
            <v> Rawat Jalan</v>
          </cell>
          <cell r="H1453">
            <v>20000</v>
          </cell>
          <cell r="I1453">
            <v>52500</v>
          </cell>
        </row>
        <row r="1454">
          <cell r="F1454" t="str">
            <v>1333R0031220V003340</v>
          </cell>
          <cell r="H1454">
            <v>5000</v>
          </cell>
        </row>
        <row r="1455">
          <cell r="F1455" t="str">
            <v>1333R0031220V003340</v>
          </cell>
          <cell r="H1455">
            <v>5000</v>
          </cell>
        </row>
        <row r="1456">
          <cell r="F1456" t="str">
            <v>1333R0031220V003340</v>
          </cell>
          <cell r="H1456">
            <v>6500</v>
          </cell>
        </row>
        <row r="1457">
          <cell r="F1457" t="str">
            <v>1333R0031220V003340</v>
          </cell>
          <cell r="H1457">
            <v>8000</v>
          </cell>
        </row>
        <row r="1458">
          <cell r="F1458" t="str">
            <v>1333R0031220V003340</v>
          </cell>
          <cell r="H1458">
            <v>8000</v>
          </cell>
        </row>
        <row r="1459">
          <cell r="F1459" t="str">
            <v>1333R0031220V003339</v>
          </cell>
          <cell r="G1459" t="str">
            <v> Rawat Jalan</v>
          </cell>
          <cell r="H1459">
            <v>50000</v>
          </cell>
          <cell r="I1459">
            <v>50000</v>
          </cell>
        </row>
        <row r="1460">
          <cell r="F1460" t="str">
            <v>1333R0031220V003293</v>
          </cell>
          <cell r="G1460" t="str">
            <v> Rawat Jalan</v>
          </cell>
          <cell r="H1460">
            <v>20000</v>
          </cell>
          <cell r="I1460">
            <v>94500</v>
          </cell>
        </row>
        <row r="1461">
          <cell r="F1461" t="str">
            <v>1333R0031220V003293</v>
          </cell>
          <cell r="H1461">
            <v>6500</v>
          </cell>
        </row>
        <row r="1462">
          <cell r="F1462" t="str">
            <v>1333R0031220V003293</v>
          </cell>
          <cell r="H1462">
            <v>10000</v>
          </cell>
        </row>
        <row r="1463">
          <cell r="F1463" t="str">
            <v>1333R0031220V003293</v>
          </cell>
          <cell r="H1463">
            <v>8000</v>
          </cell>
        </row>
        <row r="1464">
          <cell r="F1464" t="str">
            <v>1333R0031220V003293</v>
          </cell>
          <cell r="H1464">
            <v>50000</v>
          </cell>
        </row>
        <row r="1465">
          <cell r="F1465" t="str">
            <v>1333R0031220V003394</v>
          </cell>
          <cell r="G1465" t="str">
            <v> Rawat Jalan</v>
          </cell>
          <cell r="H1465">
            <v>20000</v>
          </cell>
          <cell r="I1465">
            <v>88000</v>
          </cell>
        </row>
        <row r="1466">
          <cell r="F1466" t="str">
            <v>1333R0031220V003394</v>
          </cell>
          <cell r="H1466">
            <v>5000</v>
          </cell>
        </row>
        <row r="1467">
          <cell r="F1467" t="str">
            <v>1333R0031220V003394</v>
          </cell>
          <cell r="H1467">
            <v>5000</v>
          </cell>
        </row>
        <row r="1468">
          <cell r="F1468" t="str">
            <v>1333R0031220V003394</v>
          </cell>
          <cell r="H1468">
            <v>8000</v>
          </cell>
        </row>
        <row r="1469">
          <cell r="F1469" t="str">
            <v>1333R0031220V003394</v>
          </cell>
          <cell r="H1469">
            <v>50000</v>
          </cell>
        </row>
        <row r="1470">
          <cell r="G1470" t="str">
            <v> Rawat Jalan</v>
          </cell>
          <cell r="H1470">
            <v>50000</v>
          </cell>
          <cell r="I1470">
            <v>50000</v>
          </cell>
        </row>
        <row r="1471">
          <cell r="F1471" t="str">
            <v>1333R0031220V003118</v>
          </cell>
          <cell r="G1471" t="str">
            <v> Rawat Jalan</v>
          </cell>
          <cell r="H1471">
            <v>14000</v>
          </cell>
          <cell r="I1471">
            <v>56000</v>
          </cell>
        </row>
        <row r="1472">
          <cell r="F1472" t="str">
            <v>1333R0031220V003118</v>
          </cell>
          <cell r="H1472">
            <v>14000</v>
          </cell>
        </row>
        <row r="1473">
          <cell r="F1473" t="str">
            <v>1333R0031220V003118</v>
          </cell>
          <cell r="H1473">
            <v>14000</v>
          </cell>
        </row>
        <row r="1474">
          <cell r="F1474" t="str">
            <v>1333R0031220V003118</v>
          </cell>
          <cell r="H1474">
            <v>14000</v>
          </cell>
        </row>
        <row r="1475">
          <cell r="F1475" t="str">
            <v>1333R0031220V003101</v>
          </cell>
          <cell r="G1475" t="str">
            <v> Rawat Jalan</v>
          </cell>
          <cell r="H1475">
            <v>14000</v>
          </cell>
          <cell r="I1475">
            <v>56000</v>
          </cell>
        </row>
        <row r="1476">
          <cell r="F1476" t="str">
            <v>1333R0031220V003101</v>
          </cell>
          <cell r="H1476">
            <v>14000</v>
          </cell>
        </row>
        <row r="1477">
          <cell r="F1477" t="str">
            <v>1333R0031220V003101</v>
          </cell>
          <cell r="H1477">
            <v>14000</v>
          </cell>
        </row>
        <row r="1478">
          <cell r="F1478" t="str">
            <v>1333R0031220V003101</v>
          </cell>
          <cell r="H1478">
            <v>14000</v>
          </cell>
        </row>
        <row r="1479">
          <cell r="F1479" t="str">
            <v>1333R0031220V003491</v>
          </cell>
          <cell r="G1479" t="str">
            <v> Rawat Jalan</v>
          </cell>
          <cell r="H1479">
            <v>6500</v>
          </cell>
          <cell r="I1479">
            <v>6500</v>
          </cell>
        </row>
        <row r="1480">
          <cell r="F1480" t="str">
            <v>1333R0031220V003500</v>
          </cell>
          <cell r="G1480" t="str">
            <v> Rawat Jalan</v>
          </cell>
          <cell r="H1480">
            <v>6500</v>
          </cell>
          <cell r="I1480">
            <v>16500</v>
          </cell>
        </row>
        <row r="1481">
          <cell r="F1481" t="str">
            <v>1333R0031220V003500</v>
          </cell>
          <cell r="H1481">
            <v>10000</v>
          </cell>
        </row>
        <row r="1482">
          <cell r="F1482" t="str">
            <v>1333R0031220V003507</v>
          </cell>
          <cell r="G1482" t="str">
            <v> Rawat Jalan</v>
          </cell>
          <cell r="H1482">
            <v>6500</v>
          </cell>
          <cell r="I1482">
            <v>19500</v>
          </cell>
        </row>
        <row r="1483">
          <cell r="F1483" t="str">
            <v>1333R0031220V003507</v>
          </cell>
          <cell r="H1483">
            <v>13000</v>
          </cell>
        </row>
        <row r="1484">
          <cell r="F1484" t="str">
            <v>1333R0031220V003519</v>
          </cell>
          <cell r="G1484" t="str">
            <v> Rawat Jalan</v>
          </cell>
          <cell r="H1484">
            <v>6500</v>
          </cell>
          <cell r="I1484">
            <v>6500</v>
          </cell>
        </row>
        <row r="1485">
          <cell r="F1485" t="str">
            <v>1333R0031220V003524</v>
          </cell>
          <cell r="G1485" t="str">
            <v> Rawat Jalan</v>
          </cell>
          <cell r="H1485">
            <v>6500</v>
          </cell>
          <cell r="I1485">
            <v>6500</v>
          </cell>
        </row>
        <row r="1486">
          <cell r="F1486" t="str">
            <v>1333R0031220V003535</v>
          </cell>
          <cell r="G1486" t="str">
            <v> Rawat Jalan</v>
          </cell>
          <cell r="H1486">
            <v>10000</v>
          </cell>
          <cell r="I1486">
            <v>10000</v>
          </cell>
        </row>
        <row r="1487">
          <cell r="F1487" t="str">
            <v>1333R0031220V003539</v>
          </cell>
          <cell r="G1487" t="str">
            <v> Rawat Jalan</v>
          </cell>
          <cell r="H1487">
            <v>6500</v>
          </cell>
          <cell r="I1487">
            <v>6500</v>
          </cell>
        </row>
        <row r="1488">
          <cell r="F1488" t="str">
            <v>1333R0031220V003472</v>
          </cell>
          <cell r="G1488" t="str">
            <v> Rawat Jalan</v>
          </cell>
          <cell r="H1488">
            <v>6500</v>
          </cell>
          <cell r="I1488">
            <v>16500</v>
          </cell>
        </row>
        <row r="1489">
          <cell r="F1489" t="str">
            <v>1333R0031220V003472</v>
          </cell>
          <cell r="H1489">
            <v>10000</v>
          </cell>
        </row>
        <row r="1490">
          <cell r="F1490" t="str">
            <v>1333R0031220V003564</v>
          </cell>
          <cell r="G1490" t="str">
            <v> Rawat Jalan</v>
          </cell>
          <cell r="H1490">
            <v>6500</v>
          </cell>
          <cell r="I1490">
            <v>6500</v>
          </cell>
        </row>
        <row r="1491">
          <cell r="F1491" t="str">
            <v>1333R0031220V003576</v>
          </cell>
          <cell r="G1491" t="str">
            <v> Rawat Jalan</v>
          </cell>
          <cell r="H1491">
            <v>6500</v>
          </cell>
          <cell r="I1491">
            <v>16500</v>
          </cell>
        </row>
        <row r="1492">
          <cell r="F1492" t="str">
            <v>1333R0031220V003576</v>
          </cell>
          <cell r="H1492">
            <v>10000</v>
          </cell>
        </row>
        <row r="1493">
          <cell r="F1493" t="str">
            <v>1333R0031220V003601</v>
          </cell>
          <cell r="G1493" t="str">
            <v> Rawat Jalan</v>
          </cell>
          <cell r="H1493">
            <v>110000</v>
          </cell>
          <cell r="I1493">
            <v>116500</v>
          </cell>
        </row>
        <row r="1494">
          <cell r="F1494" t="str">
            <v>1333R0031220V003601</v>
          </cell>
          <cell r="H1494">
            <v>6500</v>
          </cell>
        </row>
        <row r="1495">
          <cell r="F1495" t="str">
            <v>1333R0031220V003544</v>
          </cell>
          <cell r="G1495" t="str">
            <v> Rawat Jalan</v>
          </cell>
          <cell r="H1495">
            <v>20000</v>
          </cell>
          <cell r="I1495">
            <v>76500</v>
          </cell>
        </row>
        <row r="1496">
          <cell r="F1496" t="str">
            <v>1333R0031220V003544</v>
          </cell>
          <cell r="H1496">
            <v>6500</v>
          </cell>
        </row>
        <row r="1497">
          <cell r="F1497" t="str">
            <v>1333R0031220V003544</v>
          </cell>
          <cell r="H1497">
            <v>50000</v>
          </cell>
        </row>
        <row r="1498">
          <cell r="F1498" t="str">
            <v>1333R0031220V003616</v>
          </cell>
          <cell r="G1498" t="str">
            <v> Rawat Jalan</v>
          </cell>
          <cell r="H1498">
            <v>14000</v>
          </cell>
          <cell r="I1498">
            <v>14000</v>
          </cell>
        </row>
        <row r="1499">
          <cell r="F1499" t="str">
            <v>1333R0031220V003623</v>
          </cell>
          <cell r="G1499" t="str">
            <v> Rawat Jalan</v>
          </cell>
          <cell r="H1499">
            <v>10000</v>
          </cell>
          <cell r="I1499">
            <v>23000</v>
          </cell>
        </row>
        <row r="1500">
          <cell r="F1500" t="str">
            <v>1333R0031220V003623</v>
          </cell>
          <cell r="H1500">
            <v>13000</v>
          </cell>
        </row>
        <row r="1501">
          <cell r="F1501" t="str">
            <v>1333R0031220V003630</v>
          </cell>
          <cell r="G1501" t="str">
            <v> Rawat Jalan</v>
          </cell>
          <cell r="H1501">
            <v>20000</v>
          </cell>
          <cell r="I1501">
            <v>70000</v>
          </cell>
        </row>
        <row r="1502">
          <cell r="F1502" t="str">
            <v>1333R0031220V003630</v>
          </cell>
          <cell r="H1502">
            <v>50000</v>
          </cell>
        </row>
        <row r="1503">
          <cell r="F1503" t="str">
            <v>1333R0031220V003631</v>
          </cell>
          <cell r="G1503" t="str">
            <v> Rawat Jalan</v>
          </cell>
          <cell r="H1503">
            <v>6500</v>
          </cell>
          <cell r="I1503">
            <v>6500</v>
          </cell>
        </row>
        <row r="1504">
          <cell r="F1504" t="str">
            <v>1333R0031220V003644</v>
          </cell>
          <cell r="G1504" t="str">
            <v> Rawat Jalan</v>
          </cell>
          <cell r="H1504">
            <v>14000</v>
          </cell>
          <cell r="I1504">
            <v>56000</v>
          </cell>
        </row>
        <row r="1505">
          <cell r="F1505" t="str">
            <v>1333R0031220V003644</v>
          </cell>
          <cell r="H1505">
            <v>14000</v>
          </cell>
        </row>
        <row r="1506">
          <cell r="F1506" t="str">
            <v>1333R0031220V003644</v>
          </cell>
          <cell r="H1506">
            <v>14000</v>
          </cell>
        </row>
        <row r="1507">
          <cell r="F1507" t="str">
            <v>1333R0031220V003644</v>
          </cell>
          <cell r="H1507">
            <v>14000</v>
          </cell>
        </row>
        <row r="1508">
          <cell r="F1508" t="str">
            <v>1333R0031220V003654</v>
          </cell>
          <cell r="G1508" t="str">
            <v> Rawat Jalan</v>
          </cell>
          <cell r="H1508">
            <v>6500</v>
          </cell>
          <cell r="I1508">
            <v>6500</v>
          </cell>
        </row>
        <row r="1509">
          <cell r="F1509" t="str">
            <v>1333R0031220V003661</v>
          </cell>
          <cell r="G1509" t="str">
            <v> Rawat Jalan</v>
          </cell>
          <cell r="H1509">
            <v>6500</v>
          </cell>
          <cell r="I1509">
            <v>13000</v>
          </cell>
        </row>
        <row r="1510">
          <cell r="F1510" t="str">
            <v>1333R0031220V003661</v>
          </cell>
          <cell r="H1510">
            <v>6500</v>
          </cell>
        </row>
        <row r="1511">
          <cell r="F1511" t="str">
            <v>1333R0031220V003684</v>
          </cell>
          <cell r="G1511" t="str">
            <v> Rawat Jalan</v>
          </cell>
          <cell r="H1511">
            <v>6500</v>
          </cell>
          <cell r="I1511">
            <v>6500</v>
          </cell>
        </row>
        <row r="1512">
          <cell r="F1512" t="str">
            <v>1333R0031220V003604</v>
          </cell>
          <cell r="G1512" t="str">
            <v> Rawat Jalan</v>
          </cell>
          <cell r="H1512">
            <v>6500</v>
          </cell>
          <cell r="I1512">
            <v>95500</v>
          </cell>
        </row>
        <row r="1513">
          <cell r="F1513" t="str">
            <v>1333R0031220V003604</v>
          </cell>
          <cell r="H1513">
            <v>14000</v>
          </cell>
        </row>
        <row r="1514">
          <cell r="F1514" t="str">
            <v>1333R0031220V003604</v>
          </cell>
          <cell r="H1514">
            <v>14000</v>
          </cell>
        </row>
        <row r="1515">
          <cell r="F1515" t="str">
            <v>1333R0031220V003604</v>
          </cell>
          <cell r="H1515">
            <v>14000</v>
          </cell>
        </row>
        <row r="1516">
          <cell r="F1516" t="str">
            <v>1333R0031220V003604</v>
          </cell>
          <cell r="H1516">
            <v>14000</v>
          </cell>
        </row>
        <row r="1517">
          <cell r="F1517" t="str">
            <v>1333R0031220V003604</v>
          </cell>
          <cell r="H1517">
            <v>33000</v>
          </cell>
        </row>
        <row r="1518">
          <cell r="F1518" t="str">
            <v>1333R0031220V003677</v>
          </cell>
          <cell r="G1518" t="str">
            <v> Rawat Jalan</v>
          </cell>
          <cell r="H1518">
            <v>6500</v>
          </cell>
          <cell r="I1518">
            <v>39500</v>
          </cell>
        </row>
        <row r="1519">
          <cell r="F1519" t="str">
            <v>1333R0031220V003677</v>
          </cell>
          <cell r="H1519">
            <v>33000</v>
          </cell>
        </row>
        <row r="1520">
          <cell r="F1520" t="str">
            <v>1333R0031220V003718</v>
          </cell>
          <cell r="G1520" t="str">
            <v> Rawat Jalan</v>
          </cell>
          <cell r="H1520">
            <v>6500</v>
          </cell>
          <cell r="I1520">
            <v>6500</v>
          </cell>
        </row>
        <row r="1521">
          <cell r="F1521" t="str">
            <v>1333R0031220V003730</v>
          </cell>
          <cell r="G1521" t="str">
            <v> Rawat Jalan</v>
          </cell>
          <cell r="H1521">
            <v>6500</v>
          </cell>
          <cell r="I1521">
            <v>16500</v>
          </cell>
        </row>
        <row r="1522">
          <cell r="F1522" t="str">
            <v>1333R0031220V003730</v>
          </cell>
          <cell r="H1522">
            <v>10000</v>
          </cell>
        </row>
        <row r="1523">
          <cell r="F1523" t="str">
            <v>1333R0031220V003744</v>
          </cell>
          <cell r="G1523" t="str">
            <v> Rawat Jalan</v>
          </cell>
          <cell r="H1523">
            <v>6500</v>
          </cell>
          <cell r="I1523">
            <v>6500</v>
          </cell>
        </row>
        <row r="1524">
          <cell r="F1524" t="str">
            <v>1333R0031220V003581</v>
          </cell>
          <cell r="G1524" t="str">
            <v> Rawat Jalan</v>
          </cell>
          <cell r="H1524">
            <v>20000</v>
          </cell>
          <cell r="I1524">
            <v>78500</v>
          </cell>
        </row>
        <row r="1525">
          <cell r="F1525" t="str">
            <v>1333R0031220V003581</v>
          </cell>
          <cell r="H1525">
            <v>5000</v>
          </cell>
        </row>
        <row r="1526">
          <cell r="F1526" t="str">
            <v>1333R0031220V003581</v>
          </cell>
          <cell r="H1526">
            <v>5000</v>
          </cell>
        </row>
        <row r="1527">
          <cell r="F1527" t="str">
            <v>1333R0031220V003581</v>
          </cell>
          <cell r="H1527">
            <v>6500</v>
          </cell>
        </row>
        <row r="1528">
          <cell r="F1528" t="str">
            <v>1333R0031220V003581</v>
          </cell>
          <cell r="H1528">
            <v>10000</v>
          </cell>
        </row>
        <row r="1529">
          <cell r="F1529" t="str">
            <v>1333R0031220V003581</v>
          </cell>
          <cell r="H1529">
            <v>10000</v>
          </cell>
        </row>
        <row r="1530">
          <cell r="F1530" t="str">
            <v>1333R0031220V003581</v>
          </cell>
          <cell r="H1530">
            <v>8000</v>
          </cell>
        </row>
        <row r="1531">
          <cell r="F1531" t="str">
            <v>1333R0031220V003581</v>
          </cell>
          <cell r="H1531">
            <v>14000</v>
          </cell>
        </row>
        <row r="1532">
          <cell r="F1532" t="str">
            <v>1333R0031220V003722</v>
          </cell>
          <cell r="G1532" t="str">
            <v> Rawat Jalan</v>
          </cell>
          <cell r="H1532">
            <v>50000</v>
          </cell>
          <cell r="I1532">
            <v>50000</v>
          </cell>
        </row>
        <row r="1533">
          <cell r="F1533" t="str">
            <v>1333R0031220V003755</v>
          </cell>
          <cell r="G1533" t="str">
            <v> Rawat Jalan</v>
          </cell>
          <cell r="H1533">
            <v>20000</v>
          </cell>
          <cell r="I1533">
            <v>20000</v>
          </cell>
        </row>
        <row r="1534">
          <cell r="F1534" t="str">
            <v>1333R0031220V003530</v>
          </cell>
          <cell r="G1534" t="str">
            <v> Rawat Jalan</v>
          </cell>
          <cell r="H1534">
            <v>10000</v>
          </cell>
          <cell r="I1534">
            <v>20000</v>
          </cell>
        </row>
        <row r="1535">
          <cell r="F1535" t="str">
            <v>1333R0031220V003530</v>
          </cell>
          <cell r="H1535">
            <v>10000</v>
          </cell>
        </row>
        <row r="1536">
          <cell r="F1536" t="str">
            <v>1333R0031220V003629</v>
          </cell>
          <cell r="G1536" t="str">
            <v> Rawat Jalan</v>
          </cell>
          <cell r="H1536">
            <v>20000</v>
          </cell>
          <cell r="I1536">
            <v>70500</v>
          </cell>
        </row>
        <row r="1537">
          <cell r="F1537" t="str">
            <v>1333R0031220V003629</v>
          </cell>
          <cell r="H1537">
            <v>5000</v>
          </cell>
        </row>
        <row r="1538">
          <cell r="F1538" t="str">
            <v>1333R0031220V003629</v>
          </cell>
          <cell r="H1538">
            <v>5000</v>
          </cell>
        </row>
        <row r="1539">
          <cell r="F1539" t="str">
            <v>1333R0031220V003629</v>
          </cell>
          <cell r="H1539">
            <v>6500</v>
          </cell>
        </row>
        <row r="1540">
          <cell r="F1540" t="str">
            <v>1333R0031220V003629</v>
          </cell>
          <cell r="H1540">
            <v>10000</v>
          </cell>
        </row>
        <row r="1541">
          <cell r="F1541" t="str">
            <v>1333R0031220V003629</v>
          </cell>
          <cell r="H1541">
            <v>10000</v>
          </cell>
        </row>
        <row r="1542">
          <cell r="F1542" t="str">
            <v>1333R0031220V003629</v>
          </cell>
          <cell r="H1542">
            <v>14000</v>
          </cell>
        </row>
        <row r="1543">
          <cell r="F1543" t="str">
            <v>1333R0031220V003660</v>
          </cell>
          <cell r="G1543" t="str">
            <v> Rawat Jalan</v>
          </cell>
          <cell r="H1543">
            <v>10000</v>
          </cell>
          <cell r="I1543">
            <v>20000</v>
          </cell>
        </row>
        <row r="1544">
          <cell r="F1544" t="str">
            <v>1333R0031220V003660</v>
          </cell>
          <cell r="H1544">
            <v>10000</v>
          </cell>
        </row>
        <row r="1545">
          <cell r="F1545" t="str">
            <v>1333R0031220V003692</v>
          </cell>
          <cell r="G1545" t="str">
            <v> Rawat Jalan</v>
          </cell>
          <cell r="H1545">
            <v>15000</v>
          </cell>
          <cell r="I1545">
            <v>25000</v>
          </cell>
        </row>
        <row r="1546">
          <cell r="F1546" t="str">
            <v>1333R0031220V003692</v>
          </cell>
          <cell r="H1546">
            <v>10000</v>
          </cell>
        </row>
        <row r="1547">
          <cell r="F1547" t="str">
            <v>1333R0031220V003603</v>
          </cell>
          <cell r="G1547" t="str">
            <v> Rawat Jalan</v>
          </cell>
          <cell r="H1547">
            <v>20000</v>
          </cell>
          <cell r="I1547">
            <v>159500</v>
          </cell>
        </row>
        <row r="1548">
          <cell r="F1548" t="str">
            <v>1333R0031220V003603</v>
          </cell>
          <cell r="H1548">
            <v>6500</v>
          </cell>
        </row>
        <row r="1549">
          <cell r="F1549" t="str">
            <v>1333R0031220V003603</v>
          </cell>
          <cell r="H1549">
            <v>33000</v>
          </cell>
        </row>
        <row r="1550">
          <cell r="F1550" t="str">
            <v>1333R0031220V003603</v>
          </cell>
          <cell r="H1550">
            <v>8000</v>
          </cell>
        </row>
        <row r="1551">
          <cell r="F1551" t="str">
            <v>1333R0031220V003603</v>
          </cell>
          <cell r="H1551">
            <v>8000</v>
          </cell>
        </row>
        <row r="1552">
          <cell r="F1552" t="str">
            <v>1333R0031220V003603</v>
          </cell>
          <cell r="H1552">
            <v>14000</v>
          </cell>
        </row>
        <row r="1553">
          <cell r="F1553" t="str">
            <v>1333R0031220V003603</v>
          </cell>
          <cell r="H1553">
            <v>20000</v>
          </cell>
        </row>
        <row r="1554">
          <cell r="F1554" t="str">
            <v>1333R0031220V003603</v>
          </cell>
          <cell r="H1554">
            <v>50000</v>
          </cell>
        </row>
        <row r="1555">
          <cell r="F1555" t="str">
            <v>1333R0031220V003564</v>
          </cell>
          <cell r="G1555" t="str">
            <v> Rawat Jalan</v>
          </cell>
          <cell r="H1555">
            <v>110000</v>
          </cell>
          <cell r="I1555">
            <v>110000</v>
          </cell>
        </row>
        <row r="1556">
          <cell r="F1556" t="str">
            <v>1333R0031220V003730</v>
          </cell>
          <cell r="G1556" t="str">
            <v> Rawat Jalan</v>
          </cell>
          <cell r="H1556">
            <v>20000</v>
          </cell>
          <cell r="I1556">
            <v>20000</v>
          </cell>
        </row>
        <row r="1557">
          <cell r="F1557" t="str">
            <v>1333R0031220V003787</v>
          </cell>
          <cell r="G1557" t="str">
            <v> Rawat Jalan</v>
          </cell>
          <cell r="H1557">
            <v>20000</v>
          </cell>
          <cell r="I1557">
            <v>36500</v>
          </cell>
        </row>
        <row r="1558">
          <cell r="F1558" t="str">
            <v>1333R0031220V003787</v>
          </cell>
          <cell r="H1558">
            <v>6500</v>
          </cell>
        </row>
        <row r="1559">
          <cell r="F1559" t="str">
            <v>1333R0031220V003787</v>
          </cell>
          <cell r="H1559">
            <v>10000</v>
          </cell>
        </row>
        <row r="1560">
          <cell r="F1560" t="str">
            <v>1333R0031220V003661</v>
          </cell>
          <cell r="G1560" t="str">
            <v> Rawat Jalan</v>
          </cell>
          <cell r="H1560">
            <v>20000</v>
          </cell>
          <cell r="I1560">
            <v>96000</v>
          </cell>
        </row>
        <row r="1561">
          <cell r="F1561" t="str">
            <v>1333R0031220V003661</v>
          </cell>
          <cell r="H1561">
            <v>10000</v>
          </cell>
        </row>
        <row r="1562">
          <cell r="F1562" t="str">
            <v>1333R0031220V003661</v>
          </cell>
          <cell r="H1562">
            <v>8000</v>
          </cell>
        </row>
        <row r="1563">
          <cell r="F1563" t="str">
            <v>1333R0031220V003661</v>
          </cell>
          <cell r="H1563">
            <v>8000</v>
          </cell>
        </row>
        <row r="1564">
          <cell r="F1564" t="str">
            <v>1333R0031220V003661</v>
          </cell>
          <cell r="H1564">
            <v>50000</v>
          </cell>
        </row>
        <row r="1565">
          <cell r="F1565" t="str">
            <v>1333R0031220V003787</v>
          </cell>
          <cell r="G1565" t="str">
            <v> Rawat Jalan</v>
          </cell>
          <cell r="H1565">
            <v>50000</v>
          </cell>
          <cell r="I1565">
            <v>50000</v>
          </cell>
        </row>
        <row r="1566">
          <cell r="G1566" t="str">
            <v> Rawat Jalan</v>
          </cell>
          <cell r="H1566">
            <v>20000</v>
          </cell>
          <cell r="I1566">
            <v>112500</v>
          </cell>
        </row>
        <row r="1567">
          <cell r="H1567">
            <v>6500</v>
          </cell>
        </row>
        <row r="1568">
          <cell r="H1568">
            <v>10000</v>
          </cell>
        </row>
        <row r="1569">
          <cell r="H1569">
            <v>10000</v>
          </cell>
        </row>
        <row r="1570">
          <cell r="H1570">
            <v>8000</v>
          </cell>
        </row>
        <row r="1571">
          <cell r="H1571">
            <v>8000</v>
          </cell>
        </row>
        <row r="1572">
          <cell r="H1572">
            <v>50000</v>
          </cell>
        </row>
        <row r="1573">
          <cell r="G1573" t="str">
            <v> Rawat Jalan</v>
          </cell>
          <cell r="H1573">
            <v>20000</v>
          </cell>
          <cell r="I1573">
            <v>112500</v>
          </cell>
        </row>
        <row r="1574">
          <cell r="H1574">
            <v>6500</v>
          </cell>
        </row>
        <row r="1575">
          <cell r="H1575">
            <v>10000</v>
          </cell>
        </row>
        <row r="1576">
          <cell r="H1576">
            <v>10000</v>
          </cell>
        </row>
        <row r="1577">
          <cell r="H1577">
            <v>8000</v>
          </cell>
        </row>
        <row r="1578">
          <cell r="H1578">
            <v>8000</v>
          </cell>
        </row>
        <row r="1579">
          <cell r="H1579">
            <v>50000</v>
          </cell>
        </row>
        <row r="1580">
          <cell r="G1580" t="str">
            <v> Rawat Jalan</v>
          </cell>
          <cell r="H1580">
            <v>20000</v>
          </cell>
          <cell r="I1580">
            <v>112500</v>
          </cell>
        </row>
        <row r="1581">
          <cell r="H1581">
            <v>6500</v>
          </cell>
        </row>
        <row r="1582">
          <cell r="H1582">
            <v>10000</v>
          </cell>
        </row>
        <row r="1583">
          <cell r="H1583">
            <v>10000</v>
          </cell>
        </row>
        <row r="1584">
          <cell r="H1584">
            <v>8000</v>
          </cell>
        </row>
        <row r="1585">
          <cell r="H1585">
            <v>8000</v>
          </cell>
        </row>
        <row r="1586">
          <cell r="H1586">
            <v>50000</v>
          </cell>
        </row>
        <row r="1587">
          <cell r="G1587" t="str">
            <v> Rawat Jalan</v>
          </cell>
          <cell r="H1587">
            <v>6500</v>
          </cell>
          <cell r="I1587">
            <v>6500</v>
          </cell>
        </row>
        <row r="1588">
          <cell r="F1588" t="str">
            <v>1333R0031220V003860</v>
          </cell>
          <cell r="G1588" t="str">
            <v> Rawat Jalan</v>
          </cell>
          <cell r="H1588">
            <v>20000</v>
          </cell>
          <cell r="I1588">
            <v>89500</v>
          </cell>
        </row>
        <row r="1589">
          <cell r="F1589" t="str">
            <v>1333R0031220V003860</v>
          </cell>
          <cell r="H1589">
            <v>8000</v>
          </cell>
        </row>
        <row r="1590">
          <cell r="F1590" t="str">
            <v>1333R0031220V003860</v>
          </cell>
          <cell r="H1590">
            <v>6500</v>
          </cell>
        </row>
        <row r="1591">
          <cell r="F1591" t="str">
            <v>1333R0031220V003860</v>
          </cell>
          <cell r="H1591">
            <v>10000</v>
          </cell>
        </row>
        <row r="1592">
          <cell r="F1592" t="str">
            <v>1333R0031220V003860</v>
          </cell>
          <cell r="H1592">
            <v>10000</v>
          </cell>
        </row>
        <row r="1593">
          <cell r="F1593" t="str">
            <v>1333R0031220V003860</v>
          </cell>
          <cell r="H1593">
            <v>8000</v>
          </cell>
        </row>
        <row r="1594">
          <cell r="F1594" t="str">
            <v>1333R0031220V003860</v>
          </cell>
          <cell r="H1594">
            <v>8000</v>
          </cell>
        </row>
        <row r="1595">
          <cell r="F1595" t="str">
            <v>1333R0031220V003860</v>
          </cell>
          <cell r="H1595">
            <v>14000</v>
          </cell>
        </row>
        <row r="1596">
          <cell r="F1596" t="str">
            <v>1333R0031220V003860</v>
          </cell>
          <cell r="H1596">
            <v>5000</v>
          </cell>
        </row>
        <row r="1597">
          <cell r="G1597" t="str">
            <v> Rawat Jalan</v>
          </cell>
          <cell r="H1597">
            <v>20000</v>
          </cell>
          <cell r="I1597">
            <v>98500</v>
          </cell>
        </row>
        <row r="1598">
          <cell r="H1598">
            <v>8000</v>
          </cell>
        </row>
        <row r="1599">
          <cell r="H1599">
            <v>6500</v>
          </cell>
        </row>
        <row r="1600">
          <cell r="H1600">
            <v>14000</v>
          </cell>
        </row>
        <row r="1601">
          <cell r="H1601">
            <v>50000</v>
          </cell>
        </row>
        <row r="1602">
          <cell r="G1602" t="str">
            <v> Rawat Jalan</v>
          </cell>
          <cell r="H1602">
            <v>20000</v>
          </cell>
          <cell r="I1602">
            <v>89500</v>
          </cell>
        </row>
        <row r="1603">
          <cell r="H1603">
            <v>8000</v>
          </cell>
        </row>
        <row r="1604">
          <cell r="H1604">
            <v>6500</v>
          </cell>
        </row>
        <row r="1605">
          <cell r="H1605">
            <v>14000</v>
          </cell>
        </row>
        <row r="1606">
          <cell r="H1606">
            <v>10000</v>
          </cell>
        </row>
        <row r="1607">
          <cell r="H1607">
            <v>10000</v>
          </cell>
        </row>
        <row r="1608">
          <cell r="H1608">
            <v>8000</v>
          </cell>
        </row>
        <row r="1609">
          <cell r="H1609">
            <v>8000</v>
          </cell>
        </row>
        <row r="1610">
          <cell r="H1610">
            <v>5000</v>
          </cell>
        </row>
        <row r="1611">
          <cell r="F1611" t="str">
            <v>1333R0031220V003877</v>
          </cell>
          <cell r="G1611" t="str">
            <v> Rawat Jalan</v>
          </cell>
          <cell r="H1611">
            <v>6500</v>
          </cell>
          <cell r="I1611">
            <v>6500</v>
          </cell>
        </row>
        <row r="1612">
          <cell r="F1612" t="str">
            <v>1333R0031220V003889</v>
          </cell>
          <cell r="G1612" t="str">
            <v> Rawat Jalan</v>
          </cell>
          <cell r="H1612">
            <v>14000</v>
          </cell>
          <cell r="I1612">
            <v>69000</v>
          </cell>
        </row>
        <row r="1613">
          <cell r="F1613" t="str">
            <v>1333R0031220V003889</v>
          </cell>
          <cell r="H1613">
            <v>14000</v>
          </cell>
        </row>
        <row r="1614">
          <cell r="F1614" t="str">
            <v>1333R0031220V003889</v>
          </cell>
          <cell r="H1614">
            <v>14000</v>
          </cell>
        </row>
        <row r="1615">
          <cell r="F1615" t="str">
            <v>1333R0031220V003889</v>
          </cell>
          <cell r="H1615">
            <v>14000</v>
          </cell>
        </row>
        <row r="1616">
          <cell r="F1616" t="str">
            <v>1333R0031220V003889</v>
          </cell>
          <cell r="H1616">
            <v>13000</v>
          </cell>
        </row>
        <row r="1617">
          <cell r="F1617" t="str">
            <v>1333R0031220V003911</v>
          </cell>
          <cell r="G1617" t="str">
            <v> Rawat Jalan</v>
          </cell>
          <cell r="H1617">
            <v>14000</v>
          </cell>
          <cell r="I1617">
            <v>56000</v>
          </cell>
        </row>
        <row r="1618">
          <cell r="F1618" t="str">
            <v>1333R0031220V003911</v>
          </cell>
          <cell r="H1618">
            <v>14000</v>
          </cell>
        </row>
        <row r="1619">
          <cell r="F1619" t="str">
            <v>1333R0031220V003911</v>
          </cell>
          <cell r="H1619">
            <v>14000</v>
          </cell>
        </row>
        <row r="1620">
          <cell r="F1620" t="str">
            <v>1333R0031220V003911</v>
          </cell>
          <cell r="H1620">
            <v>14000</v>
          </cell>
        </row>
        <row r="1621">
          <cell r="F1621" t="str">
            <v>1333R0031220V003916</v>
          </cell>
          <cell r="G1621" t="str">
            <v> Rawat Jalan</v>
          </cell>
          <cell r="H1621">
            <v>6500</v>
          </cell>
          <cell r="I1621">
            <v>26500</v>
          </cell>
        </row>
        <row r="1622">
          <cell r="F1622" t="str">
            <v>1333R0031220V003916</v>
          </cell>
          <cell r="H1622">
            <v>10000</v>
          </cell>
        </row>
        <row r="1623">
          <cell r="F1623" t="str">
            <v>1333R0031220V003916</v>
          </cell>
          <cell r="H1623">
            <v>10000</v>
          </cell>
        </row>
        <row r="1624">
          <cell r="F1624" t="str">
            <v>1333R0031220V003926</v>
          </cell>
          <cell r="G1624" t="str">
            <v> Rawat Jalan</v>
          </cell>
          <cell r="H1624">
            <v>6500</v>
          </cell>
          <cell r="I1624">
            <v>39500</v>
          </cell>
        </row>
        <row r="1625">
          <cell r="F1625" t="str">
            <v>1333R0031220V003926</v>
          </cell>
          <cell r="H1625">
            <v>33000</v>
          </cell>
        </row>
        <row r="1626">
          <cell r="F1626" t="str">
            <v>1333R0031220V003927</v>
          </cell>
          <cell r="G1626" t="str">
            <v> Rawat Jalan</v>
          </cell>
          <cell r="H1626">
            <v>110000</v>
          </cell>
          <cell r="I1626">
            <v>124500</v>
          </cell>
        </row>
        <row r="1627">
          <cell r="F1627" t="str">
            <v>1333R0031220V003927</v>
          </cell>
          <cell r="H1627">
            <v>6500</v>
          </cell>
        </row>
        <row r="1628">
          <cell r="F1628" t="str">
            <v>1333R0031220V003927</v>
          </cell>
          <cell r="H1628">
            <v>8000</v>
          </cell>
        </row>
        <row r="1629">
          <cell r="F1629" t="str">
            <v>1333R0031220V003936</v>
          </cell>
          <cell r="G1629" t="str">
            <v> Rawat Jalan</v>
          </cell>
          <cell r="H1629">
            <v>120000</v>
          </cell>
          <cell r="I1629">
            <v>120000</v>
          </cell>
        </row>
        <row r="1630">
          <cell r="F1630" t="str">
            <v>1333R0031220V003938</v>
          </cell>
          <cell r="G1630" t="str">
            <v> Rawat Jalan</v>
          </cell>
          <cell r="H1630">
            <v>105000</v>
          </cell>
          <cell r="I1630">
            <v>105000</v>
          </cell>
        </row>
        <row r="1631">
          <cell r="F1631" t="str">
            <v>1333R0031220V003949</v>
          </cell>
          <cell r="G1631" t="str">
            <v> Rawat Jalan</v>
          </cell>
          <cell r="H1631">
            <v>6500</v>
          </cell>
          <cell r="I1631">
            <v>6500</v>
          </cell>
        </row>
        <row r="1632">
          <cell r="F1632" t="str">
            <v>1333R0031220V003955</v>
          </cell>
          <cell r="G1632" t="str">
            <v> Rawat Jalan</v>
          </cell>
          <cell r="H1632">
            <v>6500</v>
          </cell>
          <cell r="I1632">
            <v>39500</v>
          </cell>
        </row>
        <row r="1633">
          <cell r="F1633" t="str">
            <v>1333R0031220V003955</v>
          </cell>
          <cell r="H1633">
            <v>33000</v>
          </cell>
        </row>
        <row r="1634">
          <cell r="F1634" t="str">
            <v>1333R0031220V003965</v>
          </cell>
          <cell r="G1634" t="str">
            <v> Rawat Jalan</v>
          </cell>
          <cell r="H1634">
            <v>14000</v>
          </cell>
          <cell r="I1634">
            <v>56000</v>
          </cell>
        </row>
        <row r="1635">
          <cell r="F1635" t="str">
            <v>1333R0031220V003965</v>
          </cell>
          <cell r="H1635">
            <v>14000</v>
          </cell>
        </row>
        <row r="1636">
          <cell r="F1636" t="str">
            <v>1333R0031220V003965</v>
          </cell>
          <cell r="H1636">
            <v>14000</v>
          </cell>
        </row>
        <row r="1637">
          <cell r="F1637" t="str">
            <v>1333R0031220V003965</v>
          </cell>
          <cell r="H1637">
            <v>14000</v>
          </cell>
        </row>
        <row r="1638">
          <cell r="F1638" t="str">
            <v>1333R0031220V003967</v>
          </cell>
          <cell r="G1638" t="str">
            <v> Rawat Jalan</v>
          </cell>
          <cell r="H1638">
            <v>6500</v>
          </cell>
          <cell r="I1638">
            <v>6500</v>
          </cell>
        </row>
        <row r="1639">
          <cell r="F1639" t="str">
            <v>1333R0031220V003973</v>
          </cell>
          <cell r="G1639" t="str">
            <v> Rawat Jalan</v>
          </cell>
          <cell r="H1639">
            <v>6500</v>
          </cell>
          <cell r="I1639">
            <v>16500</v>
          </cell>
        </row>
        <row r="1640">
          <cell r="F1640" t="str">
            <v>1333R0031220V003973</v>
          </cell>
          <cell r="H1640">
            <v>10000</v>
          </cell>
        </row>
        <row r="1641">
          <cell r="F1641" t="str">
            <v>1333R0031220V003934</v>
          </cell>
          <cell r="G1641" t="str">
            <v> Rawat Jalan</v>
          </cell>
          <cell r="H1641">
            <v>20000</v>
          </cell>
          <cell r="I1641">
            <v>36000</v>
          </cell>
        </row>
        <row r="1642">
          <cell r="F1642" t="str">
            <v>1333R0031220V003934</v>
          </cell>
          <cell r="H1642">
            <v>8000</v>
          </cell>
        </row>
        <row r="1643">
          <cell r="F1643" t="str">
            <v>1333R0031220V003934</v>
          </cell>
          <cell r="H1643">
            <v>8000</v>
          </cell>
        </row>
        <row r="1644">
          <cell r="F1644" t="str">
            <v>1333R0031220V003945</v>
          </cell>
          <cell r="G1644" t="str">
            <v> Rawat Jalan</v>
          </cell>
          <cell r="H1644">
            <v>20000</v>
          </cell>
          <cell r="I1644">
            <v>56000</v>
          </cell>
        </row>
        <row r="1645">
          <cell r="F1645" t="str">
            <v>1333R0031220V003945</v>
          </cell>
          <cell r="H1645">
            <v>10000</v>
          </cell>
        </row>
        <row r="1646">
          <cell r="F1646" t="str">
            <v>1333R0031220V003945</v>
          </cell>
          <cell r="H1646">
            <v>10000</v>
          </cell>
        </row>
        <row r="1647">
          <cell r="F1647" t="str">
            <v>1333R0031220V003945</v>
          </cell>
          <cell r="H1647">
            <v>8000</v>
          </cell>
        </row>
        <row r="1648">
          <cell r="F1648" t="str">
            <v>1333R0031220V003945</v>
          </cell>
          <cell r="H1648">
            <v>8000</v>
          </cell>
        </row>
        <row r="1649">
          <cell r="F1649" t="str">
            <v>1333R0031220V003966</v>
          </cell>
          <cell r="G1649" t="str">
            <v> Rawat Jalan</v>
          </cell>
          <cell r="H1649">
            <v>6500</v>
          </cell>
          <cell r="I1649">
            <v>6500</v>
          </cell>
        </row>
        <row r="1650">
          <cell r="F1650" t="str">
            <v>1333R0031220V003979</v>
          </cell>
          <cell r="G1650" t="str">
            <v> Rawat Jalan</v>
          </cell>
          <cell r="H1650">
            <v>6500</v>
          </cell>
          <cell r="I1650">
            <v>62500</v>
          </cell>
        </row>
        <row r="1651">
          <cell r="F1651" t="str">
            <v>1333R0031220V003979</v>
          </cell>
          <cell r="H1651">
            <v>14000</v>
          </cell>
        </row>
        <row r="1652">
          <cell r="F1652" t="str">
            <v>1333R0031220V003979</v>
          </cell>
          <cell r="H1652">
            <v>14000</v>
          </cell>
        </row>
        <row r="1653">
          <cell r="F1653" t="str">
            <v>1333R0031220V003979</v>
          </cell>
          <cell r="H1653">
            <v>14000</v>
          </cell>
        </row>
        <row r="1654">
          <cell r="F1654" t="str">
            <v>1333R0031220V003979</v>
          </cell>
          <cell r="H1654">
            <v>14000</v>
          </cell>
        </row>
        <row r="1655">
          <cell r="F1655" t="str">
            <v>1333R0031220V003984</v>
          </cell>
          <cell r="G1655" t="str">
            <v> Rawat Jalan</v>
          </cell>
          <cell r="H1655">
            <v>35000</v>
          </cell>
          <cell r="I1655">
            <v>35000</v>
          </cell>
        </row>
        <row r="1656">
          <cell r="F1656" t="str">
            <v>1333R0031220V003989</v>
          </cell>
          <cell r="G1656" t="str">
            <v> Rawat Jalan</v>
          </cell>
          <cell r="H1656">
            <v>20000</v>
          </cell>
          <cell r="I1656">
            <v>70500</v>
          </cell>
        </row>
        <row r="1657">
          <cell r="F1657" t="str">
            <v>1333R0031220V003989</v>
          </cell>
          <cell r="H1657">
            <v>5000</v>
          </cell>
        </row>
        <row r="1658">
          <cell r="F1658" t="str">
            <v>1333R0031220V003989</v>
          </cell>
          <cell r="H1658">
            <v>5000</v>
          </cell>
        </row>
        <row r="1659">
          <cell r="F1659" t="str">
            <v>1333R0031220V003989</v>
          </cell>
          <cell r="H1659">
            <v>6500</v>
          </cell>
        </row>
        <row r="1660">
          <cell r="F1660" t="str">
            <v>1333R0031220V003989</v>
          </cell>
          <cell r="H1660">
            <v>10000</v>
          </cell>
        </row>
        <row r="1661">
          <cell r="F1661" t="str">
            <v>1333R0031220V003989</v>
          </cell>
          <cell r="H1661">
            <v>10000</v>
          </cell>
        </row>
        <row r="1662">
          <cell r="F1662" t="str">
            <v>1333R0031220V003989</v>
          </cell>
          <cell r="H1662">
            <v>14000</v>
          </cell>
        </row>
        <row r="1663">
          <cell r="F1663" t="str">
            <v>1333R0031220V003983</v>
          </cell>
          <cell r="G1663" t="str">
            <v> Rawat Jalan</v>
          </cell>
          <cell r="H1663">
            <v>110000</v>
          </cell>
          <cell r="I1663">
            <v>110000</v>
          </cell>
        </row>
        <row r="1664">
          <cell r="F1664" t="str">
            <v>1333R0031220V003980</v>
          </cell>
          <cell r="G1664" t="str">
            <v> Rawat Jalan</v>
          </cell>
          <cell r="H1664">
            <v>14000</v>
          </cell>
          <cell r="I1664">
            <v>24000</v>
          </cell>
        </row>
        <row r="1665">
          <cell r="F1665" t="str">
            <v>1333R0031220V003980</v>
          </cell>
          <cell r="H1665">
            <v>10000</v>
          </cell>
        </row>
        <row r="1666">
          <cell r="F1666" t="str">
            <v>1333R0031220V004026</v>
          </cell>
          <cell r="G1666" t="str">
            <v> Rawat Jalan</v>
          </cell>
          <cell r="H1666">
            <v>20000</v>
          </cell>
          <cell r="I1666">
            <v>70000</v>
          </cell>
        </row>
        <row r="1667">
          <cell r="F1667" t="str">
            <v>1333R0031220V004026</v>
          </cell>
          <cell r="H1667">
            <v>50000</v>
          </cell>
        </row>
        <row r="1668">
          <cell r="F1668" t="str">
            <v>1333R0031220V003991</v>
          </cell>
          <cell r="G1668" t="str">
            <v> Rawat Jalan</v>
          </cell>
          <cell r="H1668">
            <v>14000</v>
          </cell>
          <cell r="I1668">
            <v>24000</v>
          </cell>
        </row>
        <row r="1669">
          <cell r="F1669" t="str">
            <v>1333R0031220V003991</v>
          </cell>
          <cell r="H1669">
            <v>10000</v>
          </cell>
        </row>
        <row r="1670">
          <cell r="F1670" t="str">
            <v>1333R0031220V004013</v>
          </cell>
          <cell r="G1670" t="str">
            <v> Rawat Jalan</v>
          </cell>
          <cell r="H1670">
            <v>14000</v>
          </cell>
          <cell r="I1670">
            <v>24000</v>
          </cell>
        </row>
        <row r="1671">
          <cell r="F1671" t="str">
            <v>1333R0031220V004013</v>
          </cell>
          <cell r="H1671">
            <v>10000</v>
          </cell>
        </row>
        <row r="1672">
          <cell r="F1672" t="str">
            <v>1333R0031220V003969</v>
          </cell>
          <cell r="G1672" t="str">
            <v> Rawat Jalan</v>
          </cell>
          <cell r="H1672">
            <v>110000</v>
          </cell>
          <cell r="I1672">
            <v>230000</v>
          </cell>
        </row>
        <row r="1673">
          <cell r="F1673" t="str">
            <v>1333R0031220V003969</v>
          </cell>
          <cell r="H1673">
            <v>120000</v>
          </cell>
        </row>
        <row r="1674">
          <cell r="F1674" t="str">
            <v>1333R0031220V004051</v>
          </cell>
          <cell r="G1674" t="str">
            <v> Rawat Jalan</v>
          </cell>
          <cell r="H1674">
            <v>50000</v>
          </cell>
          <cell r="I1674">
            <v>50000</v>
          </cell>
        </row>
        <row r="1675">
          <cell r="F1675" t="str">
            <v>1333R0031220V004011</v>
          </cell>
          <cell r="G1675" t="str">
            <v> Rawat Jalan</v>
          </cell>
          <cell r="H1675">
            <v>6500</v>
          </cell>
          <cell r="I1675">
            <v>42500</v>
          </cell>
        </row>
        <row r="1676">
          <cell r="F1676" t="str">
            <v>1333R0031220V004011</v>
          </cell>
          <cell r="H1676">
            <v>10000</v>
          </cell>
        </row>
        <row r="1677">
          <cell r="F1677" t="str">
            <v>1333R0031220V004011</v>
          </cell>
          <cell r="H1677">
            <v>10000</v>
          </cell>
        </row>
        <row r="1678">
          <cell r="F1678" t="str">
            <v>1333R0031220V004011</v>
          </cell>
          <cell r="H1678">
            <v>8000</v>
          </cell>
        </row>
        <row r="1679">
          <cell r="F1679" t="str">
            <v>1333R0031220V004011</v>
          </cell>
          <cell r="H1679">
            <v>8000</v>
          </cell>
        </row>
        <row r="1680">
          <cell r="F1680" t="str">
            <v>1333R0031220V004045</v>
          </cell>
          <cell r="G1680" t="str">
            <v> Rawat Jalan</v>
          </cell>
          <cell r="H1680">
            <v>20000</v>
          </cell>
          <cell r="I1680">
            <v>136500</v>
          </cell>
        </row>
        <row r="1681">
          <cell r="F1681" t="str">
            <v>1333R0031220V004045</v>
          </cell>
          <cell r="H1681">
            <v>5000</v>
          </cell>
        </row>
        <row r="1682">
          <cell r="F1682" t="str">
            <v>1333R0031220V004045</v>
          </cell>
          <cell r="H1682">
            <v>5000</v>
          </cell>
        </row>
        <row r="1683">
          <cell r="F1683" t="str">
            <v>1333R0031220V004045</v>
          </cell>
          <cell r="H1683">
            <v>6500</v>
          </cell>
        </row>
        <row r="1684">
          <cell r="F1684" t="str">
            <v>1333R0031220V004045</v>
          </cell>
          <cell r="H1684">
            <v>10000</v>
          </cell>
        </row>
        <row r="1685">
          <cell r="F1685" t="str">
            <v>1333R0031220V004045</v>
          </cell>
          <cell r="H1685">
            <v>10000</v>
          </cell>
        </row>
        <row r="1686">
          <cell r="F1686" t="str">
            <v>1333R0031220V004045</v>
          </cell>
          <cell r="H1686">
            <v>8000</v>
          </cell>
        </row>
        <row r="1687">
          <cell r="F1687" t="str">
            <v>1333R0031220V004045</v>
          </cell>
          <cell r="H1687">
            <v>8000</v>
          </cell>
        </row>
        <row r="1688">
          <cell r="F1688" t="str">
            <v>1333R0031220V004045</v>
          </cell>
          <cell r="H1688">
            <v>14000</v>
          </cell>
        </row>
        <row r="1689">
          <cell r="F1689" t="str">
            <v>1333R0031220V004045</v>
          </cell>
          <cell r="H1689">
            <v>50000</v>
          </cell>
        </row>
        <row r="1690">
          <cell r="F1690" t="str">
            <v>1333R0031220V004192</v>
          </cell>
          <cell r="G1690" t="str">
            <v> Rawat Jalan</v>
          </cell>
          <cell r="H1690">
            <v>20000</v>
          </cell>
          <cell r="I1690">
            <v>42500</v>
          </cell>
        </row>
        <row r="1691">
          <cell r="F1691" t="str">
            <v>1333R0031220V004192</v>
          </cell>
          <cell r="H1691">
            <v>6500</v>
          </cell>
        </row>
        <row r="1692">
          <cell r="F1692" t="str">
            <v>1333R0031220V004192</v>
          </cell>
          <cell r="H1692">
            <v>8000</v>
          </cell>
        </row>
        <row r="1693">
          <cell r="F1693" t="str">
            <v>1333R0031220V004192</v>
          </cell>
          <cell r="H1693">
            <v>8000</v>
          </cell>
        </row>
        <row r="1694">
          <cell r="F1694" t="str">
            <v>1333R0031220V004175</v>
          </cell>
          <cell r="G1694" t="str">
            <v> Rawat Jalan</v>
          </cell>
          <cell r="H1694">
            <v>50000</v>
          </cell>
          <cell r="I1694">
            <v>50000</v>
          </cell>
        </row>
        <row r="1695">
          <cell r="F1695" t="str">
            <v>1333R0031220V004173</v>
          </cell>
          <cell r="G1695" t="str">
            <v> Rawat Jalan</v>
          </cell>
          <cell r="H1695">
            <v>8000</v>
          </cell>
          <cell r="I1695">
            <v>16000</v>
          </cell>
        </row>
        <row r="1696">
          <cell r="F1696" t="str">
            <v>1333R0031220V004173</v>
          </cell>
          <cell r="H1696">
            <v>8000</v>
          </cell>
        </row>
        <row r="1697">
          <cell r="F1697" t="str">
            <v>1333R0031220V004275</v>
          </cell>
          <cell r="G1697" t="str">
            <v> Rawat Jalan</v>
          </cell>
          <cell r="H1697">
            <v>5000</v>
          </cell>
          <cell r="I1697">
            <v>110000</v>
          </cell>
        </row>
        <row r="1698">
          <cell r="F1698" t="str">
            <v>1333R0031220V004275</v>
          </cell>
          <cell r="H1698">
            <v>105000</v>
          </cell>
        </row>
        <row r="1699">
          <cell r="F1699" t="str">
            <v>1333R0031220V004300</v>
          </cell>
          <cell r="G1699" t="str">
            <v> Rawat Jalan</v>
          </cell>
          <cell r="H1699">
            <v>5000</v>
          </cell>
          <cell r="I1699">
            <v>5000</v>
          </cell>
        </row>
        <row r="1700">
          <cell r="F1700" t="str">
            <v>1333R0031220V004244</v>
          </cell>
          <cell r="G1700" t="str">
            <v> Rawat Jalan</v>
          </cell>
          <cell r="H1700">
            <v>20000</v>
          </cell>
          <cell r="I1700">
            <v>53000</v>
          </cell>
        </row>
        <row r="1701">
          <cell r="F1701" t="str">
            <v>1333R0031220V004244</v>
          </cell>
          <cell r="H1701">
            <v>33000</v>
          </cell>
        </row>
        <row r="1702">
          <cell r="F1702" t="str">
            <v>1333R0031220V004090</v>
          </cell>
          <cell r="G1702" t="str">
            <v> Rawat Jalan</v>
          </cell>
          <cell r="H1702">
            <v>14000</v>
          </cell>
          <cell r="I1702">
            <v>40000</v>
          </cell>
        </row>
        <row r="1703">
          <cell r="F1703" t="str">
            <v>1333R0031220V004090</v>
          </cell>
          <cell r="H1703">
            <v>10000</v>
          </cell>
        </row>
        <row r="1704">
          <cell r="F1704" t="str">
            <v>1333R0031220V004090</v>
          </cell>
          <cell r="H1704">
            <v>8000</v>
          </cell>
        </row>
        <row r="1705">
          <cell r="F1705" t="str">
            <v>1333R0031220V004090</v>
          </cell>
          <cell r="H1705">
            <v>8000</v>
          </cell>
        </row>
        <row r="1706">
          <cell r="F1706" t="str">
            <v>1333R0031220V004295</v>
          </cell>
          <cell r="G1706" t="str">
            <v> Rawat Jalan</v>
          </cell>
          <cell r="H1706">
            <v>20000</v>
          </cell>
          <cell r="I1706">
            <v>94500</v>
          </cell>
        </row>
        <row r="1707">
          <cell r="F1707" t="str">
            <v>1333R0031220V004295</v>
          </cell>
          <cell r="H1707">
            <v>5000</v>
          </cell>
        </row>
        <row r="1708">
          <cell r="F1708" t="str">
            <v>1333R0031220V004295</v>
          </cell>
          <cell r="H1708">
            <v>5000</v>
          </cell>
        </row>
        <row r="1709">
          <cell r="F1709" t="str">
            <v>1333R0031220V004295</v>
          </cell>
          <cell r="H1709">
            <v>8000</v>
          </cell>
        </row>
        <row r="1710">
          <cell r="F1710" t="str">
            <v>1333R0031220V004295</v>
          </cell>
          <cell r="H1710">
            <v>6500</v>
          </cell>
        </row>
        <row r="1711">
          <cell r="F1711" t="str">
            <v>1333R0031220V004295</v>
          </cell>
          <cell r="H1711">
            <v>10000</v>
          </cell>
        </row>
        <row r="1712">
          <cell r="F1712" t="str">
            <v>1333R0031220V004295</v>
          </cell>
          <cell r="H1712">
            <v>10000</v>
          </cell>
        </row>
        <row r="1713">
          <cell r="F1713" t="str">
            <v>1333R0031220V004295</v>
          </cell>
          <cell r="H1713">
            <v>8000</v>
          </cell>
        </row>
        <row r="1714">
          <cell r="F1714" t="str">
            <v>1333R0031220V004295</v>
          </cell>
          <cell r="H1714">
            <v>8000</v>
          </cell>
        </row>
        <row r="1715">
          <cell r="F1715" t="str">
            <v>1333R0031220V004295</v>
          </cell>
          <cell r="H1715">
            <v>14000</v>
          </cell>
        </row>
        <row r="1716">
          <cell r="F1716" t="str">
            <v>1333R0031220V004357</v>
          </cell>
          <cell r="G1716" t="str">
            <v> Rawat Jalan</v>
          </cell>
          <cell r="H1716">
            <v>50000</v>
          </cell>
          <cell r="I1716">
            <v>50000</v>
          </cell>
        </row>
        <row r="1717">
          <cell r="F1717" t="str">
            <v>1333R0031220V004446</v>
          </cell>
          <cell r="G1717" t="str">
            <v> Rawat Jalan</v>
          </cell>
          <cell r="H1717">
            <v>6500</v>
          </cell>
          <cell r="I1717">
            <v>6500</v>
          </cell>
        </row>
        <row r="1718">
          <cell r="F1718" t="str">
            <v>1333R0031220V004445</v>
          </cell>
          <cell r="G1718" t="str">
            <v> Rawat Jalan</v>
          </cell>
          <cell r="H1718">
            <v>14000</v>
          </cell>
          <cell r="I1718">
            <v>56000</v>
          </cell>
        </row>
        <row r="1719">
          <cell r="F1719" t="str">
            <v>1333R0031220V004445</v>
          </cell>
          <cell r="H1719">
            <v>14000</v>
          </cell>
        </row>
        <row r="1720">
          <cell r="F1720" t="str">
            <v>1333R0031220V004445</v>
          </cell>
          <cell r="H1720">
            <v>14000</v>
          </cell>
        </row>
        <row r="1721">
          <cell r="F1721" t="str">
            <v>1333R0031220V004445</v>
          </cell>
          <cell r="H1721">
            <v>14000</v>
          </cell>
        </row>
        <row r="1722">
          <cell r="F1722" t="str">
            <v>1333R0031220V004462</v>
          </cell>
          <cell r="G1722" t="str">
            <v> Rawat Jalan</v>
          </cell>
          <cell r="H1722">
            <v>14000</v>
          </cell>
          <cell r="I1722">
            <v>85500</v>
          </cell>
        </row>
        <row r="1723">
          <cell r="F1723" t="str">
            <v>1333R0031220V004462</v>
          </cell>
          <cell r="H1723">
            <v>14000</v>
          </cell>
        </row>
        <row r="1724">
          <cell r="F1724" t="str">
            <v>1333R0031220V004462</v>
          </cell>
          <cell r="H1724">
            <v>14000</v>
          </cell>
        </row>
        <row r="1725">
          <cell r="F1725" t="str">
            <v>1333R0031220V004462</v>
          </cell>
          <cell r="H1725">
            <v>14000</v>
          </cell>
        </row>
        <row r="1726">
          <cell r="F1726" t="str">
            <v>1333R0031220V004462</v>
          </cell>
          <cell r="H1726">
            <v>10000</v>
          </cell>
        </row>
        <row r="1727">
          <cell r="F1727" t="str">
            <v>1333R0031220V004462</v>
          </cell>
          <cell r="H1727">
            <v>13000</v>
          </cell>
        </row>
        <row r="1728">
          <cell r="F1728" t="str">
            <v>1333R0031220V004462</v>
          </cell>
          <cell r="H1728">
            <v>6500</v>
          </cell>
        </row>
        <row r="1729">
          <cell r="F1729" t="str">
            <v>1333R0031220V004463</v>
          </cell>
          <cell r="G1729" t="str">
            <v> Rawat Jalan</v>
          </cell>
          <cell r="H1729">
            <v>6500</v>
          </cell>
          <cell r="I1729">
            <v>16500</v>
          </cell>
        </row>
        <row r="1730">
          <cell r="F1730" t="str">
            <v>1333R0031220V004463</v>
          </cell>
          <cell r="H1730">
            <v>10000</v>
          </cell>
        </row>
        <row r="1731">
          <cell r="F1731" t="str">
            <v>1333R0031220V004480</v>
          </cell>
          <cell r="G1731" t="str">
            <v> Rawat Jalan</v>
          </cell>
          <cell r="H1731">
            <v>14000</v>
          </cell>
          <cell r="I1731">
            <v>56000</v>
          </cell>
        </row>
        <row r="1732">
          <cell r="F1732" t="str">
            <v>1333R0031220V004480</v>
          </cell>
          <cell r="H1732">
            <v>14000</v>
          </cell>
        </row>
        <row r="1733">
          <cell r="F1733" t="str">
            <v>1333R0031220V004480</v>
          </cell>
          <cell r="H1733">
            <v>14000</v>
          </cell>
        </row>
        <row r="1734">
          <cell r="F1734" t="str">
            <v>1333R0031220V004480</v>
          </cell>
          <cell r="H1734">
            <v>14000</v>
          </cell>
        </row>
        <row r="1735">
          <cell r="F1735" t="str">
            <v>1333R0031220V004483</v>
          </cell>
          <cell r="G1735" t="str">
            <v> Rawat Jalan</v>
          </cell>
          <cell r="H1735">
            <v>6500</v>
          </cell>
          <cell r="I1735">
            <v>6500</v>
          </cell>
        </row>
        <row r="1736">
          <cell r="F1736" t="str">
            <v>1333R0031220V004484</v>
          </cell>
          <cell r="G1736" t="str">
            <v> Rawat Jalan</v>
          </cell>
          <cell r="H1736">
            <v>6500</v>
          </cell>
          <cell r="I1736">
            <v>6500</v>
          </cell>
        </row>
        <row r="1737">
          <cell r="F1737" t="str">
            <v>1333R0031220V004487</v>
          </cell>
          <cell r="G1737" t="str">
            <v> Rawat Jalan</v>
          </cell>
          <cell r="H1737">
            <v>6500</v>
          </cell>
          <cell r="I1737">
            <v>6500</v>
          </cell>
        </row>
        <row r="1738">
          <cell r="F1738" t="str">
            <v>1333R0031220V004488</v>
          </cell>
          <cell r="G1738" t="str">
            <v> Rawat Jalan</v>
          </cell>
          <cell r="H1738">
            <v>6500</v>
          </cell>
          <cell r="I1738">
            <v>16500</v>
          </cell>
        </row>
        <row r="1739">
          <cell r="F1739" t="str">
            <v>1333R0031220V004488</v>
          </cell>
          <cell r="H1739">
            <v>10000</v>
          </cell>
        </row>
        <row r="1740">
          <cell r="F1740" t="str">
            <v>1333R0031220V004490</v>
          </cell>
          <cell r="G1740" t="str">
            <v> Rawat Jalan</v>
          </cell>
          <cell r="H1740">
            <v>14000</v>
          </cell>
          <cell r="I1740">
            <v>56000</v>
          </cell>
        </row>
        <row r="1741">
          <cell r="F1741" t="str">
            <v>1333R0031220V004490</v>
          </cell>
          <cell r="H1741">
            <v>14000</v>
          </cell>
        </row>
        <row r="1742">
          <cell r="F1742" t="str">
            <v>1333R0031220V004490</v>
          </cell>
          <cell r="H1742">
            <v>14000</v>
          </cell>
        </row>
        <row r="1743">
          <cell r="F1743" t="str">
            <v>1333R0031220V004490</v>
          </cell>
          <cell r="H1743">
            <v>14000</v>
          </cell>
        </row>
        <row r="1744">
          <cell r="F1744" t="str">
            <v>1333R0031220V004498</v>
          </cell>
          <cell r="G1744" t="str">
            <v> Rawat Jalan</v>
          </cell>
          <cell r="H1744">
            <v>6500</v>
          </cell>
          <cell r="I1744">
            <v>6500</v>
          </cell>
        </row>
        <row r="1745">
          <cell r="F1745" t="str">
            <v>1333R0031220V004504</v>
          </cell>
          <cell r="G1745" t="str">
            <v> Rawat Jalan</v>
          </cell>
          <cell r="H1745">
            <v>6500</v>
          </cell>
          <cell r="I1745">
            <v>26500</v>
          </cell>
        </row>
        <row r="1746">
          <cell r="F1746" t="str">
            <v>1333R0031220V004504</v>
          </cell>
          <cell r="H1746">
            <v>10000</v>
          </cell>
        </row>
        <row r="1747">
          <cell r="F1747" t="str">
            <v>1333R0031220V004504</v>
          </cell>
          <cell r="H1747">
            <v>10000</v>
          </cell>
        </row>
        <row r="1748">
          <cell r="G1748" t="str">
            <v> Rawat Jalan</v>
          </cell>
          <cell r="H1748">
            <v>20000</v>
          </cell>
          <cell r="I1748">
            <v>89500</v>
          </cell>
        </row>
        <row r="1749">
          <cell r="H1749">
            <v>8000</v>
          </cell>
        </row>
        <row r="1750">
          <cell r="H1750">
            <v>6500</v>
          </cell>
        </row>
        <row r="1751">
          <cell r="H1751">
            <v>10000</v>
          </cell>
        </row>
        <row r="1752">
          <cell r="H1752">
            <v>10000</v>
          </cell>
        </row>
        <row r="1753">
          <cell r="H1753">
            <v>8000</v>
          </cell>
        </row>
        <row r="1754">
          <cell r="H1754">
            <v>8000</v>
          </cell>
        </row>
        <row r="1755">
          <cell r="H1755">
            <v>5000</v>
          </cell>
        </row>
        <row r="1756">
          <cell r="H1756">
            <v>14000</v>
          </cell>
        </row>
        <row r="1757">
          <cell r="F1757" t="str">
            <v>1333R0031220V004503</v>
          </cell>
          <cell r="G1757" t="str">
            <v> Rawat Jalan</v>
          </cell>
          <cell r="H1757">
            <v>41900</v>
          </cell>
          <cell r="I1757">
            <v>41900</v>
          </cell>
        </row>
        <row r="1758">
          <cell r="F1758" t="str">
            <v>1333R0031220V004481</v>
          </cell>
          <cell r="G1758" t="str">
            <v> Rawat Jalan</v>
          </cell>
          <cell r="H1758">
            <v>6500</v>
          </cell>
          <cell r="I1758">
            <v>6500</v>
          </cell>
        </row>
        <row r="1759">
          <cell r="F1759" t="str">
            <v>1333R0031220V004513</v>
          </cell>
          <cell r="G1759" t="str">
            <v> Rawat Jalan</v>
          </cell>
          <cell r="H1759">
            <v>110000</v>
          </cell>
          <cell r="I1759">
            <v>116500</v>
          </cell>
        </row>
        <row r="1760">
          <cell r="F1760" t="str">
            <v>1333R0031220V004513</v>
          </cell>
          <cell r="H1760">
            <v>6500</v>
          </cell>
        </row>
        <row r="1761">
          <cell r="F1761" t="str">
            <v>1333R0031220V004516</v>
          </cell>
          <cell r="G1761" t="str">
            <v> Rawat Jalan</v>
          </cell>
          <cell r="H1761">
            <v>6500</v>
          </cell>
          <cell r="I1761">
            <v>6500</v>
          </cell>
        </row>
        <row r="1762">
          <cell r="F1762" t="str">
            <v>1333R0031220V004517</v>
          </cell>
          <cell r="G1762" t="str">
            <v> Rawat Jalan</v>
          </cell>
          <cell r="H1762">
            <v>6500</v>
          </cell>
          <cell r="I1762">
            <v>6500</v>
          </cell>
        </row>
        <row r="1763">
          <cell r="F1763" t="str">
            <v>1333R0031220V004508</v>
          </cell>
          <cell r="G1763" t="str">
            <v> Rawat Jalan</v>
          </cell>
          <cell r="H1763">
            <v>14000</v>
          </cell>
          <cell r="I1763">
            <v>56000</v>
          </cell>
        </row>
        <row r="1764">
          <cell r="F1764" t="str">
            <v>1333R0031220V004508</v>
          </cell>
          <cell r="H1764">
            <v>14000</v>
          </cell>
        </row>
        <row r="1765">
          <cell r="F1765" t="str">
            <v>1333R0031220V004508</v>
          </cell>
          <cell r="H1765">
            <v>14000</v>
          </cell>
        </row>
        <row r="1766">
          <cell r="F1766" t="str">
            <v>1333R0031220V004508</v>
          </cell>
          <cell r="H1766">
            <v>14000</v>
          </cell>
        </row>
        <row r="1767">
          <cell r="F1767" t="str">
            <v>1333R0031220V004524</v>
          </cell>
          <cell r="G1767" t="str">
            <v> Rawat Jalan</v>
          </cell>
          <cell r="H1767">
            <v>6500</v>
          </cell>
          <cell r="I1767">
            <v>6500</v>
          </cell>
        </row>
        <row r="1768">
          <cell r="F1768" t="str">
            <v>1333R0031220V004521</v>
          </cell>
          <cell r="G1768" t="str">
            <v> Rawat Jalan</v>
          </cell>
          <cell r="H1768">
            <v>6500</v>
          </cell>
          <cell r="I1768">
            <v>6500</v>
          </cell>
        </row>
        <row r="1769">
          <cell r="F1769" t="str">
            <v>1333R0031220V004534</v>
          </cell>
          <cell r="G1769" t="str">
            <v> Rawat Jalan</v>
          </cell>
          <cell r="H1769">
            <v>6500</v>
          </cell>
          <cell r="I1769">
            <v>6500</v>
          </cell>
        </row>
        <row r="1770">
          <cell r="F1770" t="str">
            <v>1333R0031220V004526</v>
          </cell>
          <cell r="G1770" t="str">
            <v> Rawat Jalan</v>
          </cell>
          <cell r="H1770">
            <v>120000</v>
          </cell>
          <cell r="I1770">
            <v>120000</v>
          </cell>
        </row>
        <row r="1771">
          <cell r="F1771" t="str">
            <v>1333R0031220V004542</v>
          </cell>
          <cell r="G1771" t="str">
            <v> Rawat Jalan</v>
          </cell>
          <cell r="H1771">
            <v>6500</v>
          </cell>
          <cell r="I1771">
            <v>6500</v>
          </cell>
        </row>
        <row r="1772">
          <cell r="F1772" t="str">
            <v>1333R0031220V004531</v>
          </cell>
          <cell r="G1772" t="str">
            <v> Rawat Jalan</v>
          </cell>
          <cell r="H1772">
            <v>6500</v>
          </cell>
          <cell r="I1772">
            <v>6500</v>
          </cell>
        </row>
        <row r="1773">
          <cell r="F1773" t="str">
            <v>1333R0031220V004555</v>
          </cell>
          <cell r="G1773" t="str">
            <v> Rawat Jalan</v>
          </cell>
          <cell r="H1773">
            <v>20000</v>
          </cell>
          <cell r="I1773">
            <v>20000</v>
          </cell>
        </row>
        <row r="1774">
          <cell r="F1774" t="str">
            <v>1333R0031220V004550</v>
          </cell>
          <cell r="G1774" t="str">
            <v> Rawat Jalan</v>
          </cell>
          <cell r="H1774">
            <v>6500</v>
          </cell>
          <cell r="I1774">
            <v>6500</v>
          </cell>
        </row>
        <row r="1775">
          <cell r="F1775" t="str">
            <v>1333R0031220V004570</v>
          </cell>
          <cell r="G1775" t="str">
            <v> Rawat Jalan</v>
          </cell>
          <cell r="H1775">
            <v>5000</v>
          </cell>
          <cell r="I1775">
            <v>10000</v>
          </cell>
        </row>
        <row r="1776">
          <cell r="F1776" t="str">
            <v>1333R0031220V004570</v>
          </cell>
          <cell r="H1776">
            <v>5000</v>
          </cell>
        </row>
        <row r="1777">
          <cell r="F1777" t="str">
            <v>1333R0031220V004566</v>
          </cell>
          <cell r="G1777" t="str">
            <v> Rawat Jalan</v>
          </cell>
          <cell r="H1777">
            <v>6500</v>
          </cell>
          <cell r="I1777">
            <v>16500</v>
          </cell>
        </row>
        <row r="1778">
          <cell r="F1778" t="str">
            <v>1333R0031220V004566</v>
          </cell>
          <cell r="H1778">
            <v>10000</v>
          </cell>
        </row>
        <row r="1779">
          <cell r="F1779" t="str">
            <v>1333R0031220V004575</v>
          </cell>
          <cell r="G1779" t="str">
            <v> Rawat Jalan</v>
          </cell>
          <cell r="H1779">
            <v>6500</v>
          </cell>
          <cell r="I1779">
            <v>16500</v>
          </cell>
        </row>
        <row r="1780">
          <cell r="F1780" t="str">
            <v>1333R0031220V004575</v>
          </cell>
          <cell r="H1780">
            <v>10000</v>
          </cell>
        </row>
        <row r="1781">
          <cell r="F1781" t="str">
            <v>1333R0031220V004572</v>
          </cell>
          <cell r="G1781" t="str">
            <v> Rawat Jalan</v>
          </cell>
          <cell r="H1781">
            <v>6500</v>
          </cell>
          <cell r="I1781">
            <v>6500</v>
          </cell>
        </row>
        <row r="1782">
          <cell r="F1782" t="str">
            <v>1333R0031220V004580</v>
          </cell>
          <cell r="G1782" t="str">
            <v> Rawat Jalan</v>
          </cell>
          <cell r="H1782">
            <v>14000</v>
          </cell>
          <cell r="I1782">
            <v>56000</v>
          </cell>
        </row>
        <row r="1783">
          <cell r="F1783" t="str">
            <v>1333R0031220V004580</v>
          </cell>
          <cell r="H1783">
            <v>14000</v>
          </cell>
        </row>
        <row r="1784">
          <cell r="F1784" t="str">
            <v>1333R0031220V004580</v>
          </cell>
          <cell r="H1784">
            <v>14000</v>
          </cell>
        </row>
        <row r="1785">
          <cell r="F1785" t="str">
            <v>1333R0031220V004580</v>
          </cell>
          <cell r="H1785">
            <v>14000</v>
          </cell>
        </row>
        <row r="1786">
          <cell r="F1786" t="str">
            <v>1333R0031220V004524</v>
          </cell>
          <cell r="G1786" t="str">
            <v> Rawat Jalan</v>
          </cell>
          <cell r="H1786">
            <v>110000</v>
          </cell>
          <cell r="I1786">
            <v>110000</v>
          </cell>
        </row>
        <row r="1787">
          <cell r="F1787" t="str">
            <v>1333R0031220V004598</v>
          </cell>
          <cell r="G1787" t="str">
            <v> Rawat Jalan</v>
          </cell>
          <cell r="H1787">
            <v>6500</v>
          </cell>
          <cell r="I1787">
            <v>19500</v>
          </cell>
        </row>
        <row r="1788">
          <cell r="F1788" t="str">
            <v>1333R0031220V004598</v>
          </cell>
          <cell r="H1788">
            <v>13000</v>
          </cell>
        </row>
        <row r="1789">
          <cell r="F1789" t="str">
            <v>1333R0031220V004597</v>
          </cell>
          <cell r="G1789" t="str">
            <v> Rawat Jalan</v>
          </cell>
          <cell r="H1789">
            <v>6500</v>
          </cell>
          <cell r="I1789">
            <v>13000</v>
          </cell>
        </row>
        <row r="1790">
          <cell r="F1790" t="str">
            <v>1333R0031220V004597</v>
          </cell>
          <cell r="H1790">
            <v>6500</v>
          </cell>
        </row>
        <row r="1791">
          <cell r="F1791" t="str">
            <v>1333R0031220V004599</v>
          </cell>
          <cell r="G1791" t="str">
            <v> Rawat Jalan</v>
          </cell>
          <cell r="H1791">
            <v>6500</v>
          </cell>
          <cell r="I1791">
            <v>26500</v>
          </cell>
        </row>
        <row r="1792">
          <cell r="F1792" t="str">
            <v>1333R0031220V004599</v>
          </cell>
          <cell r="H1792">
            <v>10000</v>
          </cell>
        </row>
        <row r="1793">
          <cell r="F1793" t="str">
            <v>1333R0031220V004599</v>
          </cell>
          <cell r="H1793">
            <v>10000</v>
          </cell>
        </row>
        <row r="1794">
          <cell r="F1794" t="str">
            <v>1333R0031220V004607</v>
          </cell>
          <cell r="G1794" t="str">
            <v> Rawat Jalan</v>
          </cell>
          <cell r="H1794">
            <v>6500</v>
          </cell>
          <cell r="I1794">
            <v>6500</v>
          </cell>
        </row>
        <row r="1795">
          <cell r="F1795" t="str">
            <v>1333R0031220V004614</v>
          </cell>
          <cell r="G1795" t="str">
            <v> Rawat Jalan</v>
          </cell>
          <cell r="H1795">
            <v>6500</v>
          </cell>
          <cell r="I1795">
            <v>6500</v>
          </cell>
        </row>
        <row r="1796">
          <cell r="F1796" t="str">
            <v>1333R0031220V004615</v>
          </cell>
          <cell r="G1796" t="str">
            <v> Rawat Jalan</v>
          </cell>
          <cell r="H1796">
            <v>14000</v>
          </cell>
          <cell r="I1796">
            <v>82500</v>
          </cell>
        </row>
        <row r="1797">
          <cell r="F1797" t="str">
            <v>1333R0031220V004615</v>
          </cell>
          <cell r="H1797">
            <v>14000</v>
          </cell>
        </row>
        <row r="1798">
          <cell r="F1798" t="str">
            <v>1333R0031220V004615</v>
          </cell>
          <cell r="H1798">
            <v>14000</v>
          </cell>
        </row>
        <row r="1799">
          <cell r="F1799" t="str">
            <v>1333R0031220V004615</v>
          </cell>
          <cell r="H1799">
            <v>14000</v>
          </cell>
        </row>
        <row r="1800">
          <cell r="F1800" t="str">
            <v>1333R0031220V004615</v>
          </cell>
          <cell r="H1800">
            <v>10000</v>
          </cell>
        </row>
        <row r="1801">
          <cell r="F1801" t="str">
            <v>1333R0031220V004615</v>
          </cell>
          <cell r="H1801">
            <v>10000</v>
          </cell>
        </row>
        <row r="1802">
          <cell r="F1802" t="str">
            <v>1333R0031220V004615</v>
          </cell>
          <cell r="H1802">
            <v>6500</v>
          </cell>
        </row>
        <row r="1803">
          <cell r="F1803" t="str">
            <v>1333R0031220V004641</v>
          </cell>
          <cell r="G1803" t="str">
            <v> Rawat Jalan</v>
          </cell>
          <cell r="H1803">
            <v>6500</v>
          </cell>
          <cell r="I1803">
            <v>39500</v>
          </cell>
        </row>
        <row r="1804">
          <cell r="F1804" t="str">
            <v>1333R0031220V004641</v>
          </cell>
          <cell r="H1804">
            <v>33000</v>
          </cell>
        </row>
        <row r="1805">
          <cell r="F1805" t="str">
            <v>1333R0031220V004529</v>
          </cell>
          <cell r="G1805" t="str">
            <v> Rawat Jalan</v>
          </cell>
          <cell r="H1805">
            <v>20000</v>
          </cell>
          <cell r="I1805">
            <v>78500</v>
          </cell>
        </row>
        <row r="1806">
          <cell r="F1806" t="str">
            <v>1333R0031220V004529</v>
          </cell>
          <cell r="H1806">
            <v>5000</v>
          </cell>
        </row>
        <row r="1807">
          <cell r="F1807" t="str">
            <v>1333R0031220V004529</v>
          </cell>
          <cell r="H1807">
            <v>5000</v>
          </cell>
        </row>
        <row r="1808">
          <cell r="F1808" t="str">
            <v>1333R0031220V004529</v>
          </cell>
          <cell r="H1808">
            <v>6500</v>
          </cell>
        </row>
        <row r="1809">
          <cell r="F1809" t="str">
            <v>1333R0031220V004529</v>
          </cell>
          <cell r="H1809">
            <v>10000</v>
          </cell>
        </row>
        <row r="1810">
          <cell r="F1810" t="str">
            <v>1333R0031220V004529</v>
          </cell>
          <cell r="H1810">
            <v>10000</v>
          </cell>
        </row>
        <row r="1811">
          <cell r="F1811" t="str">
            <v>1333R0031220V004529</v>
          </cell>
          <cell r="H1811">
            <v>8000</v>
          </cell>
        </row>
        <row r="1812">
          <cell r="F1812" t="str">
            <v>1333R0031220V004529</v>
          </cell>
          <cell r="H1812">
            <v>14000</v>
          </cell>
        </row>
        <row r="1813">
          <cell r="F1813" t="str">
            <v>1333R0031220V004643</v>
          </cell>
          <cell r="G1813" t="str">
            <v> Rawat Jalan</v>
          </cell>
          <cell r="H1813">
            <v>120000</v>
          </cell>
          <cell r="I1813">
            <v>120000</v>
          </cell>
        </row>
        <row r="1814">
          <cell r="F1814" t="str">
            <v>1333R0031220V004442</v>
          </cell>
          <cell r="G1814" t="str">
            <v> Rawat Jalan</v>
          </cell>
          <cell r="H1814">
            <v>6500</v>
          </cell>
          <cell r="I1814">
            <v>13000</v>
          </cell>
        </row>
        <row r="1815">
          <cell r="F1815" t="str">
            <v>1333R0031220V004442</v>
          </cell>
          <cell r="H1815">
            <v>6500</v>
          </cell>
        </row>
        <row r="1816">
          <cell r="F1816" t="str">
            <v>1333R0031220V004592</v>
          </cell>
          <cell r="G1816" t="str">
            <v> Rawat Jalan</v>
          </cell>
          <cell r="H1816">
            <v>120000</v>
          </cell>
          <cell r="I1816">
            <v>120000</v>
          </cell>
        </row>
        <row r="1817">
          <cell r="F1817" t="str">
            <v>1333R0031220V004642</v>
          </cell>
          <cell r="G1817" t="str">
            <v> Rawat Jalan</v>
          </cell>
          <cell r="H1817">
            <v>110000</v>
          </cell>
          <cell r="I1817">
            <v>116500</v>
          </cell>
        </row>
        <row r="1818">
          <cell r="F1818" t="str">
            <v>1333R0031220V004642</v>
          </cell>
          <cell r="H1818">
            <v>6500</v>
          </cell>
        </row>
        <row r="1819">
          <cell r="F1819" t="str">
            <v>1333R0031220V004682</v>
          </cell>
          <cell r="G1819" t="str">
            <v> Rawat Jalan</v>
          </cell>
          <cell r="H1819">
            <v>20000</v>
          </cell>
          <cell r="I1819">
            <v>80000</v>
          </cell>
        </row>
        <row r="1820">
          <cell r="F1820" t="str">
            <v>1333R0031220V004682</v>
          </cell>
          <cell r="H1820">
            <v>10000</v>
          </cell>
        </row>
        <row r="1821">
          <cell r="F1821" t="str">
            <v>1333R0031220V004682</v>
          </cell>
          <cell r="H1821">
            <v>50000</v>
          </cell>
        </row>
        <row r="1822">
          <cell r="F1822" t="str">
            <v>1333R0031220V004680</v>
          </cell>
          <cell r="G1822" t="str">
            <v> Rawat Jalan</v>
          </cell>
          <cell r="H1822">
            <v>20000</v>
          </cell>
          <cell r="I1822">
            <v>70000</v>
          </cell>
        </row>
        <row r="1823">
          <cell r="F1823" t="str">
            <v>1333R0031220V004680</v>
          </cell>
          <cell r="H1823">
            <v>50000</v>
          </cell>
        </row>
        <row r="1824">
          <cell r="G1824" t="str">
            <v> Rawat Jalan</v>
          </cell>
          <cell r="H1824">
            <v>20000</v>
          </cell>
          <cell r="I1824">
            <v>147500</v>
          </cell>
        </row>
        <row r="1825">
          <cell r="H1825">
            <v>6500</v>
          </cell>
        </row>
        <row r="1826">
          <cell r="H1826">
            <v>10000</v>
          </cell>
        </row>
        <row r="1827">
          <cell r="H1827">
            <v>10000</v>
          </cell>
        </row>
        <row r="1828">
          <cell r="H1828">
            <v>8000</v>
          </cell>
        </row>
        <row r="1829">
          <cell r="H1829">
            <v>8000</v>
          </cell>
        </row>
        <row r="1830">
          <cell r="H1830">
            <v>35000</v>
          </cell>
        </row>
        <row r="1831">
          <cell r="H1831">
            <v>50000</v>
          </cell>
        </row>
        <row r="1832">
          <cell r="F1832" t="str">
            <v>1333R0031220V004716</v>
          </cell>
          <cell r="G1832" t="str">
            <v> Rawat Jalan</v>
          </cell>
          <cell r="H1832">
            <v>20000</v>
          </cell>
          <cell r="I1832">
            <v>86500</v>
          </cell>
        </row>
        <row r="1833">
          <cell r="F1833" t="str">
            <v>1333R0031220V004716</v>
          </cell>
          <cell r="H1833">
            <v>6500</v>
          </cell>
        </row>
        <row r="1834">
          <cell r="F1834" t="str">
            <v>1333R0031220V004716</v>
          </cell>
          <cell r="H1834">
            <v>10000</v>
          </cell>
        </row>
        <row r="1835">
          <cell r="F1835" t="str">
            <v>1333R0031220V004716</v>
          </cell>
          <cell r="H1835">
            <v>50000</v>
          </cell>
        </row>
        <row r="1836">
          <cell r="F1836" t="str">
            <v>1333R0031220V004726</v>
          </cell>
          <cell r="G1836" t="str">
            <v> Rawat Jalan</v>
          </cell>
          <cell r="H1836">
            <v>20000</v>
          </cell>
          <cell r="I1836">
            <v>30000</v>
          </cell>
        </row>
        <row r="1837">
          <cell r="F1837" t="str">
            <v>1333R0031220V004726</v>
          </cell>
          <cell r="H1837">
            <v>10000</v>
          </cell>
        </row>
        <row r="1838">
          <cell r="F1838" t="str">
            <v>1333R0031220V004727</v>
          </cell>
          <cell r="G1838" t="str">
            <v> Rawat Jalan</v>
          </cell>
          <cell r="H1838">
            <v>20000</v>
          </cell>
          <cell r="I1838">
            <v>30000</v>
          </cell>
        </row>
        <row r="1839">
          <cell r="F1839" t="str">
            <v>1333R0031220V004727</v>
          </cell>
          <cell r="H1839">
            <v>10000</v>
          </cell>
        </row>
        <row r="1840">
          <cell r="G1840" t="str">
            <v> Rawat Jalan</v>
          </cell>
          <cell r="H1840">
            <v>20000</v>
          </cell>
          <cell r="I1840">
            <v>139500</v>
          </cell>
        </row>
        <row r="1841">
          <cell r="H1841">
            <v>8000</v>
          </cell>
        </row>
        <row r="1842">
          <cell r="H1842">
            <v>6500</v>
          </cell>
        </row>
        <row r="1843">
          <cell r="H1843">
            <v>10000</v>
          </cell>
        </row>
        <row r="1844">
          <cell r="H1844">
            <v>10000</v>
          </cell>
        </row>
        <row r="1845">
          <cell r="H1845">
            <v>8000</v>
          </cell>
        </row>
        <row r="1846">
          <cell r="H1846">
            <v>8000</v>
          </cell>
        </row>
        <row r="1847">
          <cell r="H1847">
            <v>5000</v>
          </cell>
        </row>
        <row r="1848">
          <cell r="H1848">
            <v>14000</v>
          </cell>
        </row>
        <row r="1849">
          <cell r="H1849">
            <v>50000</v>
          </cell>
        </row>
        <row r="1850">
          <cell r="F1850" t="str">
            <v>1333R0031220V004774</v>
          </cell>
          <cell r="G1850" t="str">
            <v> Rawat Jalan</v>
          </cell>
          <cell r="H1850">
            <v>20000</v>
          </cell>
          <cell r="I1850">
            <v>80000</v>
          </cell>
        </row>
        <row r="1851">
          <cell r="F1851" t="str">
            <v>1333R0031220V004774</v>
          </cell>
          <cell r="H1851">
            <v>10000</v>
          </cell>
        </row>
        <row r="1852">
          <cell r="F1852" t="str">
            <v>1333R0031220V004774</v>
          </cell>
          <cell r="H1852">
            <v>50000</v>
          </cell>
        </row>
        <row r="1853">
          <cell r="G1853" t="str">
            <v> Rawat Jalan</v>
          </cell>
          <cell r="H1853">
            <v>20000</v>
          </cell>
          <cell r="I1853">
            <v>89500</v>
          </cell>
        </row>
        <row r="1854">
          <cell r="H1854">
            <v>8000</v>
          </cell>
        </row>
        <row r="1855">
          <cell r="H1855">
            <v>6500</v>
          </cell>
        </row>
        <row r="1856">
          <cell r="H1856">
            <v>10000</v>
          </cell>
        </row>
        <row r="1857">
          <cell r="H1857">
            <v>10000</v>
          </cell>
        </row>
        <row r="1858">
          <cell r="H1858">
            <v>8000</v>
          </cell>
        </row>
        <row r="1859">
          <cell r="H1859">
            <v>8000</v>
          </cell>
        </row>
        <row r="1860">
          <cell r="H1860">
            <v>5000</v>
          </cell>
        </row>
        <row r="1861">
          <cell r="H1861">
            <v>14000</v>
          </cell>
        </row>
        <row r="1862">
          <cell r="F1862" t="str">
            <v>1333R0031220V004818</v>
          </cell>
          <cell r="G1862" t="str">
            <v> Rawat Jalan</v>
          </cell>
          <cell r="H1862">
            <v>6500</v>
          </cell>
          <cell r="I1862">
            <v>6500</v>
          </cell>
        </row>
        <row r="1863">
          <cell r="G1863" t="str">
            <v> Rawat Jalan</v>
          </cell>
          <cell r="H1863">
            <v>20000</v>
          </cell>
          <cell r="I1863">
            <v>112500</v>
          </cell>
        </row>
        <row r="1864">
          <cell r="H1864">
            <v>6500</v>
          </cell>
        </row>
        <row r="1865">
          <cell r="H1865">
            <v>10000</v>
          </cell>
        </row>
        <row r="1866">
          <cell r="H1866">
            <v>10000</v>
          </cell>
        </row>
        <row r="1867">
          <cell r="H1867">
            <v>8000</v>
          </cell>
        </row>
        <row r="1868">
          <cell r="H1868">
            <v>8000</v>
          </cell>
        </row>
        <row r="1869">
          <cell r="H1869">
            <v>50000</v>
          </cell>
        </row>
        <row r="1870">
          <cell r="G1870" t="str">
            <v> Rawat Jalan</v>
          </cell>
          <cell r="H1870">
            <v>20000</v>
          </cell>
          <cell r="I1870">
            <v>181500</v>
          </cell>
        </row>
        <row r="1871">
          <cell r="H1871">
            <v>6500</v>
          </cell>
        </row>
        <row r="1872">
          <cell r="H1872">
            <v>10000</v>
          </cell>
        </row>
        <row r="1873">
          <cell r="H1873">
            <v>10000</v>
          </cell>
        </row>
        <row r="1874">
          <cell r="H1874">
            <v>8000</v>
          </cell>
        </row>
        <row r="1875">
          <cell r="H1875">
            <v>8000</v>
          </cell>
        </row>
        <row r="1876">
          <cell r="H1876">
            <v>14000</v>
          </cell>
        </row>
        <row r="1877">
          <cell r="H1877">
            <v>105000</v>
          </cell>
        </row>
        <row r="1878">
          <cell r="G1878" t="str">
            <v> Rawat Jalan</v>
          </cell>
          <cell r="H1878">
            <v>20000</v>
          </cell>
          <cell r="I1878">
            <v>48500</v>
          </cell>
        </row>
        <row r="1879">
          <cell r="H1879">
            <v>8000</v>
          </cell>
        </row>
        <row r="1880">
          <cell r="H1880">
            <v>6500</v>
          </cell>
        </row>
        <row r="1881">
          <cell r="H1881">
            <v>14000</v>
          </cell>
        </row>
        <row r="1882">
          <cell r="G1882" t="str">
            <v> Rawat Jalan</v>
          </cell>
          <cell r="H1882">
            <v>6500</v>
          </cell>
          <cell r="I1882">
            <v>6500</v>
          </cell>
        </row>
        <row r="1883">
          <cell r="F1883" t="str">
            <v>1333r0031220v005029</v>
          </cell>
          <cell r="G1883" t="str">
            <v> Rawat Jalan</v>
          </cell>
          <cell r="H1883">
            <v>20000</v>
          </cell>
          <cell r="I1883">
            <v>155500</v>
          </cell>
        </row>
        <row r="1884">
          <cell r="F1884" t="str">
            <v>1333r0031220v005029</v>
          </cell>
          <cell r="H1884">
            <v>8000</v>
          </cell>
        </row>
        <row r="1885">
          <cell r="F1885" t="str">
            <v>1333r0031220v005029</v>
          </cell>
          <cell r="H1885">
            <v>6500</v>
          </cell>
        </row>
        <row r="1886">
          <cell r="F1886" t="str">
            <v>1333r0031220v005029</v>
          </cell>
          <cell r="H1886">
            <v>10000</v>
          </cell>
        </row>
        <row r="1887">
          <cell r="F1887" t="str">
            <v>1333r0031220v005029</v>
          </cell>
          <cell r="H1887">
            <v>10000</v>
          </cell>
        </row>
        <row r="1888">
          <cell r="F1888" t="str">
            <v>1333r0031220v005029</v>
          </cell>
          <cell r="H1888">
            <v>8000</v>
          </cell>
        </row>
        <row r="1889">
          <cell r="F1889" t="str">
            <v>1333r0031220v005029</v>
          </cell>
          <cell r="H1889">
            <v>8000</v>
          </cell>
        </row>
        <row r="1890">
          <cell r="F1890" t="str">
            <v>1333r0031220v005029</v>
          </cell>
          <cell r="H1890">
            <v>50000</v>
          </cell>
        </row>
        <row r="1891">
          <cell r="F1891" t="str">
            <v>1333r0031220v005029</v>
          </cell>
          <cell r="H1891">
            <v>35000</v>
          </cell>
        </row>
        <row r="1892">
          <cell r="G1892" t="str">
            <v> Rawat Jalan</v>
          </cell>
          <cell r="H1892">
            <v>20000</v>
          </cell>
          <cell r="I1892">
            <v>48500</v>
          </cell>
        </row>
        <row r="1893">
          <cell r="H1893">
            <v>8000</v>
          </cell>
        </row>
        <row r="1894">
          <cell r="H1894">
            <v>6500</v>
          </cell>
        </row>
        <row r="1895">
          <cell r="H1895">
            <v>14000</v>
          </cell>
        </row>
        <row r="1896">
          <cell r="G1896" t="str">
            <v> Rawat Jalan</v>
          </cell>
          <cell r="H1896">
            <v>105000</v>
          </cell>
          <cell r="I1896">
            <v>105000</v>
          </cell>
        </row>
        <row r="1897">
          <cell r="G1897" t="str">
            <v> Rawat Jalan</v>
          </cell>
          <cell r="H1897">
            <v>20000</v>
          </cell>
          <cell r="I1897">
            <v>147500</v>
          </cell>
        </row>
        <row r="1898">
          <cell r="H1898">
            <v>6500</v>
          </cell>
        </row>
        <row r="1899">
          <cell r="H1899">
            <v>10000</v>
          </cell>
        </row>
        <row r="1900">
          <cell r="H1900">
            <v>10000</v>
          </cell>
        </row>
        <row r="1901">
          <cell r="H1901">
            <v>8000</v>
          </cell>
        </row>
        <row r="1902">
          <cell r="H1902">
            <v>8000</v>
          </cell>
        </row>
        <row r="1903">
          <cell r="H1903">
            <v>35000</v>
          </cell>
        </row>
        <row r="1904">
          <cell r="H1904">
            <v>50000</v>
          </cell>
        </row>
        <row r="1905">
          <cell r="F1905" t="str">
            <v>1333r0031220v004843</v>
          </cell>
          <cell r="G1905" t="str">
            <v> Rawat Jalan</v>
          </cell>
          <cell r="H1905">
            <v>6500</v>
          </cell>
          <cell r="I1905">
            <v>16500</v>
          </cell>
        </row>
        <row r="1906">
          <cell r="F1906" t="str">
            <v>1333r0031220v004843</v>
          </cell>
          <cell r="H1906">
            <v>10000</v>
          </cell>
        </row>
        <row r="1907">
          <cell r="F1907" t="str">
            <v>1333R0031220V004854</v>
          </cell>
          <cell r="G1907" t="str">
            <v> Rawat Jalan</v>
          </cell>
          <cell r="H1907">
            <v>6500</v>
          </cell>
          <cell r="I1907">
            <v>34500</v>
          </cell>
        </row>
        <row r="1908">
          <cell r="F1908" t="str">
            <v>1333R0031220V004854</v>
          </cell>
          <cell r="H1908">
            <v>10000</v>
          </cell>
        </row>
        <row r="1909">
          <cell r="F1909" t="str">
            <v>1333R0031220V004854</v>
          </cell>
          <cell r="H1909">
            <v>10000</v>
          </cell>
        </row>
        <row r="1910">
          <cell r="F1910" t="str">
            <v>1333R0031220V004854</v>
          </cell>
          <cell r="H1910">
            <v>8000</v>
          </cell>
        </row>
        <row r="1911">
          <cell r="F1911" t="str">
            <v>1333R0031220V004860</v>
          </cell>
          <cell r="G1911" t="str">
            <v> Rawat Jalan</v>
          </cell>
          <cell r="H1911">
            <v>6500</v>
          </cell>
          <cell r="I1911">
            <v>6500</v>
          </cell>
        </row>
        <row r="1912">
          <cell r="F1912" t="str">
            <v>1333R0031220V004855</v>
          </cell>
          <cell r="G1912" t="str">
            <v> Rawat Jalan</v>
          </cell>
          <cell r="H1912">
            <v>33000</v>
          </cell>
          <cell r="I1912">
            <v>33000</v>
          </cell>
        </row>
        <row r="1913">
          <cell r="F1913" t="str">
            <v>1333R0031220V004875</v>
          </cell>
          <cell r="G1913" t="str">
            <v> Rawat Jalan</v>
          </cell>
          <cell r="H1913">
            <v>6500</v>
          </cell>
          <cell r="I1913">
            <v>34500</v>
          </cell>
        </row>
        <row r="1914">
          <cell r="F1914" t="str">
            <v>1333R0031220V004875</v>
          </cell>
          <cell r="H1914">
            <v>14000</v>
          </cell>
        </row>
        <row r="1915">
          <cell r="F1915" t="str">
            <v>1333R0031220V004875</v>
          </cell>
          <cell r="H1915">
            <v>14000</v>
          </cell>
        </row>
        <row r="1916">
          <cell r="F1916" t="str">
            <v>1333R0031220V004878</v>
          </cell>
          <cell r="G1916" t="str">
            <v> Rawat Jalan</v>
          </cell>
          <cell r="H1916">
            <v>6500</v>
          </cell>
          <cell r="I1916">
            <v>16500</v>
          </cell>
        </row>
        <row r="1917">
          <cell r="F1917" t="str">
            <v>1333R0031220V004878</v>
          </cell>
          <cell r="H1917">
            <v>10000</v>
          </cell>
        </row>
        <row r="1918">
          <cell r="F1918" t="str">
            <v>1333R0031220V004871</v>
          </cell>
          <cell r="G1918" t="str">
            <v> Rawat Jalan</v>
          </cell>
          <cell r="H1918">
            <v>6500</v>
          </cell>
          <cell r="I1918">
            <v>6500</v>
          </cell>
        </row>
        <row r="1919">
          <cell r="F1919" t="str">
            <v>1333R0031220V004879</v>
          </cell>
          <cell r="G1919" t="str">
            <v> Rawat Jalan</v>
          </cell>
          <cell r="H1919">
            <v>6500</v>
          </cell>
          <cell r="I1919">
            <v>6500</v>
          </cell>
        </row>
        <row r="1920">
          <cell r="F1920" t="str">
            <v>1333R0031220V004880</v>
          </cell>
          <cell r="G1920" t="str">
            <v> Rawat Jalan</v>
          </cell>
          <cell r="H1920">
            <v>6500</v>
          </cell>
          <cell r="I1920">
            <v>26500</v>
          </cell>
        </row>
        <row r="1921">
          <cell r="F1921" t="str">
            <v>1333R0031220V004880</v>
          </cell>
          <cell r="H1921">
            <v>10000</v>
          </cell>
        </row>
        <row r="1922">
          <cell r="F1922" t="str">
            <v>1333R0031220V004880</v>
          </cell>
          <cell r="H1922">
            <v>10000</v>
          </cell>
        </row>
        <row r="1923">
          <cell r="F1923" t="str">
            <v>1333R0031220V004888</v>
          </cell>
          <cell r="G1923" t="str">
            <v> Rawat Jalan</v>
          </cell>
          <cell r="H1923">
            <v>120000</v>
          </cell>
          <cell r="I1923">
            <v>120000</v>
          </cell>
        </row>
        <row r="1924">
          <cell r="F1924" t="str">
            <v>1333R0031220V004895</v>
          </cell>
          <cell r="G1924" t="str">
            <v> Rawat Jalan</v>
          </cell>
          <cell r="H1924">
            <v>6500</v>
          </cell>
          <cell r="I1924">
            <v>6500</v>
          </cell>
        </row>
        <row r="1925">
          <cell r="F1925" t="str">
            <v>1333R0031220V004910</v>
          </cell>
          <cell r="G1925" t="str">
            <v> Rawat Jalan</v>
          </cell>
          <cell r="H1925">
            <v>14000</v>
          </cell>
          <cell r="I1925">
            <v>56000</v>
          </cell>
        </row>
        <row r="1926">
          <cell r="F1926" t="str">
            <v>1333R0031220V004910</v>
          </cell>
          <cell r="H1926">
            <v>14000</v>
          </cell>
        </row>
        <row r="1927">
          <cell r="F1927" t="str">
            <v>1333R0031220V004910</v>
          </cell>
          <cell r="H1927">
            <v>14000</v>
          </cell>
        </row>
        <row r="1928">
          <cell r="F1928" t="str">
            <v>1333R0031220V004910</v>
          </cell>
          <cell r="H1928">
            <v>14000</v>
          </cell>
        </row>
        <row r="1929">
          <cell r="F1929" t="str">
            <v>1333R0031220V004933</v>
          </cell>
          <cell r="G1929" t="str">
            <v> Rawat Jalan</v>
          </cell>
          <cell r="H1929">
            <v>14000</v>
          </cell>
          <cell r="I1929">
            <v>56000</v>
          </cell>
        </row>
        <row r="1930">
          <cell r="F1930" t="str">
            <v>1333R0031220V004933</v>
          </cell>
          <cell r="H1930">
            <v>14000</v>
          </cell>
        </row>
        <row r="1931">
          <cell r="F1931" t="str">
            <v>1333R0031220V004933</v>
          </cell>
          <cell r="H1931">
            <v>14000</v>
          </cell>
        </row>
        <row r="1932">
          <cell r="F1932" t="str">
            <v>1333R0031220V004933</v>
          </cell>
          <cell r="H1932">
            <v>14000</v>
          </cell>
        </row>
        <row r="1933">
          <cell r="F1933" t="str">
            <v>1333R0031220V004939</v>
          </cell>
          <cell r="G1933" t="str">
            <v> Rawat Jalan</v>
          </cell>
          <cell r="H1933">
            <v>6500</v>
          </cell>
          <cell r="I1933">
            <v>6500</v>
          </cell>
        </row>
        <row r="1934">
          <cell r="F1934" t="str">
            <v>1333R0031220V004852</v>
          </cell>
          <cell r="G1934" t="str">
            <v> Rawat Jalan</v>
          </cell>
          <cell r="H1934">
            <v>6500</v>
          </cell>
          <cell r="I1934">
            <v>6500</v>
          </cell>
        </row>
        <row r="1935">
          <cell r="F1935" t="str">
            <v>1333R0031220V004951</v>
          </cell>
          <cell r="G1935" t="str">
            <v> Rawat Jalan</v>
          </cell>
          <cell r="H1935">
            <v>6500</v>
          </cell>
          <cell r="I1935">
            <v>6500</v>
          </cell>
        </row>
        <row r="1936">
          <cell r="F1936" t="str">
            <v>1333R0031220V004961</v>
          </cell>
          <cell r="G1936" t="str">
            <v> Rawat Jalan</v>
          </cell>
          <cell r="H1936">
            <v>8000</v>
          </cell>
          <cell r="I1936">
            <v>8000</v>
          </cell>
        </row>
        <row r="1937">
          <cell r="F1937" t="str">
            <v>1333R0031220V004959</v>
          </cell>
          <cell r="G1937" t="str">
            <v> Rawat Jalan</v>
          </cell>
          <cell r="H1937">
            <v>110000</v>
          </cell>
          <cell r="I1937">
            <v>116500</v>
          </cell>
        </row>
        <row r="1938">
          <cell r="F1938" t="str">
            <v>1333R0031220V004959</v>
          </cell>
          <cell r="H1938">
            <v>6500</v>
          </cell>
        </row>
        <row r="1939">
          <cell r="F1939" t="str">
            <v>1333R0031220V004917</v>
          </cell>
          <cell r="G1939" t="str">
            <v> Rawat Jalan</v>
          </cell>
          <cell r="H1939">
            <v>50000</v>
          </cell>
          <cell r="I1939">
            <v>50000</v>
          </cell>
        </row>
        <row r="1940">
          <cell r="F1940" t="str">
            <v>1333R0031220V004976</v>
          </cell>
          <cell r="G1940" t="str">
            <v> Rawat Jalan</v>
          </cell>
          <cell r="H1940">
            <v>6500</v>
          </cell>
          <cell r="I1940">
            <v>6500</v>
          </cell>
        </row>
        <row r="1941">
          <cell r="F1941" t="str">
            <v>1333R0031220V004980</v>
          </cell>
          <cell r="G1941" t="str">
            <v> Rawat Jalan</v>
          </cell>
          <cell r="H1941">
            <v>6500</v>
          </cell>
          <cell r="I1941">
            <v>16500</v>
          </cell>
        </row>
        <row r="1942">
          <cell r="F1942" t="str">
            <v>1333R0031220V004980</v>
          </cell>
          <cell r="H1942">
            <v>10000</v>
          </cell>
        </row>
        <row r="1943">
          <cell r="F1943" t="str">
            <v>1333R0031220V004969</v>
          </cell>
          <cell r="G1943" t="str">
            <v> Rawat Jalan</v>
          </cell>
          <cell r="H1943">
            <v>110000</v>
          </cell>
          <cell r="I1943">
            <v>116500</v>
          </cell>
        </row>
        <row r="1944">
          <cell r="F1944" t="str">
            <v>1333R0031220V004969</v>
          </cell>
          <cell r="H1944">
            <v>6500</v>
          </cell>
        </row>
        <row r="1945">
          <cell r="F1945" t="str">
            <v>1333R0031220V004898</v>
          </cell>
          <cell r="G1945" t="str">
            <v> Rawat Jalan</v>
          </cell>
          <cell r="H1945">
            <v>20000</v>
          </cell>
          <cell r="I1945">
            <v>86500</v>
          </cell>
        </row>
        <row r="1946">
          <cell r="F1946" t="str">
            <v>1333R0031220V004898</v>
          </cell>
          <cell r="H1946">
            <v>5000</v>
          </cell>
        </row>
        <row r="1947">
          <cell r="F1947" t="str">
            <v>1333R0031220V004898</v>
          </cell>
          <cell r="H1947">
            <v>5000</v>
          </cell>
        </row>
        <row r="1948">
          <cell r="F1948" t="str">
            <v>1333R0031220V004898</v>
          </cell>
          <cell r="H1948">
            <v>6500</v>
          </cell>
        </row>
        <row r="1949">
          <cell r="F1949" t="str">
            <v>1333R0031220V004898</v>
          </cell>
          <cell r="H1949">
            <v>10000</v>
          </cell>
        </row>
        <row r="1950">
          <cell r="F1950" t="str">
            <v>1333R0031220V004898</v>
          </cell>
          <cell r="H1950">
            <v>10000</v>
          </cell>
        </row>
        <row r="1951">
          <cell r="F1951" t="str">
            <v>1333R0031220V004898</v>
          </cell>
          <cell r="H1951">
            <v>8000</v>
          </cell>
        </row>
        <row r="1952">
          <cell r="F1952" t="str">
            <v>1333R0031220V004898</v>
          </cell>
          <cell r="H1952">
            <v>8000</v>
          </cell>
        </row>
        <row r="1953">
          <cell r="F1953" t="str">
            <v>1333R0031220V004898</v>
          </cell>
          <cell r="H1953">
            <v>14000</v>
          </cell>
        </row>
        <row r="1954">
          <cell r="F1954" t="str">
            <v>1333R0031220V004988</v>
          </cell>
          <cell r="G1954" t="str">
            <v> Rawat Jalan</v>
          </cell>
          <cell r="H1954">
            <v>6500</v>
          </cell>
          <cell r="I1954">
            <v>6500</v>
          </cell>
        </row>
        <row r="1955">
          <cell r="F1955" t="str">
            <v>1333R0031220V004964</v>
          </cell>
          <cell r="G1955" t="str">
            <v> Rawat Jalan</v>
          </cell>
          <cell r="H1955">
            <v>20000</v>
          </cell>
          <cell r="I1955">
            <v>94500</v>
          </cell>
        </row>
        <row r="1956">
          <cell r="F1956" t="str">
            <v>1333R0031220V004964</v>
          </cell>
          <cell r="H1956">
            <v>5000</v>
          </cell>
        </row>
        <row r="1957">
          <cell r="F1957" t="str">
            <v>1333R0031220V004964</v>
          </cell>
          <cell r="H1957">
            <v>5000</v>
          </cell>
        </row>
        <row r="1958">
          <cell r="F1958" t="str">
            <v>1333R0031220V004964</v>
          </cell>
          <cell r="H1958">
            <v>6500</v>
          </cell>
        </row>
        <row r="1959">
          <cell r="F1959" t="str">
            <v>1333R0031220V004964</v>
          </cell>
          <cell r="H1959">
            <v>10000</v>
          </cell>
        </row>
        <row r="1960">
          <cell r="F1960" t="str">
            <v>1333R0031220V004964</v>
          </cell>
          <cell r="H1960">
            <v>10000</v>
          </cell>
        </row>
        <row r="1961">
          <cell r="F1961" t="str">
            <v>1333R0031220V004964</v>
          </cell>
          <cell r="H1961">
            <v>8000</v>
          </cell>
        </row>
        <row r="1962">
          <cell r="F1962" t="str">
            <v>1333R0031220V004964</v>
          </cell>
          <cell r="H1962">
            <v>8000</v>
          </cell>
        </row>
        <row r="1963">
          <cell r="F1963" t="str">
            <v>1333R0031220V004964</v>
          </cell>
          <cell r="H1963">
            <v>14000</v>
          </cell>
        </row>
        <row r="1964">
          <cell r="F1964" t="str">
            <v>1333R0031220V004964</v>
          </cell>
          <cell r="H1964">
            <v>8000</v>
          </cell>
        </row>
        <row r="1965">
          <cell r="F1965" t="str">
            <v>1333R0031220V004924</v>
          </cell>
          <cell r="G1965" t="str">
            <v> Rawat Jalan</v>
          </cell>
          <cell r="H1965">
            <v>105000</v>
          </cell>
          <cell r="I1965">
            <v>105000</v>
          </cell>
        </row>
        <row r="1966">
          <cell r="F1966" t="str">
            <v>1333R0031220V004993</v>
          </cell>
          <cell r="G1966" t="str">
            <v> Rawat Jalan</v>
          </cell>
          <cell r="H1966">
            <v>20000</v>
          </cell>
          <cell r="I1966">
            <v>86500</v>
          </cell>
        </row>
        <row r="1967">
          <cell r="F1967" t="str">
            <v>1333R0031220V004993</v>
          </cell>
          <cell r="H1967">
            <v>5000</v>
          </cell>
        </row>
        <row r="1968">
          <cell r="F1968" t="str">
            <v>1333R0031220V004993</v>
          </cell>
          <cell r="H1968">
            <v>5000</v>
          </cell>
        </row>
        <row r="1969">
          <cell r="F1969" t="str">
            <v>1333R0031220V004993</v>
          </cell>
          <cell r="H1969">
            <v>6500</v>
          </cell>
        </row>
        <row r="1970">
          <cell r="F1970" t="str">
            <v>1333R0031220V004993</v>
          </cell>
          <cell r="H1970">
            <v>10000</v>
          </cell>
        </row>
        <row r="1971">
          <cell r="F1971" t="str">
            <v>1333R0031220V004993</v>
          </cell>
          <cell r="H1971">
            <v>10000</v>
          </cell>
        </row>
        <row r="1972">
          <cell r="F1972" t="str">
            <v>1333R0031220V004993</v>
          </cell>
          <cell r="H1972">
            <v>8000</v>
          </cell>
        </row>
        <row r="1973">
          <cell r="F1973" t="str">
            <v>1333R0031220V004993</v>
          </cell>
          <cell r="H1973">
            <v>8000</v>
          </cell>
        </row>
        <row r="1974">
          <cell r="F1974" t="str">
            <v>1333R0031220V004993</v>
          </cell>
          <cell r="H1974">
            <v>14000</v>
          </cell>
        </row>
        <row r="1975">
          <cell r="F1975" t="str">
            <v>1333R0031220V005001</v>
          </cell>
          <cell r="G1975" t="str">
            <v> Rawat Jalan</v>
          </cell>
          <cell r="H1975">
            <v>41900</v>
          </cell>
          <cell r="I1975">
            <v>41900</v>
          </cell>
        </row>
        <row r="1976">
          <cell r="F1976" t="str">
            <v>1333R0031220V004944</v>
          </cell>
          <cell r="G1976" t="str">
            <v> Rawat Jalan</v>
          </cell>
          <cell r="H1976">
            <v>20000</v>
          </cell>
          <cell r="I1976">
            <v>70500</v>
          </cell>
        </row>
        <row r="1977">
          <cell r="F1977" t="str">
            <v>1333R0031220V004944</v>
          </cell>
          <cell r="H1977">
            <v>5000</v>
          </cell>
        </row>
        <row r="1978">
          <cell r="F1978" t="str">
            <v>1333R0031220V004944</v>
          </cell>
          <cell r="H1978">
            <v>5000</v>
          </cell>
        </row>
        <row r="1979">
          <cell r="F1979" t="str">
            <v>1333R0031220V004944</v>
          </cell>
          <cell r="H1979">
            <v>6500</v>
          </cell>
        </row>
        <row r="1980">
          <cell r="F1980" t="str">
            <v>1333R0031220V004944</v>
          </cell>
          <cell r="H1980">
            <v>10000</v>
          </cell>
        </row>
        <row r="1981">
          <cell r="F1981" t="str">
            <v>1333R0031220V004944</v>
          </cell>
          <cell r="H1981">
            <v>10000</v>
          </cell>
        </row>
        <row r="1982">
          <cell r="F1982" t="str">
            <v>1333R0031220V004944</v>
          </cell>
          <cell r="H1982">
            <v>14000</v>
          </cell>
        </row>
        <row r="1983">
          <cell r="F1983" t="str">
            <v>1333R0031220V004921</v>
          </cell>
          <cell r="G1983" t="str">
            <v> Rawat Jalan</v>
          </cell>
          <cell r="H1983">
            <v>105000</v>
          </cell>
          <cell r="I1983">
            <v>105000</v>
          </cell>
        </row>
        <row r="1984">
          <cell r="F1984" t="str">
            <v>1333R0031220V005016</v>
          </cell>
          <cell r="G1984" t="str">
            <v> Rawat Jalan</v>
          </cell>
          <cell r="H1984">
            <v>20000</v>
          </cell>
          <cell r="I1984">
            <v>78500</v>
          </cell>
        </row>
        <row r="1985">
          <cell r="F1985" t="str">
            <v>1333R0031220V005016</v>
          </cell>
          <cell r="H1985">
            <v>5000</v>
          </cell>
        </row>
        <row r="1986">
          <cell r="F1986" t="str">
            <v>1333R0031220V005016</v>
          </cell>
          <cell r="H1986">
            <v>5000</v>
          </cell>
        </row>
        <row r="1987">
          <cell r="F1987" t="str">
            <v>1333R0031220V005016</v>
          </cell>
          <cell r="H1987">
            <v>6500</v>
          </cell>
        </row>
        <row r="1988">
          <cell r="F1988" t="str">
            <v>1333R0031220V005016</v>
          </cell>
          <cell r="H1988">
            <v>10000</v>
          </cell>
        </row>
        <row r="1989">
          <cell r="F1989" t="str">
            <v>1333R0031220V005016</v>
          </cell>
          <cell r="H1989">
            <v>10000</v>
          </cell>
        </row>
        <row r="1990">
          <cell r="F1990" t="str">
            <v>1333R0031220V005016</v>
          </cell>
          <cell r="H1990">
            <v>8000</v>
          </cell>
        </row>
        <row r="1991">
          <cell r="F1991" t="str">
            <v>1333R0031220V005016</v>
          </cell>
          <cell r="H1991">
            <v>14000</v>
          </cell>
        </row>
        <row r="1992">
          <cell r="F1992" t="str">
            <v>1333R0031220V004837</v>
          </cell>
          <cell r="G1992" t="str">
            <v> Rawat Jalan</v>
          </cell>
          <cell r="H1992">
            <v>20000</v>
          </cell>
          <cell r="I1992">
            <v>78500</v>
          </cell>
        </row>
        <row r="1993">
          <cell r="F1993" t="str">
            <v>1333R0031220V004837</v>
          </cell>
          <cell r="H1993">
            <v>5000</v>
          </cell>
        </row>
        <row r="1994">
          <cell r="F1994" t="str">
            <v>1333R0031220V004837</v>
          </cell>
          <cell r="H1994">
            <v>5000</v>
          </cell>
        </row>
        <row r="1995">
          <cell r="F1995" t="str">
            <v>1333R0031220V004837</v>
          </cell>
          <cell r="H1995">
            <v>6500</v>
          </cell>
        </row>
        <row r="1996">
          <cell r="F1996" t="str">
            <v>1333R0031220V004837</v>
          </cell>
          <cell r="H1996">
            <v>10000</v>
          </cell>
        </row>
        <row r="1997">
          <cell r="F1997" t="str">
            <v>1333R0031220V004837</v>
          </cell>
          <cell r="H1997">
            <v>10000</v>
          </cell>
        </row>
        <row r="1998">
          <cell r="F1998" t="str">
            <v>1333R0031220V004837</v>
          </cell>
          <cell r="H1998">
            <v>8000</v>
          </cell>
        </row>
        <row r="1999">
          <cell r="F1999" t="str">
            <v>1333R0031220V004837</v>
          </cell>
          <cell r="H1999">
            <v>14000</v>
          </cell>
        </row>
        <row r="2000">
          <cell r="F2000" t="str">
            <v>1333R0031220V005002</v>
          </cell>
          <cell r="G2000" t="str">
            <v> Rawat Jalan</v>
          </cell>
          <cell r="H2000">
            <v>6500</v>
          </cell>
          <cell r="I2000">
            <v>6500</v>
          </cell>
        </row>
        <row r="2001">
          <cell r="F2001" t="str">
            <v>1333R0031220V004923</v>
          </cell>
          <cell r="G2001" t="str">
            <v> Rawat Jalan</v>
          </cell>
          <cell r="H2001">
            <v>20000</v>
          </cell>
          <cell r="I2001">
            <v>126400</v>
          </cell>
        </row>
        <row r="2002">
          <cell r="F2002" t="str">
            <v>1333R0031220V004923</v>
          </cell>
          <cell r="H2002">
            <v>41900</v>
          </cell>
        </row>
        <row r="2003">
          <cell r="F2003" t="str">
            <v>1333R0031220V004923</v>
          </cell>
          <cell r="H2003">
            <v>6500</v>
          </cell>
        </row>
        <row r="2004">
          <cell r="F2004" t="str">
            <v>1333R0031220V004923</v>
          </cell>
          <cell r="H2004">
            <v>10000</v>
          </cell>
        </row>
        <row r="2005">
          <cell r="F2005" t="str">
            <v>1333R0031220V004923</v>
          </cell>
          <cell r="H2005">
            <v>10000</v>
          </cell>
        </row>
        <row r="2006">
          <cell r="F2006" t="str">
            <v>1333R0031220V004923</v>
          </cell>
          <cell r="H2006">
            <v>8000</v>
          </cell>
        </row>
        <row r="2007">
          <cell r="F2007" t="str">
            <v>1333R0031220V004923</v>
          </cell>
          <cell r="H2007">
            <v>8000</v>
          </cell>
        </row>
        <row r="2008">
          <cell r="F2008" t="str">
            <v>1333R0031220V004923</v>
          </cell>
          <cell r="H2008">
            <v>8000</v>
          </cell>
        </row>
        <row r="2009">
          <cell r="F2009" t="str">
            <v>1333R0031220V004923</v>
          </cell>
          <cell r="H2009">
            <v>14000</v>
          </cell>
        </row>
        <row r="2010">
          <cell r="F2010" t="str">
            <v>1333R0031220V004983</v>
          </cell>
          <cell r="G2010" t="str">
            <v> Rawat Jalan</v>
          </cell>
          <cell r="H2010">
            <v>50000</v>
          </cell>
          <cell r="I2010">
            <v>50000</v>
          </cell>
        </row>
        <row r="2011">
          <cell r="F2011" t="str">
            <v>1333R0031220V004948</v>
          </cell>
          <cell r="G2011" t="str">
            <v> Rawat Jalan</v>
          </cell>
          <cell r="H2011">
            <v>6500</v>
          </cell>
          <cell r="I2011">
            <v>6500</v>
          </cell>
        </row>
        <row r="2012">
          <cell r="F2012" t="str">
            <v>1333R0031220V004962</v>
          </cell>
          <cell r="G2012" t="str">
            <v> Rawat Jalan</v>
          </cell>
          <cell r="H2012">
            <v>20000</v>
          </cell>
          <cell r="I2012">
            <v>56000</v>
          </cell>
        </row>
        <row r="2013">
          <cell r="F2013" t="str">
            <v>1333R0031220V004962</v>
          </cell>
          <cell r="H2013">
            <v>10000</v>
          </cell>
        </row>
        <row r="2014">
          <cell r="F2014" t="str">
            <v>1333R0031220V004962</v>
          </cell>
          <cell r="H2014">
            <v>10000</v>
          </cell>
        </row>
        <row r="2015">
          <cell r="F2015" t="str">
            <v>1333R0031220V004962</v>
          </cell>
          <cell r="H2015">
            <v>8000</v>
          </cell>
        </row>
        <row r="2016">
          <cell r="F2016" t="str">
            <v>1333R0031220V004962</v>
          </cell>
          <cell r="H2016">
            <v>8000</v>
          </cell>
        </row>
        <row r="2017">
          <cell r="F2017" t="str">
            <v>1333R0031220V004988</v>
          </cell>
          <cell r="G2017" t="str">
            <v> Rawat Jalan</v>
          </cell>
          <cell r="H2017">
            <v>110000</v>
          </cell>
          <cell r="I2017">
            <v>110000</v>
          </cell>
        </row>
        <row r="2018">
          <cell r="G2018" t="str">
            <v> Rawat Jalan</v>
          </cell>
          <cell r="H2018">
            <v>20000</v>
          </cell>
          <cell r="I2018">
            <v>48500</v>
          </cell>
        </row>
        <row r="2019">
          <cell r="H2019">
            <v>8000</v>
          </cell>
        </row>
        <row r="2020">
          <cell r="H2020">
            <v>6500</v>
          </cell>
        </row>
        <row r="2021">
          <cell r="H2021">
            <v>14000</v>
          </cell>
        </row>
        <row r="2022">
          <cell r="G2022" t="str">
            <v> Rawat Jalan</v>
          </cell>
          <cell r="H2022">
            <v>20000</v>
          </cell>
          <cell r="I2022">
            <v>153500</v>
          </cell>
        </row>
        <row r="2023">
          <cell r="H2023">
            <v>8000</v>
          </cell>
        </row>
        <row r="2024">
          <cell r="H2024">
            <v>6500</v>
          </cell>
        </row>
        <row r="2025">
          <cell r="H2025">
            <v>14000</v>
          </cell>
        </row>
        <row r="2026">
          <cell r="H2026">
            <v>105000</v>
          </cell>
        </row>
        <row r="2027">
          <cell r="F2027" t="str">
            <v>1333R0031220V005396</v>
          </cell>
          <cell r="G2027" t="str">
            <v> Rawat Jalan</v>
          </cell>
          <cell r="H2027">
            <v>20000</v>
          </cell>
          <cell r="I2027">
            <v>112500</v>
          </cell>
        </row>
        <row r="2028">
          <cell r="F2028" t="str">
            <v>1333R0031220V005396</v>
          </cell>
          <cell r="H2028">
            <v>6500</v>
          </cell>
        </row>
        <row r="2029">
          <cell r="F2029" t="str">
            <v>1333R0031220V005396</v>
          </cell>
          <cell r="H2029">
            <v>10000</v>
          </cell>
        </row>
        <row r="2030">
          <cell r="F2030" t="str">
            <v>1333R0031220V005396</v>
          </cell>
          <cell r="H2030">
            <v>10000</v>
          </cell>
        </row>
        <row r="2031">
          <cell r="F2031" t="str">
            <v>1333R0031220V005396</v>
          </cell>
          <cell r="H2031">
            <v>8000</v>
          </cell>
        </row>
        <row r="2032">
          <cell r="F2032" t="str">
            <v>1333R0031220V005396</v>
          </cell>
          <cell r="H2032">
            <v>8000</v>
          </cell>
        </row>
        <row r="2033">
          <cell r="F2033" t="str">
            <v>1333R0031220V005396</v>
          </cell>
          <cell r="H2033">
            <v>50000</v>
          </cell>
        </row>
        <row r="2034">
          <cell r="F2034" t="str">
            <v>1333R0031220V004883</v>
          </cell>
          <cell r="G2034" t="str">
            <v> Rawat Jalan</v>
          </cell>
          <cell r="H2034">
            <v>110000</v>
          </cell>
          <cell r="I2034">
            <v>116500</v>
          </cell>
        </row>
        <row r="2035">
          <cell r="F2035" t="str">
            <v>1333R0031220V004883</v>
          </cell>
          <cell r="H2035">
            <v>6500</v>
          </cell>
        </row>
        <row r="2036">
          <cell r="F2036" t="str">
            <v>1333R0031220V005182</v>
          </cell>
          <cell r="G2036" t="str">
            <v> Rawat Jalan</v>
          </cell>
          <cell r="H2036">
            <v>6500</v>
          </cell>
          <cell r="I2036">
            <v>26000</v>
          </cell>
        </row>
        <row r="2037">
          <cell r="F2037" t="str">
            <v>1333R0031220V005182</v>
          </cell>
          <cell r="H2037">
            <v>6500</v>
          </cell>
        </row>
        <row r="2038">
          <cell r="F2038" t="str">
            <v>1333R0031220V005182</v>
          </cell>
          <cell r="H2038">
            <v>13000</v>
          </cell>
        </row>
        <row r="2039">
          <cell r="F2039" t="str">
            <v>1333R0031220V005207</v>
          </cell>
          <cell r="G2039" t="str">
            <v> Rawat Jalan</v>
          </cell>
          <cell r="H2039">
            <v>110000</v>
          </cell>
          <cell r="I2039">
            <v>230000</v>
          </cell>
        </row>
        <row r="2040">
          <cell r="F2040" t="str">
            <v>1333R0031220V005207</v>
          </cell>
          <cell r="H2040">
            <v>120000</v>
          </cell>
        </row>
        <row r="2041">
          <cell r="F2041" t="str">
            <v>1333R0031220V005229</v>
          </cell>
          <cell r="G2041" t="str">
            <v> Rawat Jalan</v>
          </cell>
          <cell r="H2041">
            <v>15000</v>
          </cell>
          <cell r="I2041">
            <v>25000</v>
          </cell>
        </row>
        <row r="2042">
          <cell r="F2042" t="str">
            <v>1333R0031220V005229</v>
          </cell>
          <cell r="H2042">
            <v>10000</v>
          </cell>
        </row>
        <row r="2043">
          <cell r="F2043" t="str">
            <v>1333R0031220V005191</v>
          </cell>
          <cell r="G2043" t="str">
            <v> Rawat Jalan</v>
          </cell>
          <cell r="H2043">
            <v>20000</v>
          </cell>
          <cell r="I2043">
            <v>136500</v>
          </cell>
        </row>
        <row r="2044">
          <cell r="F2044" t="str">
            <v>1333R0031220V005191</v>
          </cell>
          <cell r="H2044">
            <v>110000</v>
          </cell>
        </row>
        <row r="2045">
          <cell r="F2045" t="str">
            <v>1333R0031220V005191</v>
          </cell>
          <cell r="H2045">
            <v>6500</v>
          </cell>
        </row>
        <row r="2046">
          <cell r="F2046" t="str">
            <v>1333R0031220V005144</v>
          </cell>
          <cell r="G2046" t="str">
            <v> Rawat Jalan</v>
          </cell>
          <cell r="H2046">
            <v>14000</v>
          </cell>
          <cell r="I2046">
            <v>74000</v>
          </cell>
        </row>
        <row r="2047">
          <cell r="F2047" t="str">
            <v>1333R0031220V005144</v>
          </cell>
          <cell r="H2047">
            <v>14000</v>
          </cell>
        </row>
        <row r="2048">
          <cell r="F2048" t="str">
            <v>1333R0031220V005144</v>
          </cell>
          <cell r="H2048">
            <v>10000</v>
          </cell>
        </row>
        <row r="2049">
          <cell r="F2049" t="str">
            <v>1333R0031220V005144</v>
          </cell>
          <cell r="H2049">
            <v>10000</v>
          </cell>
        </row>
        <row r="2050">
          <cell r="F2050" t="str">
            <v>1333R0031220V005144</v>
          </cell>
          <cell r="H2050">
            <v>8000</v>
          </cell>
        </row>
        <row r="2051">
          <cell r="F2051" t="str">
            <v>1333R0031220V005144</v>
          </cell>
          <cell r="H2051">
            <v>8000</v>
          </cell>
        </row>
        <row r="2052">
          <cell r="F2052" t="str">
            <v>1333R0031220V005144</v>
          </cell>
          <cell r="H2052">
            <v>10000</v>
          </cell>
        </row>
        <row r="2053">
          <cell r="F2053" t="str">
            <v>1333R0031220V005133</v>
          </cell>
          <cell r="G2053" t="str">
            <v> Rawat Jalan</v>
          </cell>
          <cell r="H2053">
            <v>20000</v>
          </cell>
          <cell r="I2053">
            <v>20000</v>
          </cell>
        </row>
        <row r="2054">
          <cell r="F2054" t="str">
            <v>1333R0031220V005148</v>
          </cell>
          <cell r="G2054" t="str">
            <v> Rawat Jalan</v>
          </cell>
          <cell r="H2054">
            <v>20000</v>
          </cell>
          <cell r="I2054">
            <v>38000</v>
          </cell>
        </row>
        <row r="2055">
          <cell r="F2055" t="str">
            <v>1333R0031220V005148</v>
          </cell>
          <cell r="H2055">
            <v>5000</v>
          </cell>
        </row>
        <row r="2056">
          <cell r="F2056" t="str">
            <v>1333R0031220V005148</v>
          </cell>
          <cell r="H2056">
            <v>5000</v>
          </cell>
        </row>
        <row r="2057">
          <cell r="F2057" t="str">
            <v>1333R0031220V005148</v>
          </cell>
          <cell r="H2057">
            <v>8000</v>
          </cell>
        </row>
        <row r="2058">
          <cell r="F2058" t="str">
            <v>1333R0031220V005186</v>
          </cell>
          <cell r="G2058" t="str">
            <v> Rawat Jalan</v>
          </cell>
          <cell r="H2058">
            <v>20000</v>
          </cell>
          <cell r="I2058">
            <v>94500</v>
          </cell>
        </row>
        <row r="2059">
          <cell r="F2059" t="str">
            <v>1333R0031220V005186</v>
          </cell>
          <cell r="H2059">
            <v>5000</v>
          </cell>
        </row>
        <row r="2060">
          <cell r="F2060" t="str">
            <v>1333R0031220V005186</v>
          </cell>
          <cell r="H2060">
            <v>5000</v>
          </cell>
        </row>
        <row r="2061">
          <cell r="F2061" t="str">
            <v>1333R0031220V005186</v>
          </cell>
          <cell r="H2061">
            <v>8000</v>
          </cell>
        </row>
        <row r="2062">
          <cell r="F2062" t="str">
            <v>1333R0031220V005186</v>
          </cell>
          <cell r="H2062">
            <v>6500</v>
          </cell>
        </row>
        <row r="2063">
          <cell r="F2063" t="str">
            <v>1333R0031220V005186</v>
          </cell>
          <cell r="H2063">
            <v>10000</v>
          </cell>
        </row>
        <row r="2064">
          <cell r="F2064" t="str">
            <v>1333R0031220V005186</v>
          </cell>
          <cell r="H2064">
            <v>10000</v>
          </cell>
        </row>
        <row r="2065">
          <cell r="F2065" t="str">
            <v>1333R0031220V005186</v>
          </cell>
          <cell r="H2065">
            <v>8000</v>
          </cell>
        </row>
        <row r="2066">
          <cell r="F2066" t="str">
            <v>1333R0031220V005186</v>
          </cell>
          <cell r="H2066">
            <v>8000</v>
          </cell>
        </row>
        <row r="2067">
          <cell r="F2067" t="str">
            <v>1333R0031220V005186</v>
          </cell>
          <cell r="H2067">
            <v>14000</v>
          </cell>
        </row>
        <row r="2068">
          <cell r="F2068" t="str">
            <v>1333R0031220V005271</v>
          </cell>
          <cell r="G2068" t="str">
            <v> Rawat Jalan</v>
          </cell>
          <cell r="H2068">
            <v>20000</v>
          </cell>
          <cell r="I2068">
            <v>38000</v>
          </cell>
        </row>
        <row r="2069">
          <cell r="F2069" t="str">
            <v>1333R0031220V005271</v>
          </cell>
          <cell r="H2069">
            <v>5000</v>
          </cell>
        </row>
        <row r="2070">
          <cell r="F2070" t="str">
            <v>1333R0031220V005271</v>
          </cell>
          <cell r="H2070">
            <v>5000</v>
          </cell>
        </row>
        <row r="2071">
          <cell r="F2071" t="str">
            <v>1333R0031220V005271</v>
          </cell>
          <cell r="H2071">
            <v>8000</v>
          </cell>
        </row>
        <row r="2072">
          <cell r="F2072" t="str">
            <v>1333R0031220V005387</v>
          </cell>
          <cell r="G2072" t="str">
            <v> Rawat Jalan</v>
          </cell>
          <cell r="H2072">
            <v>6500</v>
          </cell>
          <cell r="I2072">
            <v>6500</v>
          </cell>
        </row>
        <row r="2073">
          <cell r="F2073" t="str">
            <v>1333R0031220V005272</v>
          </cell>
          <cell r="G2073" t="str">
            <v> Rawat Jalan</v>
          </cell>
          <cell r="H2073">
            <v>20000</v>
          </cell>
          <cell r="I2073">
            <v>38000</v>
          </cell>
        </row>
        <row r="2074">
          <cell r="F2074" t="str">
            <v>1333R0031220V005272</v>
          </cell>
          <cell r="H2074">
            <v>5000</v>
          </cell>
        </row>
        <row r="2075">
          <cell r="F2075" t="str">
            <v>1333R0031220V005272</v>
          </cell>
          <cell r="H2075">
            <v>5000</v>
          </cell>
        </row>
        <row r="2076">
          <cell r="F2076" t="str">
            <v>1333R0031220V005272</v>
          </cell>
          <cell r="H2076">
            <v>8000</v>
          </cell>
        </row>
        <row r="2077">
          <cell r="F2077" t="str">
            <v>1333R0031220V005283</v>
          </cell>
          <cell r="G2077" t="str">
            <v> Rawat Jalan</v>
          </cell>
          <cell r="H2077">
            <v>5000</v>
          </cell>
          <cell r="I2077">
            <v>5000</v>
          </cell>
        </row>
        <row r="2078">
          <cell r="F2078" t="str">
            <v>1333R0031220V005144</v>
          </cell>
          <cell r="G2078" t="str">
            <v> Rawat Jalan</v>
          </cell>
          <cell r="H2078">
            <v>50000</v>
          </cell>
          <cell r="I2078">
            <v>50000</v>
          </cell>
        </row>
        <row r="2079">
          <cell r="G2079" t="str">
            <v> Rawat Jalan</v>
          </cell>
          <cell r="H2079">
            <v>20000</v>
          </cell>
          <cell r="I2079">
            <v>197500</v>
          </cell>
        </row>
        <row r="2080">
          <cell r="H2080">
            <v>6500</v>
          </cell>
        </row>
        <row r="2081">
          <cell r="H2081">
            <v>10000</v>
          </cell>
        </row>
        <row r="2082">
          <cell r="H2082">
            <v>10000</v>
          </cell>
        </row>
        <row r="2083">
          <cell r="H2083">
            <v>8000</v>
          </cell>
        </row>
        <row r="2084">
          <cell r="H2084">
            <v>8000</v>
          </cell>
        </row>
        <row r="2085">
          <cell r="H2085">
            <v>35000</v>
          </cell>
        </row>
        <row r="2086">
          <cell r="H2086">
            <v>100000</v>
          </cell>
        </row>
        <row r="2087">
          <cell r="F2087" t="str">
            <v>1333R0031220V005594</v>
          </cell>
          <cell r="G2087" t="str">
            <v> Rawat Jalan</v>
          </cell>
          <cell r="H2087">
            <v>20000</v>
          </cell>
          <cell r="I2087">
            <v>130000</v>
          </cell>
        </row>
        <row r="2088">
          <cell r="F2088" t="str">
            <v>1333R0031220V005594</v>
          </cell>
          <cell r="H2088">
            <v>10000</v>
          </cell>
        </row>
        <row r="2089">
          <cell r="F2089" t="str">
            <v>1333R0031220V005594</v>
          </cell>
          <cell r="H2089">
            <v>100000</v>
          </cell>
        </row>
        <row r="2090">
          <cell r="F2090" t="str">
            <v>1333R0031220V004901</v>
          </cell>
          <cell r="G2090" t="str">
            <v> Rawat Jalan</v>
          </cell>
          <cell r="H2090">
            <v>14000</v>
          </cell>
          <cell r="I2090">
            <v>56000</v>
          </cell>
        </row>
        <row r="2091">
          <cell r="F2091" t="str">
            <v>1333R0031220V004901</v>
          </cell>
          <cell r="H2091">
            <v>14000</v>
          </cell>
        </row>
        <row r="2092">
          <cell r="F2092" t="str">
            <v>1333R0031220V004901</v>
          </cell>
          <cell r="H2092">
            <v>14000</v>
          </cell>
        </row>
        <row r="2093">
          <cell r="F2093" t="str">
            <v>1333R0031220V004901</v>
          </cell>
          <cell r="H2093">
            <v>14000</v>
          </cell>
        </row>
        <row r="2094">
          <cell r="F2094" t="str">
            <v>1333R0031220V005432</v>
          </cell>
          <cell r="G2094" t="str">
            <v> Rawat Jalan</v>
          </cell>
          <cell r="H2094">
            <v>6500</v>
          </cell>
          <cell r="I2094">
            <v>6500</v>
          </cell>
        </row>
        <row r="2095">
          <cell r="F2095" t="str">
            <v>1333R0031220V005434</v>
          </cell>
          <cell r="G2095" t="str">
            <v> Rawat Jalan</v>
          </cell>
          <cell r="H2095">
            <v>6500</v>
          </cell>
          <cell r="I2095">
            <v>6500</v>
          </cell>
        </row>
        <row r="2096">
          <cell r="F2096" t="str">
            <v>1333R0031220V005447</v>
          </cell>
          <cell r="G2096" t="str">
            <v> Rawat Jalan</v>
          </cell>
          <cell r="H2096">
            <v>6500</v>
          </cell>
          <cell r="I2096">
            <v>6500</v>
          </cell>
        </row>
        <row r="2097">
          <cell r="F2097" t="str">
            <v>1333R0031220V005441</v>
          </cell>
          <cell r="G2097" t="str">
            <v> Rawat Jalan</v>
          </cell>
          <cell r="H2097">
            <v>6500</v>
          </cell>
          <cell r="I2097">
            <v>19500</v>
          </cell>
        </row>
        <row r="2098">
          <cell r="F2098" t="str">
            <v>1333R0031220V005441</v>
          </cell>
          <cell r="H2098">
            <v>13000</v>
          </cell>
        </row>
        <row r="2099">
          <cell r="F2099" t="str">
            <v>1333R0031220V005436</v>
          </cell>
          <cell r="G2099" t="str">
            <v> Rawat Jalan</v>
          </cell>
          <cell r="H2099">
            <v>6500</v>
          </cell>
          <cell r="I2099">
            <v>61500</v>
          </cell>
        </row>
        <row r="2100">
          <cell r="F2100" t="str">
            <v>1333R0031220V005436</v>
          </cell>
          <cell r="H2100">
            <v>14000</v>
          </cell>
        </row>
        <row r="2101">
          <cell r="F2101" t="str">
            <v>1333R0031220V005436</v>
          </cell>
          <cell r="H2101">
            <v>14000</v>
          </cell>
        </row>
        <row r="2102">
          <cell r="F2102" t="str">
            <v>1333R0031220V005436</v>
          </cell>
          <cell r="H2102">
            <v>14000</v>
          </cell>
        </row>
        <row r="2103">
          <cell r="F2103" t="str">
            <v>1333R0031220V005436</v>
          </cell>
          <cell r="H2103">
            <v>13000</v>
          </cell>
        </row>
        <row r="2104">
          <cell r="F2104" t="str">
            <v>1333R0031220V005458</v>
          </cell>
          <cell r="G2104" t="str">
            <v> Rawat Jalan</v>
          </cell>
          <cell r="H2104">
            <v>6500</v>
          </cell>
          <cell r="I2104">
            <v>6500</v>
          </cell>
        </row>
        <row r="2105">
          <cell r="F2105" t="str">
            <v>1333R0031220V005460</v>
          </cell>
          <cell r="G2105" t="str">
            <v> Rawat Jalan</v>
          </cell>
          <cell r="H2105">
            <v>110000</v>
          </cell>
          <cell r="I2105">
            <v>116500</v>
          </cell>
        </row>
        <row r="2106">
          <cell r="F2106" t="str">
            <v>1333R0031220V005460</v>
          </cell>
          <cell r="H2106">
            <v>6500</v>
          </cell>
        </row>
        <row r="2107">
          <cell r="F2107" t="str">
            <v>1333R0031220V005482</v>
          </cell>
          <cell r="G2107" t="str">
            <v> Rawat Jalan</v>
          </cell>
          <cell r="H2107">
            <v>6500</v>
          </cell>
          <cell r="I2107">
            <v>33500</v>
          </cell>
        </row>
        <row r="2108">
          <cell r="F2108" t="str">
            <v>1333R0031220V005482</v>
          </cell>
          <cell r="H2108">
            <v>14000</v>
          </cell>
        </row>
        <row r="2109">
          <cell r="F2109" t="str">
            <v>1333R0031220V005482</v>
          </cell>
          <cell r="H2109">
            <v>13000</v>
          </cell>
        </row>
        <row r="2110">
          <cell r="F2110" t="str">
            <v>1333R0031220V005479</v>
          </cell>
          <cell r="G2110" t="str">
            <v> Rawat Jalan</v>
          </cell>
          <cell r="H2110">
            <v>20000</v>
          </cell>
          <cell r="I2110">
            <v>120000</v>
          </cell>
        </row>
        <row r="2111">
          <cell r="F2111" t="str">
            <v>1333R0031220V005479</v>
          </cell>
          <cell r="H2111">
            <v>100000</v>
          </cell>
        </row>
        <row r="2112">
          <cell r="F2112" t="str">
            <v>1333R0031220V005493</v>
          </cell>
          <cell r="G2112" t="str">
            <v> Rawat Jalan</v>
          </cell>
          <cell r="H2112">
            <v>6500</v>
          </cell>
          <cell r="I2112">
            <v>6500</v>
          </cell>
        </row>
        <row r="2113">
          <cell r="F2113" t="str">
            <v>1333R0031220V005500</v>
          </cell>
          <cell r="G2113" t="str">
            <v> Rawat Jalan</v>
          </cell>
          <cell r="H2113">
            <v>6500</v>
          </cell>
          <cell r="I2113">
            <v>6500</v>
          </cell>
        </row>
        <row r="2114">
          <cell r="F2114" t="str">
            <v>1333R0031220V005502</v>
          </cell>
          <cell r="G2114" t="str">
            <v> Rawat Jalan</v>
          </cell>
          <cell r="H2114">
            <v>14000</v>
          </cell>
          <cell r="I2114">
            <v>56000</v>
          </cell>
        </row>
        <row r="2115">
          <cell r="F2115" t="str">
            <v>1333R0031220V005502</v>
          </cell>
          <cell r="H2115">
            <v>14000</v>
          </cell>
        </row>
        <row r="2116">
          <cell r="F2116" t="str">
            <v>1333R0031220V005502</v>
          </cell>
          <cell r="H2116">
            <v>14000</v>
          </cell>
        </row>
        <row r="2117">
          <cell r="F2117" t="str">
            <v>1333R0031220V005502</v>
          </cell>
          <cell r="H2117">
            <v>14000</v>
          </cell>
        </row>
        <row r="2118">
          <cell r="F2118" t="str">
            <v>1333R0031220V005475</v>
          </cell>
          <cell r="G2118" t="str">
            <v> Rawat Jalan</v>
          </cell>
          <cell r="H2118">
            <v>20000</v>
          </cell>
          <cell r="I2118">
            <v>118400</v>
          </cell>
        </row>
        <row r="2119">
          <cell r="F2119" t="str">
            <v>1333R0031220V005475</v>
          </cell>
          <cell r="H2119">
            <v>6500</v>
          </cell>
        </row>
        <row r="2120">
          <cell r="F2120" t="str">
            <v>1333R0031220V005475</v>
          </cell>
          <cell r="H2120">
            <v>10000</v>
          </cell>
        </row>
        <row r="2121">
          <cell r="F2121" t="str">
            <v>1333R0031220V005475</v>
          </cell>
          <cell r="H2121">
            <v>10000</v>
          </cell>
        </row>
        <row r="2122">
          <cell r="F2122" t="str">
            <v>1333R0031220V005475</v>
          </cell>
          <cell r="H2122">
            <v>8000</v>
          </cell>
        </row>
        <row r="2123">
          <cell r="F2123" t="str">
            <v>1333R0031220V005475</v>
          </cell>
          <cell r="H2123">
            <v>8000</v>
          </cell>
        </row>
        <row r="2124">
          <cell r="F2124" t="str">
            <v>1333R0031220V005475</v>
          </cell>
          <cell r="H2124">
            <v>14000</v>
          </cell>
        </row>
        <row r="2125">
          <cell r="F2125" t="str">
            <v>1333R0031220V005475</v>
          </cell>
          <cell r="H2125">
            <v>41900</v>
          </cell>
        </row>
        <row r="2126">
          <cell r="F2126" t="str">
            <v>1333R0031220V005518</v>
          </cell>
          <cell r="G2126" t="str">
            <v> Rawat Jalan</v>
          </cell>
          <cell r="H2126">
            <v>20000</v>
          </cell>
          <cell r="I2126">
            <v>120000</v>
          </cell>
        </row>
        <row r="2127">
          <cell r="F2127" t="str">
            <v>1333R0031220V005518</v>
          </cell>
          <cell r="H2127">
            <v>100000</v>
          </cell>
        </row>
        <row r="2128">
          <cell r="F2128" t="str">
            <v>1333R0031220V005521</v>
          </cell>
          <cell r="G2128" t="str">
            <v> Rawat Jalan</v>
          </cell>
          <cell r="H2128">
            <v>6500</v>
          </cell>
          <cell r="I2128">
            <v>6500</v>
          </cell>
        </row>
        <row r="2129">
          <cell r="F2129" t="str">
            <v>1333R0031220V005523</v>
          </cell>
          <cell r="G2129" t="str">
            <v> Rawat Jalan</v>
          </cell>
          <cell r="H2129">
            <v>20000</v>
          </cell>
          <cell r="I2129">
            <v>20000</v>
          </cell>
        </row>
        <row r="2130">
          <cell r="F2130" t="str">
            <v>1333R0031220V005529</v>
          </cell>
          <cell r="G2130" t="str">
            <v> Rawat Jalan</v>
          </cell>
          <cell r="H2130">
            <v>41900</v>
          </cell>
          <cell r="I2130">
            <v>41900</v>
          </cell>
        </row>
        <row r="2131">
          <cell r="F2131" t="str">
            <v>1333R0031220V005543</v>
          </cell>
          <cell r="G2131" t="str">
            <v> Rawat Jalan</v>
          </cell>
          <cell r="H2131">
            <v>8450</v>
          </cell>
          <cell r="I2131">
            <v>8450</v>
          </cell>
        </row>
        <row r="2132">
          <cell r="F2132" t="str">
            <v>1333R0031220V005523</v>
          </cell>
          <cell r="G2132" t="str">
            <v> Rawat Jalan</v>
          </cell>
          <cell r="H2132">
            <v>100000</v>
          </cell>
          <cell r="I2132">
            <v>100000</v>
          </cell>
        </row>
        <row r="2133">
          <cell r="F2133" t="str">
            <v>1333R0031220V005515</v>
          </cell>
          <cell r="G2133" t="str">
            <v> Rawat Jalan</v>
          </cell>
          <cell r="H2133">
            <v>20000</v>
          </cell>
          <cell r="I2133">
            <v>26500</v>
          </cell>
        </row>
        <row r="2134">
          <cell r="F2134" t="str">
            <v>1333R0031220V005515</v>
          </cell>
          <cell r="H2134">
            <v>6500</v>
          </cell>
        </row>
        <row r="2135">
          <cell r="F2135" t="str">
            <v>1333R0031220V005510</v>
          </cell>
          <cell r="G2135" t="str">
            <v> Rawat Jalan</v>
          </cell>
          <cell r="H2135">
            <v>20000</v>
          </cell>
          <cell r="I2135">
            <v>114000</v>
          </cell>
        </row>
        <row r="2136">
          <cell r="F2136" t="str">
            <v>1333R0031220V005510</v>
          </cell>
          <cell r="H2136">
            <v>5000</v>
          </cell>
        </row>
        <row r="2137">
          <cell r="F2137" t="str">
            <v>1333R0031220V005510</v>
          </cell>
          <cell r="H2137">
            <v>10000</v>
          </cell>
        </row>
        <row r="2138">
          <cell r="F2138" t="str">
            <v>1333R0031220V005510</v>
          </cell>
          <cell r="H2138">
            <v>10000</v>
          </cell>
        </row>
        <row r="2139">
          <cell r="F2139" t="str">
            <v>1333R0031220V005510</v>
          </cell>
          <cell r="H2139">
            <v>8000</v>
          </cell>
        </row>
        <row r="2140">
          <cell r="F2140" t="str">
            <v>1333R0031220V005510</v>
          </cell>
          <cell r="H2140">
            <v>8000</v>
          </cell>
        </row>
        <row r="2141">
          <cell r="F2141" t="str">
            <v>1333R0031220V005510</v>
          </cell>
          <cell r="H2141">
            <v>10000</v>
          </cell>
        </row>
        <row r="2142">
          <cell r="F2142" t="str">
            <v>1333R0031220V005510</v>
          </cell>
          <cell r="H2142">
            <v>35000</v>
          </cell>
        </row>
        <row r="2143">
          <cell r="F2143" t="str">
            <v>1333R0031220V005510</v>
          </cell>
          <cell r="H2143">
            <v>8000</v>
          </cell>
        </row>
        <row r="2144">
          <cell r="F2144" t="str">
            <v>1333R0031220V005535</v>
          </cell>
          <cell r="G2144" t="str">
            <v> Rawat Jalan</v>
          </cell>
          <cell r="H2144">
            <v>110000</v>
          </cell>
          <cell r="I2144">
            <v>230000</v>
          </cell>
        </row>
        <row r="2145">
          <cell r="F2145" t="str">
            <v>1333R0031220V005535</v>
          </cell>
          <cell r="H2145">
            <v>120000</v>
          </cell>
        </row>
        <row r="2146">
          <cell r="F2146" t="str">
            <v>1333R0031220V005507</v>
          </cell>
          <cell r="G2146" t="str">
            <v> Rawat Jalan</v>
          </cell>
          <cell r="H2146">
            <v>20000</v>
          </cell>
          <cell r="I2146">
            <v>78500</v>
          </cell>
        </row>
        <row r="2147">
          <cell r="F2147" t="str">
            <v>1333R0031220V005507</v>
          </cell>
          <cell r="H2147">
            <v>5000</v>
          </cell>
        </row>
        <row r="2148">
          <cell r="F2148" t="str">
            <v>1333R0031220V005507</v>
          </cell>
          <cell r="H2148">
            <v>5000</v>
          </cell>
        </row>
        <row r="2149">
          <cell r="F2149" t="str">
            <v>1333R0031220V005507</v>
          </cell>
          <cell r="H2149">
            <v>6500</v>
          </cell>
        </row>
        <row r="2150">
          <cell r="F2150" t="str">
            <v>1333R0031220V005507</v>
          </cell>
          <cell r="H2150">
            <v>10000</v>
          </cell>
        </row>
        <row r="2151">
          <cell r="F2151" t="str">
            <v>1333R0031220V005507</v>
          </cell>
          <cell r="H2151">
            <v>10000</v>
          </cell>
        </row>
        <row r="2152">
          <cell r="F2152" t="str">
            <v>1333R0031220V005507</v>
          </cell>
          <cell r="H2152">
            <v>8000</v>
          </cell>
        </row>
        <row r="2153">
          <cell r="F2153" t="str">
            <v>1333R0031220V005507</v>
          </cell>
          <cell r="H2153">
            <v>14000</v>
          </cell>
        </row>
        <row r="2154">
          <cell r="F2154" t="str">
            <v>1333R0031220V005554</v>
          </cell>
          <cell r="G2154" t="str">
            <v> Rawat Jalan</v>
          </cell>
          <cell r="H2154">
            <v>110000</v>
          </cell>
          <cell r="I2154">
            <v>116500</v>
          </cell>
        </row>
        <row r="2155">
          <cell r="F2155" t="str">
            <v>1333R0031220V005554</v>
          </cell>
          <cell r="H2155">
            <v>6500</v>
          </cell>
        </row>
        <row r="2156">
          <cell r="F2156" t="str">
            <v>1333R0031220V005551</v>
          </cell>
          <cell r="G2156" t="str">
            <v> Rawat Jalan</v>
          </cell>
          <cell r="H2156">
            <v>20000</v>
          </cell>
          <cell r="I2156">
            <v>36000</v>
          </cell>
        </row>
        <row r="2157">
          <cell r="F2157" t="str">
            <v>1333R0031220V005551</v>
          </cell>
          <cell r="H2157">
            <v>8000</v>
          </cell>
        </row>
        <row r="2158">
          <cell r="F2158" t="str">
            <v>1333R0031220V005551</v>
          </cell>
          <cell r="H2158">
            <v>8000</v>
          </cell>
        </row>
        <row r="2159">
          <cell r="G2159" t="str">
            <v> Rawat Jalan</v>
          </cell>
          <cell r="H2159">
            <v>20000</v>
          </cell>
          <cell r="I2159">
            <v>162500</v>
          </cell>
        </row>
        <row r="2160">
          <cell r="H2160">
            <v>6500</v>
          </cell>
        </row>
        <row r="2161">
          <cell r="H2161">
            <v>10000</v>
          </cell>
        </row>
        <row r="2162">
          <cell r="H2162">
            <v>10000</v>
          </cell>
        </row>
        <row r="2163">
          <cell r="H2163">
            <v>8000</v>
          </cell>
        </row>
        <row r="2164">
          <cell r="H2164">
            <v>8000</v>
          </cell>
        </row>
        <row r="2165">
          <cell r="H2165">
            <v>100000</v>
          </cell>
        </row>
        <row r="2166">
          <cell r="G2166" t="str">
            <v> Rawat Jalan</v>
          </cell>
          <cell r="H2166">
            <v>20000</v>
          </cell>
          <cell r="I2166">
            <v>126500</v>
          </cell>
        </row>
        <row r="2167">
          <cell r="H2167">
            <v>6500</v>
          </cell>
        </row>
        <row r="2168">
          <cell r="H2168">
            <v>100000</v>
          </cell>
        </row>
        <row r="2169">
          <cell r="G2169" t="str">
            <v> Rawat Jalan</v>
          </cell>
          <cell r="H2169">
            <v>10000</v>
          </cell>
          <cell r="I2169">
            <v>36000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JS DES 20 RAD"/>
    </sheetNames>
    <sheetDataSet>
      <sheetData sheetId="0">
        <row r="4">
          <cell r="I4" t="str">
            <v> Rawat Jalan</v>
          </cell>
          <cell r="J4" t="str">
            <v>LUCKY MIFTAH SAVIRO dr.</v>
          </cell>
          <cell r="K4" t="str">
            <v>IGD</v>
          </cell>
          <cell r="L4" t="str">
            <v> Thorax PA / AP (½ Duduk)</v>
          </cell>
          <cell r="M4" t="str">
            <v>1 </v>
          </cell>
          <cell r="N4">
            <v>80500</v>
          </cell>
          <cell r="O4">
            <v>69000</v>
          </cell>
          <cell r="P4">
            <v>149500</v>
          </cell>
          <cell r="Q4" t="str">
            <v>Belum Lunas</v>
          </cell>
          <cell r="R4">
            <v>80500</v>
          </cell>
        </row>
        <row r="5">
          <cell r="H5" t="str">
            <v>1333R0031219V005761</v>
          </cell>
          <cell r="I5" t="str">
            <v> Rawat Jalan</v>
          </cell>
          <cell r="J5" t="str">
            <v>LUCKY MIFTAH SAVIRO dr.</v>
          </cell>
          <cell r="K5" t="str">
            <v>IGD</v>
          </cell>
          <cell r="L5" t="str">
            <v> Thorax PA / AP (½ Duduk)</v>
          </cell>
          <cell r="M5" t="str">
            <v>1 </v>
          </cell>
          <cell r="N5">
            <v>80500</v>
          </cell>
          <cell r="O5">
            <v>69000</v>
          </cell>
          <cell r="P5">
            <v>149500</v>
          </cell>
          <cell r="Q5" t="str">
            <v>Lunas</v>
          </cell>
          <cell r="R5">
            <v>80500</v>
          </cell>
        </row>
        <row r="6">
          <cell r="H6" t="str">
            <v>1333R0031120V003670</v>
          </cell>
          <cell r="I6" t="str">
            <v> Rawat Inap</v>
          </cell>
          <cell r="J6" t="str">
            <v>RIO FAUJI, dr.</v>
          </cell>
          <cell r="K6" t="str">
            <v>IGD</v>
          </cell>
          <cell r="L6" t="str">
            <v> Thorax PA / AP (½ Duduk)</v>
          </cell>
          <cell r="M6" t="str">
            <v>1 </v>
          </cell>
          <cell r="N6">
            <v>80500</v>
          </cell>
          <cell r="O6">
            <v>69000</v>
          </cell>
          <cell r="P6">
            <v>149500</v>
          </cell>
          <cell r="Q6" t="str">
            <v>Belum Lunas</v>
          </cell>
          <cell r="R6">
            <v>80500</v>
          </cell>
        </row>
        <row r="7">
          <cell r="H7" t="str">
            <v>1333R0031120V003901</v>
          </cell>
          <cell r="I7" t="str">
            <v> Rawat Inap</v>
          </cell>
          <cell r="J7" t="str">
            <v>KASIH WIDHI ASTUTI, dr, Sp, A</v>
          </cell>
          <cell r="K7" t="str">
            <v>RAWAT INAP</v>
          </cell>
          <cell r="L7" t="str">
            <v> Thorax PA / AP (½ Duduk)</v>
          </cell>
          <cell r="M7" t="str">
            <v>1 </v>
          </cell>
          <cell r="N7">
            <v>46000</v>
          </cell>
          <cell r="O7">
            <v>69000</v>
          </cell>
          <cell r="P7">
            <v>115000</v>
          </cell>
          <cell r="Q7" t="str">
            <v>Lunas</v>
          </cell>
          <cell r="R7">
            <v>46000</v>
          </cell>
        </row>
        <row r="8">
          <cell r="H8" t="str">
            <v>1333R0031120V004942</v>
          </cell>
          <cell r="I8" t="str">
            <v> Rawat Inap</v>
          </cell>
          <cell r="J8" t="str">
            <v>SRI REDJEKI, dr, Sp.A</v>
          </cell>
          <cell r="K8" t="str">
            <v>RAWAT INAP</v>
          </cell>
          <cell r="L8" t="str">
            <v> Abdomen / BOF / BNO</v>
          </cell>
          <cell r="M8" t="str">
            <v>1 </v>
          </cell>
          <cell r="N8">
            <v>36000</v>
          </cell>
          <cell r="O8">
            <v>54000</v>
          </cell>
          <cell r="P8">
            <v>90000</v>
          </cell>
          <cell r="Q8" t="str">
            <v>Lunas</v>
          </cell>
          <cell r="R8">
            <v>72000</v>
          </cell>
        </row>
        <row r="9">
          <cell r="H9" t="str">
            <v>1333R0031120V004942</v>
          </cell>
          <cell r="I9" t="str">
            <v> Rawat Inap</v>
          </cell>
          <cell r="J9" t="str">
            <v>SRI REDJEKI, dr, Sp.A</v>
          </cell>
          <cell r="K9" t="str">
            <v>RAWAT INAP</v>
          </cell>
          <cell r="L9" t="str">
            <v> LLD</v>
          </cell>
          <cell r="M9" t="str">
            <v>1 </v>
          </cell>
          <cell r="N9">
            <v>36000</v>
          </cell>
          <cell r="O9">
            <v>54000</v>
          </cell>
          <cell r="P9">
            <v>90000</v>
          </cell>
          <cell r="Q9" t="str">
            <v>Lunas</v>
          </cell>
        </row>
        <row r="10">
          <cell r="H10" t="str">
            <v>1333R0031120V004739</v>
          </cell>
          <cell r="I10" t="str">
            <v> Rawat Inap</v>
          </cell>
          <cell r="J10" t="str">
            <v>NELLY MULYANINGSIH, dr, SpJP</v>
          </cell>
          <cell r="K10" t="str">
            <v>RAWAT INAP</v>
          </cell>
          <cell r="L10" t="str">
            <v> Kepala tanpa kontras</v>
          </cell>
          <cell r="M10" t="str">
            <v>1 </v>
          </cell>
          <cell r="N10">
            <v>390000</v>
          </cell>
          <cell r="O10">
            <v>585000</v>
          </cell>
          <cell r="P10">
            <v>975000</v>
          </cell>
          <cell r="Q10" t="str">
            <v>Lunas</v>
          </cell>
          <cell r="R10">
            <v>390000</v>
          </cell>
        </row>
        <row r="11">
          <cell r="H11" t="str">
            <v>1333R0031120V004749</v>
          </cell>
          <cell r="I11" t="str">
            <v> Rawat Inap</v>
          </cell>
          <cell r="J11" t="str">
            <v>FIRMAN ADI SANJAYA, dr, Sp.BS</v>
          </cell>
          <cell r="K11" t="str">
            <v>RAWAT INAP</v>
          </cell>
          <cell r="L11" t="str">
            <v> Thorax PA / AP (½ Duduk)</v>
          </cell>
          <cell r="M11" t="str">
            <v>1 </v>
          </cell>
          <cell r="N11">
            <v>36000</v>
          </cell>
          <cell r="O11">
            <v>54000</v>
          </cell>
          <cell r="P11">
            <v>90000</v>
          </cell>
          <cell r="Q11" t="str">
            <v>Lunas</v>
          </cell>
          <cell r="R11">
            <v>36000</v>
          </cell>
        </row>
        <row r="12">
          <cell r="H12" t="str">
            <v>1333R0031120V005417</v>
          </cell>
          <cell r="I12" t="str">
            <v> Rawat Inap</v>
          </cell>
          <cell r="J12" t="str">
            <v>RIO FAUJI, dr.</v>
          </cell>
          <cell r="K12" t="str">
            <v>IGD</v>
          </cell>
          <cell r="L12" t="str">
            <v> Kepala tanpa kontras</v>
          </cell>
          <cell r="M12" t="str">
            <v>2 </v>
          </cell>
          <cell r="N12">
            <v>682500</v>
          </cell>
          <cell r="O12">
            <v>585000</v>
          </cell>
          <cell r="P12">
            <v>1267500</v>
          </cell>
          <cell r="Q12" t="str">
            <v>Lunas</v>
          </cell>
          <cell r="R12">
            <v>763000</v>
          </cell>
        </row>
        <row r="13">
          <cell r="H13" t="str">
            <v>1333R0031120V005417</v>
          </cell>
          <cell r="I13" t="str">
            <v> Rawat Inap</v>
          </cell>
          <cell r="J13" t="str">
            <v>RIO FAUJI, dr.</v>
          </cell>
          <cell r="K13" t="str">
            <v>IGD</v>
          </cell>
          <cell r="L13" t="str">
            <v> Thorax PA / AP (½ Duduk)</v>
          </cell>
          <cell r="M13" t="str">
            <v>2 </v>
          </cell>
          <cell r="N13">
            <v>80500</v>
          </cell>
          <cell r="O13">
            <v>69000</v>
          </cell>
          <cell r="P13">
            <v>149500</v>
          </cell>
          <cell r="Q13" t="str">
            <v>Lunas</v>
          </cell>
        </row>
        <row r="14">
          <cell r="H14" t="str">
            <v>1333R0031120V005161</v>
          </cell>
          <cell r="I14" t="str">
            <v> Rawat Inap</v>
          </cell>
          <cell r="J14" t="str">
            <v>MUHAMMAD KAHARUDDIN MIRZANI, dr.</v>
          </cell>
          <cell r="K14" t="str">
            <v>IGD</v>
          </cell>
          <cell r="L14" t="str">
            <v> Thorax PA / AP (½ Duduk)</v>
          </cell>
          <cell r="M14" t="str">
            <v>2 </v>
          </cell>
          <cell r="N14">
            <v>80500</v>
          </cell>
          <cell r="O14">
            <v>69000</v>
          </cell>
          <cell r="P14">
            <v>149500</v>
          </cell>
          <cell r="Q14" t="str">
            <v>Lunas</v>
          </cell>
          <cell r="R14">
            <v>80500</v>
          </cell>
        </row>
        <row r="15">
          <cell r="H15" t="str">
            <v>1333R0031120V005642</v>
          </cell>
          <cell r="I15" t="str">
            <v> Rawat Inap</v>
          </cell>
          <cell r="J15" t="str">
            <v>FEBRYAN LAILI NUGRAHA, dr.</v>
          </cell>
          <cell r="K15" t="str">
            <v>IGD</v>
          </cell>
          <cell r="L15" t="str">
            <v> Thorax PA / AP (½ Duduk)</v>
          </cell>
          <cell r="M15" t="str">
            <v>2 </v>
          </cell>
          <cell r="N15">
            <v>80500</v>
          </cell>
          <cell r="O15">
            <v>69000</v>
          </cell>
          <cell r="P15">
            <v>149500</v>
          </cell>
          <cell r="Q15" t="str">
            <v>Lunas</v>
          </cell>
          <cell r="R15">
            <v>80500</v>
          </cell>
        </row>
        <row r="16">
          <cell r="H16" t="str">
            <v>1333R0031120V005164</v>
          </cell>
          <cell r="I16" t="str">
            <v> Rawat Inap</v>
          </cell>
          <cell r="J16" t="str">
            <v>SRI REDJEKI, dr, Sp.A</v>
          </cell>
          <cell r="K16" t="str">
            <v>RAWAT INAP</v>
          </cell>
          <cell r="L16" t="str">
            <v> Thorax PA / AP (½ Duduk)</v>
          </cell>
          <cell r="M16" t="str">
            <v>1 </v>
          </cell>
          <cell r="N16">
            <v>46000</v>
          </cell>
          <cell r="O16">
            <v>69000</v>
          </cell>
          <cell r="P16">
            <v>115000</v>
          </cell>
          <cell r="Q16" t="str">
            <v>Lunas</v>
          </cell>
          <cell r="R16">
            <v>126500</v>
          </cell>
        </row>
        <row r="17">
          <cell r="H17" t="str">
            <v>1333R0031120V005164</v>
          </cell>
          <cell r="I17" t="str">
            <v> Rawat Inap</v>
          </cell>
          <cell r="J17" t="str">
            <v>FEBRYAN LAILI NUGRAHA, dr.</v>
          </cell>
          <cell r="K17" t="str">
            <v>IGD</v>
          </cell>
          <cell r="L17" t="str">
            <v> Thorax PA / AP (½ Duduk)</v>
          </cell>
          <cell r="M17" t="str">
            <v>2 </v>
          </cell>
          <cell r="N17">
            <v>80500</v>
          </cell>
          <cell r="O17">
            <v>69000</v>
          </cell>
          <cell r="P17">
            <v>149500</v>
          </cell>
          <cell r="Q17" t="str">
            <v>Lunas</v>
          </cell>
        </row>
        <row r="18">
          <cell r="H18" t="str">
            <v>1333R0031120V005386</v>
          </cell>
          <cell r="I18" t="str">
            <v> Rawat Inap</v>
          </cell>
          <cell r="J18" t="str">
            <v>ANDAR SETYAWAN, dr, Sp.S</v>
          </cell>
          <cell r="K18" t="str">
            <v>RAWAT INAP</v>
          </cell>
          <cell r="L18" t="str">
            <v> Kepala tanpa kontras</v>
          </cell>
          <cell r="M18" t="str">
            <v>1 </v>
          </cell>
          <cell r="N18">
            <v>390000</v>
          </cell>
          <cell r="O18">
            <v>585000</v>
          </cell>
          <cell r="P18">
            <v>975000</v>
          </cell>
          <cell r="Q18" t="str">
            <v>Lunas</v>
          </cell>
          <cell r="R18">
            <v>390000</v>
          </cell>
        </row>
        <row r="19">
          <cell r="H19" t="str">
            <v>1333R0031120V005398</v>
          </cell>
          <cell r="I19" t="str">
            <v> Rawat Inap</v>
          </cell>
          <cell r="J19" t="str">
            <v>HANANDHA PUTRA LUQMANA, dr. Sp.PD.</v>
          </cell>
          <cell r="K19" t="str">
            <v>RAWAT INAP</v>
          </cell>
          <cell r="L19" t="str">
            <v> Thorax PA / AP (½ Duduk)</v>
          </cell>
          <cell r="M19" t="str">
            <v>2 </v>
          </cell>
          <cell r="N19">
            <v>36000</v>
          </cell>
          <cell r="O19">
            <v>54000</v>
          </cell>
          <cell r="P19">
            <v>90000</v>
          </cell>
          <cell r="Q19" t="str">
            <v>Lunas</v>
          </cell>
          <cell r="R19">
            <v>36000</v>
          </cell>
        </row>
        <row r="20">
          <cell r="H20" t="str">
            <v>1333R0031120V005422</v>
          </cell>
          <cell r="I20" t="str">
            <v> Rawat Inap</v>
          </cell>
          <cell r="J20" t="str">
            <v>RIANI DWI HASTUTI, dr</v>
          </cell>
          <cell r="K20" t="str">
            <v>IGD</v>
          </cell>
          <cell r="L20" t="str">
            <v> Thorax PA / AP (½ Duduk)</v>
          </cell>
          <cell r="M20" t="str">
            <v>2 </v>
          </cell>
          <cell r="N20">
            <v>80500</v>
          </cell>
          <cell r="O20">
            <v>69000</v>
          </cell>
          <cell r="P20">
            <v>149500</v>
          </cell>
          <cell r="Q20" t="str">
            <v>Lunas</v>
          </cell>
          <cell r="R20">
            <v>80500</v>
          </cell>
        </row>
        <row r="21">
          <cell r="H21" t="str">
            <v>1333R0031120V005664</v>
          </cell>
          <cell r="I21" t="str">
            <v> Rawat Inap</v>
          </cell>
          <cell r="J21" t="str">
            <v>NELLY MULYANINGSIH, dr, SpJP</v>
          </cell>
          <cell r="K21" t="str">
            <v>RAWAT INAP</v>
          </cell>
          <cell r="L21" t="str">
            <v> Thorax PA / AP (½ Duduk)</v>
          </cell>
          <cell r="M21" t="str">
            <v>1 </v>
          </cell>
          <cell r="N21">
            <v>46000</v>
          </cell>
          <cell r="O21">
            <v>69000</v>
          </cell>
          <cell r="P21">
            <v>115000</v>
          </cell>
          <cell r="Q21" t="str">
            <v>Lunas</v>
          </cell>
          <cell r="R21">
            <v>92000</v>
          </cell>
        </row>
        <row r="22">
          <cell r="H22" t="str">
            <v>1333R0031120V005664</v>
          </cell>
          <cell r="I22" t="str">
            <v> Rawat Inap</v>
          </cell>
          <cell r="J22" t="str">
            <v>NELLY MULYANINGSIH, dr, SpJP</v>
          </cell>
          <cell r="K22" t="str">
            <v>RAWAT INAP</v>
          </cell>
          <cell r="L22" t="str">
            <v> Thorax PA / AP (½ Duduk)</v>
          </cell>
          <cell r="M22" t="str">
            <v>1 </v>
          </cell>
          <cell r="N22">
            <v>46000</v>
          </cell>
          <cell r="O22">
            <v>69000</v>
          </cell>
          <cell r="P22">
            <v>115000</v>
          </cell>
          <cell r="Q22" t="str">
            <v>Lunas</v>
          </cell>
        </row>
        <row r="23">
          <cell r="H23" t="str">
            <v>1333R0031120V005461</v>
          </cell>
          <cell r="I23" t="str">
            <v> Rawat Inap</v>
          </cell>
          <cell r="J23" t="str">
            <v>FINDA FERDIANA, dr.</v>
          </cell>
          <cell r="K23" t="str">
            <v>IGD</v>
          </cell>
          <cell r="L23" t="str">
            <v> Thorax PA / AP (½ Duduk)</v>
          </cell>
          <cell r="M23" t="str">
            <v>2 </v>
          </cell>
          <cell r="N23">
            <v>80500</v>
          </cell>
          <cell r="O23">
            <v>69000</v>
          </cell>
          <cell r="P23">
            <v>149500</v>
          </cell>
          <cell r="Q23" t="str">
            <v>Lunas</v>
          </cell>
          <cell r="R23">
            <v>80500</v>
          </cell>
        </row>
        <row r="24">
          <cell r="H24" t="str">
            <v>1333R0031120V005472</v>
          </cell>
          <cell r="I24" t="str">
            <v> Rawat Inap</v>
          </cell>
          <cell r="J24" t="str">
            <v>SRI REDJEKI, dr, Sp.A</v>
          </cell>
          <cell r="K24" t="str">
            <v>RAWAT INAP</v>
          </cell>
          <cell r="L24" t="str">
            <v> USG Non Superficial (Abdomen Atas, Bawah)</v>
          </cell>
          <cell r="M24" t="str">
            <v>1 </v>
          </cell>
          <cell r="N24">
            <v>80000</v>
          </cell>
          <cell r="O24">
            <v>120000</v>
          </cell>
          <cell r="P24">
            <v>200000</v>
          </cell>
          <cell r="Q24" t="str">
            <v>Lunas</v>
          </cell>
          <cell r="R24">
            <v>80000</v>
          </cell>
        </row>
        <row r="25">
          <cell r="H25" t="str">
            <v>1333R0031120V005486</v>
          </cell>
          <cell r="I25" t="str">
            <v> Rawat Inap</v>
          </cell>
          <cell r="J25" t="str">
            <v>TIO ADITYA DJOHAR, dr</v>
          </cell>
          <cell r="K25" t="str">
            <v>IGD</v>
          </cell>
          <cell r="L25" t="str">
            <v> Thorax PA / AP (½ Duduk)</v>
          </cell>
          <cell r="M25" t="str">
            <v>2 </v>
          </cell>
          <cell r="N25">
            <v>80500</v>
          </cell>
          <cell r="O25">
            <v>69000</v>
          </cell>
          <cell r="P25">
            <v>149500</v>
          </cell>
          <cell r="Q25" t="str">
            <v>Lunas</v>
          </cell>
          <cell r="R25">
            <v>80500</v>
          </cell>
        </row>
        <row r="26">
          <cell r="H26" t="str">
            <v>1333R0031120V005666</v>
          </cell>
          <cell r="I26" t="str">
            <v> Rawat Inap</v>
          </cell>
          <cell r="J26" t="str">
            <v>RIO FAUJI, dr.</v>
          </cell>
          <cell r="K26" t="str">
            <v>IGD</v>
          </cell>
          <cell r="L26" t="str">
            <v> Thorax PA / AP (½ Duduk)</v>
          </cell>
          <cell r="M26" t="str">
            <v>2 </v>
          </cell>
          <cell r="N26">
            <v>80500</v>
          </cell>
          <cell r="O26">
            <v>69000</v>
          </cell>
          <cell r="P26">
            <v>149500</v>
          </cell>
          <cell r="Q26" t="str">
            <v>Lunas</v>
          </cell>
          <cell r="R26">
            <v>80500</v>
          </cell>
        </row>
        <row r="27">
          <cell r="H27" t="str">
            <v>1333R0031120V005658</v>
          </cell>
          <cell r="I27" t="str">
            <v> Rawat Inap</v>
          </cell>
          <cell r="J27" t="str">
            <v>NUR WAHID,dr</v>
          </cell>
          <cell r="K27" t="str">
            <v>IGD</v>
          </cell>
          <cell r="L27" t="str">
            <v> Thorax PA / AP (½ Duduk)</v>
          </cell>
          <cell r="M27" t="str">
            <v>1 </v>
          </cell>
          <cell r="N27">
            <v>80500</v>
          </cell>
          <cell r="O27">
            <v>69000</v>
          </cell>
          <cell r="P27">
            <v>149500</v>
          </cell>
          <cell r="Q27" t="str">
            <v>Lunas</v>
          </cell>
          <cell r="R27">
            <v>80500</v>
          </cell>
        </row>
        <row r="28">
          <cell r="H28" t="str">
            <v>1333R0031120V005659</v>
          </cell>
          <cell r="I28" t="str">
            <v> Rawat Inap</v>
          </cell>
          <cell r="J28" t="str">
            <v>NUR WAHID,dr</v>
          </cell>
          <cell r="K28" t="str">
            <v>IGD</v>
          </cell>
          <cell r="L28" t="str">
            <v> Thorax PA / AP (½ Duduk)</v>
          </cell>
          <cell r="M28" t="str">
            <v>2 </v>
          </cell>
          <cell r="N28">
            <v>80500</v>
          </cell>
          <cell r="O28">
            <v>69000</v>
          </cell>
          <cell r="P28">
            <v>149500</v>
          </cell>
          <cell r="Q28" t="str">
            <v>Lunas</v>
          </cell>
          <cell r="R28">
            <v>80500</v>
          </cell>
        </row>
        <row r="29">
          <cell r="H29" t="str">
            <v>1333R0031120V005554</v>
          </cell>
          <cell r="I29" t="str">
            <v> Rawat Jalan</v>
          </cell>
          <cell r="J29" t="str">
            <v>MUHAMMAD SURYA NEGARA, dr, Sp.U</v>
          </cell>
          <cell r="K29" t="str">
            <v>HEMODIALISA</v>
          </cell>
          <cell r="L29" t="str">
            <v> Abdomen / BOF / BNO</v>
          </cell>
          <cell r="M29" t="str">
            <v>1 </v>
          </cell>
          <cell r="N29">
            <v>36000</v>
          </cell>
          <cell r="O29">
            <v>54000</v>
          </cell>
          <cell r="P29">
            <v>90000</v>
          </cell>
          <cell r="Q29" t="str">
            <v>Lunas</v>
          </cell>
          <cell r="R29">
            <v>36000</v>
          </cell>
        </row>
        <row r="30">
          <cell r="H30" t="str">
            <v>1333R0031220V000028</v>
          </cell>
          <cell r="I30" t="str">
            <v> Rawat Jalan</v>
          </cell>
          <cell r="J30" t="str">
            <v>ANANTA NAUFAL HABIBI, dr, Sp.OT</v>
          </cell>
          <cell r="K30" t="str">
            <v>BEDAH ORTOPEDHI KLINIK</v>
          </cell>
          <cell r="L30" t="str">
            <v> Genu Ap / Lat (sinistra)</v>
          </cell>
          <cell r="M30" t="str">
            <v>1 </v>
          </cell>
          <cell r="N30">
            <v>36000</v>
          </cell>
          <cell r="O30">
            <v>54000</v>
          </cell>
          <cell r="P30">
            <v>90000</v>
          </cell>
          <cell r="Q30" t="str">
            <v>Lunas</v>
          </cell>
          <cell r="R30">
            <v>72000</v>
          </cell>
        </row>
        <row r="31">
          <cell r="H31" t="str">
            <v>1333R0031220V000028</v>
          </cell>
          <cell r="I31" t="str">
            <v> Rawat Jalan</v>
          </cell>
          <cell r="J31" t="str">
            <v>ANANTA NAUFAL HABIBI, dr, Sp.OT</v>
          </cell>
          <cell r="K31" t="str">
            <v>BEDAH ORTOPEDHI KLINIK</v>
          </cell>
          <cell r="L31" t="str">
            <v> Thorax PA / AP (½ Duduk)</v>
          </cell>
          <cell r="M31" t="str">
            <v>1 </v>
          </cell>
          <cell r="N31">
            <v>36000</v>
          </cell>
          <cell r="O31">
            <v>54000</v>
          </cell>
          <cell r="P31">
            <v>90000</v>
          </cell>
          <cell r="Q31" t="str">
            <v>Lunas</v>
          </cell>
        </row>
        <row r="32">
          <cell r="H32" t="str">
            <v>1333R0031220V000030</v>
          </cell>
          <cell r="I32" t="str">
            <v> Rawat Jalan</v>
          </cell>
          <cell r="J32" t="str">
            <v>SULISTYOWATI, dr, SpOG</v>
          </cell>
          <cell r="K32" t="str">
            <v>OBGYN KLINIK</v>
          </cell>
          <cell r="L32" t="str">
            <v> Thorax PA / AP (½ Duduk)</v>
          </cell>
          <cell r="M32" t="str">
            <v>1 </v>
          </cell>
          <cell r="N32">
            <v>36000</v>
          </cell>
          <cell r="O32">
            <v>54000</v>
          </cell>
          <cell r="P32">
            <v>90000</v>
          </cell>
          <cell r="Q32" t="str">
            <v>Lunas</v>
          </cell>
          <cell r="R32">
            <v>36000</v>
          </cell>
        </row>
        <row r="33">
          <cell r="H33" t="str">
            <v>1333R0031220V000051</v>
          </cell>
          <cell r="I33" t="str">
            <v> Rawat Jalan</v>
          </cell>
          <cell r="J33" t="str">
            <v>DEDY SASONGKO, dr, Sp.P</v>
          </cell>
          <cell r="K33" t="str">
            <v>TB DOTS KLINIK</v>
          </cell>
          <cell r="L33" t="str">
            <v> Thorax PA / AP (½ Duduk)</v>
          </cell>
          <cell r="M33" t="str">
            <v>1 </v>
          </cell>
          <cell r="N33">
            <v>36000</v>
          </cell>
          <cell r="O33">
            <v>54000</v>
          </cell>
          <cell r="P33">
            <v>90000</v>
          </cell>
          <cell r="Q33" t="str">
            <v>Lunas</v>
          </cell>
          <cell r="R33">
            <v>36000</v>
          </cell>
        </row>
        <row r="34">
          <cell r="H34" t="str">
            <v>1333R0031220V000103</v>
          </cell>
          <cell r="I34" t="str">
            <v> Rawat Jalan</v>
          </cell>
          <cell r="J34" t="str">
            <v>I.G.A KENCANA WULAN, dr. Sp.KK</v>
          </cell>
          <cell r="K34" t="str">
            <v>KULIT KELAMIN KLINIK</v>
          </cell>
          <cell r="L34" t="str">
            <v> Thorax PA / AP (½ Duduk)</v>
          </cell>
          <cell r="M34" t="str">
            <v>1 </v>
          </cell>
          <cell r="N34">
            <v>36000</v>
          </cell>
          <cell r="O34">
            <v>54000</v>
          </cell>
          <cell r="P34">
            <v>90000</v>
          </cell>
          <cell r="Q34" t="str">
            <v>Lunas</v>
          </cell>
          <cell r="R34">
            <v>36000</v>
          </cell>
        </row>
        <row r="35">
          <cell r="H35" t="str">
            <v>1333R0031220V000089</v>
          </cell>
          <cell r="I35" t="str">
            <v> Rawat Jalan</v>
          </cell>
          <cell r="J35" t="str">
            <v>ANANTA NAUFAL HABIBI, dr, Sp.OT</v>
          </cell>
          <cell r="K35" t="str">
            <v>BEDAH SYARAF KLINIK</v>
          </cell>
          <cell r="L35" t="str">
            <v> Clavicula (sinistra)</v>
          </cell>
          <cell r="M35" t="str">
            <v>1 </v>
          </cell>
          <cell r="N35">
            <v>36000</v>
          </cell>
          <cell r="O35">
            <v>54000</v>
          </cell>
          <cell r="P35">
            <v>90000</v>
          </cell>
          <cell r="Q35" t="str">
            <v>Lunas</v>
          </cell>
          <cell r="R35">
            <v>36000</v>
          </cell>
        </row>
        <row r="36">
          <cell r="H36" t="str">
            <v>1333R0031220V000164</v>
          </cell>
          <cell r="I36" t="str">
            <v> Rawat Jalan</v>
          </cell>
          <cell r="J36" t="str">
            <v>FIRMAN ADI SANJAYA, dr, Sp.BS</v>
          </cell>
          <cell r="K36" t="str">
            <v>BEDAH SYARAF KLINIK</v>
          </cell>
          <cell r="L36" t="str">
            <v> Thorax PA / AP (½ Duduk)</v>
          </cell>
          <cell r="M36" t="str">
            <v>1 </v>
          </cell>
          <cell r="N36">
            <v>36000</v>
          </cell>
          <cell r="O36">
            <v>54000</v>
          </cell>
          <cell r="P36">
            <v>90000</v>
          </cell>
          <cell r="Q36" t="str">
            <v>Lunas</v>
          </cell>
          <cell r="R36">
            <v>36000</v>
          </cell>
        </row>
        <row r="37">
          <cell r="H37" t="str">
            <v>1333R0031220V000175</v>
          </cell>
          <cell r="I37" t="str">
            <v> Rawat Jalan</v>
          </cell>
          <cell r="J37" t="str">
            <v>ANANTA NAUFAL HABIBI, dr, Sp.OT</v>
          </cell>
          <cell r="K37" t="str">
            <v>BEDAH ORTOPEDHI KLINIK</v>
          </cell>
          <cell r="L37" t="str">
            <v> Femur Ap / Lat (dextra)</v>
          </cell>
          <cell r="M37" t="str">
            <v>1 </v>
          </cell>
          <cell r="N37">
            <v>54000</v>
          </cell>
          <cell r="O37">
            <v>81000</v>
          </cell>
          <cell r="P37">
            <v>135000</v>
          </cell>
          <cell r="Q37" t="str">
            <v>Lunas</v>
          </cell>
          <cell r="R37">
            <v>90000</v>
          </cell>
        </row>
        <row r="38">
          <cell r="H38" t="str">
            <v>1333R0031220V000175</v>
          </cell>
          <cell r="I38" t="str">
            <v> Rawat Jalan</v>
          </cell>
          <cell r="J38" t="str">
            <v>ANANTA NAUFAL HABIBI, dr, Sp.OT</v>
          </cell>
          <cell r="K38" t="str">
            <v>BEDAH ORTOPEDHI KLINIK</v>
          </cell>
          <cell r="L38" t="str">
            <v> Thorax PA / AP (½ Duduk)</v>
          </cell>
          <cell r="M38" t="str">
            <v>1 </v>
          </cell>
          <cell r="N38">
            <v>36000</v>
          </cell>
          <cell r="O38">
            <v>54000</v>
          </cell>
          <cell r="P38">
            <v>90000</v>
          </cell>
          <cell r="Q38" t="str">
            <v>Lunas</v>
          </cell>
        </row>
        <row r="39">
          <cell r="H39" t="str">
            <v>1333R0031220V000189</v>
          </cell>
          <cell r="I39" t="str">
            <v> Rawat Jalan</v>
          </cell>
          <cell r="J39" t="str">
            <v>SULISTYOWATI, dr, SpOG</v>
          </cell>
          <cell r="K39" t="str">
            <v>OBGYN KLINIK</v>
          </cell>
          <cell r="L39" t="str">
            <v> Thorax PA / AP (½ Duduk)</v>
          </cell>
          <cell r="M39" t="str">
            <v>1 </v>
          </cell>
          <cell r="N39">
            <v>36000</v>
          </cell>
          <cell r="O39">
            <v>54000</v>
          </cell>
          <cell r="P39">
            <v>90000</v>
          </cell>
          <cell r="Q39" t="str">
            <v>Lunas</v>
          </cell>
          <cell r="R39">
            <v>36000</v>
          </cell>
        </row>
        <row r="40">
          <cell r="H40" t="str">
            <v>1333R0031220V000192</v>
          </cell>
          <cell r="I40" t="str">
            <v> Rawat Jalan</v>
          </cell>
          <cell r="J40" t="str">
            <v>ANANTA NAUFAL HABIBI, dr, Sp.OT</v>
          </cell>
          <cell r="K40" t="str">
            <v>BEDAH ORTOPEDHI KLINIK</v>
          </cell>
          <cell r="L40" t="str">
            <v> Genu Ap / Lat (dextra)</v>
          </cell>
          <cell r="M40" t="str">
            <v>1 </v>
          </cell>
          <cell r="N40">
            <v>36000</v>
          </cell>
          <cell r="O40">
            <v>54000</v>
          </cell>
          <cell r="P40">
            <v>90000</v>
          </cell>
          <cell r="Q40" t="str">
            <v>Lunas</v>
          </cell>
          <cell r="R40">
            <v>36000</v>
          </cell>
        </row>
        <row r="41">
          <cell r="H41" t="str">
            <v>1333R0031220V000208</v>
          </cell>
          <cell r="I41" t="str">
            <v> Rawat Jalan</v>
          </cell>
          <cell r="J41" t="str">
            <v>DEDY SASONGKO, dr, Sp.P</v>
          </cell>
          <cell r="K41" t="str">
            <v>TB DOTS KLINIK</v>
          </cell>
          <cell r="L41" t="str">
            <v> Thorax PA / AP (½ Duduk)</v>
          </cell>
          <cell r="M41" t="str">
            <v>1 </v>
          </cell>
          <cell r="N41">
            <v>36000</v>
          </cell>
          <cell r="O41">
            <v>54000</v>
          </cell>
          <cell r="P41">
            <v>90000</v>
          </cell>
          <cell r="Q41" t="str">
            <v>Lunas</v>
          </cell>
          <cell r="R41">
            <v>36000</v>
          </cell>
        </row>
        <row r="42">
          <cell r="H42" t="str">
            <v>1333R0031220V000219</v>
          </cell>
          <cell r="I42" t="str">
            <v> Rawat Jalan</v>
          </cell>
          <cell r="J42" t="str">
            <v>MASHARI, dr, Sp.THT</v>
          </cell>
          <cell r="K42" t="str">
            <v>SYARAF KLINIK</v>
          </cell>
          <cell r="L42" t="str">
            <v> Waters</v>
          </cell>
          <cell r="M42" t="str">
            <v>1 </v>
          </cell>
          <cell r="N42">
            <v>54000</v>
          </cell>
          <cell r="O42">
            <v>81000</v>
          </cell>
          <cell r="P42">
            <v>135000</v>
          </cell>
          <cell r="Q42" t="str">
            <v>Lunas</v>
          </cell>
          <cell r="R42">
            <v>54000</v>
          </cell>
        </row>
        <row r="43">
          <cell r="H43" t="str">
            <v>1333R0031220V000231</v>
          </cell>
          <cell r="I43" t="str">
            <v> Rawat Jalan</v>
          </cell>
          <cell r="J43" t="str">
            <v>DEDY SASONGKO, dr, Sp.P</v>
          </cell>
          <cell r="K43" t="str">
            <v>TB DOTS KLINIK</v>
          </cell>
          <cell r="L43" t="str">
            <v> Thorax PA / AP (½ Duduk)</v>
          </cell>
          <cell r="M43" t="str">
            <v>1 </v>
          </cell>
          <cell r="N43">
            <v>36000</v>
          </cell>
          <cell r="O43">
            <v>54000</v>
          </cell>
          <cell r="P43">
            <v>90000</v>
          </cell>
          <cell r="Q43" t="str">
            <v>Lunas</v>
          </cell>
          <cell r="R43">
            <v>36000</v>
          </cell>
        </row>
        <row r="44">
          <cell r="H44" t="str">
            <v>1333R0031220V000233</v>
          </cell>
          <cell r="I44" t="str">
            <v> Rawat Jalan</v>
          </cell>
          <cell r="J44" t="str">
            <v>SULISTYOWATI, dr, SpOG</v>
          </cell>
          <cell r="K44" t="str">
            <v>OBGYN KLINIK</v>
          </cell>
          <cell r="L44" t="str">
            <v> Thorax PA / AP (½ Duduk)</v>
          </cell>
          <cell r="M44" t="str">
            <v>1 </v>
          </cell>
          <cell r="N44">
            <v>36000</v>
          </cell>
          <cell r="O44">
            <v>54000</v>
          </cell>
          <cell r="P44">
            <v>90000</v>
          </cell>
          <cell r="Q44" t="str">
            <v>Lunas</v>
          </cell>
          <cell r="R44">
            <v>36000</v>
          </cell>
        </row>
        <row r="45">
          <cell r="H45" t="str">
            <v>1333R0031220V000239</v>
          </cell>
          <cell r="I45" t="str">
            <v> Rawat Jalan</v>
          </cell>
          <cell r="J45" t="str">
            <v>DEDY SASONGKO, dr, Sp.P</v>
          </cell>
          <cell r="K45" t="str">
            <v>TB DOTS KLINIK</v>
          </cell>
          <cell r="L45" t="str">
            <v> Thorax PA / AP (½ Duduk)</v>
          </cell>
          <cell r="M45" t="str">
            <v>1 </v>
          </cell>
          <cell r="N45">
            <v>36000</v>
          </cell>
          <cell r="O45">
            <v>54000</v>
          </cell>
          <cell r="P45">
            <v>90000</v>
          </cell>
          <cell r="Q45" t="str">
            <v>Lunas</v>
          </cell>
          <cell r="R45">
            <v>36000</v>
          </cell>
        </row>
        <row r="46">
          <cell r="H46" t="str">
            <v>1333R0031220V000245</v>
          </cell>
          <cell r="I46" t="str">
            <v> Rawat Inap</v>
          </cell>
          <cell r="J46" t="str">
            <v>RIO FAUJI, dr.</v>
          </cell>
          <cell r="K46" t="str">
            <v>IGD</v>
          </cell>
          <cell r="L46" t="str">
            <v> Thorax PA / AP (½ Duduk)</v>
          </cell>
          <cell r="M46" t="str">
            <v>2 </v>
          </cell>
          <cell r="N46">
            <v>80500</v>
          </cell>
          <cell r="O46">
            <v>69000</v>
          </cell>
          <cell r="P46">
            <v>149500</v>
          </cell>
          <cell r="Q46" t="str">
            <v>Lunas</v>
          </cell>
          <cell r="R46">
            <v>80500</v>
          </cell>
        </row>
        <row r="47">
          <cell r="H47" t="str">
            <v>1333R0031220V000248</v>
          </cell>
          <cell r="I47" t="str">
            <v> Rawat Inap</v>
          </cell>
          <cell r="J47" t="str">
            <v>INDAH ARI HANDAYANI, dr. Sp. S</v>
          </cell>
          <cell r="K47" t="str">
            <v>RAWAT INAP</v>
          </cell>
          <cell r="L47" t="str">
            <v> Kepala dengan Kontras</v>
          </cell>
          <cell r="M47" t="str">
            <v>1 </v>
          </cell>
          <cell r="N47">
            <v>506000</v>
          </cell>
          <cell r="O47">
            <v>759000</v>
          </cell>
          <cell r="P47">
            <v>1265000</v>
          </cell>
          <cell r="Q47" t="str">
            <v>Lunas</v>
          </cell>
          <cell r="R47">
            <v>506000</v>
          </cell>
        </row>
        <row r="48">
          <cell r="H48" t="str">
            <v>1333R0031220V000251</v>
          </cell>
          <cell r="I48" t="str">
            <v> Rawat Inap</v>
          </cell>
          <cell r="J48" t="str">
            <v>ANANTA NAUFAL HABIBI, dr, Sp.OT</v>
          </cell>
          <cell r="K48" t="str">
            <v>RAWAT INAP</v>
          </cell>
          <cell r="L48" t="str">
            <v> Pelvis Ap/Coxae Ap</v>
          </cell>
          <cell r="M48" t="str">
            <v>1 </v>
          </cell>
          <cell r="N48">
            <v>36000</v>
          </cell>
          <cell r="O48">
            <v>54000</v>
          </cell>
          <cell r="P48">
            <v>90000</v>
          </cell>
          <cell r="Q48" t="str">
            <v>Lunas</v>
          </cell>
          <cell r="R48">
            <v>36000</v>
          </cell>
        </row>
        <row r="49">
          <cell r="H49" t="str">
            <v>1333R0031220V000252</v>
          </cell>
          <cell r="I49" t="str">
            <v> Rawat Inap</v>
          </cell>
          <cell r="J49" t="str">
            <v>ANANTA NAUFAL HABIBI, dr, Sp.OT</v>
          </cell>
          <cell r="K49" t="str">
            <v>RAWAT INAP</v>
          </cell>
          <cell r="L49" t="str">
            <v> Antebrachii Ap/Lat (dextra)</v>
          </cell>
          <cell r="M49" t="str">
            <v>1 </v>
          </cell>
          <cell r="N49">
            <v>36000</v>
          </cell>
          <cell r="O49">
            <v>54000</v>
          </cell>
          <cell r="P49">
            <v>90000</v>
          </cell>
          <cell r="Q49" t="str">
            <v>Lunas</v>
          </cell>
          <cell r="R49">
            <v>36000</v>
          </cell>
        </row>
        <row r="50">
          <cell r="H50" t="str">
            <v>1333R0031220V000259</v>
          </cell>
          <cell r="I50" t="str">
            <v> Rawat Inap</v>
          </cell>
          <cell r="J50" t="str">
            <v>SULISTYOWATI, dr, SpOG</v>
          </cell>
          <cell r="K50" t="str">
            <v>RAWAT INAP</v>
          </cell>
          <cell r="L50" t="str">
            <v> Thorax PA / AP (½ Duduk)</v>
          </cell>
          <cell r="M50" t="str">
            <v>1 </v>
          </cell>
          <cell r="N50">
            <v>36000</v>
          </cell>
          <cell r="O50">
            <v>54000</v>
          </cell>
          <cell r="P50">
            <v>90000</v>
          </cell>
          <cell r="Q50" t="str">
            <v>Lunas</v>
          </cell>
          <cell r="R50">
            <v>72000</v>
          </cell>
        </row>
        <row r="51">
          <cell r="H51" t="str">
            <v>1333R0031220V000259</v>
          </cell>
          <cell r="I51" t="str">
            <v> Rawat Inap</v>
          </cell>
          <cell r="J51" t="str">
            <v>SULISTYOWATI, dr, SpOG</v>
          </cell>
          <cell r="K51" t="str">
            <v>RAWAT INAP</v>
          </cell>
          <cell r="L51" t="str">
            <v> Thorax PA / AP (½ Duduk)</v>
          </cell>
          <cell r="M51" t="str">
            <v>1 </v>
          </cell>
          <cell r="N51">
            <v>36000</v>
          </cell>
          <cell r="O51">
            <v>54000</v>
          </cell>
          <cell r="P51">
            <v>90000</v>
          </cell>
          <cell r="Q51" t="str">
            <v>Lunas</v>
          </cell>
        </row>
        <row r="52">
          <cell r="H52" t="str">
            <v>1333R0031220V000268</v>
          </cell>
          <cell r="I52" t="str">
            <v> Rawat Inap</v>
          </cell>
          <cell r="J52" t="str">
            <v>YOLANDA SHINTA PALUPI TAMBUNAN, dr</v>
          </cell>
          <cell r="K52" t="str">
            <v>IGD</v>
          </cell>
          <cell r="L52" t="str">
            <v> Thorax PA / AP (½ Duduk)</v>
          </cell>
          <cell r="M52" t="str">
            <v>2 </v>
          </cell>
          <cell r="N52">
            <v>80500</v>
          </cell>
          <cell r="O52">
            <v>69000</v>
          </cell>
          <cell r="P52">
            <v>149500</v>
          </cell>
          <cell r="Q52" t="str">
            <v>Lunas</v>
          </cell>
          <cell r="R52">
            <v>80500</v>
          </cell>
        </row>
        <row r="53">
          <cell r="H53" t="str">
            <v>1333R0031220V000273</v>
          </cell>
          <cell r="I53" t="str">
            <v> Rawat Inap</v>
          </cell>
          <cell r="J53" t="str">
            <v>YOLANDA SHINTA PALUPI TAMBUNAN, dr</v>
          </cell>
          <cell r="K53" t="str">
            <v>IGD</v>
          </cell>
          <cell r="L53" t="str">
            <v> Kepala tanpa kontras</v>
          </cell>
          <cell r="M53" t="str">
            <v>2 </v>
          </cell>
          <cell r="N53">
            <v>682500</v>
          </cell>
          <cell r="O53">
            <v>585000</v>
          </cell>
          <cell r="P53">
            <v>1267500</v>
          </cell>
          <cell r="Q53" t="str">
            <v>Lunas</v>
          </cell>
          <cell r="R53">
            <v>763000</v>
          </cell>
        </row>
        <row r="54">
          <cell r="H54" t="str">
            <v>1333R0031220V000273</v>
          </cell>
          <cell r="I54" t="str">
            <v> Rawat Inap</v>
          </cell>
          <cell r="J54" t="str">
            <v>YOLANDA SHINTA PALUPI TAMBUNAN, dr</v>
          </cell>
          <cell r="K54" t="str">
            <v>IGD</v>
          </cell>
          <cell r="L54" t="str">
            <v> Thorax PA / AP (½ Duduk)</v>
          </cell>
          <cell r="M54" t="str">
            <v>2 </v>
          </cell>
          <cell r="N54">
            <v>80500</v>
          </cell>
          <cell r="O54">
            <v>69000</v>
          </cell>
          <cell r="P54">
            <v>149500</v>
          </cell>
          <cell r="Q54" t="str">
            <v>Lunas</v>
          </cell>
        </row>
        <row r="55">
          <cell r="H55" t="str">
            <v>1333R0031220V000284</v>
          </cell>
          <cell r="I55" t="str">
            <v> Rawat Jalan</v>
          </cell>
          <cell r="J55" t="str">
            <v>AGUS WAHYUDI, dr, Sp.B</v>
          </cell>
          <cell r="K55" t="str">
            <v>BEDAH UMUM KLINIK</v>
          </cell>
          <cell r="L55" t="str">
            <v> Thorax PA / AP (½ Duduk)</v>
          </cell>
          <cell r="M55" t="str">
            <v>1 </v>
          </cell>
          <cell r="N55">
            <v>36000</v>
          </cell>
          <cell r="O55">
            <v>54000</v>
          </cell>
          <cell r="P55">
            <v>90000</v>
          </cell>
          <cell r="Q55" t="str">
            <v>Lunas</v>
          </cell>
          <cell r="R55">
            <v>36000</v>
          </cell>
        </row>
        <row r="56">
          <cell r="H56" t="str">
            <v>1333R0031220V000327</v>
          </cell>
          <cell r="I56" t="str">
            <v> Rawat Jalan</v>
          </cell>
          <cell r="J56" t="str">
            <v>AGUS WAHYUDI, dr, Sp.B</v>
          </cell>
          <cell r="K56" t="str">
            <v>BEDAH UMUM KLINIK</v>
          </cell>
          <cell r="L56" t="str">
            <v> Thorax PA / AP (½ Duduk)</v>
          </cell>
          <cell r="M56" t="str">
            <v>1 </v>
          </cell>
          <cell r="N56">
            <v>36000</v>
          </cell>
          <cell r="O56">
            <v>54000</v>
          </cell>
          <cell r="P56">
            <v>90000</v>
          </cell>
          <cell r="Q56" t="str">
            <v>Lunas</v>
          </cell>
          <cell r="R56">
            <v>36000</v>
          </cell>
        </row>
        <row r="57">
          <cell r="H57" t="str">
            <v>1333R0031220V000340</v>
          </cell>
          <cell r="I57" t="str">
            <v> Rawat Jalan</v>
          </cell>
          <cell r="J57" t="str">
            <v>RIKA YENNI PRIHATINI, dr, Sp.JP</v>
          </cell>
          <cell r="K57" t="str">
            <v>JANTUNG KLINIK</v>
          </cell>
          <cell r="L57" t="str">
            <v> Thorax PA / AP (½ Duduk)</v>
          </cell>
          <cell r="M57" t="str">
            <v>1 </v>
          </cell>
          <cell r="N57">
            <v>36000</v>
          </cell>
          <cell r="O57">
            <v>54000</v>
          </cell>
          <cell r="P57">
            <v>90000</v>
          </cell>
          <cell r="Q57" t="str">
            <v>Lunas</v>
          </cell>
          <cell r="R57">
            <v>36000</v>
          </cell>
        </row>
        <row r="58">
          <cell r="H58" t="str">
            <v>1333R0031220V000361</v>
          </cell>
          <cell r="I58" t="str">
            <v> Rawat Jalan</v>
          </cell>
          <cell r="J58" t="str">
            <v>RIKA YENNI PRIHATINI, dr, Sp.JP</v>
          </cell>
          <cell r="K58" t="str">
            <v>JANTUNG KLINIK</v>
          </cell>
          <cell r="L58" t="str">
            <v> Thorax PA / AP (½ Duduk)</v>
          </cell>
          <cell r="M58" t="str">
            <v>1 </v>
          </cell>
          <cell r="N58">
            <v>36000</v>
          </cell>
          <cell r="O58">
            <v>54000</v>
          </cell>
          <cell r="P58">
            <v>90000</v>
          </cell>
          <cell r="Q58" t="str">
            <v>Lunas</v>
          </cell>
          <cell r="R58">
            <v>36000</v>
          </cell>
        </row>
        <row r="59">
          <cell r="H59" t="str">
            <v>1333R0031220V000416</v>
          </cell>
          <cell r="I59" t="str">
            <v> Rawat Jalan</v>
          </cell>
          <cell r="J59" t="str">
            <v>RIKA YENNI PRIHATINI, dr, Sp.JP</v>
          </cell>
          <cell r="K59" t="str">
            <v>JANTUNG KLINIK</v>
          </cell>
          <cell r="L59" t="str">
            <v> Thorax PA / AP (½ Duduk)</v>
          </cell>
          <cell r="M59" t="str">
            <v>1 </v>
          </cell>
          <cell r="N59">
            <v>36000</v>
          </cell>
          <cell r="O59">
            <v>54000</v>
          </cell>
          <cell r="P59">
            <v>90000</v>
          </cell>
          <cell r="Q59" t="str">
            <v>Lunas</v>
          </cell>
          <cell r="R59">
            <v>36000</v>
          </cell>
        </row>
        <row r="60">
          <cell r="H60" t="str">
            <v>1333R0031220V000458</v>
          </cell>
          <cell r="I60" t="str">
            <v> Rawat Jalan</v>
          </cell>
          <cell r="J60" t="str">
            <v>AGUS WAHYUDI, dr, Sp.B</v>
          </cell>
          <cell r="K60" t="str">
            <v>BEDAH UMUM KLINIK</v>
          </cell>
          <cell r="L60" t="str">
            <v> Abdomen / BOF / BNO</v>
          </cell>
          <cell r="M60" t="str">
            <v>1 </v>
          </cell>
          <cell r="N60">
            <v>36000</v>
          </cell>
          <cell r="O60">
            <v>54000</v>
          </cell>
          <cell r="P60">
            <v>90000</v>
          </cell>
          <cell r="Q60" t="str">
            <v>Lunas</v>
          </cell>
          <cell r="R60">
            <v>36000</v>
          </cell>
        </row>
        <row r="61">
          <cell r="H61" t="str">
            <v>1333R0031220V000461</v>
          </cell>
          <cell r="I61" t="str">
            <v> Rawat Jalan</v>
          </cell>
          <cell r="J61" t="str">
            <v>AGUS WAHYUDI, dr, Sp.B</v>
          </cell>
          <cell r="K61" t="str">
            <v>BEDAH UMUM KLINIK</v>
          </cell>
          <cell r="L61" t="str">
            <v> Thorax PA / AP (½ Duduk)</v>
          </cell>
          <cell r="M61" t="str">
            <v>1 </v>
          </cell>
          <cell r="N61">
            <v>36000</v>
          </cell>
          <cell r="O61">
            <v>54000</v>
          </cell>
          <cell r="P61">
            <v>90000</v>
          </cell>
          <cell r="Q61" t="str">
            <v>Lunas</v>
          </cell>
          <cell r="R61">
            <v>36000</v>
          </cell>
        </row>
        <row r="62">
          <cell r="H62" t="str">
            <v>1333R0031220V000492</v>
          </cell>
          <cell r="I62" t="str">
            <v> Rawat Jalan</v>
          </cell>
          <cell r="J62" t="str">
            <v>DEDY SASONGKO, dr, Sp.P</v>
          </cell>
          <cell r="K62" t="str">
            <v>TB DOTS KLINIK</v>
          </cell>
          <cell r="L62" t="str">
            <v> Thorax PA / AP (½ Duduk)</v>
          </cell>
          <cell r="M62" t="str">
            <v>1 </v>
          </cell>
          <cell r="N62">
            <v>36000</v>
          </cell>
          <cell r="O62">
            <v>54000</v>
          </cell>
          <cell r="P62">
            <v>90000</v>
          </cell>
          <cell r="Q62" t="str">
            <v>Lunas</v>
          </cell>
          <cell r="R62">
            <v>36000</v>
          </cell>
        </row>
        <row r="63">
          <cell r="H63" t="str">
            <v>1333R0031220V000514</v>
          </cell>
          <cell r="I63" t="str">
            <v> Rawat Jalan</v>
          </cell>
          <cell r="J63" t="str">
            <v>RIO FAUJI, dr.</v>
          </cell>
          <cell r="K63" t="str">
            <v>IGD</v>
          </cell>
          <cell r="L63" t="str">
            <v> Thorax PA / AP (½ Duduk)</v>
          </cell>
          <cell r="M63" t="str">
            <v>1 </v>
          </cell>
          <cell r="N63">
            <v>80500</v>
          </cell>
          <cell r="O63">
            <v>69000</v>
          </cell>
          <cell r="P63">
            <v>149500</v>
          </cell>
          <cell r="Q63" t="str">
            <v>Lunas</v>
          </cell>
          <cell r="R63">
            <v>80500</v>
          </cell>
        </row>
        <row r="64">
          <cell r="H64" t="str">
            <v>1333R0031220V000505</v>
          </cell>
          <cell r="I64" t="str">
            <v> Rawat Inap</v>
          </cell>
          <cell r="J64" t="str">
            <v>RIKA YENNI PRIHATINI, dr, Sp.JP</v>
          </cell>
          <cell r="K64" t="str">
            <v>RAWAT INAP</v>
          </cell>
          <cell r="L64" t="str">
            <v> Thorax PA / AP (½ Duduk)</v>
          </cell>
          <cell r="M64" t="str">
            <v>1 </v>
          </cell>
          <cell r="N64">
            <v>36000</v>
          </cell>
          <cell r="O64">
            <v>54000</v>
          </cell>
          <cell r="P64">
            <v>90000</v>
          </cell>
          <cell r="Q64" t="str">
            <v>Lunas</v>
          </cell>
          <cell r="R64">
            <v>72000</v>
          </cell>
        </row>
        <row r="65">
          <cell r="H65" t="str">
            <v>1333R0031220V000505</v>
          </cell>
          <cell r="I65" t="str">
            <v> Rawat Inap</v>
          </cell>
          <cell r="J65" t="str">
            <v>RIKA YENNI PRIHATINI, dr, Sp.JP</v>
          </cell>
          <cell r="K65" t="str">
            <v>RAWAT INAP</v>
          </cell>
          <cell r="L65" t="str">
            <v> Thorax PA / AP (½ Duduk)</v>
          </cell>
          <cell r="M65" t="str">
            <v>1 </v>
          </cell>
          <cell r="N65">
            <v>36000</v>
          </cell>
          <cell r="O65">
            <v>54000</v>
          </cell>
          <cell r="P65">
            <v>90000</v>
          </cell>
          <cell r="Q65" t="str">
            <v>Lunas</v>
          </cell>
        </row>
        <row r="66">
          <cell r="H66" t="str">
            <v>1333r0031220v000515</v>
          </cell>
          <cell r="I66" t="str">
            <v> Rawat Inap</v>
          </cell>
          <cell r="J66" t="str">
            <v>RIO FAUJI, dr.</v>
          </cell>
          <cell r="K66" t="str">
            <v>IGD</v>
          </cell>
          <cell r="L66" t="str">
            <v> Thorax PA / AP (½ Duduk)</v>
          </cell>
          <cell r="M66" t="str">
            <v>1 </v>
          </cell>
          <cell r="N66">
            <v>80500</v>
          </cell>
          <cell r="O66">
            <v>69000</v>
          </cell>
          <cell r="P66">
            <v>149500</v>
          </cell>
          <cell r="Q66" t="str">
            <v>Lunas</v>
          </cell>
          <cell r="R66">
            <v>80500</v>
          </cell>
        </row>
        <row r="67">
          <cell r="H67" t="str">
            <v>1333R0031220V000524</v>
          </cell>
          <cell r="I67" t="str">
            <v> Rawat Inap</v>
          </cell>
          <cell r="J67" t="str">
            <v>SRI REDJEKI, dr, Sp.A</v>
          </cell>
          <cell r="K67" t="str">
            <v>RAWAT INAP</v>
          </cell>
          <cell r="L67" t="str">
            <v> USG Non Superficial (Abdomen Atas, Bawah)</v>
          </cell>
          <cell r="M67" t="str">
            <v>1 </v>
          </cell>
          <cell r="N67">
            <v>80000</v>
          </cell>
          <cell r="O67">
            <v>120000</v>
          </cell>
          <cell r="P67">
            <v>200000</v>
          </cell>
          <cell r="Q67" t="str">
            <v>Lunas</v>
          </cell>
          <cell r="R67">
            <v>80000</v>
          </cell>
        </row>
        <row r="68">
          <cell r="H68" t="str">
            <v>1333R0031220V000526</v>
          </cell>
          <cell r="I68" t="str">
            <v> Rawat Inap</v>
          </cell>
          <cell r="J68" t="str">
            <v>NUR WAHID,dr</v>
          </cell>
          <cell r="K68" t="str">
            <v>IGD</v>
          </cell>
          <cell r="L68" t="str">
            <v> Thorax PA / AP (½ Duduk)</v>
          </cell>
          <cell r="M68" t="str">
            <v>1 </v>
          </cell>
          <cell r="N68">
            <v>80500</v>
          </cell>
          <cell r="O68">
            <v>69000</v>
          </cell>
          <cell r="P68">
            <v>149500</v>
          </cell>
          <cell r="Q68" t="str">
            <v>Lunas</v>
          </cell>
          <cell r="R68">
            <v>80500</v>
          </cell>
        </row>
        <row r="69">
          <cell r="H69" t="str">
            <v>1333R0031220V000530</v>
          </cell>
          <cell r="I69" t="str">
            <v> Rawat Jalan</v>
          </cell>
          <cell r="J69" t="str">
            <v>INDAH ARI HANDAYANI, dr. Sp. S</v>
          </cell>
          <cell r="K69" t="str">
            <v>SYARAF KLINIK</v>
          </cell>
          <cell r="L69" t="str">
            <v> Col. Vert. Lumbo Sacral 2 Posisi</v>
          </cell>
          <cell r="M69" t="str">
            <v>1 </v>
          </cell>
          <cell r="N69">
            <v>54000</v>
          </cell>
          <cell r="O69">
            <v>81000</v>
          </cell>
          <cell r="P69">
            <v>135000</v>
          </cell>
          <cell r="Q69" t="str">
            <v>Lunas</v>
          </cell>
          <cell r="R69">
            <v>438000</v>
          </cell>
        </row>
        <row r="70">
          <cell r="H70" t="str">
            <v>1333R0031220V000530</v>
          </cell>
          <cell r="I70" t="str">
            <v> Rawat Jalan</v>
          </cell>
          <cell r="J70" t="str">
            <v>INDAH ARI HANDAYANI, dr. Sp. S</v>
          </cell>
          <cell r="K70" t="str">
            <v>SYARAF KLINIK</v>
          </cell>
          <cell r="L70" t="str">
            <v> Col. Vert. Thoracal 2 posisi</v>
          </cell>
          <cell r="M70" t="str">
            <v>1 </v>
          </cell>
          <cell r="N70">
            <v>54000</v>
          </cell>
          <cell r="O70">
            <v>81000</v>
          </cell>
          <cell r="P70">
            <v>135000</v>
          </cell>
          <cell r="Q70" t="str">
            <v>Lunas</v>
          </cell>
        </row>
        <row r="71">
          <cell r="H71" t="str">
            <v>1333R0031220V000530</v>
          </cell>
          <cell r="I71" t="str">
            <v> Rawat Jalan</v>
          </cell>
          <cell r="J71" t="str">
            <v>INDAH ARI HANDAYANI, dr. Sp. S</v>
          </cell>
          <cell r="K71" t="str">
            <v>SYARAF KLINIK</v>
          </cell>
          <cell r="L71" t="str">
            <v> Kepala tanpa kontras</v>
          </cell>
          <cell r="M71" t="str">
            <v>1 </v>
          </cell>
          <cell r="N71">
            <v>330000</v>
          </cell>
          <cell r="O71">
            <v>495000</v>
          </cell>
          <cell r="P71">
            <v>825000</v>
          </cell>
          <cell r="Q71" t="str">
            <v>Belum Lunas</v>
          </cell>
        </row>
        <row r="72">
          <cell r="H72" t="str">
            <v>1333R0031220V000531</v>
          </cell>
          <cell r="I72" t="str">
            <v> Rawat Inap</v>
          </cell>
          <cell r="J72" t="str">
            <v>NUR WAHID,dr</v>
          </cell>
          <cell r="K72" t="str">
            <v>IGD</v>
          </cell>
          <cell r="L72" t="str">
            <v> Thorax PA / AP (½ Duduk)</v>
          </cell>
          <cell r="M72" t="str">
            <v>1 </v>
          </cell>
          <cell r="N72">
            <v>80500</v>
          </cell>
          <cell r="O72">
            <v>69000</v>
          </cell>
          <cell r="P72">
            <v>149500</v>
          </cell>
          <cell r="Q72" t="str">
            <v>Lunas</v>
          </cell>
          <cell r="R72">
            <v>80500</v>
          </cell>
        </row>
        <row r="73">
          <cell r="H73" t="str">
            <v>1333R0031220V000748</v>
          </cell>
          <cell r="I73" t="str">
            <v> Rawat Inap</v>
          </cell>
          <cell r="J73" t="str">
            <v>NUR WAHID,dr</v>
          </cell>
          <cell r="K73" t="str">
            <v>IGD</v>
          </cell>
          <cell r="L73" t="str">
            <v> Thorax PA / AP (½ Duduk)</v>
          </cell>
          <cell r="M73" t="str">
            <v>1 </v>
          </cell>
          <cell r="N73">
            <v>80500</v>
          </cell>
          <cell r="O73">
            <v>69000</v>
          </cell>
          <cell r="P73">
            <v>149500</v>
          </cell>
          <cell r="R73">
            <v>80500</v>
          </cell>
        </row>
        <row r="74">
          <cell r="H74" t="str">
            <v>1333R0031220V000573</v>
          </cell>
          <cell r="I74" t="str">
            <v> Rawat Jalan</v>
          </cell>
          <cell r="J74" t="str">
            <v>SULISTYOWATI, dr, SpOG</v>
          </cell>
          <cell r="K74" t="str">
            <v>OBGYN KLINIK</v>
          </cell>
          <cell r="L74" t="str">
            <v> Thorax PA / AP (½ Duduk)</v>
          </cell>
          <cell r="M74" t="str">
            <v>1 </v>
          </cell>
          <cell r="N74">
            <v>36000</v>
          </cell>
          <cell r="O74">
            <v>54000</v>
          </cell>
          <cell r="P74">
            <v>90000</v>
          </cell>
          <cell r="Q74" t="str">
            <v>Lunas</v>
          </cell>
          <cell r="R74">
            <v>36000</v>
          </cell>
        </row>
        <row r="75">
          <cell r="H75" t="str">
            <v>1333R0031220V000720</v>
          </cell>
          <cell r="I75" t="str">
            <v> Rawat Inap</v>
          </cell>
          <cell r="J75" t="str">
            <v>NUR WAHID,dr</v>
          </cell>
          <cell r="K75" t="str">
            <v>IGD</v>
          </cell>
          <cell r="L75" t="str">
            <v> Kepala tanpa kontras</v>
          </cell>
          <cell r="M75" t="str">
            <v>1 </v>
          </cell>
          <cell r="N75">
            <v>682500</v>
          </cell>
          <cell r="O75">
            <v>585000</v>
          </cell>
          <cell r="P75">
            <v>1267500</v>
          </cell>
          <cell r="Q75" t="str">
            <v>Lunas</v>
          </cell>
          <cell r="R75">
            <v>812000</v>
          </cell>
        </row>
        <row r="76">
          <cell r="H76" t="str">
            <v>1333R0031220V000720</v>
          </cell>
          <cell r="I76" t="str">
            <v> Rawat Inap</v>
          </cell>
          <cell r="J76" t="str">
            <v>NUR WAHID,dr</v>
          </cell>
          <cell r="K76" t="str">
            <v>IGD</v>
          </cell>
          <cell r="L76" t="str">
            <v> Thorax PA / AP (½ Duduk)</v>
          </cell>
          <cell r="M76" t="str">
            <v>1 </v>
          </cell>
          <cell r="N76">
            <v>80500</v>
          </cell>
          <cell r="O76">
            <v>69000</v>
          </cell>
          <cell r="P76">
            <v>149500</v>
          </cell>
          <cell r="Q76" t="str">
            <v>Lunas</v>
          </cell>
        </row>
        <row r="77">
          <cell r="H77" t="str">
            <v>1333R0031220V000720</v>
          </cell>
          <cell r="I77" t="str">
            <v> Rawat Inap</v>
          </cell>
          <cell r="J77" t="str">
            <v>NUR WAHID,dr</v>
          </cell>
          <cell r="K77" t="str">
            <v>IGD</v>
          </cell>
          <cell r="L77" t="str">
            <v> Wrist Ap / Lat (dextra)</v>
          </cell>
          <cell r="M77" t="str">
            <v>1 </v>
          </cell>
          <cell r="N77">
            <v>49000</v>
          </cell>
          <cell r="O77">
            <v>42000</v>
          </cell>
          <cell r="P77">
            <v>91000</v>
          </cell>
          <cell r="Q77" t="str">
            <v>Lunas</v>
          </cell>
        </row>
        <row r="78">
          <cell r="H78" t="str">
            <v>1333R0031220V000628</v>
          </cell>
          <cell r="I78" t="str">
            <v> Rawat Jalan</v>
          </cell>
          <cell r="J78" t="str">
            <v>CEPLES DIAN KWP, drg, Sp.KG</v>
          </cell>
          <cell r="K78" t="str">
            <v>GIGI SPESIALIS KLINIK</v>
          </cell>
          <cell r="L78" t="str">
            <v> Panoramic</v>
          </cell>
          <cell r="M78" t="str">
            <v>1 </v>
          </cell>
          <cell r="N78">
            <v>64000</v>
          </cell>
          <cell r="O78">
            <v>96000</v>
          </cell>
          <cell r="P78">
            <v>160000</v>
          </cell>
          <cell r="Q78" t="str">
            <v>Lunas</v>
          </cell>
          <cell r="R78">
            <v>64000</v>
          </cell>
        </row>
        <row r="79">
          <cell r="H79" t="str">
            <v>1333R0031220V000664</v>
          </cell>
          <cell r="I79" t="str">
            <v> Rawat Jalan</v>
          </cell>
          <cell r="J79" t="str">
            <v>SULISTYOWATI, dr, SpOG</v>
          </cell>
          <cell r="K79" t="str">
            <v>OBGYN KLINIK</v>
          </cell>
          <cell r="L79" t="str">
            <v> Thorax PA / AP (½ Duduk)</v>
          </cell>
          <cell r="M79" t="str">
            <v>1 </v>
          </cell>
          <cell r="N79">
            <v>36000</v>
          </cell>
          <cell r="O79">
            <v>54000</v>
          </cell>
          <cell r="P79">
            <v>90000</v>
          </cell>
          <cell r="Q79" t="str">
            <v>Lunas</v>
          </cell>
          <cell r="R79">
            <v>36000</v>
          </cell>
        </row>
        <row r="80">
          <cell r="H80" t="str">
            <v>1333R0031220V000716</v>
          </cell>
          <cell r="I80" t="str">
            <v> Rawat Inap</v>
          </cell>
          <cell r="J80" t="str">
            <v>HERI SUBIAKTO, dr, Sp.PD</v>
          </cell>
          <cell r="K80" t="str">
            <v>RAWAT INAP</v>
          </cell>
          <cell r="L80" t="str">
            <v> Thorax PA / AP (½ Duduk)</v>
          </cell>
          <cell r="M80" t="str">
            <v>1 </v>
          </cell>
          <cell r="N80">
            <v>36000</v>
          </cell>
          <cell r="O80">
            <v>54000</v>
          </cell>
          <cell r="P80">
            <v>90000</v>
          </cell>
          <cell r="Q80" t="str">
            <v>Lunas</v>
          </cell>
          <cell r="R80">
            <v>72000</v>
          </cell>
        </row>
        <row r="81">
          <cell r="H81" t="str">
            <v>1333R0031220V000716</v>
          </cell>
          <cell r="I81" t="str">
            <v> Rawat Inap</v>
          </cell>
          <cell r="J81" t="str">
            <v>HERI SUBIAKTO, dr, Sp.PD</v>
          </cell>
          <cell r="K81" t="str">
            <v>RAWAT INAP</v>
          </cell>
          <cell r="L81" t="str">
            <v> Thorax PA / AP (½ Duduk)</v>
          </cell>
          <cell r="M81" t="str">
            <v>1 </v>
          </cell>
          <cell r="N81">
            <v>36000</v>
          </cell>
          <cell r="O81">
            <v>54000</v>
          </cell>
          <cell r="P81">
            <v>90000</v>
          </cell>
          <cell r="Q81" t="str">
            <v>Lunas</v>
          </cell>
        </row>
        <row r="82">
          <cell r="H82" t="str">
            <v>1333R0031220V000724</v>
          </cell>
          <cell r="I82" t="str">
            <v> Rawat Inap</v>
          </cell>
          <cell r="J82" t="str">
            <v>SULISTYOWATI, dr, SpOG</v>
          </cell>
          <cell r="K82" t="str">
            <v>RAWAT INAP</v>
          </cell>
          <cell r="L82" t="str">
            <v> Thorax PA / AP (½ Duduk)</v>
          </cell>
          <cell r="M82" t="str">
            <v>1 </v>
          </cell>
          <cell r="N82">
            <v>46000</v>
          </cell>
          <cell r="O82">
            <v>69000</v>
          </cell>
          <cell r="P82">
            <v>115000</v>
          </cell>
          <cell r="Q82" t="str">
            <v>Lunas</v>
          </cell>
          <cell r="R82">
            <v>46000</v>
          </cell>
        </row>
        <row r="83">
          <cell r="H83" t="str">
            <v>1333R0031220V001046</v>
          </cell>
          <cell r="I83" t="str">
            <v> Rawat Inap</v>
          </cell>
          <cell r="J83" t="str">
            <v>FINDA FERDIANA, dr.</v>
          </cell>
          <cell r="K83" t="str">
            <v>RAWAT INAP</v>
          </cell>
          <cell r="L83" t="str">
            <v> Thorax PA / AP (½ Duduk)</v>
          </cell>
          <cell r="M83" t="str">
            <v>1 </v>
          </cell>
          <cell r="N83">
            <v>46000</v>
          </cell>
          <cell r="O83">
            <v>69000</v>
          </cell>
          <cell r="P83">
            <v>115000</v>
          </cell>
          <cell r="Q83" t="str">
            <v>Lunas</v>
          </cell>
          <cell r="R83">
            <v>92000</v>
          </cell>
        </row>
        <row r="84">
          <cell r="H84" t="str">
            <v>1333R0031220V001046</v>
          </cell>
          <cell r="I84" t="str">
            <v> Rawat Inap</v>
          </cell>
          <cell r="J84" t="str">
            <v>FINDA FERDIANA, dr.</v>
          </cell>
          <cell r="K84" t="str">
            <v>RAWAT INAP</v>
          </cell>
          <cell r="L84" t="str">
            <v> Thorax PA / AP (½ Duduk)</v>
          </cell>
          <cell r="M84" t="str">
            <v>1 </v>
          </cell>
          <cell r="N84">
            <v>46000</v>
          </cell>
          <cell r="O84">
            <v>69000</v>
          </cell>
          <cell r="P84">
            <v>115000</v>
          </cell>
          <cell r="Q84" t="str">
            <v>Lunas</v>
          </cell>
        </row>
        <row r="85">
          <cell r="H85" t="str">
            <v>1333R0031220V000745</v>
          </cell>
          <cell r="I85" t="str">
            <v> Rawat Jalan</v>
          </cell>
          <cell r="J85" t="str">
            <v>RIANI DWI HASTUTI, dr</v>
          </cell>
          <cell r="K85" t="str">
            <v>IGD</v>
          </cell>
          <cell r="L85" t="str">
            <v> Manus Ap / Lat (sinistra)</v>
          </cell>
          <cell r="M85" t="str">
            <v>1 </v>
          </cell>
          <cell r="N85">
            <v>80500</v>
          </cell>
          <cell r="O85">
            <v>69000</v>
          </cell>
          <cell r="P85">
            <v>149500</v>
          </cell>
          <cell r="Q85" t="str">
            <v>Lunas</v>
          </cell>
          <cell r="R85">
            <v>80500</v>
          </cell>
        </row>
        <row r="86">
          <cell r="H86" t="str">
            <v>1333R0031220V001049</v>
          </cell>
          <cell r="I86" t="str">
            <v> Rawat Inap</v>
          </cell>
          <cell r="J86" t="str">
            <v>DIAN EKA LESTARI, dr.</v>
          </cell>
          <cell r="K86" t="str">
            <v>IGD</v>
          </cell>
          <cell r="L86" t="str">
            <v> Thorax PA / AP (½ Duduk)</v>
          </cell>
          <cell r="M86" t="str">
            <v>1 </v>
          </cell>
          <cell r="N86">
            <v>80500</v>
          </cell>
          <cell r="O86">
            <v>69000</v>
          </cell>
          <cell r="P86">
            <v>149500</v>
          </cell>
          <cell r="Q86" t="str">
            <v>Lunas</v>
          </cell>
          <cell r="R86">
            <v>80500</v>
          </cell>
        </row>
        <row r="87">
          <cell r="H87" t="str">
            <v>1333R0031220V000752</v>
          </cell>
          <cell r="I87" t="str">
            <v> Rawat Inap</v>
          </cell>
          <cell r="J87" t="str">
            <v>DIAN EKA LESTARI, dr.</v>
          </cell>
          <cell r="K87" t="str">
            <v>IGD</v>
          </cell>
          <cell r="L87" t="str">
            <v> Kepala tanpa kontras</v>
          </cell>
          <cell r="M87" t="str">
            <v>2 </v>
          </cell>
          <cell r="N87">
            <v>682500</v>
          </cell>
          <cell r="O87">
            <v>585000</v>
          </cell>
          <cell r="P87">
            <v>1267500</v>
          </cell>
          <cell r="Q87" t="str">
            <v>Lunas</v>
          </cell>
          <cell r="R87">
            <v>763000</v>
          </cell>
        </row>
        <row r="88">
          <cell r="H88" t="str">
            <v>1333R0031220V000752</v>
          </cell>
          <cell r="I88" t="str">
            <v> Rawat Inap</v>
          </cell>
          <cell r="J88" t="str">
            <v>DIAN EKA LESTARI, dr.</v>
          </cell>
          <cell r="K88" t="str">
            <v>IGD</v>
          </cell>
          <cell r="L88" t="str">
            <v> Thorax PA / AP (½ Duduk)</v>
          </cell>
          <cell r="M88" t="str">
            <v>2 </v>
          </cell>
          <cell r="N88">
            <v>80500</v>
          </cell>
          <cell r="O88">
            <v>69000</v>
          </cell>
          <cell r="P88">
            <v>149500</v>
          </cell>
          <cell r="Q88" t="str">
            <v>Lunas</v>
          </cell>
        </row>
        <row r="89">
          <cell r="H89" t="str">
            <v>1333R0031220V000781</v>
          </cell>
          <cell r="I89" t="str">
            <v> Rawat Jalan</v>
          </cell>
          <cell r="J89" t="str">
            <v>MUHAMMAD SURYA NEGARA, dr, Sp.U</v>
          </cell>
          <cell r="K89" t="str">
            <v>UROLOGY KLINIK</v>
          </cell>
          <cell r="L89" t="str">
            <v> USG Non Superficial (Abdomen Atas, Bawah)</v>
          </cell>
          <cell r="M89" t="str">
            <v>1 </v>
          </cell>
          <cell r="N89">
            <v>70000</v>
          </cell>
          <cell r="O89">
            <v>105000</v>
          </cell>
          <cell r="P89">
            <v>175000</v>
          </cell>
          <cell r="Q89" t="str">
            <v>Lunas</v>
          </cell>
          <cell r="R89">
            <v>70000</v>
          </cell>
        </row>
        <row r="90">
          <cell r="H90" t="str">
            <v>1333R0031220V000802</v>
          </cell>
          <cell r="I90" t="str">
            <v> Rawat Jalan</v>
          </cell>
          <cell r="J90" t="str">
            <v>dr. ASDI WIHANDONO, Sp.B(K)Onk</v>
          </cell>
          <cell r="K90" t="str">
            <v>BEDAH ONKOLOGI KLINIK</v>
          </cell>
          <cell r="L90" t="str">
            <v> Thorax dengan Kontras</v>
          </cell>
          <cell r="M90" t="str">
            <v>1 </v>
          </cell>
          <cell r="N90">
            <v>814000</v>
          </cell>
          <cell r="O90">
            <v>1221000</v>
          </cell>
          <cell r="P90">
            <v>2035000</v>
          </cell>
          <cell r="Q90" t="str">
            <v>Lunas</v>
          </cell>
          <cell r="R90">
            <v>814000</v>
          </cell>
        </row>
        <row r="91">
          <cell r="H91" t="str">
            <v>1333R0031220V001027</v>
          </cell>
          <cell r="I91" t="str">
            <v> Rawat Jalan</v>
          </cell>
          <cell r="J91" t="str">
            <v>dr. ASDI WIHANDONO, Sp.B(K)Onk</v>
          </cell>
          <cell r="K91" t="str">
            <v>BEDAH ONKOLOGI KLINIK</v>
          </cell>
          <cell r="L91" t="str">
            <v> USG Superficial ( Mammae, Thyroid, Testis, Axilla dll)</v>
          </cell>
          <cell r="M91" t="str">
            <v>1 </v>
          </cell>
          <cell r="N91">
            <v>70000</v>
          </cell>
          <cell r="O91">
            <v>105000</v>
          </cell>
          <cell r="P91">
            <v>175000</v>
          </cell>
          <cell r="Q91" t="str">
            <v>Lunas</v>
          </cell>
          <cell r="R91">
            <v>70000</v>
          </cell>
        </row>
        <row r="92">
          <cell r="H92" t="str">
            <v>1333R0031220V000920</v>
          </cell>
          <cell r="I92" t="str">
            <v> Rawat Jalan</v>
          </cell>
          <cell r="J92" t="str">
            <v>AGUS WAHYUDI, dr, Sp.B</v>
          </cell>
          <cell r="K92" t="str">
            <v>BEDAH UMUM KLINIK</v>
          </cell>
          <cell r="L92" t="str">
            <v> Abdomen dengan Kontras</v>
          </cell>
          <cell r="M92" t="str">
            <v>1 </v>
          </cell>
          <cell r="N92">
            <v>880000</v>
          </cell>
          <cell r="O92">
            <v>1320000</v>
          </cell>
          <cell r="P92">
            <v>2200000</v>
          </cell>
          <cell r="Q92" t="str">
            <v>Lunas</v>
          </cell>
          <cell r="R92">
            <v>880000</v>
          </cell>
        </row>
        <row r="93">
          <cell r="H93" t="str">
            <v>1333R0031220V000991</v>
          </cell>
          <cell r="I93" t="str">
            <v> Rawat Jalan</v>
          </cell>
          <cell r="J93" t="str">
            <v>AGUS WAHYUDI, dr, Sp.B</v>
          </cell>
          <cell r="K93" t="str">
            <v>BEDAH UMUM KLINIK</v>
          </cell>
          <cell r="L93" t="str">
            <v> Thorax PA / AP (½ Duduk)</v>
          </cell>
          <cell r="M93" t="str">
            <v>1 </v>
          </cell>
          <cell r="N93">
            <v>36000</v>
          </cell>
          <cell r="O93">
            <v>54000</v>
          </cell>
          <cell r="P93">
            <v>90000</v>
          </cell>
          <cell r="Q93" t="str">
            <v>Lunas</v>
          </cell>
          <cell r="R93">
            <v>36000</v>
          </cell>
        </row>
        <row r="94">
          <cell r="H94" t="str">
            <v>1333R0031220V001028</v>
          </cell>
          <cell r="I94" t="str">
            <v> Rawat Jalan</v>
          </cell>
          <cell r="J94" t="str">
            <v>dr. ASDI WIHANDONO, Sp.B(K)Onk</v>
          </cell>
          <cell r="K94" t="str">
            <v>BEDAH ONKOLOGI KLINIK</v>
          </cell>
          <cell r="L94" t="str">
            <v> Thorax PA / AP (½ Duduk)</v>
          </cell>
          <cell r="M94" t="str">
            <v>1 </v>
          </cell>
          <cell r="N94">
            <v>36000</v>
          </cell>
          <cell r="O94">
            <v>54000</v>
          </cell>
          <cell r="P94">
            <v>90000</v>
          </cell>
          <cell r="Q94" t="str">
            <v>Lunas</v>
          </cell>
          <cell r="R94">
            <v>176000</v>
          </cell>
        </row>
        <row r="95">
          <cell r="H95" t="str">
            <v>1333R0031220V001028</v>
          </cell>
          <cell r="I95" t="str">
            <v> Rawat Jalan</v>
          </cell>
          <cell r="J95" t="str">
            <v>dr. ASDI WIHANDONO, Sp.B(K)Onk</v>
          </cell>
          <cell r="K95" t="str">
            <v>BEDAH ONKOLOGI KLINIK</v>
          </cell>
          <cell r="L95" t="str">
            <v> USG Non Superficial (Abdomen Atas, Bawah)</v>
          </cell>
          <cell r="M95" t="str">
            <v>1 </v>
          </cell>
          <cell r="N95">
            <v>70000</v>
          </cell>
          <cell r="O95">
            <v>105000</v>
          </cell>
          <cell r="P95">
            <v>175000</v>
          </cell>
          <cell r="Q95" t="str">
            <v>Lunas</v>
          </cell>
        </row>
        <row r="96">
          <cell r="H96" t="str">
            <v>1333R0031220V001028</v>
          </cell>
          <cell r="I96" t="str">
            <v> Rawat Jalan</v>
          </cell>
          <cell r="J96" t="str">
            <v>dr. ASDI WIHANDONO, Sp.B(K)Onk</v>
          </cell>
          <cell r="K96" t="str">
            <v>BEDAH ONKOLOGI KLINIK</v>
          </cell>
          <cell r="L96" t="str">
            <v> USG Non Superficial (Abdomen Atas, Bawah)</v>
          </cell>
          <cell r="M96" t="str">
            <v>1 </v>
          </cell>
          <cell r="N96">
            <v>70000</v>
          </cell>
          <cell r="O96">
            <v>105000</v>
          </cell>
          <cell r="P96">
            <v>175000</v>
          </cell>
          <cell r="Q96" t="str">
            <v>Lunas</v>
          </cell>
        </row>
        <row r="97">
          <cell r="H97" t="str">
            <v>1333R0031220V001053</v>
          </cell>
          <cell r="I97" t="str">
            <v> Rawat Inap</v>
          </cell>
          <cell r="J97" t="str">
            <v>ERVA DARMAWANTI, dr, SpOG</v>
          </cell>
          <cell r="K97" t="str">
            <v>RAWAT INAP</v>
          </cell>
          <cell r="L97" t="str">
            <v> Thorax PA / AP (½ Duduk)</v>
          </cell>
          <cell r="M97" t="str">
            <v>1 </v>
          </cell>
          <cell r="N97">
            <v>36000</v>
          </cell>
          <cell r="O97">
            <v>54000</v>
          </cell>
          <cell r="P97">
            <v>90000</v>
          </cell>
          <cell r="Q97" t="str">
            <v>Lunas</v>
          </cell>
          <cell r="R97">
            <v>36000</v>
          </cell>
        </row>
        <row r="98">
          <cell r="H98" t="str">
            <v>1333R0031220V001058</v>
          </cell>
          <cell r="I98" t="str">
            <v> Rawat Inap</v>
          </cell>
          <cell r="J98" t="str">
            <v>INDAH REVIATI KUSUMA, dr, Sp.PD</v>
          </cell>
          <cell r="K98" t="str">
            <v>RAWAT INAP</v>
          </cell>
          <cell r="L98" t="str">
            <v> Thorax PA / AP (½ Duduk)</v>
          </cell>
          <cell r="M98" t="str">
            <v>2 </v>
          </cell>
          <cell r="N98">
            <v>36000</v>
          </cell>
          <cell r="O98">
            <v>54000</v>
          </cell>
          <cell r="P98">
            <v>90000</v>
          </cell>
          <cell r="Q98" t="str">
            <v>Lunas</v>
          </cell>
          <cell r="R98">
            <v>36000</v>
          </cell>
        </row>
        <row r="99">
          <cell r="H99" t="str">
            <v>1333R0031220V001060</v>
          </cell>
          <cell r="I99" t="str">
            <v> Rawat Inap</v>
          </cell>
          <cell r="J99" t="str">
            <v>INDAH REVIATI KUSUMA, dr, Sp.PD</v>
          </cell>
          <cell r="K99" t="str">
            <v>RAWAT INAP</v>
          </cell>
          <cell r="L99" t="str">
            <v> Thorax PA / AP (½ Duduk)</v>
          </cell>
          <cell r="M99" t="str">
            <v>1 </v>
          </cell>
          <cell r="N99">
            <v>36000</v>
          </cell>
          <cell r="O99">
            <v>54000</v>
          </cell>
          <cell r="P99">
            <v>90000</v>
          </cell>
          <cell r="Q99" t="str">
            <v>Lunas</v>
          </cell>
          <cell r="R99">
            <v>36000</v>
          </cell>
        </row>
        <row r="100">
          <cell r="H100" t="str">
            <v>1333R0031220V001061</v>
          </cell>
          <cell r="I100" t="str">
            <v> Rawat Inap</v>
          </cell>
          <cell r="J100" t="str">
            <v>INDAH REVIATI KUSUMA, dr, Sp.PD</v>
          </cell>
          <cell r="K100" t="str">
            <v>RAWAT INAP</v>
          </cell>
          <cell r="L100" t="str">
            <v> Thorax PA / AP (½ Duduk)</v>
          </cell>
          <cell r="M100" t="str">
            <v>1 </v>
          </cell>
          <cell r="N100">
            <v>36000</v>
          </cell>
          <cell r="O100">
            <v>54000</v>
          </cell>
          <cell r="P100">
            <v>90000</v>
          </cell>
          <cell r="Q100" t="str">
            <v>Lunas</v>
          </cell>
          <cell r="R100">
            <v>36000</v>
          </cell>
        </row>
        <row r="101">
          <cell r="H101" t="str">
            <v>1333R0031220V001062</v>
          </cell>
          <cell r="I101" t="str">
            <v> Rawat Inap</v>
          </cell>
          <cell r="J101" t="str">
            <v>INDAH REVIATI KUSUMA, dr, Sp.PD</v>
          </cell>
          <cell r="K101" t="str">
            <v>RAWAT INAP</v>
          </cell>
          <cell r="L101" t="str">
            <v> Thorax PA / AP (½ Duduk)</v>
          </cell>
          <cell r="M101" t="str">
            <v>1 </v>
          </cell>
          <cell r="N101">
            <v>36000</v>
          </cell>
          <cell r="O101">
            <v>54000</v>
          </cell>
          <cell r="P101">
            <v>90000</v>
          </cell>
          <cell r="Q101" t="str">
            <v>Lunas</v>
          </cell>
          <cell r="R101">
            <v>36000</v>
          </cell>
        </row>
        <row r="102">
          <cell r="H102" t="str">
            <v>1333R0031220V001065</v>
          </cell>
          <cell r="I102" t="str">
            <v> Rawat Inap</v>
          </cell>
          <cell r="J102" t="str">
            <v>INDAH REVIATI KUSUMA, dr, Sp.PD</v>
          </cell>
          <cell r="K102" t="str">
            <v>RAWAT INAP</v>
          </cell>
          <cell r="L102" t="str">
            <v> Thorax PA / AP (½ Duduk)</v>
          </cell>
          <cell r="M102" t="str">
            <v>2 </v>
          </cell>
          <cell r="N102">
            <v>36000</v>
          </cell>
          <cell r="O102">
            <v>54000</v>
          </cell>
          <cell r="P102">
            <v>90000</v>
          </cell>
          <cell r="Q102" t="str">
            <v>Lunas</v>
          </cell>
          <cell r="R102">
            <v>36000</v>
          </cell>
        </row>
        <row r="103">
          <cell r="H103" t="str">
            <v>1333R0031220V001064</v>
          </cell>
          <cell r="I103" t="str">
            <v> Rawat Inap</v>
          </cell>
          <cell r="J103" t="str">
            <v>INDAH REVIATI KUSUMA, dr, Sp.PD</v>
          </cell>
          <cell r="K103" t="str">
            <v>RAWAT INAP</v>
          </cell>
          <cell r="L103" t="str">
            <v> Thorax PA / AP (½ Duduk)</v>
          </cell>
          <cell r="M103" t="str">
            <v>2 </v>
          </cell>
          <cell r="N103">
            <v>36000</v>
          </cell>
          <cell r="O103">
            <v>54000</v>
          </cell>
          <cell r="P103">
            <v>90000</v>
          </cell>
          <cell r="Q103" t="str">
            <v>Lunas</v>
          </cell>
          <cell r="R103">
            <v>36000</v>
          </cell>
        </row>
        <row r="104">
          <cell r="H104" t="str">
            <v>1333R0031220V001066</v>
          </cell>
          <cell r="I104" t="str">
            <v> Rawat Inap</v>
          </cell>
          <cell r="J104" t="str">
            <v>FINDA FERDIANA, dr.</v>
          </cell>
          <cell r="K104" t="str">
            <v>IGD</v>
          </cell>
          <cell r="L104" t="str">
            <v> Kepala tanpa kontras</v>
          </cell>
          <cell r="M104" t="str">
            <v>2 </v>
          </cell>
          <cell r="N104">
            <v>682500</v>
          </cell>
          <cell r="O104">
            <v>585000</v>
          </cell>
          <cell r="P104">
            <v>1267500</v>
          </cell>
          <cell r="Q104" t="str">
            <v>Lunas</v>
          </cell>
          <cell r="R104">
            <v>682500</v>
          </cell>
        </row>
        <row r="105">
          <cell r="H105" t="str">
            <v>1333R0031220V001067</v>
          </cell>
          <cell r="I105" t="str">
            <v> Rawat Inap</v>
          </cell>
          <cell r="J105" t="str">
            <v>INDAH REVIATI KUSUMA, dr, Sp.PD</v>
          </cell>
          <cell r="K105" t="str">
            <v>RAWAT INAP</v>
          </cell>
          <cell r="L105" t="str">
            <v> Thorax PA / AP (½ Duduk)</v>
          </cell>
          <cell r="M105" t="str">
            <v>1 </v>
          </cell>
          <cell r="N105">
            <v>36000</v>
          </cell>
          <cell r="O105">
            <v>54000</v>
          </cell>
          <cell r="P105">
            <v>90000</v>
          </cell>
          <cell r="Q105" t="str">
            <v>Lunas</v>
          </cell>
          <cell r="R105">
            <v>36000</v>
          </cell>
        </row>
        <row r="106">
          <cell r="H106" t="str">
            <v>1333R0031220V001110</v>
          </cell>
          <cell r="I106" t="str">
            <v> Rawat Inap</v>
          </cell>
          <cell r="J106" t="str">
            <v>INDAH REVIATI KUSUMA, dr, Sp.PD</v>
          </cell>
          <cell r="K106" t="str">
            <v>RAWAT INAP</v>
          </cell>
          <cell r="L106" t="str">
            <v> Thorax PA / AP (½ Duduk)</v>
          </cell>
          <cell r="M106" t="str">
            <v>2 </v>
          </cell>
          <cell r="N106">
            <v>36000</v>
          </cell>
          <cell r="O106">
            <v>54000</v>
          </cell>
          <cell r="P106">
            <v>90000</v>
          </cell>
          <cell r="Q106" t="str">
            <v>Lunas</v>
          </cell>
          <cell r="R106">
            <v>36000</v>
          </cell>
        </row>
        <row r="107">
          <cell r="H107" t="str">
            <v>1333R0031220V001111</v>
          </cell>
          <cell r="I107" t="str">
            <v> Rawat Inap</v>
          </cell>
          <cell r="J107" t="str">
            <v>INDAH REVIATI KUSUMA, dr, Sp.PD</v>
          </cell>
          <cell r="K107" t="str">
            <v>RAWAT INAP</v>
          </cell>
          <cell r="L107" t="str">
            <v> Thorax PA / AP (½ Duduk)</v>
          </cell>
          <cell r="M107" t="str">
            <v>1 </v>
          </cell>
          <cell r="N107">
            <v>36000</v>
          </cell>
          <cell r="O107">
            <v>54000</v>
          </cell>
          <cell r="P107">
            <v>90000</v>
          </cell>
          <cell r="Q107" t="str">
            <v>Lunas</v>
          </cell>
          <cell r="R107">
            <v>36000</v>
          </cell>
        </row>
        <row r="108">
          <cell r="H108" t="str">
            <v>1333R0031220V001112</v>
          </cell>
          <cell r="I108" t="str">
            <v> Rawat Inap</v>
          </cell>
          <cell r="J108" t="str">
            <v>INDAH REVIATI KUSUMA, dr, Sp.PD</v>
          </cell>
          <cell r="K108" t="str">
            <v>RAWAT INAP</v>
          </cell>
          <cell r="L108" t="str">
            <v> Thorax PA / AP (½ Duduk)</v>
          </cell>
          <cell r="M108" t="str">
            <v>2 </v>
          </cell>
          <cell r="N108">
            <v>36000</v>
          </cell>
          <cell r="O108">
            <v>54000</v>
          </cell>
          <cell r="P108">
            <v>90000</v>
          </cell>
          <cell r="Q108" t="str">
            <v>Lunas</v>
          </cell>
          <cell r="R108">
            <v>36000</v>
          </cell>
        </row>
        <row r="109">
          <cell r="H109" t="str">
            <v>1333R0031220V001116</v>
          </cell>
          <cell r="I109" t="str">
            <v> Rawat Inap</v>
          </cell>
          <cell r="J109" t="str">
            <v>INDAH REVIATI KUSUMA, dr, Sp.PD</v>
          </cell>
          <cell r="K109" t="str">
            <v>RAWAT INAP</v>
          </cell>
          <cell r="L109" t="str">
            <v> Thorax PA / AP (½ Duduk)</v>
          </cell>
          <cell r="M109" t="str">
            <v>1 </v>
          </cell>
          <cell r="N109">
            <v>36000</v>
          </cell>
          <cell r="O109">
            <v>54000</v>
          </cell>
          <cell r="P109">
            <v>90000</v>
          </cell>
          <cell r="Q109" t="str">
            <v>Lunas</v>
          </cell>
          <cell r="R109">
            <v>36000</v>
          </cell>
        </row>
        <row r="110">
          <cell r="H110" t="str">
            <v>1333R0031220V001118</v>
          </cell>
          <cell r="I110" t="str">
            <v> Rawat Inap</v>
          </cell>
          <cell r="J110" t="str">
            <v>INDAH REVIATI KUSUMA, dr, Sp.PD</v>
          </cell>
          <cell r="K110" t="str">
            <v>RAWAT INAP</v>
          </cell>
          <cell r="L110" t="str">
            <v> Thorax PA / AP (½ Duduk)</v>
          </cell>
          <cell r="M110" t="str">
            <v>1 </v>
          </cell>
          <cell r="N110">
            <v>36000</v>
          </cell>
          <cell r="O110">
            <v>54000</v>
          </cell>
          <cell r="P110">
            <v>90000</v>
          </cell>
          <cell r="Q110" t="str">
            <v>Lunas</v>
          </cell>
          <cell r="R110">
            <v>36000</v>
          </cell>
        </row>
        <row r="111">
          <cell r="H111" t="str">
            <v>1333R0031220V001129</v>
          </cell>
          <cell r="I111" t="str">
            <v> Rawat Inap</v>
          </cell>
          <cell r="J111" t="str">
            <v>FINDA FERDIANA, dr.</v>
          </cell>
          <cell r="K111" t="str">
            <v>IGD</v>
          </cell>
          <cell r="L111" t="str">
            <v> Thorax PA / AP (½ Duduk)</v>
          </cell>
          <cell r="M111" t="str">
            <v>1 </v>
          </cell>
          <cell r="N111">
            <v>80500</v>
          </cell>
          <cell r="O111">
            <v>69000</v>
          </cell>
          <cell r="P111">
            <v>149500</v>
          </cell>
          <cell r="Q111" t="str">
            <v>Lunas</v>
          </cell>
          <cell r="R111">
            <v>80500</v>
          </cell>
        </row>
        <row r="112">
          <cell r="H112" t="str">
            <v>1333R0031220V001135</v>
          </cell>
          <cell r="I112" t="str">
            <v> Rawat Jalan</v>
          </cell>
          <cell r="J112" t="str">
            <v>TIO ADITYA DJOHAR, dr</v>
          </cell>
          <cell r="K112" t="str">
            <v>IGD</v>
          </cell>
          <cell r="L112" t="str">
            <v> Elbow Joint / Cubiti Ap / Lat (sinistra)</v>
          </cell>
          <cell r="M112" t="str">
            <v>1 </v>
          </cell>
          <cell r="N112">
            <v>28000</v>
          </cell>
          <cell r="O112">
            <v>42000</v>
          </cell>
          <cell r="P112">
            <v>70000</v>
          </cell>
          <cell r="Q112" t="str">
            <v>Lunas</v>
          </cell>
          <cell r="R112">
            <v>28000</v>
          </cell>
        </row>
        <row r="113">
          <cell r="H113" t="str">
            <v>1333R0031220V001131</v>
          </cell>
          <cell r="I113" t="str">
            <v> Rawat Inap</v>
          </cell>
          <cell r="J113" t="str">
            <v>RIO FAUJI, dr.</v>
          </cell>
          <cell r="K113" t="str">
            <v>IGD</v>
          </cell>
          <cell r="L113" t="str">
            <v> Kepala tanpa kontras</v>
          </cell>
          <cell r="M113" t="str">
            <v>1 </v>
          </cell>
          <cell r="N113">
            <v>682500</v>
          </cell>
          <cell r="O113">
            <v>585000</v>
          </cell>
          <cell r="P113">
            <v>1267500</v>
          </cell>
          <cell r="Q113" t="str">
            <v>Lunas</v>
          </cell>
          <cell r="R113">
            <v>1496500</v>
          </cell>
        </row>
        <row r="114">
          <cell r="H114" t="str">
            <v>1333R0031220V001131</v>
          </cell>
          <cell r="I114" t="str">
            <v> Rawat Inap</v>
          </cell>
          <cell r="J114" t="str">
            <v>ANDAR SETYAWAN, dr, Sp.S</v>
          </cell>
          <cell r="K114" t="str">
            <v>RAWAT INAP</v>
          </cell>
          <cell r="L114" t="str">
            <v> Thorax dengan Kontras</v>
          </cell>
          <cell r="M114" t="str">
            <v>1 </v>
          </cell>
          <cell r="N114">
            <v>814000</v>
          </cell>
          <cell r="O114">
            <v>1221000</v>
          </cell>
          <cell r="P114">
            <v>2035000</v>
          </cell>
          <cell r="Q114" t="str">
            <v>Lunas</v>
          </cell>
        </row>
        <row r="115">
          <cell r="H115" t="str">
            <v>1333R0031220V001355</v>
          </cell>
          <cell r="I115" t="str">
            <v> Rawat Inap</v>
          </cell>
          <cell r="J115" t="str">
            <v>TIO ADITYA DJOHAR, dr</v>
          </cell>
          <cell r="K115" t="str">
            <v>IGD</v>
          </cell>
          <cell r="L115" t="str">
            <v> Kepala tanpa kontras</v>
          </cell>
          <cell r="M115" t="str">
            <v>1 </v>
          </cell>
          <cell r="N115">
            <v>682500</v>
          </cell>
          <cell r="O115">
            <v>585000</v>
          </cell>
          <cell r="P115">
            <v>1267500</v>
          </cell>
          <cell r="Q115" t="str">
            <v>Lunas</v>
          </cell>
          <cell r="R115">
            <v>682500</v>
          </cell>
        </row>
        <row r="116">
          <cell r="H116" t="str">
            <v>1333R0031220V001140</v>
          </cell>
          <cell r="I116" t="str">
            <v> Rawat Inap</v>
          </cell>
          <cell r="J116" t="str">
            <v>TIO ADITYA DJOHAR, dr</v>
          </cell>
          <cell r="K116" t="str">
            <v>IGD</v>
          </cell>
          <cell r="L116" t="str">
            <v> Abdomen / BOF / BNO</v>
          </cell>
          <cell r="M116" t="str">
            <v>1 </v>
          </cell>
          <cell r="N116">
            <v>80500</v>
          </cell>
          <cell r="O116">
            <v>69000</v>
          </cell>
          <cell r="P116">
            <v>149500</v>
          </cell>
          <cell r="Q116" t="str">
            <v>Lunas</v>
          </cell>
          <cell r="R116">
            <v>231000</v>
          </cell>
        </row>
        <row r="117">
          <cell r="H117" t="str">
            <v>1333R0031220V001140</v>
          </cell>
          <cell r="I117" t="str">
            <v> Rawat Inap</v>
          </cell>
          <cell r="J117" t="str">
            <v>TIO ADITYA DJOHAR, dr</v>
          </cell>
          <cell r="K117" t="str">
            <v>IGD</v>
          </cell>
          <cell r="L117" t="str">
            <v> Thorax PA / AP (½ Duduk)</v>
          </cell>
          <cell r="M117" t="str">
            <v>1 </v>
          </cell>
          <cell r="N117">
            <v>80500</v>
          </cell>
          <cell r="O117">
            <v>69000</v>
          </cell>
          <cell r="P117">
            <v>149500</v>
          </cell>
          <cell r="Q117" t="str">
            <v>Lunas</v>
          </cell>
        </row>
        <row r="118">
          <cell r="H118" t="str">
            <v>1333R0031220V001140</v>
          </cell>
          <cell r="I118" t="str">
            <v> Rawat Inap</v>
          </cell>
          <cell r="J118" t="str">
            <v>HERI SUBIAKTO, dr, Sp.PD</v>
          </cell>
          <cell r="K118" t="str">
            <v>RAWAT INAP</v>
          </cell>
          <cell r="L118" t="str">
            <v> USG Non Superficial (Abdomen Atas, Bawah)</v>
          </cell>
          <cell r="M118" t="str">
            <v>1 </v>
          </cell>
          <cell r="N118">
            <v>70000</v>
          </cell>
          <cell r="O118">
            <v>105000</v>
          </cell>
          <cell r="P118">
            <v>175000</v>
          </cell>
          <cell r="Q118" t="str">
            <v>Lunas</v>
          </cell>
        </row>
        <row r="119">
          <cell r="H119" t="str">
            <v>1333R0031220V001141</v>
          </cell>
          <cell r="I119" t="str">
            <v> Rawat Inap</v>
          </cell>
          <cell r="J119" t="str">
            <v>MOHAMMAD SUTAMI, dr</v>
          </cell>
          <cell r="K119" t="str">
            <v>IGD</v>
          </cell>
          <cell r="L119" t="str">
            <v> Kepala tanpa kontras</v>
          </cell>
          <cell r="M119" t="str">
            <v>1 </v>
          </cell>
          <cell r="N119">
            <v>682500</v>
          </cell>
          <cell r="O119">
            <v>585000</v>
          </cell>
          <cell r="P119">
            <v>1267500</v>
          </cell>
          <cell r="Q119" t="str">
            <v>Lunas</v>
          </cell>
          <cell r="R119">
            <v>763000</v>
          </cell>
        </row>
        <row r="120">
          <cell r="H120" t="str">
            <v>1333R0031220V001141</v>
          </cell>
          <cell r="I120" t="str">
            <v> Rawat Inap</v>
          </cell>
          <cell r="J120" t="str">
            <v>MOHAMMAD SUTAMI, dr</v>
          </cell>
          <cell r="K120" t="str">
            <v>IGD</v>
          </cell>
          <cell r="L120" t="str">
            <v> Thorax PA / AP (½ Duduk)</v>
          </cell>
          <cell r="M120" t="str">
            <v>1 </v>
          </cell>
          <cell r="N120">
            <v>80500</v>
          </cell>
          <cell r="O120">
            <v>69000</v>
          </cell>
          <cell r="P120">
            <v>149500</v>
          </cell>
          <cell r="Q120" t="str">
            <v>Lunas</v>
          </cell>
        </row>
        <row r="121">
          <cell r="H121" t="str">
            <v>1333R0031220V001861</v>
          </cell>
          <cell r="I121" t="str">
            <v> Rawat Inap</v>
          </cell>
          <cell r="J121" t="str">
            <v>YOLANDA SHINTA PALUPI TAMBUNAN, dr</v>
          </cell>
          <cell r="K121" t="str">
            <v>IGD</v>
          </cell>
          <cell r="L121" t="str">
            <v> Thorax PA / AP (½ Duduk)</v>
          </cell>
          <cell r="M121" t="str">
            <v>1 </v>
          </cell>
          <cell r="N121">
            <v>80500</v>
          </cell>
          <cell r="O121">
            <v>69000</v>
          </cell>
          <cell r="P121">
            <v>149500</v>
          </cell>
          <cell r="Q121" t="str">
            <v>Lunas</v>
          </cell>
          <cell r="R121">
            <v>80500</v>
          </cell>
        </row>
        <row r="122">
          <cell r="H122" t="str">
            <v>1333R0031220V001147</v>
          </cell>
          <cell r="I122" t="str">
            <v> Rawat Inap</v>
          </cell>
          <cell r="J122" t="str">
            <v>NUR WAHID,dr</v>
          </cell>
          <cell r="K122" t="str">
            <v>IGD</v>
          </cell>
          <cell r="L122" t="str">
            <v> Thorax PA / AP (½ Duduk)</v>
          </cell>
          <cell r="M122" t="str">
            <v>2 </v>
          </cell>
          <cell r="N122">
            <v>80500</v>
          </cell>
          <cell r="O122">
            <v>69000</v>
          </cell>
          <cell r="P122">
            <v>149500</v>
          </cell>
          <cell r="Q122" t="str">
            <v>Lunas</v>
          </cell>
          <cell r="R122">
            <v>80500</v>
          </cell>
        </row>
        <row r="123">
          <cell r="H123" t="str">
            <v>1333R0031220V001957</v>
          </cell>
          <cell r="I123" t="str">
            <v> Rawat Inap</v>
          </cell>
          <cell r="J123" t="str">
            <v>MOHAMMAD SUTAMI, dr</v>
          </cell>
          <cell r="K123" t="str">
            <v>IGD</v>
          </cell>
          <cell r="L123" t="str">
            <v> Thorax PA / AP (½ Duduk)</v>
          </cell>
          <cell r="M123" t="str">
            <v>1 </v>
          </cell>
          <cell r="N123">
            <v>80500</v>
          </cell>
          <cell r="O123">
            <v>69000</v>
          </cell>
          <cell r="P123">
            <v>149500</v>
          </cell>
          <cell r="Q123" t="str">
            <v>Lunas</v>
          </cell>
          <cell r="R123">
            <v>80500</v>
          </cell>
        </row>
        <row r="124">
          <cell r="H124" t="str">
            <v>1333R0031220V001155</v>
          </cell>
          <cell r="I124" t="str">
            <v> Rawat Inap</v>
          </cell>
          <cell r="J124" t="str">
            <v>RIANI DWI HASTUTI, dr</v>
          </cell>
          <cell r="K124" t="str">
            <v>IGD</v>
          </cell>
          <cell r="L124" t="str">
            <v> Thorax PA / AP (½ Duduk)</v>
          </cell>
          <cell r="M124" t="str">
            <v>1 </v>
          </cell>
          <cell r="N124">
            <v>80500</v>
          </cell>
          <cell r="O124">
            <v>69000</v>
          </cell>
          <cell r="P124">
            <v>149500</v>
          </cell>
          <cell r="Q124" t="str">
            <v>Lunas</v>
          </cell>
          <cell r="R124">
            <v>80500</v>
          </cell>
        </row>
        <row r="125">
          <cell r="H125" t="str">
            <v>1333R0031220V001723</v>
          </cell>
          <cell r="I125" t="str">
            <v> Rawat Inap</v>
          </cell>
          <cell r="J125" t="str">
            <v>RIANI DWI HASTUTI, dr</v>
          </cell>
          <cell r="K125" t="str">
            <v>IGD</v>
          </cell>
          <cell r="L125" t="str">
            <v> Thorax PA / AP (½ Duduk)</v>
          </cell>
          <cell r="M125" t="str">
            <v>2 </v>
          </cell>
          <cell r="N125">
            <v>80500</v>
          </cell>
          <cell r="O125">
            <v>69000</v>
          </cell>
          <cell r="P125">
            <v>149500</v>
          </cell>
          <cell r="Q125" t="str">
            <v>Lunas</v>
          </cell>
          <cell r="R125">
            <v>80500</v>
          </cell>
        </row>
        <row r="126">
          <cell r="H126" t="str">
            <v>1333R0031220V001156</v>
          </cell>
          <cell r="I126" t="str">
            <v> Rawat Inap</v>
          </cell>
          <cell r="J126" t="str">
            <v>YOLANDA SHINTA PALUPI TAMBUNAN, dr</v>
          </cell>
          <cell r="K126" t="str">
            <v>IGD</v>
          </cell>
          <cell r="L126" t="str">
            <v> Thorax PA / AP (½ Duduk)</v>
          </cell>
          <cell r="M126" t="str">
            <v>2 </v>
          </cell>
          <cell r="N126">
            <v>80500</v>
          </cell>
          <cell r="O126">
            <v>69000</v>
          </cell>
          <cell r="P126">
            <v>149500</v>
          </cell>
          <cell r="Q126" t="str">
            <v>Lunas</v>
          </cell>
          <cell r="R126">
            <v>80500</v>
          </cell>
        </row>
        <row r="127">
          <cell r="H127" t="str">
            <v>1333R0031220V001157</v>
          </cell>
          <cell r="I127" t="str">
            <v> Rawat Jalan</v>
          </cell>
          <cell r="J127" t="str">
            <v>YOVAN INDRA BAYU PRAKOSA, dr. Sp. B</v>
          </cell>
          <cell r="K127" t="str">
            <v>JANTUNG KLINIK</v>
          </cell>
          <cell r="L127" t="str">
            <v> USG Non Superficial (Abdomen Atas, Bawah)</v>
          </cell>
          <cell r="M127" t="str">
            <v>1 </v>
          </cell>
          <cell r="N127">
            <v>70000</v>
          </cell>
          <cell r="O127">
            <v>105000</v>
          </cell>
          <cell r="P127">
            <v>175000</v>
          </cell>
          <cell r="Q127" t="str">
            <v>Lunas</v>
          </cell>
          <cell r="R127">
            <v>140000</v>
          </cell>
        </row>
        <row r="128">
          <cell r="H128" t="str">
            <v>1333R0031220V001157</v>
          </cell>
          <cell r="I128" t="str">
            <v> Rawat Jalan</v>
          </cell>
          <cell r="J128" t="str">
            <v>YOVAN INDRA BAYU PRAKOSA, dr. Sp. B</v>
          </cell>
          <cell r="K128" t="str">
            <v>JANTUNG KLINIK</v>
          </cell>
          <cell r="L128" t="str">
            <v> USG Non Superficial (Abdomen Atas, Bawah)</v>
          </cell>
          <cell r="M128" t="str">
            <v>1 </v>
          </cell>
          <cell r="N128">
            <v>70000</v>
          </cell>
          <cell r="O128">
            <v>105000</v>
          </cell>
          <cell r="P128">
            <v>175000</v>
          </cell>
          <cell r="Q128" t="str">
            <v>Lunas</v>
          </cell>
        </row>
        <row r="129">
          <cell r="H129" t="str">
            <v>1333R0031220V001158</v>
          </cell>
          <cell r="I129" t="str">
            <v> Rawat Jalan</v>
          </cell>
          <cell r="J129" t="str">
            <v>YOVAN INDRA BAYU PRAKOSA, dr. Sp. B</v>
          </cell>
          <cell r="K129" t="str">
            <v>BEDAH UMUM KLINIK</v>
          </cell>
          <cell r="L129" t="str">
            <v> Thorax PA / AP (½ Duduk)</v>
          </cell>
          <cell r="M129" t="str">
            <v>1 </v>
          </cell>
          <cell r="N129">
            <v>36000</v>
          </cell>
          <cell r="O129">
            <v>54000</v>
          </cell>
          <cell r="P129">
            <v>90000</v>
          </cell>
          <cell r="Q129" t="str">
            <v>Lunas</v>
          </cell>
          <cell r="R129">
            <v>36000</v>
          </cell>
        </row>
        <row r="130">
          <cell r="H130" t="str">
            <v>1333R0031220V001159</v>
          </cell>
          <cell r="I130" t="str">
            <v> Rawat Jalan</v>
          </cell>
          <cell r="J130" t="str">
            <v>YOVAN INDRA BAYU PRAKOSA, dr. Sp. B</v>
          </cell>
          <cell r="K130" t="str">
            <v>BEDAH UMUM KLINIK</v>
          </cell>
          <cell r="L130" t="str">
            <v> Thorax PA / AP (½ Duduk)</v>
          </cell>
          <cell r="M130" t="str">
            <v>1 </v>
          </cell>
          <cell r="N130">
            <v>36000</v>
          </cell>
          <cell r="O130">
            <v>54000</v>
          </cell>
          <cell r="P130">
            <v>90000</v>
          </cell>
          <cell r="Q130" t="str">
            <v>Lunas</v>
          </cell>
          <cell r="R130">
            <v>176000</v>
          </cell>
        </row>
        <row r="131">
          <cell r="H131" t="str">
            <v>1333R0031220V001159</v>
          </cell>
          <cell r="I131" t="str">
            <v> Rawat Jalan</v>
          </cell>
          <cell r="J131" t="str">
            <v>YOVAN INDRA BAYU PRAKOSA, dr. Sp. B</v>
          </cell>
          <cell r="K131" t="str">
            <v>BEDAH UMUM KLINIK</v>
          </cell>
          <cell r="L131" t="str">
            <v> USG Non Superficial (Abdomen Atas, Bawah)</v>
          </cell>
          <cell r="M131" t="str">
            <v>1 </v>
          </cell>
          <cell r="N131">
            <v>70000</v>
          </cell>
          <cell r="O131">
            <v>105000</v>
          </cell>
          <cell r="P131">
            <v>175000</v>
          </cell>
          <cell r="Q131" t="str">
            <v>Lunas</v>
          </cell>
        </row>
        <row r="132">
          <cell r="H132" t="str">
            <v>1333R0031220V001159</v>
          </cell>
          <cell r="I132" t="str">
            <v> Rawat Jalan</v>
          </cell>
          <cell r="J132" t="str">
            <v>YOVAN INDRA BAYU PRAKOSA, dr. Sp. B</v>
          </cell>
          <cell r="K132" t="str">
            <v>BEDAH UMUM KLINIK</v>
          </cell>
          <cell r="L132" t="str">
            <v> USG Non Superficial (Abdomen Atas, Bawah)</v>
          </cell>
          <cell r="M132" t="str">
            <v>1 </v>
          </cell>
          <cell r="N132">
            <v>70000</v>
          </cell>
          <cell r="O132">
            <v>105000</v>
          </cell>
          <cell r="P132">
            <v>175000</v>
          </cell>
          <cell r="Q132" t="str">
            <v>Lunas</v>
          </cell>
        </row>
        <row r="133">
          <cell r="H133" t="str">
            <v>1333R0031220V001160</v>
          </cell>
          <cell r="I133" t="str">
            <v> Rawat Inap</v>
          </cell>
          <cell r="J133" t="str">
            <v>RIANI DWI HASTUTI, dr</v>
          </cell>
          <cell r="K133" t="str">
            <v>IGD</v>
          </cell>
          <cell r="L133" t="str">
            <v> Thorax PA / AP (½ Duduk)</v>
          </cell>
          <cell r="M133" t="str">
            <v>1 </v>
          </cell>
          <cell r="N133">
            <v>80500</v>
          </cell>
          <cell r="O133">
            <v>69000</v>
          </cell>
          <cell r="P133">
            <v>149500</v>
          </cell>
          <cell r="Q133" t="str">
            <v>Lunas</v>
          </cell>
          <cell r="R133">
            <v>80500</v>
          </cell>
        </row>
        <row r="134">
          <cell r="H134" t="str">
            <v>1333R0031220V001165</v>
          </cell>
          <cell r="I134" t="str">
            <v> Rawat Jalan</v>
          </cell>
          <cell r="J134" t="str">
            <v>YOVAN INDRA BAYU PRAKOSA, dr. Sp. B</v>
          </cell>
          <cell r="K134" t="str">
            <v>BEDAH UMUM KLINIK</v>
          </cell>
          <cell r="L134" t="str">
            <v> Thorax PA / AP (½ Duduk)</v>
          </cell>
          <cell r="M134" t="str">
            <v>1 </v>
          </cell>
          <cell r="N134">
            <v>36000</v>
          </cell>
          <cell r="O134">
            <v>54000</v>
          </cell>
          <cell r="P134">
            <v>90000</v>
          </cell>
          <cell r="Q134" t="str">
            <v>Lunas</v>
          </cell>
          <cell r="R134">
            <v>36000</v>
          </cell>
        </row>
        <row r="135">
          <cell r="H135" t="str">
            <v>1333R0031220V001173</v>
          </cell>
          <cell r="I135" t="str">
            <v> Rawat Jalan</v>
          </cell>
          <cell r="J135" t="str">
            <v>RIRIEK PARWITA SARI, dr, SpP</v>
          </cell>
          <cell r="K135" t="str">
            <v>PENYAKIT DALAM KLINIK</v>
          </cell>
          <cell r="L135" t="str">
            <v> Thorax PA / AP (½ Duduk)</v>
          </cell>
          <cell r="M135" t="str">
            <v>1 </v>
          </cell>
          <cell r="N135">
            <v>36000</v>
          </cell>
          <cell r="O135">
            <v>54000</v>
          </cell>
          <cell r="P135">
            <v>90000</v>
          </cell>
          <cell r="Q135" t="str">
            <v>Lunas</v>
          </cell>
          <cell r="R135">
            <v>36000</v>
          </cell>
        </row>
        <row r="136">
          <cell r="H136" t="str">
            <v>1333R0031220V001201</v>
          </cell>
          <cell r="I136" t="str">
            <v> Rawat Jalan</v>
          </cell>
          <cell r="J136" t="str">
            <v>NELLY MULYANINGSIH, dr, SpJP</v>
          </cell>
          <cell r="K136" t="str">
            <v>JANTUNG KLINIK</v>
          </cell>
          <cell r="L136" t="str">
            <v> Thorax PA / AP (½ Duduk)</v>
          </cell>
          <cell r="M136" t="str">
            <v>1 </v>
          </cell>
          <cell r="N136">
            <v>36000</v>
          </cell>
          <cell r="O136">
            <v>54000</v>
          </cell>
          <cell r="P136">
            <v>90000</v>
          </cell>
          <cell r="Q136" t="str">
            <v>Belum Lunas</v>
          </cell>
          <cell r="R136">
            <v>36000</v>
          </cell>
        </row>
        <row r="137">
          <cell r="H137" t="str">
            <v>1333R0031220V001202</v>
          </cell>
          <cell r="I137" t="str">
            <v> Rawat Jalan</v>
          </cell>
          <cell r="J137" t="str">
            <v>NELLY MULYANINGSIH, dr, SpJP</v>
          </cell>
          <cell r="K137" t="str">
            <v>JANTUNG KLINIK</v>
          </cell>
          <cell r="L137" t="str">
            <v> Thorax PA / AP (½ Duduk)</v>
          </cell>
          <cell r="M137" t="str">
            <v>1 </v>
          </cell>
          <cell r="N137">
            <v>36000</v>
          </cell>
          <cell r="O137">
            <v>54000</v>
          </cell>
          <cell r="P137">
            <v>90000</v>
          </cell>
          <cell r="Q137" t="str">
            <v>Lunas</v>
          </cell>
          <cell r="R137">
            <v>36000</v>
          </cell>
        </row>
        <row r="138">
          <cell r="H138" t="str">
            <v>1333R0031220V001229</v>
          </cell>
          <cell r="I138" t="str">
            <v> Rawat Jalan</v>
          </cell>
          <cell r="J138" t="str">
            <v>MUHAMMAD SURYA NEGARA, dr, Sp.U</v>
          </cell>
          <cell r="K138" t="str">
            <v>UROLOGY KLINIK</v>
          </cell>
          <cell r="L138" t="str">
            <v> Abdomen / BOF / BNO</v>
          </cell>
          <cell r="M138" t="str">
            <v>1 </v>
          </cell>
          <cell r="N138">
            <v>36000</v>
          </cell>
          <cell r="O138">
            <v>54000</v>
          </cell>
          <cell r="P138">
            <v>90000</v>
          </cell>
          <cell r="Q138" t="str">
            <v>Lunas</v>
          </cell>
          <cell r="R138">
            <v>106000</v>
          </cell>
        </row>
        <row r="139">
          <cell r="H139" t="str">
            <v>1333R0031220V001229</v>
          </cell>
          <cell r="I139" t="str">
            <v> Rawat Jalan</v>
          </cell>
          <cell r="J139" t="str">
            <v>MUHAMMAD SURYA NEGARA, dr, Sp.U</v>
          </cell>
          <cell r="K139" t="str">
            <v>UROLOGY KLINIK</v>
          </cell>
          <cell r="L139" t="str">
            <v> USG Non Superficial (Abdomen Atas, Bawah)</v>
          </cell>
          <cell r="M139" t="str">
            <v>1 </v>
          </cell>
          <cell r="N139">
            <v>70000</v>
          </cell>
          <cell r="O139">
            <v>105000</v>
          </cell>
          <cell r="P139">
            <v>175000</v>
          </cell>
          <cell r="Q139" t="str">
            <v>Lunas</v>
          </cell>
        </row>
        <row r="140">
          <cell r="H140" t="str">
            <v>1333R0031220V001251</v>
          </cell>
          <cell r="I140" t="str">
            <v> Rawat Jalan</v>
          </cell>
          <cell r="J140" t="str">
            <v>NELLY MULYANINGSIH, dr, SpJP</v>
          </cell>
          <cell r="K140" t="str">
            <v>JANTUNG KLINIK</v>
          </cell>
          <cell r="L140" t="str">
            <v> Thorax PA / AP (½ Duduk)</v>
          </cell>
          <cell r="M140" t="str">
            <v>1 </v>
          </cell>
          <cell r="N140">
            <v>36000</v>
          </cell>
          <cell r="O140">
            <v>54000</v>
          </cell>
          <cell r="P140">
            <v>90000</v>
          </cell>
          <cell r="Q140" t="str">
            <v>Lunas</v>
          </cell>
          <cell r="R140">
            <v>36000</v>
          </cell>
        </row>
        <row r="141">
          <cell r="H141" t="str">
            <v>1333R0031220V001273</v>
          </cell>
          <cell r="I141" t="str">
            <v> Rawat Jalan</v>
          </cell>
          <cell r="J141" t="str">
            <v>YOVAN INDRA BAYU PRAKOSA, dr. Sp. B</v>
          </cell>
          <cell r="K141" t="str">
            <v>BEDAH UMUM KLINIK</v>
          </cell>
          <cell r="L141" t="str">
            <v> USG Superficial ( Mammae, Thyroid, Testis, Axilla dll)</v>
          </cell>
          <cell r="M141" t="str">
            <v>1 </v>
          </cell>
          <cell r="N141">
            <v>70000</v>
          </cell>
          <cell r="O141">
            <v>105000</v>
          </cell>
          <cell r="P141">
            <v>175000</v>
          </cell>
          <cell r="Q141" t="str">
            <v>Lunas</v>
          </cell>
          <cell r="R141">
            <v>70000</v>
          </cell>
        </row>
        <row r="142">
          <cell r="H142" t="str">
            <v>1333R0031220V001904</v>
          </cell>
          <cell r="I142" t="str">
            <v> Rawat Inap</v>
          </cell>
          <cell r="J142" t="str">
            <v>YOLANDA SHINTA PALUPI TAMBUNAN, dr</v>
          </cell>
          <cell r="K142" t="str">
            <v>IGD</v>
          </cell>
          <cell r="L142" t="str">
            <v> Kepala tanpa kontras</v>
          </cell>
          <cell r="M142" t="str">
            <v>2 </v>
          </cell>
          <cell r="N142">
            <v>682500</v>
          </cell>
          <cell r="O142">
            <v>585000</v>
          </cell>
          <cell r="P142">
            <v>1267500</v>
          </cell>
          <cell r="Q142" t="str">
            <v>Lunas</v>
          </cell>
          <cell r="R142">
            <v>763000</v>
          </cell>
        </row>
        <row r="143">
          <cell r="H143" t="str">
            <v>1333R0031220V001904</v>
          </cell>
          <cell r="I143" t="str">
            <v> Rawat Inap</v>
          </cell>
          <cell r="J143" t="str">
            <v>YOLANDA SHINTA PALUPI TAMBUNAN, dr</v>
          </cell>
          <cell r="K143" t="str">
            <v>IGD</v>
          </cell>
          <cell r="L143" t="str">
            <v> Thorax PA / AP (½ Duduk)</v>
          </cell>
          <cell r="M143" t="str">
            <v>2 </v>
          </cell>
          <cell r="N143">
            <v>80500</v>
          </cell>
          <cell r="O143">
            <v>69000</v>
          </cell>
          <cell r="P143">
            <v>149500</v>
          </cell>
          <cell r="Q143" t="str">
            <v>Lunas</v>
          </cell>
        </row>
        <row r="144">
          <cell r="H144" t="str">
            <v>1333R0031220V001392</v>
          </cell>
          <cell r="I144" t="str">
            <v> Rawat Jalan</v>
          </cell>
          <cell r="J144" t="str">
            <v>JOKO TRIYONO, dr, Sp.M</v>
          </cell>
          <cell r="K144" t="str">
            <v>MATA KLINIK</v>
          </cell>
          <cell r="L144" t="str">
            <v> Thorax PA / AP (½ Duduk)</v>
          </cell>
          <cell r="M144" t="str">
            <v>1 </v>
          </cell>
          <cell r="N144">
            <v>36000</v>
          </cell>
          <cell r="O144">
            <v>54000</v>
          </cell>
          <cell r="P144">
            <v>90000</v>
          </cell>
          <cell r="Q144" t="str">
            <v>Lunas</v>
          </cell>
          <cell r="R144">
            <v>36000</v>
          </cell>
        </row>
        <row r="145">
          <cell r="H145" t="str">
            <v>1333R0031220V001395</v>
          </cell>
          <cell r="I145" t="str">
            <v> Rawat Jalan</v>
          </cell>
          <cell r="J145" t="str">
            <v>MUHAMMAD SURYA NEGARA, dr, Sp.U</v>
          </cell>
          <cell r="K145" t="str">
            <v>UROLOGY KLINIK</v>
          </cell>
          <cell r="L145" t="str">
            <v> USG Non Superficial (Abdomen Atas, Bawah)</v>
          </cell>
          <cell r="M145" t="str">
            <v>1 </v>
          </cell>
          <cell r="N145">
            <v>70000</v>
          </cell>
          <cell r="O145">
            <v>105000</v>
          </cell>
          <cell r="P145">
            <v>175000</v>
          </cell>
          <cell r="Q145" t="str">
            <v>Lunas</v>
          </cell>
          <cell r="R145">
            <v>70000</v>
          </cell>
        </row>
        <row r="146">
          <cell r="H146" t="str">
            <v>1333R0031220V001701</v>
          </cell>
          <cell r="I146" t="str">
            <v> Rawat Inap</v>
          </cell>
          <cell r="J146" t="str">
            <v>FINDA FERDIANA, dr.</v>
          </cell>
          <cell r="K146" t="str">
            <v>IGD</v>
          </cell>
          <cell r="L146" t="str">
            <v> Thorax PA / AP (½ Duduk)</v>
          </cell>
          <cell r="M146" t="str">
            <v>2 </v>
          </cell>
          <cell r="N146">
            <v>80500</v>
          </cell>
          <cell r="O146">
            <v>69000</v>
          </cell>
          <cell r="P146">
            <v>149500</v>
          </cell>
          <cell r="Q146" t="str">
            <v>Lunas</v>
          </cell>
          <cell r="R146">
            <v>80500</v>
          </cell>
        </row>
        <row r="147">
          <cell r="H147" t="str">
            <v>1333R0031220V001408</v>
          </cell>
          <cell r="I147" t="str">
            <v> Rawat Inap</v>
          </cell>
          <cell r="J147" t="str">
            <v>FINDA FERDIANA, dr.</v>
          </cell>
          <cell r="K147" t="str">
            <v>IGD</v>
          </cell>
          <cell r="L147" t="str">
            <v> Antebrachii Ap / Lat (sinistra)</v>
          </cell>
          <cell r="M147" t="str">
            <v>2 </v>
          </cell>
          <cell r="N147">
            <v>80500</v>
          </cell>
          <cell r="O147">
            <v>69000</v>
          </cell>
          <cell r="P147">
            <v>149500</v>
          </cell>
          <cell r="Q147" t="str">
            <v>Lunas</v>
          </cell>
          <cell r="R147">
            <v>189000</v>
          </cell>
        </row>
        <row r="148">
          <cell r="H148" t="str">
            <v>1333R0031220V001408</v>
          </cell>
          <cell r="I148" t="str">
            <v> Rawat Inap</v>
          </cell>
          <cell r="J148" t="str">
            <v>FINDA FERDIANA, dr.</v>
          </cell>
          <cell r="K148" t="str">
            <v>IGD</v>
          </cell>
          <cell r="L148" t="str">
            <v> Thorax PA / AP (½ Duduk)</v>
          </cell>
          <cell r="M148" t="str">
            <v>2 </v>
          </cell>
          <cell r="N148">
            <v>80500</v>
          </cell>
          <cell r="O148">
            <v>69000</v>
          </cell>
          <cell r="P148">
            <v>149500</v>
          </cell>
          <cell r="Q148" t="str">
            <v>Lunas</v>
          </cell>
        </row>
        <row r="149">
          <cell r="H149" t="str">
            <v>1333R0031220V001408</v>
          </cell>
          <cell r="I149" t="str">
            <v> Rawat Inap</v>
          </cell>
          <cell r="J149" t="str">
            <v>ANANTA NAUFAL HABIBI, dr, Sp.OT</v>
          </cell>
          <cell r="K149" t="str">
            <v>RAWAT INAP</v>
          </cell>
          <cell r="L149" t="str">
            <v> Wrist Ap / Lat (sinistra)</v>
          </cell>
          <cell r="M149" t="str">
            <v>1 </v>
          </cell>
          <cell r="N149">
            <v>28000</v>
          </cell>
          <cell r="O149">
            <v>42000</v>
          </cell>
          <cell r="P149">
            <v>70000</v>
          </cell>
          <cell r="Q149" t="str">
            <v>Lunas</v>
          </cell>
        </row>
        <row r="150">
          <cell r="H150" t="str">
            <v>1333R0031220V001410</v>
          </cell>
          <cell r="I150" t="str">
            <v> Rawat Inap</v>
          </cell>
          <cell r="J150" t="str">
            <v>FINDA FERDIANA, dr.</v>
          </cell>
          <cell r="K150" t="str">
            <v>IGD</v>
          </cell>
          <cell r="L150" t="str">
            <v> Thorax PA / AP (½ Duduk)</v>
          </cell>
          <cell r="M150" t="str">
            <v>1 </v>
          </cell>
          <cell r="N150">
            <v>80500</v>
          </cell>
          <cell r="O150">
            <v>69000</v>
          </cell>
          <cell r="P150">
            <v>149500</v>
          </cell>
          <cell r="Q150" t="str">
            <v>Lunas</v>
          </cell>
          <cell r="R150">
            <v>80500</v>
          </cell>
        </row>
        <row r="151">
          <cell r="H151" t="str">
            <v>1333R0031220V001411</v>
          </cell>
          <cell r="I151" t="str">
            <v> Rawat Inap</v>
          </cell>
          <cell r="J151" t="str">
            <v>NELLY MULYANINGSIH, dr, SpJP</v>
          </cell>
          <cell r="K151" t="str">
            <v>RAWAT INAP</v>
          </cell>
          <cell r="L151" t="str">
            <v> Thorax PA / AP (½ Duduk)</v>
          </cell>
          <cell r="M151" t="str">
            <v>1 </v>
          </cell>
          <cell r="N151">
            <v>36000</v>
          </cell>
          <cell r="O151">
            <v>54000</v>
          </cell>
          <cell r="P151">
            <v>90000</v>
          </cell>
          <cell r="Q151" t="str">
            <v>Lunas</v>
          </cell>
          <cell r="R151">
            <v>36000</v>
          </cell>
        </row>
        <row r="152">
          <cell r="H152" t="str">
            <v>1333R0031220V001414</v>
          </cell>
          <cell r="I152" t="str">
            <v> Rawat Inap</v>
          </cell>
          <cell r="J152" t="str">
            <v>FINDA FERDIANA, dr.</v>
          </cell>
          <cell r="K152" t="str">
            <v>IGD</v>
          </cell>
          <cell r="L152" t="str">
            <v> Thorax PA / AP (½ Duduk)</v>
          </cell>
          <cell r="M152" t="str">
            <v>2 </v>
          </cell>
          <cell r="N152">
            <v>80500</v>
          </cell>
          <cell r="O152">
            <v>69000</v>
          </cell>
          <cell r="P152">
            <v>149500</v>
          </cell>
          <cell r="Q152" t="str">
            <v>Lunas</v>
          </cell>
          <cell r="R152">
            <v>80500</v>
          </cell>
        </row>
        <row r="153">
          <cell r="H153" t="str">
            <v>1333R0031220V001427</v>
          </cell>
          <cell r="I153" t="str">
            <v> Rawat Inap</v>
          </cell>
          <cell r="J153" t="str">
            <v>DIAN EKA LESTARI, dr.</v>
          </cell>
          <cell r="K153" t="str">
            <v>RAWAT INAP</v>
          </cell>
          <cell r="L153" t="str">
            <v> Thorax PA / AP (½ Duduk)</v>
          </cell>
          <cell r="M153" t="str">
            <v>1 </v>
          </cell>
          <cell r="N153">
            <v>36000</v>
          </cell>
          <cell r="O153">
            <v>54000</v>
          </cell>
          <cell r="P153">
            <v>90000</v>
          </cell>
          <cell r="Q153" t="str">
            <v>Lunas</v>
          </cell>
          <cell r="R153">
            <v>36000</v>
          </cell>
        </row>
        <row r="154">
          <cell r="H154" t="str">
            <v>1333R0031220V001429</v>
          </cell>
          <cell r="I154" t="str">
            <v> Rawat Jalan</v>
          </cell>
          <cell r="J154" t="str">
            <v>SHIFFIN DEVI MARDIYANA, drg, Sp.PM</v>
          </cell>
          <cell r="K154" t="str">
            <v>GIGI SPESIALIS KLINIK</v>
          </cell>
          <cell r="L154" t="str">
            <v> Panoramic</v>
          </cell>
          <cell r="M154" t="str">
            <v>1 </v>
          </cell>
          <cell r="N154">
            <v>64000</v>
          </cell>
          <cell r="O154">
            <v>96000</v>
          </cell>
          <cell r="P154">
            <v>160000</v>
          </cell>
          <cell r="Q154" t="str">
            <v>Lunas</v>
          </cell>
          <cell r="R154">
            <v>64000</v>
          </cell>
        </row>
        <row r="155">
          <cell r="H155" t="str">
            <v>1333R0031220V001463</v>
          </cell>
          <cell r="I155" t="str">
            <v> Rawat Jalan</v>
          </cell>
          <cell r="J155" t="str">
            <v>DEDY SASONGKO, dr, Sp.P</v>
          </cell>
          <cell r="K155" t="str">
            <v>PARU KLINIK</v>
          </cell>
          <cell r="L155" t="str">
            <v> Thorax PA / AP (½ Duduk)</v>
          </cell>
          <cell r="M155" t="str">
            <v>1 </v>
          </cell>
          <cell r="N155">
            <v>36000</v>
          </cell>
          <cell r="O155">
            <v>54000</v>
          </cell>
          <cell r="P155">
            <v>90000</v>
          </cell>
          <cell r="Q155" t="str">
            <v>Lunas</v>
          </cell>
          <cell r="R155">
            <v>36000</v>
          </cell>
        </row>
        <row r="156">
          <cell r="H156" t="str">
            <v>1333R0031220V001553</v>
          </cell>
          <cell r="I156" t="str">
            <v> Rawat Jalan</v>
          </cell>
          <cell r="J156" t="str">
            <v>RIRIEK PARWITA SARI, dr, SpP</v>
          </cell>
          <cell r="K156" t="str">
            <v>TB DOTS KLINIK</v>
          </cell>
          <cell r="L156" t="str">
            <v> Thorax tanpa Kontras</v>
          </cell>
          <cell r="M156" t="str">
            <v>1 </v>
          </cell>
          <cell r="N156">
            <v>440000</v>
          </cell>
          <cell r="O156">
            <v>660000</v>
          </cell>
          <cell r="P156">
            <v>1100000</v>
          </cell>
          <cell r="Q156" t="str">
            <v>Lunas</v>
          </cell>
          <cell r="R156">
            <v>440000</v>
          </cell>
        </row>
        <row r="157">
          <cell r="H157" t="str">
            <v>1333R0031220V001571</v>
          </cell>
          <cell r="I157" t="str">
            <v> Rawat Jalan</v>
          </cell>
          <cell r="J157" t="str">
            <v>ERVA DARMAWANTI, dr, SpOG</v>
          </cell>
          <cell r="K157" t="str">
            <v>OBGYN KLINIK</v>
          </cell>
          <cell r="L157" t="str">
            <v> Thorax PA / AP (½ Duduk)</v>
          </cell>
          <cell r="M157" t="str">
            <v>1 </v>
          </cell>
          <cell r="N157">
            <v>36000</v>
          </cell>
          <cell r="O157">
            <v>54000</v>
          </cell>
          <cell r="P157">
            <v>90000</v>
          </cell>
          <cell r="Q157" t="str">
            <v>Lunas</v>
          </cell>
          <cell r="R157">
            <v>36000</v>
          </cell>
        </row>
        <row r="158">
          <cell r="H158" t="str">
            <v>1333R0031220V001594</v>
          </cell>
          <cell r="I158" t="str">
            <v> Rawat Jalan</v>
          </cell>
          <cell r="J158" t="str">
            <v>ERVA DARMAWANTI, dr, SpOG</v>
          </cell>
          <cell r="K158" t="str">
            <v>OBGYN KLINIK</v>
          </cell>
          <cell r="L158" t="str">
            <v> USG Non Superficial (Abdomen Atas, Bawah)</v>
          </cell>
          <cell r="M158" t="str">
            <v>2 </v>
          </cell>
          <cell r="N158">
            <v>70000</v>
          </cell>
          <cell r="O158">
            <v>105000</v>
          </cell>
          <cell r="P158">
            <v>175000</v>
          </cell>
          <cell r="Q158" t="str">
            <v>Lunas</v>
          </cell>
          <cell r="R158">
            <v>70000</v>
          </cell>
        </row>
        <row r="159">
          <cell r="H159" t="str">
            <v>1333R0031220V001603</v>
          </cell>
          <cell r="I159" t="str">
            <v> Rawat Jalan</v>
          </cell>
          <cell r="J159" t="str">
            <v>RIRIEK PARWITA SARI, dr, SpP</v>
          </cell>
          <cell r="K159" t="str">
            <v>TB DOTS KLINIK</v>
          </cell>
          <cell r="L159" t="str">
            <v> Thorax PA / AP (½ Duduk)</v>
          </cell>
          <cell r="M159" t="str">
            <v>1 </v>
          </cell>
          <cell r="N159">
            <v>36000</v>
          </cell>
          <cell r="O159">
            <v>54000</v>
          </cell>
          <cell r="P159">
            <v>90000</v>
          </cell>
          <cell r="Q159" t="str">
            <v>Lunas</v>
          </cell>
          <cell r="R159">
            <v>36000</v>
          </cell>
        </row>
        <row r="160">
          <cell r="H160" t="str">
            <v>1333R0031220V001607</v>
          </cell>
          <cell r="I160" t="str">
            <v> Rawat Jalan</v>
          </cell>
          <cell r="J160" t="str">
            <v>ERVA DARMAWANTI, dr, SpOG</v>
          </cell>
          <cell r="K160" t="str">
            <v>OBGYN KLINIK</v>
          </cell>
          <cell r="L160" t="str">
            <v> Thorax PA / AP (½ Duduk)</v>
          </cell>
          <cell r="M160" t="str">
            <v>1 </v>
          </cell>
          <cell r="N160">
            <v>36000</v>
          </cell>
          <cell r="O160">
            <v>54000</v>
          </cell>
          <cell r="P160">
            <v>90000</v>
          </cell>
          <cell r="Q160" t="str">
            <v>Lunas</v>
          </cell>
          <cell r="R160">
            <v>36000</v>
          </cell>
        </row>
        <row r="161">
          <cell r="H161" t="str">
            <v>1333R0031220V001648</v>
          </cell>
          <cell r="I161" t="str">
            <v> Rawat Jalan</v>
          </cell>
          <cell r="J161" t="str">
            <v>CEPLES DIAN KWP, drg, Sp.KG</v>
          </cell>
          <cell r="K161" t="str">
            <v>GIGI SPESIALIS KLINIK</v>
          </cell>
          <cell r="L161" t="str">
            <v> Panoramic</v>
          </cell>
          <cell r="M161" t="str">
            <v>1 </v>
          </cell>
          <cell r="N161">
            <v>64000</v>
          </cell>
          <cell r="O161">
            <v>96000</v>
          </cell>
          <cell r="P161">
            <v>160000</v>
          </cell>
          <cell r="Q161" t="str">
            <v>Lunas</v>
          </cell>
          <cell r="R161">
            <v>64000</v>
          </cell>
        </row>
        <row r="162">
          <cell r="H162" t="str">
            <v>1333R0031220V001656</v>
          </cell>
          <cell r="I162" t="str">
            <v> Rawat Jalan</v>
          </cell>
          <cell r="J162" t="str">
            <v>MASHARI, dr, Sp.THT</v>
          </cell>
          <cell r="K162" t="str">
            <v>THT KLINIK</v>
          </cell>
          <cell r="L162" t="str">
            <v> Kepala dengan Kontras</v>
          </cell>
          <cell r="M162" t="str">
            <v>1 </v>
          </cell>
          <cell r="N162">
            <v>506000</v>
          </cell>
          <cell r="O162">
            <v>759000</v>
          </cell>
          <cell r="P162">
            <v>1265000</v>
          </cell>
          <cell r="Q162" t="str">
            <v>Lunas</v>
          </cell>
          <cell r="R162">
            <v>506000</v>
          </cell>
        </row>
        <row r="163">
          <cell r="H163" t="str">
            <v>1333R0031220V001681</v>
          </cell>
          <cell r="I163" t="str">
            <v> Rawat Inap</v>
          </cell>
          <cell r="J163" t="str">
            <v>FINDA FERDIANA, dr.</v>
          </cell>
          <cell r="K163" t="str">
            <v>IGD</v>
          </cell>
          <cell r="L163" t="str">
            <v> Thorax PA / AP (½ Duduk)</v>
          </cell>
          <cell r="M163" t="str">
            <v>2 </v>
          </cell>
          <cell r="N163">
            <v>80500</v>
          </cell>
          <cell r="O163">
            <v>69000</v>
          </cell>
          <cell r="P163">
            <v>149500</v>
          </cell>
          <cell r="Q163" t="str">
            <v>Lunas</v>
          </cell>
          <cell r="R163">
            <v>80500</v>
          </cell>
        </row>
        <row r="164">
          <cell r="H164" t="str">
            <v>1333R0031220V001690</v>
          </cell>
          <cell r="I164" t="str">
            <v> Rawat Inap</v>
          </cell>
          <cell r="J164" t="str">
            <v>INDAH REVIATI KUSUMA, dr, Sp.PD</v>
          </cell>
          <cell r="K164" t="str">
            <v>RAWAT INAP</v>
          </cell>
          <cell r="L164" t="str">
            <v> Thorax PA / AP (½ Duduk)</v>
          </cell>
          <cell r="M164" t="str">
            <v>2 </v>
          </cell>
          <cell r="N164">
            <v>36000</v>
          </cell>
          <cell r="O164">
            <v>54000</v>
          </cell>
          <cell r="P164">
            <v>90000</v>
          </cell>
          <cell r="Q164" t="str">
            <v>Lunas</v>
          </cell>
          <cell r="R164">
            <v>36000</v>
          </cell>
        </row>
        <row r="165">
          <cell r="H165" t="str">
            <v>1333R0031220V001714</v>
          </cell>
          <cell r="I165" t="str">
            <v> Rawat Inap</v>
          </cell>
          <cell r="J165" t="str">
            <v>NUR WAHID,dr</v>
          </cell>
          <cell r="K165" t="str">
            <v>IGD</v>
          </cell>
          <cell r="L165" t="str">
            <v> Kepala tanpa kontras</v>
          </cell>
          <cell r="M165" t="str">
            <v>1 </v>
          </cell>
          <cell r="N165">
            <v>682500</v>
          </cell>
          <cell r="O165">
            <v>585000</v>
          </cell>
          <cell r="P165">
            <v>1267500</v>
          </cell>
          <cell r="Q165" t="str">
            <v>Lunas</v>
          </cell>
          <cell r="R165">
            <v>763000</v>
          </cell>
        </row>
        <row r="166">
          <cell r="H166" t="str">
            <v>1333R0031220V001714</v>
          </cell>
          <cell r="I166" t="str">
            <v> Rawat Inap</v>
          </cell>
          <cell r="J166" t="str">
            <v>NUR WAHID,dr</v>
          </cell>
          <cell r="K166" t="str">
            <v>IGD</v>
          </cell>
          <cell r="L166" t="str">
            <v> Thorax PA / AP (½ Duduk)</v>
          </cell>
          <cell r="M166" t="str">
            <v>1 </v>
          </cell>
          <cell r="N166">
            <v>80500</v>
          </cell>
          <cell r="O166">
            <v>69000</v>
          </cell>
          <cell r="P166">
            <v>149500</v>
          </cell>
          <cell r="Q166" t="str">
            <v>Lunas</v>
          </cell>
        </row>
        <row r="167">
          <cell r="H167" t="str">
            <v>1333R0031220V001715</v>
          </cell>
          <cell r="I167" t="str">
            <v> Rawat Inap</v>
          </cell>
          <cell r="J167" t="str">
            <v>TIO ADITYA DJOHAR, dr</v>
          </cell>
          <cell r="K167" t="str">
            <v>IGD</v>
          </cell>
          <cell r="L167" t="str">
            <v> Thorax PA / AP (½ Duduk)</v>
          </cell>
          <cell r="M167" t="str">
            <v>2 </v>
          </cell>
          <cell r="N167">
            <v>80500</v>
          </cell>
          <cell r="O167">
            <v>69000</v>
          </cell>
          <cell r="P167">
            <v>149500</v>
          </cell>
          <cell r="Q167" t="str">
            <v>Lunas</v>
          </cell>
          <cell r="R167">
            <v>80500</v>
          </cell>
        </row>
        <row r="168">
          <cell r="H168" t="str">
            <v>1333R0031220V001741</v>
          </cell>
          <cell r="I168" t="str">
            <v> Rawat Jalan</v>
          </cell>
          <cell r="J168" t="str">
            <v>RIANI DWI HASTUTI, dr</v>
          </cell>
          <cell r="K168" t="str">
            <v>IGD</v>
          </cell>
          <cell r="L168" t="str">
            <v> Thorax PA / AP (½ Duduk)</v>
          </cell>
          <cell r="M168" t="str">
            <v>1 </v>
          </cell>
          <cell r="N168">
            <v>80500</v>
          </cell>
          <cell r="O168">
            <v>69000</v>
          </cell>
          <cell r="P168">
            <v>149500</v>
          </cell>
          <cell r="Q168" t="str">
            <v>Lunas</v>
          </cell>
          <cell r="R168">
            <v>80500</v>
          </cell>
        </row>
        <row r="169">
          <cell r="H169" t="str">
            <v>1333R0031220V001740</v>
          </cell>
          <cell r="I169" t="str">
            <v> Rawat Inap</v>
          </cell>
          <cell r="J169" t="str">
            <v>RIANI DWI HASTUTI, dr</v>
          </cell>
          <cell r="K169" t="str">
            <v>IGD</v>
          </cell>
          <cell r="L169" t="str">
            <v> Thorax PA / AP (½ Duduk)</v>
          </cell>
          <cell r="M169" t="str">
            <v>1 </v>
          </cell>
          <cell r="N169">
            <v>80500</v>
          </cell>
          <cell r="O169">
            <v>69000</v>
          </cell>
          <cell r="P169">
            <v>149500</v>
          </cell>
          <cell r="Q169" t="str">
            <v>Lunas</v>
          </cell>
          <cell r="R169">
            <v>80500</v>
          </cell>
        </row>
        <row r="170">
          <cell r="H170" t="str">
            <v>1333R0031220V001769</v>
          </cell>
          <cell r="I170" t="str">
            <v> Rawat Inap</v>
          </cell>
          <cell r="J170" t="str">
            <v>YOLANDA SHINTA PALUPI TAMBUNAN, dr</v>
          </cell>
          <cell r="K170" t="str">
            <v>IGD</v>
          </cell>
          <cell r="L170" t="str">
            <v> Thorax PA / AP (½ Duduk)</v>
          </cell>
          <cell r="M170" t="str">
            <v>2 </v>
          </cell>
          <cell r="N170">
            <v>80500</v>
          </cell>
          <cell r="O170">
            <v>69000</v>
          </cell>
          <cell r="P170">
            <v>149500</v>
          </cell>
          <cell r="Q170" t="str">
            <v>Lunas</v>
          </cell>
          <cell r="R170">
            <v>80500</v>
          </cell>
        </row>
        <row r="171">
          <cell r="H171" t="str">
            <v>1333R0031220V001770</v>
          </cell>
          <cell r="I171" t="str">
            <v> Rawat Inap</v>
          </cell>
          <cell r="J171" t="str">
            <v>HERI SUBIAKTO, dr, Sp.PD</v>
          </cell>
          <cell r="K171" t="str">
            <v>RAWAT INAP</v>
          </cell>
          <cell r="L171" t="str">
            <v> Kepala tanpa kontras</v>
          </cell>
          <cell r="M171" t="str">
            <v>1 </v>
          </cell>
          <cell r="N171">
            <v>390000</v>
          </cell>
          <cell r="O171">
            <v>585000</v>
          </cell>
          <cell r="P171">
            <v>975000</v>
          </cell>
          <cell r="Q171" t="str">
            <v>Lunas</v>
          </cell>
          <cell r="R171">
            <v>470500</v>
          </cell>
        </row>
        <row r="172">
          <cell r="H172" t="str">
            <v>1333R0031220V001770</v>
          </cell>
          <cell r="I172" t="str">
            <v> Rawat Inap</v>
          </cell>
          <cell r="J172" t="str">
            <v>TIO ADITYA DJOHAR, dr</v>
          </cell>
          <cell r="K172" t="str">
            <v>IGD</v>
          </cell>
          <cell r="L172" t="str">
            <v> Thorax PA / AP (½ Duduk)</v>
          </cell>
          <cell r="M172" t="str">
            <v>2 </v>
          </cell>
          <cell r="N172">
            <v>80500</v>
          </cell>
          <cell r="O172">
            <v>69000</v>
          </cell>
          <cell r="P172">
            <v>149500</v>
          </cell>
          <cell r="Q172" t="str">
            <v>Lunas</v>
          </cell>
        </row>
        <row r="173">
          <cell r="H173" t="str">
            <v>1333R0031220V001816</v>
          </cell>
          <cell r="I173" t="str">
            <v> Rawat Jalan</v>
          </cell>
          <cell r="J173" t="str">
            <v>CEPLES DIAN KWP, drg, Sp.KG</v>
          </cell>
          <cell r="K173" t="str">
            <v>GIGI SPESIALIS KLINIK</v>
          </cell>
          <cell r="L173" t="str">
            <v> Panoramic</v>
          </cell>
          <cell r="M173" t="str">
            <v>1 </v>
          </cell>
          <cell r="N173">
            <v>64000</v>
          </cell>
          <cell r="O173">
            <v>96000</v>
          </cell>
          <cell r="P173">
            <v>160000</v>
          </cell>
          <cell r="Q173" t="str">
            <v>Lunas</v>
          </cell>
          <cell r="R173">
            <v>64000</v>
          </cell>
        </row>
        <row r="174">
          <cell r="H174" t="str">
            <v>1333R0031220V001818</v>
          </cell>
          <cell r="I174" t="str">
            <v> Rawat Jalan</v>
          </cell>
          <cell r="J174" t="str">
            <v>CEPLES DIAN KWP, drg, Sp.KG</v>
          </cell>
          <cell r="K174" t="str">
            <v>GIGI SPESIALIS KLINIK</v>
          </cell>
          <cell r="L174" t="str">
            <v> Panoramic</v>
          </cell>
          <cell r="M174" t="str">
            <v>1 </v>
          </cell>
          <cell r="N174">
            <v>64000</v>
          </cell>
          <cell r="O174">
            <v>96000</v>
          </cell>
          <cell r="P174">
            <v>160000</v>
          </cell>
          <cell r="Q174" t="str">
            <v>Lunas</v>
          </cell>
          <cell r="R174">
            <v>64000</v>
          </cell>
        </row>
        <row r="175">
          <cell r="H175" t="str">
            <v>1333R0031220V001820</v>
          </cell>
          <cell r="I175" t="str">
            <v> Rawat Jalan</v>
          </cell>
          <cell r="J175" t="str">
            <v>MASHARI, dr, Sp.THT</v>
          </cell>
          <cell r="K175" t="str">
            <v>THT KLINIK</v>
          </cell>
          <cell r="L175" t="str">
            <v> Kepala dengan Kontras</v>
          </cell>
          <cell r="M175" t="str">
            <v>1 </v>
          </cell>
          <cell r="N175">
            <v>506000</v>
          </cell>
          <cell r="O175">
            <v>759000</v>
          </cell>
          <cell r="P175">
            <v>1265000</v>
          </cell>
          <cell r="Q175" t="str">
            <v>Lunas</v>
          </cell>
          <cell r="R175">
            <v>506000</v>
          </cell>
        </row>
        <row r="176">
          <cell r="H176" t="str">
            <v>1333R0031220V001827</v>
          </cell>
          <cell r="I176" t="str">
            <v> Rawat Jalan</v>
          </cell>
          <cell r="J176" t="str">
            <v>RIRIEK PARWITA SARI, dr, SpP</v>
          </cell>
          <cell r="K176" t="str">
            <v>TB DOTS KLINIK</v>
          </cell>
          <cell r="L176" t="str">
            <v> Thorax PA / AP (½ Duduk)</v>
          </cell>
          <cell r="M176" t="str">
            <v>1 </v>
          </cell>
          <cell r="N176">
            <v>36000</v>
          </cell>
          <cell r="O176">
            <v>54000</v>
          </cell>
          <cell r="P176">
            <v>90000</v>
          </cell>
          <cell r="Q176" t="str">
            <v>Lunas</v>
          </cell>
          <cell r="R176">
            <v>36000</v>
          </cell>
        </row>
        <row r="177">
          <cell r="H177" t="str">
            <v>1333R0031220V001846</v>
          </cell>
          <cell r="I177" t="str">
            <v> Rawat Jalan</v>
          </cell>
          <cell r="J177" t="str">
            <v>MASHARI, dr, Sp.THT</v>
          </cell>
          <cell r="K177" t="str">
            <v>THT KLINIK</v>
          </cell>
          <cell r="L177" t="str">
            <v> Waters</v>
          </cell>
          <cell r="M177" t="str">
            <v>1 </v>
          </cell>
          <cell r="N177">
            <v>54000</v>
          </cell>
          <cell r="O177">
            <v>81000</v>
          </cell>
          <cell r="P177">
            <v>135000</v>
          </cell>
          <cell r="Q177" t="str">
            <v>Lunas</v>
          </cell>
          <cell r="R177">
            <v>54000</v>
          </cell>
        </row>
        <row r="178">
          <cell r="H178" t="str">
            <v>1333R0031220V001852</v>
          </cell>
          <cell r="I178" t="str">
            <v> Rawat Jalan</v>
          </cell>
          <cell r="J178" t="str">
            <v>CEPLES DIAN KWP, drg, Sp.KG</v>
          </cell>
          <cell r="K178" t="str">
            <v>GIGI SPESIALIS KLINIK</v>
          </cell>
          <cell r="L178" t="str">
            <v> Panoramic</v>
          </cell>
          <cell r="M178" t="str">
            <v>1 </v>
          </cell>
          <cell r="N178">
            <v>64000</v>
          </cell>
          <cell r="O178">
            <v>96000</v>
          </cell>
          <cell r="P178">
            <v>160000</v>
          </cell>
          <cell r="Q178" t="str">
            <v>Lunas</v>
          </cell>
          <cell r="R178">
            <v>64000</v>
          </cell>
        </row>
        <row r="179">
          <cell r="H179" t="str">
            <v>1333R0031220V001854</v>
          </cell>
          <cell r="I179" t="str">
            <v> Rawat Jalan</v>
          </cell>
          <cell r="J179" t="str">
            <v>CEPLES DIAN KWP, drg, Sp.KG</v>
          </cell>
          <cell r="K179" t="str">
            <v>GIGI SPESIALIS KLINIK</v>
          </cell>
          <cell r="L179" t="str">
            <v> Panoramic</v>
          </cell>
          <cell r="M179" t="str">
            <v>1 </v>
          </cell>
          <cell r="N179">
            <v>64000</v>
          </cell>
          <cell r="O179">
            <v>96000</v>
          </cell>
          <cell r="P179">
            <v>160000</v>
          </cell>
          <cell r="Q179" t="str">
            <v>Lunas</v>
          </cell>
          <cell r="R179">
            <v>64000</v>
          </cell>
        </row>
        <row r="180">
          <cell r="H180" t="str">
            <v>1333R0031220V001863</v>
          </cell>
          <cell r="I180" t="str">
            <v> Rawat Jalan</v>
          </cell>
          <cell r="J180" t="str">
            <v>ANDAR SETYAWAN, dr, Sp.S</v>
          </cell>
          <cell r="K180" t="str">
            <v>SYARAF KLINIK</v>
          </cell>
          <cell r="L180" t="str">
            <v> Col. Vert. Thoracal 3 Posisi</v>
          </cell>
          <cell r="M180" t="str">
            <v>1 </v>
          </cell>
          <cell r="N180">
            <v>64000</v>
          </cell>
          <cell r="O180">
            <v>96000</v>
          </cell>
          <cell r="P180">
            <v>160000</v>
          </cell>
          <cell r="Q180" t="str">
            <v>Lunas</v>
          </cell>
          <cell r="R180">
            <v>64000</v>
          </cell>
        </row>
        <row r="181">
          <cell r="H181" t="str">
            <v>1333R0031220V001873</v>
          </cell>
          <cell r="I181" t="str">
            <v> Rawat Jalan</v>
          </cell>
          <cell r="J181" t="str">
            <v>ANDAR SETYAWAN, dr, Sp.S</v>
          </cell>
          <cell r="K181" t="str">
            <v>SYARAF KLINIK</v>
          </cell>
          <cell r="L181" t="str">
            <v> Col. Vert. Lumbo Sacral 3 Posisi</v>
          </cell>
          <cell r="M181" t="str">
            <v>1 </v>
          </cell>
          <cell r="N181">
            <v>64000</v>
          </cell>
          <cell r="O181">
            <v>96000</v>
          </cell>
          <cell r="P181">
            <v>160000</v>
          </cell>
          <cell r="Q181" t="str">
            <v>Lunas</v>
          </cell>
          <cell r="R181">
            <v>64000</v>
          </cell>
        </row>
        <row r="182">
          <cell r="H182" t="str">
            <v>1333R0031220V001872</v>
          </cell>
          <cell r="I182" t="str">
            <v> Rawat Jalan</v>
          </cell>
          <cell r="J182" t="str">
            <v>RIRIEK PARWITA SARI, dr, SpP</v>
          </cell>
          <cell r="K182" t="str">
            <v>TB DOTS KLINIK</v>
          </cell>
          <cell r="L182" t="str">
            <v> Thorax PA / AP (½ Duduk)</v>
          </cell>
          <cell r="M182" t="str">
            <v>1 </v>
          </cell>
          <cell r="N182">
            <v>36000</v>
          </cell>
          <cell r="O182">
            <v>54000</v>
          </cell>
          <cell r="P182">
            <v>90000</v>
          </cell>
          <cell r="Q182" t="str">
            <v>Lunas</v>
          </cell>
          <cell r="R182">
            <v>36000</v>
          </cell>
        </row>
        <row r="183">
          <cell r="H183" t="str">
            <v>1333R0031220V001889</v>
          </cell>
          <cell r="I183" t="str">
            <v> Rawat Jalan</v>
          </cell>
          <cell r="J183" t="str">
            <v>ANDAR SETYAWAN, dr, Sp.S</v>
          </cell>
          <cell r="K183" t="str">
            <v>SYARAF KLINIK</v>
          </cell>
          <cell r="L183" t="str">
            <v> Kepala tanpa kontras</v>
          </cell>
          <cell r="M183" t="str">
            <v>1 </v>
          </cell>
          <cell r="N183">
            <v>330000</v>
          </cell>
          <cell r="O183">
            <v>495000</v>
          </cell>
          <cell r="P183">
            <v>825000</v>
          </cell>
          <cell r="Q183" t="str">
            <v>Lunas</v>
          </cell>
          <cell r="R183">
            <v>330000</v>
          </cell>
        </row>
        <row r="184">
          <cell r="H184" t="str">
            <v>1333R0031220V001936</v>
          </cell>
          <cell r="I184" t="str">
            <v> Rawat Inap</v>
          </cell>
          <cell r="J184" t="str">
            <v>HERI SUBIAKTO, dr, Sp.PD</v>
          </cell>
          <cell r="K184" t="str">
            <v>RAWAT INAP</v>
          </cell>
          <cell r="L184" t="str">
            <v> Thorax PA / AP (½ Duduk)</v>
          </cell>
          <cell r="M184" t="str">
            <v>2 </v>
          </cell>
          <cell r="N184">
            <v>36000</v>
          </cell>
          <cell r="O184">
            <v>54000</v>
          </cell>
          <cell r="P184">
            <v>90000</v>
          </cell>
          <cell r="Q184" t="str">
            <v>Lunas</v>
          </cell>
          <cell r="R184">
            <v>36000</v>
          </cell>
        </row>
        <row r="185">
          <cell r="H185" t="str">
            <v>1333R0031220V001937</v>
          </cell>
          <cell r="I185" t="str">
            <v> Rawat Inap</v>
          </cell>
          <cell r="J185" t="str">
            <v>HERI SUBIAKTO, dr, Sp.PD</v>
          </cell>
          <cell r="K185" t="str">
            <v>RAWAT INAP</v>
          </cell>
          <cell r="L185" t="str">
            <v> Thorax PA / AP (½ Duduk)</v>
          </cell>
          <cell r="M185" t="str">
            <v>2 </v>
          </cell>
          <cell r="N185">
            <v>36000</v>
          </cell>
          <cell r="O185">
            <v>54000</v>
          </cell>
          <cell r="P185">
            <v>90000</v>
          </cell>
          <cell r="Q185" t="str">
            <v>Lunas</v>
          </cell>
          <cell r="R185">
            <v>36000</v>
          </cell>
        </row>
        <row r="186">
          <cell r="H186" t="str">
            <v>1333R0031220V001939</v>
          </cell>
          <cell r="I186" t="str">
            <v> Rawat Inap</v>
          </cell>
          <cell r="J186" t="str">
            <v>ANANTA NAUFAL HABIBI, dr, Sp.OT</v>
          </cell>
          <cell r="K186" t="str">
            <v>RAWAT INAP</v>
          </cell>
          <cell r="L186" t="str">
            <v> Femur Ap / Lat (dextra)</v>
          </cell>
          <cell r="M186" t="str">
            <v>1 </v>
          </cell>
          <cell r="N186">
            <v>64000</v>
          </cell>
          <cell r="O186">
            <v>96000</v>
          </cell>
          <cell r="P186">
            <v>160000</v>
          </cell>
          <cell r="Q186" t="str">
            <v>Lunas</v>
          </cell>
          <cell r="R186">
            <v>64000</v>
          </cell>
        </row>
        <row r="187">
          <cell r="H187" t="str">
            <v>1333R0031220V002593</v>
          </cell>
          <cell r="I187" t="str">
            <v> Rawat Inap</v>
          </cell>
          <cell r="J187" t="str">
            <v>HANANDHA PUTRA LUQMANA, dr. Sp.PD.</v>
          </cell>
          <cell r="K187" t="str">
            <v>RAWAT INAP</v>
          </cell>
          <cell r="L187" t="str">
            <v> Thorax PA / AP (½ Duduk)</v>
          </cell>
          <cell r="M187" t="str">
            <v>1 </v>
          </cell>
          <cell r="N187">
            <v>46000</v>
          </cell>
          <cell r="O187">
            <v>69000</v>
          </cell>
          <cell r="P187">
            <v>115000</v>
          </cell>
          <cell r="Q187" t="str">
            <v>Lunas</v>
          </cell>
          <cell r="R187">
            <v>46000</v>
          </cell>
        </row>
        <row r="188">
          <cell r="H188" t="str">
            <v>1333R0031220V001960</v>
          </cell>
          <cell r="I188" t="str">
            <v> Rawat Inap</v>
          </cell>
          <cell r="J188" t="str">
            <v>RIANI DWI HASTUTI, dr</v>
          </cell>
          <cell r="K188" t="str">
            <v>IGD</v>
          </cell>
          <cell r="L188" t="str">
            <v> Thorax PA / AP (½ Duduk)</v>
          </cell>
          <cell r="M188" t="str">
            <v>2 </v>
          </cell>
          <cell r="N188">
            <v>80500</v>
          </cell>
          <cell r="O188">
            <v>69000</v>
          </cell>
          <cell r="P188">
            <v>149500</v>
          </cell>
          <cell r="Q188" t="str">
            <v>Lunas</v>
          </cell>
          <cell r="R188">
            <v>80500</v>
          </cell>
        </row>
        <row r="189">
          <cell r="H189" t="str">
            <v>1333R0031220V002602</v>
          </cell>
          <cell r="I189" t="str">
            <v> Rawat Inap</v>
          </cell>
          <cell r="J189" t="str">
            <v>FEBRYAN LAILI NUGRAHA, dr.</v>
          </cell>
          <cell r="K189" t="str">
            <v>IGD</v>
          </cell>
          <cell r="L189" t="str">
            <v> Thorax PA / AP (½ Duduk)</v>
          </cell>
          <cell r="M189" t="str">
            <v>1 </v>
          </cell>
          <cell r="N189">
            <v>80500</v>
          </cell>
          <cell r="O189">
            <v>69000</v>
          </cell>
          <cell r="P189">
            <v>149500</v>
          </cell>
          <cell r="Q189" t="str">
            <v>Lunas</v>
          </cell>
          <cell r="R189">
            <v>80500</v>
          </cell>
        </row>
        <row r="190">
          <cell r="H190" t="str">
            <v>1333R0031220V002191</v>
          </cell>
          <cell r="I190" t="str">
            <v> Rawat Inap</v>
          </cell>
          <cell r="J190" t="str">
            <v>FEBRYAN LAILI NUGRAHA, dr.</v>
          </cell>
          <cell r="K190" t="str">
            <v>IGD</v>
          </cell>
          <cell r="L190" t="str">
            <v> Thorax PA / AP (½ Duduk)</v>
          </cell>
          <cell r="M190" t="str">
            <v>2 </v>
          </cell>
          <cell r="N190">
            <v>80500</v>
          </cell>
          <cell r="O190">
            <v>69000</v>
          </cell>
          <cell r="P190">
            <v>149500</v>
          </cell>
          <cell r="Q190" t="str">
            <v>Lunas</v>
          </cell>
          <cell r="R190">
            <v>80500</v>
          </cell>
        </row>
        <row r="191">
          <cell r="H191" t="str">
            <v>1333R0031220V002700</v>
          </cell>
          <cell r="I191" t="str">
            <v> Rawat Inap</v>
          </cell>
          <cell r="J191" t="str">
            <v>FEBRYAN LAILI NUGRAHA, dr.</v>
          </cell>
          <cell r="K191" t="str">
            <v>IGD</v>
          </cell>
          <cell r="L191" t="str">
            <v> Kepala tanpa kontras</v>
          </cell>
          <cell r="M191" t="str">
            <v>1 </v>
          </cell>
          <cell r="N191">
            <v>682500</v>
          </cell>
          <cell r="O191">
            <v>585000</v>
          </cell>
          <cell r="P191">
            <v>1267500</v>
          </cell>
          <cell r="Q191" t="str">
            <v>Lunas</v>
          </cell>
          <cell r="R191">
            <v>682500</v>
          </cell>
        </row>
        <row r="192">
          <cell r="H192" t="str">
            <v>1333R0031220V002369</v>
          </cell>
          <cell r="I192" t="str">
            <v> Rawat Inap</v>
          </cell>
          <cell r="J192" t="str">
            <v>FEBRYAN LAILI NUGRAHA, dr.</v>
          </cell>
          <cell r="K192" t="str">
            <v>IGD</v>
          </cell>
          <cell r="L192" t="str">
            <v> Thorax PA / AP (½ Duduk)</v>
          </cell>
          <cell r="M192" t="str">
            <v>1 </v>
          </cell>
          <cell r="N192">
            <v>80500</v>
          </cell>
          <cell r="O192">
            <v>69000</v>
          </cell>
          <cell r="P192">
            <v>149500</v>
          </cell>
          <cell r="Q192" t="str">
            <v>Lunas</v>
          </cell>
          <cell r="R192">
            <v>80500</v>
          </cell>
        </row>
        <row r="193">
          <cell r="H193" t="str">
            <v>1333R0031220V002004</v>
          </cell>
          <cell r="I193" t="str">
            <v> Rawat Jalan</v>
          </cell>
          <cell r="J193" t="str">
            <v>RIRIEK PARWITA SARI, dr, SpP</v>
          </cell>
          <cell r="K193" t="str">
            <v>BEDAH UMUM KLINIK</v>
          </cell>
          <cell r="L193" t="str">
            <v> Thorax PA / AP (½ Duduk)</v>
          </cell>
          <cell r="M193" t="str">
            <v>1 </v>
          </cell>
          <cell r="N193">
            <v>36000</v>
          </cell>
          <cell r="O193">
            <v>54000</v>
          </cell>
          <cell r="P193">
            <v>90000</v>
          </cell>
          <cell r="Q193" t="str">
            <v>Lunas</v>
          </cell>
          <cell r="R193">
            <v>36000</v>
          </cell>
        </row>
        <row r="194">
          <cell r="H194" t="str">
            <v>1333R0031220V002033</v>
          </cell>
          <cell r="I194" t="str">
            <v> Rawat Jalan</v>
          </cell>
          <cell r="J194" t="str">
            <v>INDAH REVIATI KUSUMA, dr, Sp.PD</v>
          </cell>
          <cell r="K194" t="str">
            <v>PENYAKIT DALAM KLINIK</v>
          </cell>
          <cell r="L194" t="str">
            <v> Thorax PA / AP (½ Duduk)</v>
          </cell>
          <cell r="M194" t="str">
            <v>1 </v>
          </cell>
          <cell r="N194">
            <v>36000</v>
          </cell>
          <cell r="O194">
            <v>54000</v>
          </cell>
          <cell r="P194">
            <v>90000</v>
          </cell>
          <cell r="Q194" t="str">
            <v>Belum Lunas</v>
          </cell>
          <cell r="R194">
            <v>36000</v>
          </cell>
        </row>
        <row r="195">
          <cell r="H195" t="str">
            <v>1333R0031220V002088</v>
          </cell>
          <cell r="I195" t="str">
            <v> Rawat Jalan</v>
          </cell>
          <cell r="J195" t="str">
            <v>RIRIEK PARWITA SARI, dr, SpP</v>
          </cell>
          <cell r="K195" t="str">
            <v>TB DOTS KLINIK</v>
          </cell>
          <cell r="L195" t="str">
            <v> Thorax PA / AP (½ Duduk)</v>
          </cell>
          <cell r="M195" t="str">
            <v>1 </v>
          </cell>
          <cell r="N195">
            <v>36000</v>
          </cell>
          <cell r="O195">
            <v>54000</v>
          </cell>
          <cell r="P195">
            <v>90000</v>
          </cell>
          <cell r="Q195" t="str">
            <v>Lunas</v>
          </cell>
          <cell r="R195">
            <v>36000</v>
          </cell>
        </row>
        <row r="196">
          <cell r="H196" t="str">
            <v>1333R0031220V002099</v>
          </cell>
          <cell r="I196" t="str">
            <v> Rawat Jalan</v>
          </cell>
          <cell r="J196" t="str">
            <v>HARIS WIBAWANTO, dr, Sp.OG</v>
          </cell>
          <cell r="K196" t="str">
            <v>OBGYN KLINIK</v>
          </cell>
          <cell r="L196" t="str">
            <v> Thorax PA / AP (½ Duduk)</v>
          </cell>
          <cell r="M196" t="str">
            <v>1 </v>
          </cell>
          <cell r="N196">
            <v>36000</v>
          </cell>
          <cell r="O196">
            <v>54000</v>
          </cell>
          <cell r="P196">
            <v>90000</v>
          </cell>
          <cell r="Q196" t="str">
            <v>Lunas</v>
          </cell>
          <cell r="R196">
            <v>36000</v>
          </cell>
        </row>
        <row r="197">
          <cell r="H197" t="str">
            <v>1333R0031220V002134</v>
          </cell>
          <cell r="I197" t="str">
            <v> Rawat Jalan</v>
          </cell>
          <cell r="J197" t="str">
            <v>INDAH REVIATI KUSUMA, dr, Sp.PD</v>
          </cell>
          <cell r="K197" t="str">
            <v>PENYAKIT DALAM KLINIK</v>
          </cell>
          <cell r="L197" t="str">
            <v> Thorax PA / AP (½ Duduk)</v>
          </cell>
          <cell r="M197" t="str">
            <v>1 </v>
          </cell>
          <cell r="N197">
            <v>36000</v>
          </cell>
          <cell r="O197">
            <v>54000</v>
          </cell>
          <cell r="P197">
            <v>90000</v>
          </cell>
          <cell r="Q197" t="str">
            <v>Lunas</v>
          </cell>
          <cell r="R197">
            <v>36000</v>
          </cell>
        </row>
        <row r="198">
          <cell r="H198" t="str">
            <v>1333R0031220V002142</v>
          </cell>
          <cell r="I198" t="str">
            <v> Rawat Jalan</v>
          </cell>
          <cell r="J198" t="str">
            <v>ANDAR SETYAWAN, dr, Sp.S</v>
          </cell>
          <cell r="K198" t="str">
            <v>SYARAF KLINIK</v>
          </cell>
          <cell r="L198" t="str">
            <v> Col. Vert. Lumbo Sacral 3 Posisi</v>
          </cell>
          <cell r="M198" t="str">
            <v>1 </v>
          </cell>
          <cell r="N198">
            <v>64000</v>
          </cell>
          <cell r="O198">
            <v>96000</v>
          </cell>
          <cell r="P198">
            <v>160000</v>
          </cell>
          <cell r="Q198" t="str">
            <v>Lunas</v>
          </cell>
          <cell r="R198">
            <v>64000</v>
          </cell>
        </row>
        <row r="199">
          <cell r="H199" t="str">
            <v>1333R0031220V002155</v>
          </cell>
          <cell r="I199" t="str">
            <v> Rawat Jalan</v>
          </cell>
          <cell r="J199" t="str">
            <v>ANDAR SETYAWAN, dr, Sp.S</v>
          </cell>
          <cell r="K199" t="str">
            <v>SYARAF KLINIK</v>
          </cell>
          <cell r="L199" t="str">
            <v> Kepala tanpa kontras</v>
          </cell>
          <cell r="M199" t="str">
            <v>1 </v>
          </cell>
          <cell r="N199">
            <v>330000</v>
          </cell>
          <cell r="O199">
            <v>495000</v>
          </cell>
          <cell r="P199">
            <v>825000</v>
          </cell>
          <cell r="Q199" t="str">
            <v>Belum Lunas</v>
          </cell>
          <cell r="R199">
            <v>330000</v>
          </cell>
        </row>
        <row r="200">
          <cell r="H200" t="str">
            <v>1333R0031220V002188</v>
          </cell>
          <cell r="I200" t="str">
            <v> Rawat Jalan</v>
          </cell>
          <cell r="J200" t="str">
            <v>YOVAN INDRA BAYU PRAKOSA, dr. Sp. B</v>
          </cell>
          <cell r="K200" t="str">
            <v>BEDAH UMUM KLINIK</v>
          </cell>
          <cell r="L200" t="str">
            <v> USG Superficial ( Mammae, Thyroid, Testis, Axilla dll)</v>
          </cell>
          <cell r="M200" t="str">
            <v>1 </v>
          </cell>
          <cell r="N200">
            <v>70000</v>
          </cell>
          <cell r="O200">
            <v>105000</v>
          </cell>
          <cell r="P200">
            <v>175000</v>
          </cell>
          <cell r="Q200" t="str">
            <v>Lunas</v>
          </cell>
          <cell r="R200">
            <v>70000</v>
          </cell>
        </row>
        <row r="201">
          <cell r="H201" t="str">
            <v>1333R0031220V002198</v>
          </cell>
          <cell r="I201" t="str">
            <v> Rawat Jalan</v>
          </cell>
          <cell r="J201" t="str">
            <v>YOVAN INDRA BAYU PRAKOSA, dr. Sp. B</v>
          </cell>
          <cell r="K201" t="str">
            <v>BEDAH UMUM KLINIK</v>
          </cell>
          <cell r="L201" t="str">
            <v> Thorax PA / AP (½ Duduk)</v>
          </cell>
          <cell r="M201" t="str">
            <v>1 </v>
          </cell>
          <cell r="N201">
            <v>36000</v>
          </cell>
          <cell r="O201">
            <v>54000</v>
          </cell>
          <cell r="P201">
            <v>90000</v>
          </cell>
          <cell r="Q201" t="str">
            <v>Lunas</v>
          </cell>
          <cell r="R201">
            <v>36000</v>
          </cell>
        </row>
        <row r="202">
          <cell r="H202" t="str">
            <v>1333R0031220V002199</v>
          </cell>
          <cell r="I202" t="str">
            <v> Rawat Jalan</v>
          </cell>
          <cell r="J202" t="str">
            <v>RIRIEK PARWITA SARI, dr, SpP</v>
          </cell>
          <cell r="K202" t="str">
            <v>TB DOTS KLINIK</v>
          </cell>
          <cell r="L202" t="str">
            <v> Thorax PA / AP (½ Duduk)</v>
          </cell>
          <cell r="M202" t="str">
            <v>1 </v>
          </cell>
          <cell r="N202">
            <v>36000</v>
          </cell>
          <cell r="O202">
            <v>54000</v>
          </cell>
          <cell r="P202">
            <v>90000</v>
          </cell>
          <cell r="Q202" t="str">
            <v>Lunas</v>
          </cell>
          <cell r="R202">
            <v>36000</v>
          </cell>
        </row>
        <row r="203">
          <cell r="H203" t="str">
            <v>1333R0031220V002223</v>
          </cell>
          <cell r="I203" t="str">
            <v> Rawat Jalan</v>
          </cell>
          <cell r="J203" t="str">
            <v>YOVAN INDRA BAYU PRAKOSA, dr. Sp. B</v>
          </cell>
          <cell r="K203" t="str">
            <v>BEDAH UMUM KLINIK</v>
          </cell>
          <cell r="L203" t="str">
            <v> USG Superficial ( Mammae, Thyroid, Testis, Axilla dll)</v>
          </cell>
          <cell r="M203" t="str">
            <v>1 </v>
          </cell>
          <cell r="N203">
            <v>70000</v>
          </cell>
          <cell r="O203">
            <v>105000</v>
          </cell>
          <cell r="P203">
            <v>175000</v>
          </cell>
          <cell r="Q203" t="str">
            <v>Lunas</v>
          </cell>
          <cell r="R203">
            <v>70000</v>
          </cell>
        </row>
        <row r="204">
          <cell r="H204" t="str">
            <v>1333R0031220V002227</v>
          </cell>
          <cell r="I204" t="str">
            <v> Rawat Jalan</v>
          </cell>
          <cell r="J204" t="str">
            <v>RIRIEK PARWITA SARI, dr, SpP</v>
          </cell>
          <cell r="K204" t="str">
            <v>TB DOTS KLINIK</v>
          </cell>
          <cell r="L204" t="str">
            <v> Thorax PA / AP (½ Duduk)</v>
          </cell>
          <cell r="M204" t="str">
            <v>1 </v>
          </cell>
          <cell r="N204">
            <v>36000</v>
          </cell>
          <cell r="O204">
            <v>54000</v>
          </cell>
          <cell r="P204">
            <v>90000</v>
          </cell>
          <cell r="Q204" t="str">
            <v>Lunas</v>
          </cell>
          <cell r="R204">
            <v>36000</v>
          </cell>
        </row>
        <row r="205">
          <cell r="H205" t="str">
            <v>1333R0031220V002250</v>
          </cell>
          <cell r="I205" t="str">
            <v> Rawat Jalan</v>
          </cell>
          <cell r="J205" t="str">
            <v>RIRIEK PARWITA SARI, dr, SpP</v>
          </cell>
          <cell r="K205" t="str">
            <v>TB DOTS KLINIK</v>
          </cell>
          <cell r="L205" t="str">
            <v> Thorax PA / AP (½ Duduk)</v>
          </cell>
          <cell r="M205" t="str">
            <v>1 </v>
          </cell>
          <cell r="N205">
            <v>36000</v>
          </cell>
          <cell r="O205">
            <v>54000</v>
          </cell>
          <cell r="P205">
            <v>90000</v>
          </cell>
          <cell r="Q205" t="str">
            <v>Lunas</v>
          </cell>
          <cell r="R205">
            <v>36000</v>
          </cell>
        </row>
        <row r="206">
          <cell r="H206" t="str">
            <v>1333R0031220V002257</v>
          </cell>
          <cell r="I206" t="str">
            <v> Rawat Jalan</v>
          </cell>
          <cell r="J206" t="str">
            <v>INDAH REVIATI KUSUMA, dr, Sp.PD</v>
          </cell>
          <cell r="K206" t="str">
            <v>PENYAKIT DALAM KLINIK</v>
          </cell>
          <cell r="L206" t="str">
            <v> Thorax PA / AP (½ Duduk)</v>
          </cell>
          <cell r="M206" t="str">
            <v>1 </v>
          </cell>
          <cell r="N206">
            <v>36000</v>
          </cell>
          <cell r="O206">
            <v>54000</v>
          </cell>
          <cell r="P206">
            <v>90000</v>
          </cell>
          <cell r="Q206" t="str">
            <v>Lunas</v>
          </cell>
          <cell r="R206">
            <v>36000</v>
          </cell>
        </row>
        <row r="207">
          <cell r="H207" t="str">
            <v>1333R0031220V002394</v>
          </cell>
          <cell r="I207" t="str">
            <v> Rawat Inap</v>
          </cell>
          <cell r="J207" t="str">
            <v>SRI REDJEKI, dr, Sp.A</v>
          </cell>
          <cell r="K207" t="str">
            <v>RAWAT INAP</v>
          </cell>
          <cell r="L207" t="str">
            <v> Kepala dengan Kontras</v>
          </cell>
          <cell r="M207" t="str">
            <v>1 </v>
          </cell>
          <cell r="N207">
            <v>506000</v>
          </cell>
          <cell r="O207">
            <v>759000</v>
          </cell>
          <cell r="P207">
            <v>1265000</v>
          </cell>
          <cell r="Q207" t="str">
            <v>Lunas</v>
          </cell>
          <cell r="R207">
            <v>506000</v>
          </cell>
        </row>
        <row r="208">
          <cell r="H208" t="str">
            <v>1333R0031220V002268</v>
          </cell>
          <cell r="I208" t="str">
            <v> Rawat Jalan</v>
          </cell>
          <cell r="J208" t="str">
            <v>RIRIEK PARWITA SARI, dr, SpP</v>
          </cell>
          <cell r="K208" t="str">
            <v>TB DOTS KLINIK</v>
          </cell>
          <cell r="L208" t="str">
            <v> Thorax PA / AP (½ Duduk)</v>
          </cell>
          <cell r="M208" t="str">
            <v>1 </v>
          </cell>
          <cell r="N208">
            <v>36000</v>
          </cell>
          <cell r="O208">
            <v>54000</v>
          </cell>
          <cell r="P208">
            <v>90000</v>
          </cell>
          <cell r="Q208" t="str">
            <v>Lunas</v>
          </cell>
          <cell r="R208">
            <v>36000</v>
          </cell>
        </row>
        <row r="209">
          <cell r="H209" t="str">
            <v>1333R0031220V002288</v>
          </cell>
          <cell r="I209" t="str">
            <v> Rawat Jalan</v>
          </cell>
          <cell r="J209" t="str">
            <v>RIRIEK PARWITA SARI, dr, SpP</v>
          </cell>
          <cell r="K209" t="str">
            <v>TB DOTS KLINIK</v>
          </cell>
          <cell r="L209" t="str">
            <v> Thorax PA / AP (½ Duduk)</v>
          </cell>
          <cell r="M209" t="str">
            <v>1 </v>
          </cell>
          <cell r="N209">
            <v>36000</v>
          </cell>
          <cell r="O209">
            <v>54000</v>
          </cell>
          <cell r="P209">
            <v>90000</v>
          </cell>
          <cell r="Q209" t="str">
            <v>Lunas</v>
          </cell>
          <cell r="R209">
            <v>36000</v>
          </cell>
        </row>
        <row r="210">
          <cell r="H210" t="str">
            <v>1333R0031220V002326</v>
          </cell>
          <cell r="I210" t="str">
            <v> Rawat Inap</v>
          </cell>
          <cell r="J210" t="str">
            <v>SULISTYOWATI, dr, SpOG</v>
          </cell>
          <cell r="K210" t="str">
            <v>RAWAT INAP</v>
          </cell>
          <cell r="L210" t="str">
            <v> Thorax PA / AP (½ Duduk)</v>
          </cell>
          <cell r="M210" t="str">
            <v>1 </v>
          </cell>
          <cell r="N210">
            <v>36000</v>
          </cell>
          <cell r="O210">
            <v>54000</v>
          </cell>
          <cell r="P210">
            <v>90000</v>
          </cell>
          <cell r="Q210" t="str">
            <v>Lunas</v>
          </cell>
          <cell r="R210">
            <v>36000</v>
          </cell>
        </row>
        <row r="211">
          <cell r="H211" t="str">
            <v>1333R0031220V002329</v>
          </cell>
          <cell r="I211" t="str">
            <v> Rawat Inap</v>
          </cell>
          <cell r="J211" t="str">
            <v>NELLY MULYANINGSIH, dr, SpJP</v>
          </cell>
          <cell r="K211" t="str">
            <v>RAWAT INAP</v>
          </cell>
          <cell r="L211" t="str">
            <v> Thorax PA / AP (½ Duduk)</v>
          </cell>
          <cell r="M211" t="str">
            <v>2 </v>
          </cell>
          <cell r="N211">
            <v>36000</v>
          </cell>
          <cell r="O211">
            <v>54000</v>
          </cell>
          <cell r="P211">
            <v>90000</v>
          </cell>
          <cell r="Q211" t="str">
            <v>Lunas</v>
          </cell>
          <cell r="R211">
            <v>36000</v>
          </cell>
        </row>
        <row r="212">
          <cell r="H212" t="str">
            <v>1333R0031220V002334</v>
          </cell>
          <cell r="I212" t="str">
            <v> Rawat Inap</v>
          </cell>
          <cell r="J212" t="str">
            <v>INDAH REVIATI KUSUMA, dr, Sp.PD</v>
          </cell>
          <cell r="K212" t="str">
            <v>RAWAT INAP</v>
          </cell>
          <cell r="L212" t="str">
            <v> Thorax PA / AP (½ Duduk)</v>
          </cell>
          <cell r="M212" t="str">
            <v>1 </v>
          </cell>
          <cell r="N212">
            <v>36000</v>
          </cell>
          <cell r="O212">
            <v>54000</v>
          </cell>
          <cell r="P212">
            <v>90000</v>
          </cell>
          <cell r="Q212" t="str">
            <v>Lunas</v>
          </cell>
          <cell r="R212">
            <v>36000</v>
          </cell>
        </row>
        <row r="213">
          <cell r="H213" t="str">
            <v>1333R0031220V002335</v>
          </cell>
          <cell r="I213" t="str">
            <v> Rawat Inap</v>
          </cell>
          <cell r="J213" t="str">
            <v>INDAH REVIATI KUSUMA, dr, Sp.PD</v>
          </cell>
          <cell r="K213" t="str">
            <v>RAWAT INAP</v>
          </cell>
          <cell r="L213" t="str">
            <v> Thorax PA / AP (½ Duduk)</v>
          </cell>
          <cell r="M213" t="str">
            <v>1 </v>
          </cell>
          <cell r="N213">
            <v>36000</v>
          </cell>
          <cell r="O213">
            <v>54000</v>
          </cell>
          <cell r="P213">
            <v>90000</v>
          </cell>
          <cell r="Q213" t="str">
            <v>Lunas</v>
          </cell>
          <cell r="R213">
            <v>36000</v>
          </cell>
        </row>
        <row r="214">
          <cell r="H214" t="str">
            <v>1333R0031220V002336</v>
          </cell>
          <cell r="I214" t="str">
            <v> Rawat Inap</v>
          </cell>
          <cell r="J214" t="str">
            <v>INDAH REVIATI KUSUMA, dr, Sp.PD</v>
          </cell>
          <cell r="K214" t="str">
            <v>RAWAT INAP</v>
          </cell>
          <cell r="L214" t="str">
            <v> Thorax PA / AP (½ Duduk)</v>
          </cell>
          <cell r="M214" t="str">
            <v>2 </v>
          </cell>
          <cell r="N214">
            <v>36000</v>
          </cell>
          <cell r="O214">
            <v>54000</v>
          </cell>
          <cell r="P214">
            <v>90000</v>
          </cell>
          <cell r="Q214" t="str">
            <v>Lunas</v>
          </cell>
          <cell r="R214">
            <v>36000</v>
          </cell>
        </row>
        <row r="215">
          <cell r="H215" t="str">
            <v>1333R0031220V002337</v>
          </cell>
          <cell r="I215" t="str">
            <v> Rawat Inap</v>
          </cell>
          <cell r="J215" t="str">
            <v>INDAH REVIATI KUSUMA, dr, Sp.PD</v>
          </cell>
          <cell r="K215" t="str">
            <v>RAWAT INAP</v>
          </cell>
          <cell r="L215" t="str">
            <v> Thorax PA / AP (½ Duduk)</v>
          </cell>
          <cell r="M215" t="str">
            <v>1 </v>
          </cell>
          <cell r="N215">
            <v>36000</v>
          </cell>
          <cell r="O215">
            <v>54000</v>
          </cell>
          <cell r="P215">
            <v>90000</v>
          </cell>
          <cell r="Q215" t="str">
            <v>Lunas</v>
          </cell>
          <cell r="R215">
            <v>36000</v>
          </cell>
        </row>
        <row r="216">
          <cell r="H216" t="str">
            <v>1333R0031220V002352</v>
          </cell>
          <cell r="I216" t="str">
            <v> Rawat Jalan</v>
          </cell>
          <cell r="J216" t="str">
            <v>YOLANDA SHINTA PALUPI TAMBUNAN, dr</v>
          </cell>
          <cell r="K216" t="str">
            <v>IGD</v>
          </cell>
          <cell r="L216" t="str">
            <v> Thorax PA / AP (½ Duduk)</v>
          </cell>
          <cell r="M216" t="str">
            <v>1 </v>
          </cell>
          <cell r="N216">
            <v>80500</v>
          </cell>
          <cell r="O216">
            <v>69000</v>
          </cell>
          <cell r="P216">
            <v>149500</v>
          </cell>
          <cell r="Q216" t="str">
            <v>Lunas</v>
          </cell>
          <cell r="R216">
            <v>80500</v>
          </cell>
        </row>
        <row r="217">
          <cell r="H217" t="str">
            <v>1333R0031220V002351</v>
          </cell>
          <cell r="I217" t="str">
            <v> Rawat Inap</v>
          </cell>
          <cell r="J217" t="str">
            <v>MOHAMMAD SUTAMI, dr</v>
          </cell>
          <cell r="K217" t="str">
            <v>IGD</v>
          </cell>
          <cell r="L217" t="str">
            <v> Thorax PA / AP (½ Duduk)</v>
          </cell>
          <cell r="M217" t="str">
            <v>2 </v>
          </cell>
          <cell r="N217">
            <v>80500</v>
          </cell>
          <cell r="O217">
            <v>69000</v>
          </cell>
          <cell r="P217">
            <v>149500</v>
          </cell>
          <cell r="Q217" t="str">
            <v>Lunas</v>
          </cell>
          <cell r="R217">
            <v>80500</v>
          </cell>
        </row>
        <row r="218">
          <cell r="H218" t="str">
            <v>1333R0031220V002381</v>
          </cell>
          <cell r="I218" t="str">
            <v> Rawat Inap</v>
          </cell>
          <cell r="J218" t="str">
            <v>DIAN EKA LESTARI, dr.</v>
          </cell>
          <cell r="K218" t="str">
            <v>IGD</v>
          </cell>
          <cell r="L218" t="str">
            <v> Thorax PA / AP (½ Duduk)</v>
          </cell>
          <cell r="M218" t="str">
            <v>2 </v>
          </cell>
          <cell r="N218">
            <v>80500</v>
          </cell>
          <cell r="O218">
            <v>69000</v>
          </cell>
          <cell r="P218">
            <v>149500</v>
          </cell>
          <cell r="Q218" t="str">
            <v>Lunas</v>
          </cell>
          <cell r="R218">
            <v>80500</v>
          </cell>
        </row>
        <row r="219">
          <cell r="H219" t="str">
            <v>1333R0031220V002607</v>
          </cell>
          <cell r="I219" t="str">
            <v> Rawat Inap</v>
          </cell>
          <cell r="J219" t="str">
            <v>FEBRYAN LAILI NUGRAHA, dr.</v>
          </cell>
          <cell r="K219" t="str">
            <v>IGD</v>
          </cell>
          <cell r="L219" t="str">
            <v> Kepala tanpa kontras</v>
          </cell>
          <cell r="M219" t="str">
            <v>2 </v>
          </cell>
          <cell r="N219">
            <v>682500</v>
          </cell>
          <cell r="O219">
            <v>585000</v>
          </cell>
          <cell r="P219">
            <v>1267500</v>
          </cell>
          <cell r="Q219" t="str">
            <v>Lunas</v>
          </cell>
          <cell r="R219">
            <v>763000</v>
          </cell>
        </row>
        <row r="220">
          <cell r="H220" t="str">
            <v>1333R0031220V002607</v>
          </cell>
          <cell r="I220" t="str">
            <v> Rawat Inap</v>
          </cell>
          <cell r="J220" t="str">
            <v>FEBRYAN LAILI NUGRAHA, dr.</v>
          </cell>
          <cell r="K220" t="str">
            <v>IGD</v>
          </cell>
          <cell r="L220" t="str">
            <v> Thorax PA / AP (½ Duduk)</v>
          </cell>
          <cell r="M220" t="str">
            <v>2 </v>
          </cell>
          <cell r="N220">
            <v>80500</v>
          </cell>
          <cell r="O220">
            <v>69000</v>
          </cell>
          <cell r="P220">
            <v>149500</v>
          </cell>
          <cell r="Q220" t="str">
            <v>Lunas</v>
          </cell>
        </row>
        <row r="221">
          <cell r="H221" t="str">
            <v>1333R0031220V002359</v>
          </cell>
          <cell r="I221" t="str">
            <v> Rawat Inap</v>
          </cell>
          <cell r="J221" t="str">
            <v>SULISTYOWATI, dr, SpOG</v>
          </cell>
          <cell r="K221" t="str">
            <v>RAWAT INAP</v>
          </cell>
          <cell r="L221" t="str">
            <v> Thorax PA / AP (½ Duduk)</v>
          </cell>
          <cell r="M221" t="str">
            <v>1 </v>
          </cell>
          <cell r="N221">
            <v>36000</v>
          </cell>
          <cell r="O221">
            <v>54000</v>
          </cell>
          <cell r="P221">
            <v>90000</v>
          </cell>
          <cell r="Q221" t="str">
            <v>Lunas</v>
          </cell>
          <cell r="R221">
            <v>36000</v>
          </cell>
        </row>
        <row r="222">
          <cell r="H222" t="str">
            <v>1333R0031220V002395</v>
          </cell>
          <cell r="I222" t="str">
            <v> Rawat Inap</v>
          </cell>
          <cell r="J222" t="str">
            <v>FINDA FERDIANA, dr.</v>
          </cell>
          <cell r="K222" t="str">
            <v>IGD</v>
          </cell>
          <cell r="L222" t="str">
            <v> Thorax PA / AP (½ Duduk)</v>
          </cell>
          <cell r="M222" t="str">
            <v>2 </v>
          </cell>
          <cell r="N222">
            <v>80500</v>
          </cell>
          <cell r="O222">
            <v>69000</v>
          </cell>
          <cell r="P222">
            <v>149500</v>
          </cell>
          <cell r="Q222" t="str">
            <v>Lunas</v>
          </cell>
          <cell r="R222">
            <v>80500</v>
          </cell>
        </row>
        <row r="223">
          <cell r="H223" t="str">
            <v>1333R0031220V002407</v>
          </cell>
          <cell r="I223" t="str">
            <v> Rawat Inap</v>
          </cell>
          <cell r="J223" t="str">
            <v>NUR WAHID,dr</v>
          </cell>
          <cell r="K223" t="str">
            <v>IGD</v>
          </cell>
          <cell r="L223" t="str">
            <v> Kepala tanpa kontras</v>
          </cell>
          <cell r="M223" t="str">
            <v>1 </v>
          </cell>
          <cell r="N223">
            <v>682500</v>
          </cell>
          <cell r="O223">
            <v>585000</v>
          </cell>
          <cell r="P223">
            <v>1267500</v>
          </cell>
          <cell r="Q223" t="str">
            <v>Lunas</v>
          </cell>
          <cell r="R223">
            <v>763000</v>
          </cell>
        </row>
        <row r="224">
          <cell r="H224" t="str">
            <v>1333R0031220V002407</v>
          </cell>
          <cell r="I224" t="str">
            <v> Rawat Inap</v>
          </cell>
          <cell r="J224" t="str">
            <v>NUR WAHID,dr</v>
          </cell>
          <cell r="K224" t="str">
            <v>IGD</v>
          </cell>
          <cell r="L224" t="str">
            <v> Thorax PA / AP (½ Duduk)</v>
          </cell>
          <cell r="M224" t="str">
            <v>1 </v>
          </cell>
          <cell r="N224">
            <v>80500</v>
          </cell>
          <cell r="O224">
            <v>69000</v>
          </cell>
          <cell r="P224">
            <v>149500</v>
          </cell>
          <cell r="Q224" t="str">
            <v>Lunas</v>
          </cell>
        </row>
        <row r="225">
          <cell r="H225" t="str">
            <v>1333R0031220V002408</v>
          </cell>
          <cell r="I225" t="str">
            <v> Rawat Inap</v>
          </cell>
          <cell r="J225" t="str">
            <v>DIAN EKA LESTARI, dr.</v>
          </cell>
          <cell r="K225" t="str">
            <v>IGD</v>
          </cell>
          <cell r="L225" t="str">
            <v> Thorax PA / AP (½ Duduk)</v>
          </cell>
          <cell r="M225" t="str">
            <v>2 </v>
          </cell>
          <cell r="N225">
            <v>80500</v>
          </cell>
          <cell r="O225">
            <v>69000</v>
          </cell>
          <cell r="P225">
            <v>149500</v>
          </cell>
          <cell r="Q225" t="str">
            <v>Lunas</v>
          </cell>
          <cell r="R225">
            <v>80500</v>
          </cell>
        </row>
        <row r="226">
          <cell r="H226" t="str">
            <v>1333R0031220V003767</v>
          </cell>
          <cell r="I226" t="str">
            <v> Rawat Inap</v>
          </cell>
          <cell r="J226" t="str">
            <v>DIAN EKA LESTARI, dr.</v>
          </cell>
          <cell r="K226" t="str">
            <v>IGD</v>
          </cell>
          <cell r="L226" t="str">
            <v> Thorax PA / AP (½ Duduk)</v>
          </cell>
          <cell r="M226" t="str">
            <v>1 </v>
          </cell>
          <cell r="N226">
            <v>80500</v>
          </cell>
          <cell r="O226">
            <v>69000</v>
          </cell>
          <cell r="P226">
            <v>149500</v>
          </cell>
          <cell r="Q226" t="str">
            <v>Lunas</v>
          </cell>
          <cell r="R226">
            <v>80500</v>
          </cell>
        </row>
        <row r="227">
          <cell r="H227" t="str">
            <v>1333R0031220V002411</v>
          </cell>
          <cell r="I227" t="str">
            <v> Rawat Jalan</v>
          </cell>
          <cell r="J227" t="str">
            <v>YOLANDA SHINTA PALUPI TAMBUNAN, dr</v>
          </cell>
          <cell r="K227" t="str">
            <v>IGD</v>
          </cell>
          <cell r="L227" t="str">
            <v> Thorax PA / AP (½ Duduk)</v>
          </cell>
          <cell r="M227" t="str">
            <v>1 </v>
          </cell>
          <cell r="N227">
            <v>80500</v>
          </cell>
          <cell r="O227">
            <v>69000</v>
          </cell>
          <cell r="P227">
            <v>149500</v>
          </cell>
          <cell r="Q227" t="str">
            <v>Lunas</v>
          </cell>
          <cell r="R227">
            <v>80500</v>
          </cell>
        </row>
        <row r="228">
          <cell r="H228" t="str">
            <v>1333R0031220V002424</v>
          </cell>
          <cell r="I228" t="str">
            <v> Rawat Inap</v>
          </cell>
          <cell r="J228" t="str">
            <v>AGUS WAHYUDI, dr, Sp.B</v>
          </cell>
          <cell r="K228" t="str">
            <v>RAWAT INAP</v>
          </cell>
          <cell r="L228" t="str">
            <v> Abdomen / BOF / BNO</v>
          </cell>
          <cell r="M228" t="str">
            <v>1 </v>
          </cell>
          <cell r="N228">
            <v>36000</v>
          </cell>
          <cell r="O228">
            <v>54000</v>
          </cell>
          <cell r="P228">
            <v>90000</v>
          </cell>
          <cell r="Q228" t="str">
            <v>Lunas</v>
          </cell>
          <cell r="R228">
            <v>222500</v>
          </cell>
        </row>
        <row r="229">
          <cell r="H229" t="str">
            <v>1333R0031220V002424</v>
          </cell>
          <cell r="I229" t="str">
            <v> Rawat Inap</v>
          </cell>
          <cell r="J229" t="str">
            <v>AGUS WAHYUDI, dr, Sp.B</v>
          </cell>
          <cell r="K229" t="str">
            <v>RAWAT INAP</v>
          </cell>
          <cell r="L229" t="str">
            <v> LLD</v>
          </cell>
          <cell r="M229" t="str">
            <v>1 </v>
          </cell>
          <cell r="N229">
            <v>36000</v>
          </cell>
          <cell r="O229">
            <v>54000</v>
          </cell>
          <cell r="P229">
            <v>90000</v>
          </cell>
          <cell r="Q229" t="str">
            <v>Lunas</v>
          </cell>
        </row>
        <row r="230">
          <cell r="H230" t="str">
            <v>1333R0031220V002424</v>
          </cell>
          <cell r="I230" t="str">
            <v> Rawat Inap</v>
          </cell>
          <cell r="J230" t="str">
            <v>MUHAMMAD KAHARUDDIN MIRZANI, dr.</v>
          </cell>
          <cell r="K230" t="str">
            <v>IGD</v>
          </cell>
          <cell r="L230" t="str">
            <v> Thorax PA / AP (½ Duduk)</v>
          </cell>
          <cell r="M230" t="str">
            <v>1 </v>
          </cell>
          <cell r="N230">
            <v>80500</v>
          </cell>
          <cell r="O230">
            <v>69000</v>
          </cell>
          <cell r="P230">
            <v>149500</v>
          </cell>
          <cell r="Q230" t="str">
            <v>Lunas</v>
          </cell>
        </row>
        <row r="231">
          <cell r="H231" t="str">
            <v>1333R0031220V002424</v>
          </cell>
          <cell r="I231" t="str">
            <v> Rawat Inap</v>
          </cell>
          <cell r="J231" t="str">
            <v>AGUS WAHYUDI, dr, Sp.B</v>
          </cell>
          <cell r="K231" t="str">
            <v>RAWAT INAP</v>
          </cell>
          <cell r="L231" t="str">
            <v> USG Non Superficial (Abdomen Atas, Bawah)</v>
          </cell>
          <cell r="M231" t="str">
            <v>1 </v>
          </cell>
          <cell r="N231">
            <v>70000</v>
          </cell>
          <cell r="O231">
            <v>105000</v>
          </cell>
          <cell r="P231">
            <v>175000</v>
          </cell>
          <cell r="Q231" t="str">
            <v>Lunas</v>
          </cell>
        </row>
        <row r="232">
          <cell r="H232" t="str">
            <v>1333R0031220V002426</v>
          </cell>
          <cell r="I232" t="str">
            <v> Rawat Jalan</v>
          </cell>
          <cell r="J232" t="str">
            <v>MOHAMMAD SUTAMI, dr</v>
          </cell>
          <cell r="K232" t="str">
            <v>IGD</v>
          </cell>
          <cell r="L232" t="str">
            <v> Thorax PA / AP (½ Duduk)</v>
          </cell>
          <cell r="M232" t="str">
            <v>1 </v>
          </cell>
          <cell r="N232">
            <v>80500</v>
          </cell>
          <cell r="O232">
            <v>69000</v>
          </cell>
          <cell r="P232">
            <v>149500</v>
          </cell>
          <cell r="Q232" t="str">
            <v>Lunas</v>
          </cell>
          <cell r="R232">
            <v>80500</v>
          </cell>
        </row>
        <row r="233">
          <cell r="H233" t="str">
            <v>1333R0031220V002915</v>
          </cell>
          <cell r="I233" t="str">
            <v> Rawat Inap</v>
          </cell>
          <cell r="J233" t="str">
            <v>MOHAMMAD SUTAMI, dr</v>
          </cell>
          <cell r="K233" t="str">
            <v>IGD</v>
          </cell>
          <cell r="L233" t="str">
            <v> Thorax PA / AP (½ Duduk)</v>
          </cell>
          <cell r="M233" t="str">
            <v>1 </v>
          </cell>
          <cell r="N233">
            <v>80500</v>
          </cell>
          <cell r="O233">
            <v>69000</v>
          </cell>
          <cell r="P233">
            <v>149500</v>
          </cell>
          <cell r="Q233" t="str">
            <v>Lunas</v>
          </cell>
          <cell r="R233">
            <v>134500</v>
          </cell>
        </row>
        <row r="234">
          <cell r="H234" t="str">
            <v>1333R0031220V002915</v>
          </cell>
          <cell r="I234" t="str">
            <v> Rawat Inap</v>
          </cell>
          <cell r="J234" t="str">
            <v>MOHAMMAD SUTAMI, dr</v>
          </cell>
          <cell r="K234" t="str">
            <v>RAWAT INAP</v>
          </cell>
          <cell r="L234" t="str">
            <v>Col. Vert. Thoraco Lumbal 2 Posisi</v>
          </cell>
          <cell r="M234" t="str">
            <v>1 </v>
          </cell>
          <cell r="N234">
            <v>54000</v>
          </cell>
          <cell r="O234">
            <v>81000</v>
          </cell>
          <cell r="P234">
            <v>135000</v>
          </cell>
          <cell r="Q234" t="str">
            <v>Lunas</v>
          </cell>
        </row>
        <row r="235">
          <cell r="H235" t="str">
            <v>1333R0031220V002432</v>
          </cell>
          <cell r="I235" t="str">
            <v> Rawat Jalan</v>
          </cell>
          <cell r="J235" t="str">
            <v>HERI SUBIAKTO, dr, Sp.PD</v>
          </cell>
          <cell r="K235" t="str">
            <v>PENYAKIT DALAM KLINIK</v>
          </cell>
          <cell r="L235" t="str">
            <v> Manus Ap / Lat (sinistra)</v>
          </cell>
          <cell r="M235" t="str">
            <v>1 </v>
          </cell>
          <cell r="N235">
            <v>36000</v>
          </cell>
          <cell r="O235">
            <v>54000</v>
          </cell>
          <cell r="P235">
            <v>90000</v>
          </cell>
          <cell r="Q235" t="str">
            <v>Lunas</v>
          </cell>
          <cell r="R235">
            <v>36000</v>
          </cell>
        </row>
        <row r="236">
          <cell r="H236" t="str">
            <v>1333R0031220V002446</v>
          </cell>
          <cell r="I236" t="str">
            <v> Rawat Jalan</v>
          </cell>
          <cell r="J236" t="str">
            <v>HERI SUBIAKTO, dr, Sp.PD</v>
          </cell>
          <cell r="K236" t="str">
            <v>PENYAKIT DALAM KLINIK</v>
          </cell>
          <cell r="L236" t="str">
            <v> Col. Vert. Lumbo Sacral 2 Posisi</v>
          </cell>
          <cell r="M236" t="str">
            <v>1 </v>
          </cell>
          <cell r="N236">
            <v>54000</v>
          </cell>
          <cell r="O236">
            <v>81000</v>
          </cell>
          <cell r="P236">
            <v>135000</v>
          </cell>
          <cell r="Q236" t="str">
            <v>Lunas</v>
          </cell>
          <cell r="R236">
            <v>54000</v>
          </cell>
        </row>
        <row r="237">
          <cell r="H237" t="str">
            <v>1333R0031220V002509</v>
          </cell>
          <cell r="I237" t="str">
            <v> Rawat Jalan</v>
          </cell>
          <cell r="J237" t="str">
            <v>RIKA YENNI PRIHATINI, dr, Sp.JP</v>
          </cell>
          <cell r="K237" t="str">
            <v>JANTUNG KLINIK</v>
          </cell>
          <cell r="L237" t="str">
            <v> Thorax PA / AP (½ Duduk)</v>
          </cell>
          <cell r="M237" t="str">
            <v>1 </v>
          </cell>
          <cell r="N237">
            <v>36000</v>
          </cell>
          <cell r="O237">
            <v>54000</v>
          </cell>
          <cell r="P237">
            <v>90000</v>
          </cell>
          <cell r="Q237" t="str">
            <v>Lunas</v>
          </cell>
          <cell r="R237">
            <v>36000</v>
          </cell>
        </row>
        <row r="238">
          <cell r="H238" t="str">
            <v>1333R0031220V002579</v>
          </cell>
          <cell r="I238" t="str">
            <v> Rawat Jalan</v>
          </cell>
          <cell r="J238" t="str">
            <v>DEDY SASONGKO, dr, Sp.P</v>
          </cell>
          <cell r="K238" t="str">
            <v>TB DOTS KLINIK</v>
          </cell>
          <cell r="L238" t="str">
            <v> Thorax PA / AP (½ Duduk)</v>
          </cell>
          <cell r="M238" t="str">
            <v>1 </v>
          </cell>
          <cell r="N238">
            <v>36000</v>
          </cell>
          <cell r="O238">
            <v>54000</v>
          </cell>
          <cell r="P238">
            <v>90000</v>
          </cell>
          <cell r="Q238" t="str">
            <v>Lunas</v>
          </cell>
          <cell r="R238">
            <v>36000</v>
          </cell>
        </row>
        <row r="239">
          <cell r="H239" t="str">
            <v>1333R0031220V002592</v>
          </cell>
          <cell r="I239" t="str">
            <v> Rawat Jalan</v>
          </cell>
          <cell r="J239" t="str">
            <v>ARIF DHARMAWAN, dr, Sp.B</v>
          </cell>
          <cell r="K239" t="str">
            <v>BEDAH UMUM KLINIK</v>
          </cell>
          <cell r="L239" t="str">
            <v> USG Superficial ( Mammae, Thyroid, Testis, Axilla dll)</v>
          </cell>
          <cell r="M239" t="str">
            <v>1 </v>
          </cell>
          <cell r="N239">
            <v>70000</v>
          </cell>
          <cell r="O239">
            <v>105000</v>
          </cell>
          <cell r="P239">
            <v>175000</v>
          </cell>
          <cell r="Q239" t="str">
            <v>Lunas</v>
          </cell>
          <cell r="R239">
            <v>70000</v>
          </cell>
        </row>
        <row r="240">
          <cell r="H240" t="str">
            <v>1333R0031220V002597</v>
          </cell>
          <cell r="I240" t="str">
            <v> Rawat Jalan</v>
          </cell>
          <cell r="J240" t="str">
            <v>ARIF DHARMAWAN, dr, Sp.B</v>
          </cell>
          <cell r="K240" t="str">
            <v>BEDAH UMUM KLINIK</v>
          </cell>
          <cell r="L240" t="str">
            <v> Abdomen dengan Kontras</v>
          </cell>
          <cell r="M240" t="str">
            <v>1 </v>
          </cell>
          <cell r="N240">
            <v>880000</v>
          </cell>
          <cell r="O240">
            <v>1320000</v>
          </cell>
          <cell r="P240">
            <v>2200000</v>
          </cell>
          <cell r="Q240" t="str">
            <v>Lunas</v>
          </cell>
          <cell r="R240">
            <v>880000</v>
          </cell>
        </row>
        <row r="241">
          <cell r="H241" t="str">
            <v>1333R0031220V002609</v>
          </cell>
          <cell r="I241" t="str">
            <v> Rawat Jalan</v>
          </cell>
          <cell r="J241" t="str">
            <v>DEDY SASONGKO, dr, Sp.P</v>
          </cell>
          <cell r="K241" t="str">
            <v>TB DOTS KLINIK</v>
          </cell>
          <cell r="L241" t="str">
            <v> Thorax PA / AP (½ Duduk)</v>
          </cell>
          <cell r="M241" t="str">
            <v>1 </v>
          </cell>
          <cell r="N241">
            <v>36000</v>
          </cell>
          <cell r="O241">
            <v>54000</v>
          </cell>
          <cell r="P241">
            <v>90000</v>
          </cell>
          <cell r="Q241" t="str">
            <v>Lunas</v>
          </cell>
          <cell r="R241">
            <v>36000</v>
          </cell>
        </row>
        <row r="242">
          <cell r="H242" t="str">
            <v>1333R0031220V002614</v>
          </cell>
          <cell r="I242" t="str">
            <v> Rawat Jalan</v>
          </cell>
          <cell r="J242" t="str">
            <v>SRI REDJEKI, dr, Sp.A</v>
          </cell>
          <cell r="K242" t="str">
            <v>ANAK KLINIK</v>
          </cell>
          <cell r="L242" t="str">
            <v> Thorax PA / AP (½ Duduk)</v>
          </cell>
          <cell r="M242" t="str">
            <v>1 </v>
          </cell>
          <cell r="N242">
            <v>36000</v>
          </cell>
          <cell r="O242">
            <v>54000</v>
          </cell>
          <cell r="P242">
            <v>90000</v>
          </cell>
          <cell r="Q242" t="str">
            <v>Lunas</v>
          </cell>
          <cell r="R242">
            <v>36000</v>
          </cell>
        </row>
        <row r="243">
          <cell r="H243" t="str">
            <v>1333R0031220V002617</v>
          </cell>
          <cell r="I243" t="str">
            <v> Rawat Jalan</v>
          </cell>
          <cell r="J243" t="str">
            <v>RIKA YENNI PRIHATINI, dr, Sp.JP</v>
          </cell>
          <cell r="K243" t="str">
            <v>JANTUNG KLINIK</v>
          </cell>
          <cell r="L243" t="str">
            <v> Thorax PA / AP (½ Duduk)</v>
          </cell>
          <cell r="M243" t="str">
            <v>1 </v>
          </cell>
          <cell r="N243">
            <v>36000</v>
          </cell>
          <cell r="O243">
            <v>54000</v>
          </cell>
          <cell r="P243">
            <v>90000</v>
          </cell>
          <cell r="Q243" t="str">
            <v>Lunas</v>
          </cell>
          <cell r="R243">
            <v>36000</v>
          </cell>
        </row>
        <row r="244">
          <cell r="H244" t="str">
            <v>1333R0031220V002629</v>
          </cell>
          <cell r="I244" t="str">
            <v> Rawat Jalan</v>
          </cell>
          <cell r="J244" t="str">
            <v>DEDY SASONGKO, dr, Sp.P</v>
          </cell>
          <cell r="K244" t="str">
            <v>TB DOTS KLINIK</v>
          </cell>
          <cell r="L244" t="str">
            <v> Thorax PA / AP (½ Duduk)</v>
          </cell>
          <cell r="M244" t="str">
            <v>1 </v>
          </cell>
          <cell r="N244">
            <v>36000</v>
          </cell>
          <cell r="O244">
            <v>54000</v>
          </cell>
          <cell r="P244">
            <v>90000</v>
          </cell>
          <cell r="Q244" t="str">
            <v>Lunas</v>
          </cell>
          <cell r="R244">
            <v>36000</v>
          </cell>
        </row>
        <row r="245">
          <cell r="H245" t="str">
            <v>1333R0031220V002670</v>
          </cell>
          <cell r="I245" t="str">
            <v> Rawat Jalan</v>
          </cell>
          <cell r="J245" t="str">
            <v>HERI SUBIAKTO, dr, Sp.PD</v>
          </cell>
          <cell r="K245" t="str">
            <v>PENYAKIT DALAM KLINIK</v>
          </cell>
          <cell r="L245" t="str">
            <v> Thorax PA / AP (½ Duduk)</v>
          </cell>
          <cell r="M245" t="str">
            <v>1 </v>
          </cell>
          <cell r="N245">
            <v>36000</v>
          </cell>
          <cell r="O245">
            <v>54000</v>
          </cell>
          <cell r="P245">
            <v>90000</v>
          </cell>
          <cell r="Q245" t="str">
            <v>Lunas</v>
          </cell>
          <cell r="R245">
            <v>36000</v>
          </cell>
        </row>
        <row r="246">
          <cell r="H246" t="str">
            <v>1333R0031220V002675</v>
          </cell>
          <cell r="I246" t="str">
            <v> Rawat Jalan</v>
          </cell>
          <cell r="J246" t="str">
            <v>ARIF DHARMAWAN, dr, Sp.B</v>
          </cell>
          <cell r="K246" t="str">
            <v>BEDAH UMUM KLINIK</v>
          </cell>
          <cell r="L246" t="str">
            <v> USG Non Superficial (Abdomen Atas, Bawah)</v>
          </cell>
          <cell r="M246" t="str">
            <v>1 </v>
          </cell>
          <cell r="N246">
            <v>70000</v>
          </cell>
          <cell r="O246">
            <v>105000</v>
          </cell>
          <cell r="P246">
            <v>175000</v>
          </cell>
          <cell r="Q246" t="str">
            <v>Lunas</v>
          </cell>
          <cell r="R246">
            <v>70000</v>
          </cell>
        </row>
        <row r="247">
          <cell r="H247" t="str">
            <v>1333R0031220V002715</v>
          </cell>
          <cell r="I247" t="str">
            <v> Rawat Inap</v>
          </cell>
          <cell r="J247" t="str">
            <v>TIO ADITYA DJOHAR, dr</v>
          </cell>
          <cell r="K247" t="str">
            <v>IGD</v>
          </cell>
          <cell r="L247" t="str">
            <v> Thorax PA / AP (½ Duduk)</v>
          </cell>
          <cell r="M247" t="str">
            <v>1 </v>
          </cell>
          <cell r="N247">
            <v>80500</v>
          </cell>
          <cell r="O247">
            <v>69000</v>
          </cell>
          <cell r="P247">
            <v>149500</v>
          </cell>
          <cell r="Q247" t="str">
            <v>Lunas</v>
          </cell>
          <cell r="R247">
            <v>80500</v>
          </cell>
        </row>
        <row r="248">
          <cell r="H248" t="str">
            <v>1333R0031220V003389</v>
          </cell>
          <cell r="I248" t="str">
            <v> Rawat Inap</v>
          </cell>
          <cell r="J248" t="str">
            <v>TIO ADITYA DJOHAR, dr</v>
          </cell>
          <cell r="K248" t="str">
            <v>IGD</v>
          </cell>
          <cell r="L248" t="str">
            <v> Abdomen / BOF / BNO</v>
          </cell>
          <cell r="M248" t="str">
            <v>1 </v>
          </cell>
          <cell r="N248">
            <v>80500</v>
          </cell>
          <cell r="O248">
            <v>69000</v>
          </cell>
          <cell r="P248">
            <v>149500</v>
          </cell>
          <cell r="Q248" t="str">
            <v>Lunas</v>
          </cell>
          <cell r="R248">
            <v>267000</v>
          </cell>
        </row>
        <row r="249">
          <cell r="H249" t="str">
            <v>1333R0031220V003389</v>
          </cell>
          <cell r="I249" t="str">
            <v> Rawat Inap</v>
          </cell>
          <cell r="J249" t="str">
            <v>INDAH REVIATI KUSUMA, dr, Sp.PD</v>
          </cell>
          <cell r="K249" t="str">
            <v>RAWAT INAP</v>
          </cell>
          <cell r="L249" t="str">
            <v> LLD</v>
          </cell>
          <cell r="M249" t="str">
            <v>1 </v>
          </cell>
          <cell r="N249">
            <v>36000</v>
          </cell>
          <cell r="O249">
            <v>54000</v>
          </cell>
          <cell r="P249">
            <v>90000</v>
          </cell>
          <cell r="Q249" t="str">
            <v>Lunas</v>
          </cell>
        </row>
        <row r="250">
          <cell r="H250" t="str">
            <v>1333R0031220V003389</v>
          </cell>
          <cell r="I250" t="str">
            <v> Rawat Inap</v>
          </cell>
          <cell r="J250" t="str">
            <v>TIO ADITYA DJOHAR, dr</v>
          </cell>
          <cell r="K250" t="str">
            <v>IGD</v>
          </cell>
          <cell r="L250" t="str">
            <v> Thorax PA / AP (½ Duduk)</v>
          </cell>
          <cell r="M250" t="str">
            <v>1 </v>
          </cell>
          <cell r="N250">
            <v>80500</v>
          </cell>
          <cell r="O250">
            <v>69000</v>
          </cell>
          <cell r="P250">
            <v>149500</v>
          </cell>
          <cell r="Q250" t="str">
            <v>Lunas</v>
          </cell>
        </row>
        <row r="251">
          <cell r="H251" t="str">
            <v>1333R0031220V003389</v>
          </cell>
          <cell r="I251" t="str">
            <v> Rawat Inap</v>
          </cell>
          <cell r="J251" t="str">
            <v>INDAH REVIATI KUSUMA, dr, Sp.PD</v>
          </cell>
          <cell r="K251" t="str">
            <v>RAWAT INAP</v>
          </cell>
          <cell r="L251" t="str">
            <v> USG Superficial ( Mammae, Thyroid, Testis, Axilla dll)</v>
          </cell>
          <cell r="M251" t="str">
            <v>1 </v>
          </cell>
          <cell r="N251">
            <v>70000</v>
          </cell>
          <cell r="O251">
            <v>105000</v>
          </cell>
          <cell r="P251">
            <v>175000</v>
          </cell>
          <cell r="Q251" t="str">
            <v>Lunas</v>
          </cell>
        </row>
        <row r="252">
          <cell r="H252" t="str">
            <v>1333R0031220V002726</v>
          </cell>
          <cell r="I252" t="str">
            <v> Rawat Jalan</v>
          </cell>
          <cell r="J252" t="str">
            <v>NUR WAHID,dr</v>
          </cell>
          <cell r="K252" t="str">
            <v>IGD</v>
          </cell>
          <cell r="L252" t="str">
            <v> Thorax PA / AP (½ Duduk)</v>
          </cell>
          <cell r="M252" t="str">
            <v>1 </v>
          </cell>
          <cell r="N252">
            <v>80500</v>
          </cell>
          <cell r="O252">
            <v>69000</v>
          </cell>
          <cell r="P252">
            <v>149500</v>
          </cell>
          <cell r="Q252" t="str">
            <v>Lunas</v>
          </cell>
          <cell r="R252">
            <v>80500</v>
          </cell>
        </row>
        <row r="253">
          <cell r="H253" t="str">
            <v>1333R0031220V003013</v>
          </cell>
          <cell r="I253" t="str">
            <v> Rawat Inap</v>
          </cell>
          <cell r="J253" t="str">
            <v>NUR WAHID,dr</v>
          </cell>
          <cell r="K253" t="str">
            <v>IGD</v>
          </cell>
          <cell r="L253" t="str">
            <v> Thorax PA / AP (½ Duduk)</v>
          </cell>
          <cell r="M253" t="str">
            <v>2 </v>
          </cell>
          <cell r="N253">
            <v>80500</v>
          </cell>
          <cell r="O253">
            <v>69000</v>
          </cell>
          <cell r="P253">
            <v>149500</v>
          </cell>
          <cell r="Q253" t="str">
            <v>Lunas</v>
          </cell>
          <cell r="R253">
            <v>80500</v>
          </cell>
        </row>
        <row r="254">
          <cell r="H254" t="str">
            <v>1333R0031220V003002</v>
          </cell>
          <cell r="I254" t="str">
            <v> Rawat Inap</v>
          </cell>
          <cell r="J254" t="str">
            <v>MUHAMMAD KAHARUDDIN MIRZANI, dr.</v>
          </cell>
          <cell r="K254" t="str">
            <v>IGD</v>
          </cell>
          <cell r="L254" t="str">
            <v> Kepala tanpa kontras</v>
          </cell>
          <cell r="M254" t="str">
            <v>2 </v>
          </cell>
          <cell r="N254">
            <v>682500</v>
          </cell>
          <cell r="O254">
            <v>585000</v>
          </cell>
          <cell r="P254">
            <v>1267500</v>
          </cell>
          <cell r="Q254" t="str">
            <v>Lunas</v>
          </cell>
          <cell r="R254">
            <v>817000</v>
          </cell>
        </row>
        <row r="255">
          <cell r="H255" t="str">
            <v>1333R0031220V003002</v>
          </cell>
          <cell r="I255" t="str">
            <v> Rawat Inap</v>
          </cell>
          <cell r="J255" t="str">
            <v>FIRMAN ADI SANJAYA, dr, Sp.BS</v>
          </cell>
          <cell r="K255" t="str">
            <v>RAWAT INAP</v>
          </cell>
          <cell r="L255" t="str">
            <v> Skull Ap / Lat</v>
          </cell>
          <cell r="M255" t="str">
            <v>1 </v>
          </cell>
          <cell r="N255">
            <v>54000</v>
          </cell>
          <cell r="O255">
            <v>81000</v>
          </cell>
          <cell r="P255">
            <v>135000</v>
          </cell>
          <cell r="Q255" t="str">
            <v>Lunas</v>
          </cell>
        </row>
        <row r="256">
          <cell r="H256" t="str">
            <v>1333R0031220V003002</v>
          </cell>
          <cell r="I256" t="str">
            <v> Rawat Inap</v>
          </cell>
          <cell r="J256" t="str">
            <v>MUHAMMAD KAHARUDDIN MIRZANI, dr.</v>
          </cell>
          <cell r="K256" t="str">
            <v>IGD</v>
          </cell>
          <cell r="L256" t="str">
            <v> Thorax PA / AP (½ Duduk)</v>
          </cell>
          <cell r="M256" t="str">
            <v>2 </v>
          </cell>
          <cell r="N256">
            <v>80500</v>
          </cell>
          <cell r="O256">
            <v>69000</v>
          </cell>
          <cell r="P256">
            <v>149500</v>
          </cell>
          <cell r="Q256" t="str">
            <v>Lunas</v>
          </cell>
        </row>
        <row r="257">
          <cell r="H257" t="str">
            <v>1333R0031220V002727</v>
          </cell>
          <cell r="I257" t="str">
            <v> Rawat Inap</v>
          </cell>
          <cell r="J257" t="str">
            <v>ERVA DARMAWANTI, dr, SpOG</v>
          </cell>
          <cell r="K257" t="str">
            <v>RAWAT INAP</v>
          </cell>
          <cell r="L257" t="str">
            <v> Thorax PA / AP (½ Duduk)</v>
          </cell>
          <cell r="M257" t="str">
            <v>1 </v>
          </cell>
          <cell r="N257">
            <v>36000</v>
          </cell>
          <cell r="O257">
            <v>54000</v>
          </cell>
          <cell r="P257">
            <v>90000</v>
          </cell>
          <cell r="Q257" t="str">
            <v>Lunas</v>
          </cell>
          <cell r="R257">
            <v>36000</v>
          </cell>
        </row>
        <row r="258">
          <cell r="H258" t="str">
            <v>1333R0031220V002811</v>
          </cell>
          <cell r="I258" t="str">
            <v> Rawat Jalan</v>
          </cell>
          <cell r="J258" t="str">
            <v>SHIFFIN DEVI MARDIYANA, drg, Sp.PM</v>
          </cell>
          <cell r="K258" t="str">
            <v>GIGI SPESIALIS KLINIK</v>
          </cell>
          <cell r="L258" t="str">
            <v> Panoramic</v>
          </cell>
          <cell r="M258" t="str">
            <v>1 </v>
          </cell>
          <cell r="N258">
            <v>64000</v>
          </cell>
          <cell r="O258">
            <v>96000</v>
          </cell>
          <cell r="P258">
            <v>160000</v>
          </cell>
          <cell r="Q258" t="str">
            <v>Lunas</v>
          </cell>
          <cell r="R258">
            <v>64000</v>
          </cell>
        </row>
        <row r="259">
          <cell r="H259" t="str">
            <v>1333R0031220V002827</v>
          </cell>
          <cell r="I259" t="str">
            <v> Rawat Jalan</v>
          </cell>
          <cell r="J259" t="str">
            <v>DEDY SASONGKO, dr, Sp.P</v>
          </cell>
          <cell r="K259" t="str">
            <v>TB DOTS KLINIK</v>
          </cell>
          <cell r="L259" t="str">
            <v> Thorax PA / AP (½ Duduk)</v>
          </cell>
          <cell r="M259" t="str">
            <v>1 </v>
          </cell>
          <cell r="N259">
            <v>36000</v>
          </cell>
          <cell r="O259">
            <v>54000</v>
          </cell>
          <cell r="P259">
            <v>90000</v>
          </cell>
          <cell r="Q259" t="str">
            <v>Lunas</v>
          </cell>
          <cell r="R259">
            <v>36000</v>
          </cell>
        </row>
        <row r="260">
          <cell r="H260" t="str">
            <v>1333R0031220V002853</v>
          </cell>
          <cell r="I260" t="str">
            <v> Rawat Jalan</v>
          </cell>
          <cell r="J260" t="str">
            <v>FIRMAN ADI SANJAYA, dr, Sp.BS</v>
          </cell>
          <cell r="K260" t="str">
            <v>BEDAH SYARAF KLINIK</v>
          </cell>
          <cell r="L260" t="str">
            <v> Thorax PA / AP (½ Duduk)</v>
          </cell>
          <cell r="M260" t="str">
            <v>1 </v>
          </cell>
          <cell r="N260">
            <v>36000</v>
          </cell>
          <cell r="O260">
            <v>54000</v>
          </cell>
          <cell r="P260">
            <v>90000</v>
          </cell>
          <cell r="Q260" t="str">
            <v>Lunas</v>
          </cell>
          <cell r="R260">
            <v>36000</v>
          </cell>
        </row>
        <row r="261">
          <cell r="H261" t="str">
            <v>1333R0031220V002856</v>
          </cell>
          <cell r="I261" t="str">
            <v> Rawat Jalan</v>
          </cell>
          <cell r="J261" t="str">
            <v>RIRIEK PARWITA SARI, dr, SpP</v>
          </cell>
          <cell r="K261" t="str">
            <v>PARU KLINIK</v>
          </cell>
          <cell r="L261" t="str">
            <v> Thorax PA / AP (½ Duduk)</v>
          </cell>
          <cell r="M261" t="str">
            <v>1 </v>
          </cell>
          <cell r="N261">
            <v>36000</v>
          </cell>
          <cell r="O261">
            <v>54000</v>
          </cell>
          <cell r="P261">
            <v>90000</v>
          </cell>
          <cell r="Q261" t="str">
            <v>Lunas</v>
          </cell>
          <cell r="R261">
            <v>36000</v>
          </cell>
        </row>
        <row r="262">
          <cell r="H262" t="str">
            <v>1333R0031220V002866</v>
          </cell>
          <cell r="I262" t="str">
            <v> Rawat Jalan</v>
          </cell>
          <cell r="J262" t="str">
            <v>SHIFFIN DEVI MARDIYANA, drg, Sp.PM</v>
          </cell>
          <cell r="K262" t="str">
            <v>GIGI SPESIALIS KLINIK</v>
          </cell>
          <cell r="L262" t="str">
            <v> Panoramic</v>
          </cell>
          <cell r="M262" t="str">
            <v>1 </v>
          </cell>
          <cell r="N262">
            <v>64000</v>
          </cell>
          <cell r="O262">
            <v>96000</v>
          </cell>
          <cell r="P262">
            <v>160000</v>
          </cell>
          <cell r="Q262" t="str">
            <v>Lunas</v>
          </cell>
          <cell r="R262">
            <v>64000</v>
          </cell>
        </row>
        <row r="263">
          <cell r="H263" t="str">
            <v>1333R0031220V002875</v>
          </cell>
          <cell r="I263" t="str">
            <v> Rawat Jalan</v>
          </cell>
          <cell r="J263" t="str">
            <v>DEDY SASONGKO, dr, Sp.P</v>
          </cell>
          <cell r="K263" t="str">
            <v>TB DOTS KLINIK</v>
          </cell>
          <cell r="L263" t="str">
            <v> Thorax PA / AP (½ Duduk)</v>
          </cell>
          <cell r="M263" t="str">
            <v>1 </v>
          </cell>
          <cell r="N263">
            <v>36000</v>
          </cell>
          <cell r="O263">
            <v>54000</v>
          </cell>
          <cell r="P263">
            <v>90000</v>
          </cell>
          <cell r="Q263" t="str">
            <v>Lunas</v>
          </cell>
          <cell r="R263">
            <v>36000</v>
          </cell>
        </row>
        <row r="264">
          <cell r="H264" t="str">
            <v>1333R0031220V002925</v>
          </cell>
          <cell r="I264" t="str">
            <v> Rawat Jalan</v>
          </cell>
          <cell r="J264" t="str">
            <v>INDAH ARI HANDAYANI, dr. Sp. S</v>
          </cell>
          <cell r="K264" t="str">
            <v>SYARAF KLINIK</v>
          </cell>
          <cell r="L264" t="str">
            <v> Col. Vert. Cervicalis</v>
          </cell>
          <cell r="M264" t="str">
            <v>1 </v>
          </cell>
          <cell r="N264">
            <v>54000</v>
          </cell>
          <cell r="O264">
            <v>81000</v>
          </cell>
          <cell r="P264">
            <v>135000</v>
          </cell>
          <cell r="Q264" t="str">
            <v>Lunas</v>
          </cell>
          <cell r="R264">
            <v>54000</v>
          </cell>
        </row>
        <row r="265">
          <cell r="H265" t="str">
            <v>1333R0031220V002944</v>
          </cell>
          <cell r="I265" t="str">
            <v> Rawat Jalan</v>
          </cell>
          <cell r="J265" t="str">
            <v>RIANITA RAMADHANI, drg, Sp.KGA</v>
          </cell>
          <cell r="K265" t="str">
            <v>GIGI SPESIALIS KLINIK</v>
          </cell>
          <cell r="L265" t="str">
            <v> Panoramic</v>
          </cell>
          <cell r="M265" t="str">
            <v>1 </v>
          </cell>
          <cell r="N265">
            <v>64000</v>
          </cell>
          <cell r="O265">
            <v>96000</v>
          </cell>
          <cell r="P265">
            <v>160000</v>
          </cell>
          <cell r="Q265" t="str">
            <v>Lunas</v>
          </cell>
          <cell r="R265">
            <v>64000</v>
          </cell>
        </row>
        <row r="266">
          <cell r="H266" t="str">
            <v>1333R0031220V002954</v>
          </cell>
          <cell r="I266" t="str">
            <v> Rawat Jalan</v>
          </cell>
          <cell r="J266" t="str">
            <v>MASHARI, dr, Sp.THT</v>
          </cell>
          <cell r="K266" t="str">
            <v>THT KLINIK</v>
          </cell>
          <cell r="L266" t="str">
            <v> Waters</v>
          </cell>
          <cell r="M266" t="str">
            <v>1 </v>
          </cell>
          <cell r="N266">
            <v>54000</v>
          </cell>
          <cell r="O266">
            <v>81000</v>
          </cell>
          <cell r="P266">
            <v>135000</v>
          </cell>
          <cell r="Q266" t="str">
            <v>Lunas</v>
          </cell>
          <cell r="R266">
            <v>54000</v>
          </cell>
        </row>
        <row r="267">
          <cell r="H267" t="str">
            <v>1333R0031220V002970</v>
          </cell>
          <cell r="I267" t="str">
            <v> Rawat Jalan</v>
          </cell>
          <cell r="J267" t="str">
            <v>RIRIEK PARWITA SARI, dr, SpP</v>
          </cell>
          <cell r="K267" t="str">
            <v>PARU KLINIK</v>
          </cell>
          <cell r="L267" t="str">
            <v> Thorax PA / AP (½ Duduk)</v>
          </cell>
          <cell r="M267" t="str">
            <v>1 </v>
          </cell>
          <cell r="N267">
            <v>36000</v>
          </cell>
          <cell r="O267">
            <v>54000</v>
          </cell>
          <cell r="P267">
            <v>90000</v>
          </cell>
          <cell r="Q267" t="str">
            <v>Lunas</v>
          </cell>
          <cell r="R267">
            <v>36000</v>
          </cell>
        </row>
        <row r="268">
          <cell r="H268" t="str">
            <v>1333R0031220V003236</v>
          </cell>
          <cell r="I268" t="str">
            <v> Rawat Inap</v>
          </cell>
          <cell r="J268" t="str">
            <v>FINDA FERDIANA, dr.</v>
          </cell>
          <cell r="K268" t="str">
            <v>IGD</v>
          </cell>
          <cell r="L268" t="str">
            <v> Pedis Ap / Lat (sinistra)</v>
          </cell>
          <cell r="M268" t="str">
            <v>2 </v>
          </cell>
          <cell r="N268">
            <v>80500</v>
          </cell>
          <cell r="O268">
            <v>69000</v>
          </cell>
          <cell r="P268">
            <v>149500</v>
          </cell>
          <cell r="Q268" t="str">
            <v>Lunas</v>
          </cell>
          <cell r="R268">
            <v>161000</v>
          </cell>
        </row>
        <row r="269">
          <cell r="H269" t="str">
            <v>1333R0031220V003236</v>
          </cell>
          <cell r="I269" t="str">
            <v> Rawat Inap</v>
          </cell>
          <cell r="J269" t="str">
            <v>FINDA FERDIANA, dr.</v>
          </cell>
          <cell r="K269" t="str">
            <v>IGD</v>
          </cell>
          <cell r="L269" t="str">
            <v> Thorax PA / AP (½ Duduk)</v>
          </cell>
          <cell r="M269" t="str">
            <v>2 </v>
          </cell>
          <cell r="N269">
            <v>80500</v>
          </cell>
          <cell r="O269">
            <v>69000</v>
          </cell>
          <cell r="P269">
            <v>149500</v>
          </cell>
          <cell r="Q269" t="str">
            <v>Lunas</v>
          </cell>
        </row>
        <row r="270">
          <cell r="H270" t="str">
            <v>1333R0031220V002989</v>
          </cell>
          <cell r="I270" t="str">
            <v> Rawat Inap</v>
          </cell>
          <cell r="J270" t="str">
            <v>INDAH REVIATI KUSUMA, dr, Sp.PD</v>
          </cell>
          <cell r="K270" t="str">
            <v>RAWAT INAP</v>
          </cell>
          <cell r="L270" t="str">
            <v> Thorax PA / AP (½ Duduk)</v>
          </cell>
          <cell r="M270" t="str">
            <v>1 </v>
          </cell>
          <cell r="N270">
            <v>36000</v>
          </cell>
          <cell r="O270">
            <v>54000</v>
          </cell>
          <cell r="P270">
            <v>90000</v>
          </cell>
          <cell r="Q270" t="str">
            <v>Lunas</v>
          </cell>
          <cell r="R270">
            <v>36000</v>
          </cell>
        </row>
        <row r="271">
          <cell r="H271" t="str">
            <v>1333R0031220V002990</v>
          </cell>
          <cell r="I271" t="str">
            <v> Rawat Inap</v>
          </cell>
          <cell r="J271" t="str">
            <v>HARIS WIBAWANTO, dr, Sp.OG</v>
          </cell>
          <cell r="K271" t="str">
            <v>RAWAT INAP</v>
          </cell>
          <cell r="L271" t="str">
            <v> Thorax PA / AP (½ Duduk)</v>
          </cell>
          <cell r="M271" t="str">
            <v>1 </v>
          </cell>
          <cell r="N271">
            <v>36000</v>
          </cell>
          <cell r="O271">
            <v>54000</v>
          </cell>
          <cell r="P271">
            <v>90000</v>
          </cell>
          <cell r="Q271" t="str">
            <v>Lunas</v>
          </cell>
          <cell r="R271">
            <v>36000</v>
          </cell>
        </row>
        <row r="272">
          <cell r="H272" t="str">
            <v>1333R0031220V002999</v>
          </cell>
          <cell r="I272" t="str">
            <v> Rawat Inap</v>
          </cell>
          <cell r="J272" t="str">
            <v>HARIS WIBAWANTO, dr, Sp.OG</v>
          </cell>
          <cell r="K272" t="str">
            <v>RAWAT INAP</v>
          </cell>
          <cell r="L272" t="str">
            <v> Thorax PA / AP (½ Duduk)</v>
          </cell>
          <cell r="M272" t="str">
            <v>1 </v>
          </cell>
          <cell r="N272">
            <v>36000</v>
          </cell>
          <cell r="O272">
            <v>54000</v>
          </cell>
          <cell r="P272">
            <v>90000</v>
          </cell>
          <cell r="Q272" t="str">
            <v>Lunas</v>
          </cell>
          <cell r="R272">
            <v>36000</v>
          </cell>
        </row>
        <row r="273">
          <cell r="H273" t="str">
            <v>1333R0031220V003001</v>
          </cell>
          <cell r="I273" t="str">
            <v> Rawat Inap</v>
          </cell>
          <cell r="J273" t="str">
            <v>FINDA FERDIANA, dr.</v>
          </cell>
          <cell r="K273" t="str">
            <v>IGD</v>
          </cell>
          <cell r="L273" t="str">
            <v> Kepala tanpa kontras</v>
          </cell>
          <cell r="M273" t="str">
            <v>2 </v>
          </cell>
          <cell r="N273">
            <v>682500</v>
          </cell>
          <cell r="O273">
            <v>585000</v>
          </cell>
          <cell r="P273">
            <v>1267500</v>
          </cell>
          <cell r="Q273" t="str">
            <v>Lunas</v>
          </cell>
          <cell r="R273">
            <v>763000</v>
          </cell>
        </row>
        <row r="274">
          <cell r="H274" t="str">
            <v>1333R0031220V003001</v>
          </cell>
          <cell r="I274" t="str">
            <v> Rawat Inap</v>
          </cell>
          <cell r="J274" t="str">
            <v>FINDA FERDIANA, dr.</v>
          </cell>
          <cell r="K274" t="str">
            <v>IGD</v>
          </cell>
          <cell r="L274" t="str">
            <v> Thorax PA / AP (½ Duduk)</v>
          </cell>
          <cell r="M274" t="str">
            <v>2 </v>
          </cell>
          <cell r="N274">
            <v>80500</v>
          </cell>
          <cell r="O274">
            <v>69000</v>
          </cell>
          <cell r="P274">
            <v>149500</v>
          </cell>
          <cell r="Q274" t="str">
            <v>Lunas</v>
          </cell>
        </row>
        <row r="275">
          <cell r="H275" t="str">
            <v>1333R0031220V003005</v>
          </cell>
          <cell r="I275" t="str">
            <v> Rawat Inap</v>
          </cell>
          <cell r="J275" t="str">
            <v>ANANTA NAUFAL HABIBI, dr, Sp.OT</v>
          </cell>
          <cell r="K275" t="str">
            <v>RAWAT INAP</v>
          </cell>
          <cell r="L275" t="str">
            <v> Clavicula (sinistra)</v>
          </cell>
          <cell r="M275" t="str">
            <v>1 </v>
          </cell>
          <cell r="N275">
            <v>46000</v>
          </cell>
          <cell r="O275">
            <v>69000</v>
          </cell>
          <cell r="P275">
            <v>115000</v>
          </cell>
          <cell r="Q275" t="str">
            <v>Lunas</v>
          </cell>
          <cell r="R275">
            <v>46000</v>
          </cell>
        </row>
        <row r="276">
          <cell r="H276" t="str">
            <v>1333R0031220V003006</v>
          </cell>
          <cell r="I276" t="str">
            <v> Rawat Inap</v>
          </cell>
          <cell r="J276" t="str">
            <v>ANANTA NAUFAL HABIBI, dr, Sp.OT</v>
          </cell>
          <cell r="K276" t="str">
            <v>RAWAT INAP</v>
          </cell>
          <cell r="L276" t="str">
            <v> Pelvis Ap/Coxae Ap</v>
          </cell>
          <cell r="M276" t="str">
            <v>1 </v>
          </cell>
          <cell r="N276">
            <v>36000</v>
          </cell>
          <cell r="O276">
            <v>54000</v>
          </cell>
          <cell r="P276">
            <v>90000</v>
          </cell>
          <cell r="Q276" t="str">
            <v>Lunas</v>
          </cell>
          <cell r="R276">
            <v>72000</v>
          </cell>
        </row>
        <row r="277">
          <cell r="H277" t="str">
            <v>1333R0031220V003006</v>
          </cell>
          <cell r="I277" t="str">
            <v> Rawat Inap</v>
          </cell>
          <cell r="J277" t="str">
            <v>ANANTA NAUFAL HABIBI, dr, Sp.OT</v>
          </cell>
          <cell r="K277" t="str">
            <v>RAWAT INAP</v>
          </cell>
          <cell r="L277" t="str">
            <v> Thorax PA / AP (½ Duduk)</v>
          </cell>
          <cell r="M277" t="str">
            <v>1 </v>
          </cell>
          <cell r="N277">
            <v>36000</v>
          </cell>
          <cell r="O277">
            <v>54000</v>
          </cell>
          <cell r="P277">
            <v>90000</v>
          </cell>
          <cell r="Q277" t="str">
            <v>Lunas</v>
          </cell>
        </row>
        <row r="278">
          <cell r="H278" t="str">
            <v>1333R0031220V003008</v>
          </cell>
          <cell r="I278" t="str">
            <v> Rawat Inap</v>
          </cell>
          <cell r="J278" t="str">
            <v>I.G.A KENCANA WULAN, dr. Sp.KK</v>
          </cell>
          <cell r="K278" t="str">
            <v>RAWAT INAP</v>
          </cell>
          <cell r="L278" t="str">
            <v> Thorax PA / AP (½ Duduk)</v>
          </cell>
          <cell r="M278" t="str">
            <v>1 </v>
          </cell>
          <cell r="N278">
            <v>36000</v>
          </cell>
          <cell r="O278">
            <v>54000</v>
          </cell>
          <cell r="P278">
            <v>90000</v>
          </cell>
          <cell r="Q278" t="str">
            <v>Lunas</v>
          </cell>
          <cell r="R278">
            <v>36000</v>
          </cell>
        </row>
        <row r="279">
          <cell r="H279" t="str">
            <v>1333R0031220V003199</v>
          </cell>
          <cell r="I279" t="str">
            <v> Rawat Inap</v>
          </cell>
          <cell r="J279" t="str">
            <v>ANANTA NAUFAL HABIBI, dr, Sp.OT</v>
          </cell>
          <cell r="K279" t="str">
            <v>RAWAT INAP</v>
          </cell>
          <cell r="L279" t="str">
            <v> Femur Ap / Lat (dextra)</v>
          </cell>
          <cell r="M279" t="str">
            <v>1 </v>
          </cell>
          <cell r="N279">
            <v>54000</v>
          </cell>
          <cell r="O279">
            <v>81000</v>
          </cell>
          <cell r="P279">
            <v>135000</v>
          </cell>
          <cell r="Q279" t="str">
            <v>Lunas</v>
          </cell>
          <cell r="R279">
            <v>358500</v>
          </cell>
        </row>
        <row r="280">
          <cell r="H280" t="str">
            <v>1333R0031220V003199</v>
          </cell>
          <cell r="I280" t="str">
            <v> Rawat Inap</v>
          </cell>
          <cell r="J280" t="str">
            <v>RIO FAUJI, dr.</v>
          </cell>
          <cell r="K280" t="str">
            <v>IGD</v>
          </cell>
          <cell r="L280" t="str">
            <v> Femur Ap / Lat (dextra)</v>
          </cell>
          <cell r="M280" t="str">
            <v>1 </v>
          </cell>
          <cell r="N280">
            <v>112000</v>
          </cell>
          <cell r="O280">
            <v>96000</v>
          </cell>
          <cell r="P280">
            <v>208000</v>
          </cell>
          <cell r="Q280" t="str">
            <v>Lunas</v>
          </cell>
        </row>
        <row r="281">
          <cell r="H281" t="str">
            <v>1333R0031220V003199</v>
          </cell>
          <cell r="I281" t="str">
            <v> Rawat Inap</v>
          </cell>
          <cell r="J281" t="str">
            <v>RIO FAUJI, dr.</v>
          </cell>
          <cell r="K281" t="str">
            <v>IGD</v>
          </cell>
          <cell r="L281" t="str">
            <v> Skull Ap / Lat</v>
          </cell>
          <cell r="M281" t="str">
            <v>1 </v>
          </cell>
          <cell r="N281">
            <v>112000</v>
          </cell>
          <cell r="O281">
            <v>96000</v>
          </cell>
          <cell r="P281">
            <v>208000</v>
          </cell>
          <cell r="Q281" t="str">
            <v>Lunas</v>
          </cell>
        </row>
        <row r="282">
          <cell r="H282" t="str">
            <v>1333R0031220V003199</v>
          </cell>
          <cell r="I282" t="str">
            <v> Rawat Inap</v>
          </cell>
          <cell r="J282" t="str">
            <v>RIO FAUJI, dr.</v>
          </cell>
          <cell r="K282" t="str">
            <v>IGD</v>
          </cell>
          <cell r="L282" t="str">
            <v> Thorax PA / AP (½ Duduk)</v>
          </cell>
          <cell r="M282" t="str">
            <v>1 </v>
          </cell>
          <cell r="N282">
            <v>80500</v>
          </cell>
          <cell r="O282">
            <v>69000</v>
          </cell>
          <cell r="P282">
            <v>149500</v>
          </cell>
          <cell r="Q282" t="str">
            <v>Lunas</v>
          </cell>
        </row>
        <row r="283">
          <cell r="H283" t="str">
            <v>1333R0031220V003009</v>
          </cell>
          <cell r="I283" t="str">
            <v> Rawat Inap</v>
          </cell>
          <cell r="J283" t="str">
            <v>RIO FAUJI, dr.</v>
          </cell>
          <cell r="K283" t="str">
            <v>IGD</v>
          </cell>
          <cell r="L283" t="str">
            <v> Thorax PA / AP (½ Duduk)</v>
          </cell>
          <cell r="M283" t="str">
            <v>1 </v>
          </cell>
          <cell r="N283">
            <v>80500</v>
          </cell>
          <cell r="O283">
            <v>69000</v>
          </cell>
          <cell r="P283">
            <v>149500</v>
          </cell>
          <cell r="Q283" t="str">
            <v>Lunas</v>
          </cell>
          <cell r="R283">
            <v>80500</v>
          </cell>
        </row>
        <row r="284">
          <cell r="H284" t="str">
            <v>1333R0031220V003016</v>
          </cell>
          <cell r="I284" t="str">
            <v> Rawat Inap</v>
          </cell>
          <cell r="J284" t="str">
            <v>KARTIKA PURNAMA SARI, dr</v>
          </cell>
          <cell r="K284" t="str">
            <v>IGD</v>
          </cell>
          <cell r="L284" t="str">
            <v> Kepala tanpa kontras</v>
          </cell>
          <cell r="M284" t="str">
            <v>2 </v>
          </cell>
          <cell r="N284">
            <v>682500</v>
          </cell>
          <cell r="O284">
            <v>585000</v>
          </cell>
          <cell r="P284">
            <v>1267500</v>
          </cell>
          <cell r="Q284" t="str">
            <v>Lunas</v>
          </cell>
          <cell r="R284">
            <v>763000</v>
          </cell>
        </row>
        <row r="285">
          <cell r="H285" t="str">
            <v>1333R0031220V003016</v>
          </cell>
          <cell r="I285" t="str">
            <v> Rawat Inap</v>
          </cell>
          <cell r="J285" t="str">
            <v>KARTIKA PURNAMA SARI, dr</v>
          </cell>
          <cell r="K285" t="str">
            <v>IGD</v>
          </cell>
          <cell r="L285" t="str">
            <v> Thorax PA / AP (½ Duduk)</v>
          </cell>
          <cell r="M285" t="str">
            <v>2 </v>
          </cell>
          <cell r="N285">
            <v>80500</v>
          </cell>
          <cell r="O285">
            <v>69000</v>
          </cell>
          <cell r="P285">
            <v>149500</v>
          </cell>
          <cell r="Q285" t="str">
            <v>Lunas</v>
          </cell>
        </row>
        <row r="286">
          <cell r="H286" t="str">
            <v>1333R0031220V003017</v>
          </cell>
          <cell r="I286" t="str">
            <v> Rawat Inap</v>
          </cell>
          <cell r="J286" t="str">
            <v>NUR WAHID,dr</v>
          </cell>
          <cell r="K286" t="str">
            <v>IGD</v>
          </cell>
          <cell r="L286" t="str">
            <v> Thorax PA / AP (½ Duduk)</v>
          </cell>
          <cell r="M286" t="str">
            <v>1 </v>
          </cell>
          <cell r="N286">
            <v>80500</v>
          </cell>
          <cell r="O286">
            <v>69000</v>
          </cell>
          <cell r="P286">
            <v>149500</v>
          </cell>
          <cell r="Q286" t="str">
            <v>Lunas</v>
          </cell>
          <cell r="R286">
            <v>80500</v>
          </cell>
        </row>
        <row r="287">
          <cell r="H287" t="str">
            <v>1333R0031220V003065</v>
          </cell>
          <cell r="I287" t="str">
            <v> Rawat Jalan</v>
          </cell>
          <cell r="J287" t="str">
            <v>DEDY SASONGKO, dr, Sp.P</v>
          </cell>
          <cell r="K287" t="str">
            <v>TB DOTS KLINIK</v>
          </cell>
          <cell r="L287" t="str">
            <v> Thorax PA / AP (½ Duduk)</v>
          </cell>
          <cell r="M287" t="str">
            <v>1 </v>
          </cell>
          <cell r="N287">
            <v>36000</v>
          </cell>
          <cell r="O287">
            <v>54000</v>
          </cell>
          <cell r="P287">
            <v>90000</v>
          </cell>
          <cell r="Q287" t="str">
            <v>Lunas</v>
          </cell>
          <cell r="R287">
            <v>36000</v>
          </cell>
        </row>
        <row r="288">
          <cell r="H288" t="str">
            <v>1333R0031220V003104</v>
          </cell>
          <cell r="I288" t="str">
            <v> Rawat Jalan</v>
          </cell>
          <cell r="J288" t="str">
            <v>ARIF DHARMAWAN, dr, Sp.B</v>
          </cell>
          <cell r="K288" t="str">
            <v>BEDAH UMUM KLINIK</v>
          </cell>
          <cell r="L288" t="str">
            <v> USG Non Superficial (Abdomen Atas, Bawah)</v>
          </cell>
          <cell r="M288" t="str">
            <v>1 </v>
          </cell>
          <cell r="N288">
            <v>70000</v>
          </cell>
          <cell r="O288">
            <v>105000</v>
          </cell>
          <cell r="P288">
            <v>175000</v>
          </cell>
          <cell r="Q288" t="str">
            <v>Lunas</v>
          </cell>
          <cell r="R288">
            <v>70000</v>
          </cell>
        </row>
        <row r="289">
          <cell r="H289" t="str">
            <v>1333R0031220V003111</v>
          </cell>
          <cell r="I289" t="str">
            <v> Rawat Jalan</v>
          </cell>
          <cell r="J289" t="str">
            <v>DEDY SASONGKO, dr, Sp.P</v>
          </cell>
          <cell r="K289" t="str">
            <v>TB DOTS KLINIK</v>
          </cell>
          <cell r="L289" t="str">
            <v> Thorax PA / AP (½ Duduk)</v>
          </cell>
          <cell r="M289" t="str">
            <v>1 </v>
          </cell>
          <cell r="N289">
            <v>36000</v>
          </cell>
          <cell r="O289">
            <v>54000</v>
          </cell>
          <cell r="P289">
            <v>90000</v>
          </cell>
          <cell r="Q289" t="str">
            <v>Lunas</v>
          </cell>
          <cell r="R289">
            <v>36000</v>
          </cell>
        </row>
        <row r="290">
          <cell r="H290" t="str">
            <v>1333R0031220V003144</v>
          </cell>
          <cell r="I290" t="str">
            <v> Rawat Jalan</v>
          </cell>
          <cell r="J290" t="str">
            <v>ARIF DHARMAWAN, dr, Sp.B</v>
          </cell>
          <cell r="K290" t="str">
            <v>BEDAH UMUM KLINIK</v>
          </cell>
          <cell r="L290" t="str">
            <v> USG Superficial ( Mammae, Thyroid, Testis, Axilla dll)</v>
          </cell>
          <cell r="M290" t="str">
            <v>1 </v>
          </cell>
          <cell r="N290">
            <v>70000</v>
          </cell>
          <cell r="O290">
            <v>105000</v>
          </cell>
          <cell r="P290">
            <v>175000</v>
          </cell>
          <cell r="Q290" t="str">
            <v>Lunas</v>
          </cell>
          <cell r="R290">
            <v>70000</v>
          </cell>
        </row>
        <row r="291">
          <cell r="H291" t="str">
            <v>1333R0031220V003167</v>
          </cell>
          <cell r="I291" t="str">
            <v> Rawat Jalan</v>
          </cell>
          <cell r="J291" t="str">
            <v>ARIF DHARMAWAN, dr, Sp.B</v>
          </cell>
          <cell r="K291" t="str">
            <v>BEDAH UMUM KLINIK</v>
          </cell>
          <cell r="L291" t="str">
            <v> Thorax PA / AP (½ Duduk)</v>
          </cell>
          <cell r="M291" t="str">
            <v>1 </v>
          </cell>
          <cell r="N291">
            <v>36000</v>
          </cell>
          <cell r="O291">
            <v>54000</v>
          </cell>
          <cell r="P291">
            <v>90000</v>
          </cell>
          <cell r="Q291" t="str">
            <v>Lunas</v>
          </cell>
          <cell r="R291">
            <v>36000</v>
          </cell>
        </row>
        <row r="292">
          <cell r="H292" t="str">
            <v>1333R0031220V003168</v>
          </cell>
          <cell r="I292" t="str">
            <v> Rawat Jalan</v>
          </cell>
          <cell r="J292" t="str">
            <v>HANANDHA PUTRA LUQMANA, dr. Sp.PD.</v>
          </cell>
          <cell r="K292" t="str">
            <v>PENYAKIT DALAM KLINIK</v>
          </cell>
          <cell r="L292" t="str">
            <v> USG Non Superficial (Abdomen Atas, Bawah)</v>
          </cell>
          <cell r="M292" t="str">
            <v>1 </v>
          </cell>
          <cell r="N292">
            <v>70000</v>
          </cell>
          <cell r="O292">
            <v>105000</v>
          </cell>
          <cell r="P292">
            <v>175000</v>
          </cell>
          <cell r="Q292" t="str">
            <v>Lunas</v>
          </cell>
          <cell r="R292">
            <v>70000</v>
          </cell>
        </row>
        <row r="293">
          <cell r="H293" t="str">
            <v>1333R0031220V003191</v>
          </cell>
          <cell r="I293" t="str">
            <v> Rawat Jalan</v>
          </cell>
          <cell r="J293" t="str">
            <v>MUHAMMAD SURYA NEGARA, dr, Sp.U</v>
          </cell>
          <cell r="K293" t="str">
            <v>UROLOGY KLINIK</v>
          </cell>
          <cell r="L293" t="str">
            <v> USG Non Superficial (Abdomen Atas, Bawah)</v>
          </cell>
          <cell r="M293" t="str">
            <v>1 </v>
          </cell>
          <cell r="N293">
            <v>70000</v>
          </cell>
          <cell r="O293">
            <v>105000</v>
          </cell>
          <cell r="P293">
            <v>175000</v>
          </cell>
          <cell r="Q293" t="str">
            <v>Lunas</v>
          </cell>
          <cell r="R293">
            <v>70000</v>
          </cell>
        </row>
        <row r="294">
          <cell r="H294" t="str">
            <v>1333R0031220V003192</v>
          </cell>
          <cell r="I294" t="str">
            <v> Rawat Jalan</v>
          </cell>
          <cell r="J294" t="str">
            <v>ARIF DHARMAWAN, dr, Sp.B</v>
          </cell>
          <cell r="K294" t="str">
            <v>BEDAH UMUM KLINIK</v>
          </cell>
          <cell r="L294" t="str">
            <v> Thorax PA / AP (½ Duduk)</v>
          </cell>
          <cell r="M294" t="str">
            <v>1 </v>
          </cell>
          <cell r="N294">
            <v>36000</v>
          </cell>
          <cell r="O294">
            <v>54000</v>
          </cell>
          <cell r="P294">
            <v>90000</v>
          </cell>
          <cell r="Q294" t="str">
            <v>Lunas</v>
          </cell>
          <cell r="R294">
            <v>36000</v>
          </cell>
        </row>
        <row r="295">
          <cell r="H295" t="str">
            <v>1333R0031220V003215</v>
          </cell>
          <cell r="I295" t="str">
            <v> Rawat Jalan</v>
          </cell>
          <cell r="J295" t="str">
            <v>DIAN EKA LESTARI, dr.</v>
          </cell>
          <cell r="K295" t="str">
            <v>IGD</v>
          </cell>
          <cell r="L295" t="str">
            <v> Thorax PA / AP (½ Duduk)</v>
          </cell>
          <cell r="M295" t="str">
            <v>1 </v>
          </cell>
          <cell r="N295">
            <v>80500</v>
          </cell>
          <cell r="O295">
            <v>69000</v>
          </cell>
          <cell r="P295">
            <v>149500</v>
          </cell>
          <cell r="Q295" t="str">
            <v>Lunas</v>
          </cell>
          <cell r="R295">
            <v>80500</v>
          </cell>
        </row>
        <row r="296">
          <cell r="H296" t="str">
            <v>1333R0031220V003218</v>
          </cell>
          <cell r="I296" t="str">
            <v> Rawat Inap</v>
          </cell>
          <cell r="J296" t="str">
            <v>SRI REDJEKI, dr, Sp.A</v>
          </cell>
          <cell r="K296" t="str">
            <v>RAWAT INAP</v>
          </cell>
          <cell r="L296" t="str">
            <v> Thorax PA / AP (½ Duduk)</v>
          </cell>
          <cell r="M296" t="str">
            <v>2 </v>
          </cell>
          <cell r="N296">
            <v>36000</v>
          </cell>
          <cell r="O296">
            <v>54000</v>
          </cell>
          <cell r="P296">
            <v>90000</v>
          </cell>
          <cell r="Q296" t="str">
            <v>Lunas</v>
          </cell>
          <cell r="R296">
            <v>36000</v>
          </cell>
        </row>
        <row r="297">
          <cell r="H297" t="str">
            <v>1333R0031220V003204</v>
          </cell>
          <cell r="I297" t="str">
            <v> Rawat Inap</v>
          </cell>
          <cell r="J297" t="str">
            <v>HANANDHA PUTRA LUQMANA, dr. Sp.PD.</v>
          </cell>
          <cell r="K297" t="str">
            <v>RAWAT INAP</v>
          </cell>
          <cell r="L297" t="str">
            <v> Thorax PA / AP (½ Duduk)</v>
          </cell>
          <cell r="M297" t="str">
            <v>2 </v>
          </cell>
          <cell r="N297">
            <v>36000</v>
          </cell>
          <cell r="O297">
            <v>54000</v>
          </cell>
          <cell r="P297">
            <v>90000</v>
          </cell>
          <cell r="Q297" t="str">
            <v>Lunas</v>
          </cell>
          <cell r="R297">
            <v>36000</v>
          </cell>
        </row>
        <row r="298">
          <cell r="H298" t="str">
            <v>1333R0031220V003219</v>
          </cell>
          <cell r="I298" t="str">
            <v> Rawat Inap</v>
          </cell>
          <cell r="J298" t="str">
            <v>HANANDHA PUTRA LUQMANA, dr. Sp.PD.</v>
          </cell>
          <cell r="K298" t="str">
            <v>RAWAT INAP</v>
          </cell>
          <cell r="L298" t="str">
            <v> Thorax PA / AP (½ Duduk)</v>
          </cell>
          <cell r="M298" t="str">
            <v>2 </v>
          </cell>
          <cell r="N298">
            <v>36000</v>
          </cell>
          <cell r="O298">
            <v>54000</v>
          </cell>
          <cell r="P298">
            <v>90000</v>
          </cell>
          <cell r="Q298" t="str">
            <v>Lunas</v>
          </cell>
          <cell r="R298">
            <v>36000</v>
          </cell>
        </row>
        <row r="299">
          <cell r="H299" t="str">
            <v>1333R0031220V003223</v>
          </cell>
          <cell r="I299" t="str">
            <v> Rawat Inap</v>
          </cell>
          <cell r="J299" t="str">
            <v>DIAN EKA LESTARI, dr.</v>
          </cell>
          <cell r="K299" t="str">
            <v>IGD</v>
          </cell>
          <cell r="L299" t="str">
            <v> Kepala tanpa kontras</v>
          </cell>
          <cell r="M299" t="str">
            <v>2 </v>
          </cell>
          <cell r="N299">
            <v>682500</v>
          </cell>
          <cell r="O299">
            <v>585000</v>
          </cell>
          <cell r="P299">
            <v>1267500</v>
          </cell>
          <cell r="Q299" t="str">
            <v>Lunas</v>
          </cell>
          <cell r="R299">
            <v>763000</v>
          </cell>
        </row>
        <row r="300">
          <cell r="H300" t="str">
            <v>1333R0031220V003223</v>
          </cell>
          <cell r="I300" t="str">
            <v> Rawat Inap</v>
          </cell>
          <cell r="J300" t="str">
            <v>DIAN EKA LESTARI, dr.</v>
          </cell>
          <cell r="K300" t="str">
            <v>IGD</v>
          </cell>
          <cell r="L300" t="str">
            <v> Thorax PA / AP (½ Duduk)</v>
          </cell>
          <cell r="M300" t="str">
            <v>2 </v>
          </cell>
          <cell r="N300">
            <v>80500</v>
          </cell>
          <cell r="O300">
            <v>69000</v>
          </cell>
          <cell r="P300">
            <v>149500</v>
          </cell>
          <cell r="Q300" t="str">
            <v>Lunas</v>
          </cell>
        </row>
        <row r="301">
          <cell r="H301" t="str">
            <v>1333r0031220v003220</v>
          </cell>
          <cell r="I301" t="str">
            <v> Rawat Jalan</v>
          </cell>
          <cell r="J301" t="str">
            <v>DIAN EKA LESTARI, dr.</v>
          </cell>
          <cell r="K301" t="str">
            <v>IGD</v>
          </cell>
          <cell r="L301" t="str">
            <v> Thorax PA / AP (½ Duduk)</v>
          </cell>
          <cell r="M301" t="str">
            <v>1 </v>
          </cell>
          <cell r="N301">
            <v>80500</v>
          </cell>
          <cell r="O301">
            <v>69000</v>
          </cell>
          <cell r="P301">
            <v>149500</v>
          </cell>
          <cell r="Q301" t="str">
            <v>Lunas</v>
          </cell>
          <cell r="R301">
            <v>80500</v>
          </cell>
        </row>
        <row r="302">
          <cell r="H302" t="str">
            <v>1333R0031220V003221</v>
          </cell>
          <cell r="I302" t="str">
            <v> Rawat Inap</v>
          </cell>
          <cell r="J302" t="str">
            <v>RIO FAUJI, dr.</v>
          </cell>
          <cell r="K302" t="str">
            <v>IGD</v>
          </cell>
          <cell r="L302" t="str">
            <v> Thorax PA / AP (½ Duduk)</v>
          </cell>
          <cell r="M302" t="str">
            <v>1 </v>
          </cell>
          <cell r="N302">
            <v>80500</v>
          </cell>
          <cell r="O302">
            <v>69000</v>
          </cell>
          <cell r="P302">
            <v>149500</v>
          </cell>
          <cell r="Q302" t="str">
            <v>Lunas</v>
          </cell>
          <cell r="R302">
            <v>80500</v>
          </cell>
        </row>
        <row r="303">
          <cell r="H303" t="str">
            <v>1333R0031220V003224</v>
          </cell>
          <cell r="I303" t="str">
            <v> Rawat Inap</v>
          </cell>
          <cell r="J303" t="str">
            <v>RIO FAUJI, dr.</v>
          </cell>
          <cell r="K303" t="str">
            <v>IGD</v>
          </cell>
          <cell r="L303" t="str">
            <v> Thorax PA / AP (½ Duduk)</v>
          </cell>
          <cell r="M303" t="str">
            <v>2 </v>
          </cell>
          <cell r="N303">
            <v>80500</v>
          </cell>
          <cell r="O303">
            <v>69000</v>
          </cell>
          <cell r="P303">
            <v>149500</v>
          </cell>
          <cell r="Q303" t="str">
            <v>Lunas</v>
          </cell>
          <cell r="R303">
            <v>80500</v>
          </cell>
        </row>
        <row r="304">
          <cell r="H304" t="str">
            <v>1333R0031220V003235</v>
          </cell>
          <cell r="I304" t="str">
            <v> Rawat Inap</v>
          </cell>
          <cell r="J304" t="str">
            <v>MUHAMMAD KAHARUDDIN MIRZANI, dr.</v>
          </cell>
          <cell r="K304" t="str">
            <v>IGD</v>
          </cell>
          <cell r="L304" t="str">
            <v> Thorax PA / AP (½ Duduk)</v>
          </cell>
          <cell r="M304" t="str">
            <v>2 </v>
          </cell>
          <cell r="N304">
            <v>80500</v>
          </cell>
          <cell r="O304">
            <v>69000</v>
          </cell>
          <cell r="P304">
            <v>149500</v>
          </cell>
          <cell r="Q304" t="str">
            <v>Lunas</v>
          </cell>
          <cell r="R304">
            <v>80500</v>
          </cell>
        </row>
        <row r="305">
          <cell r="H305" t="str">
            <v>1333R0031220V003239</v>
          </cell>
          <cell r="I305" t="str">
            <v> Rawat Inap</v>
          </cell>
          <cell r="J305" t="str">
            <v>MUHAMMAD KAHARUDDIN MIRZANI, dr.</v>
          </cell>
          <cell r="K305" t="str">
            <v>IGD</v>
          </cell>
          <cell r="L305" t="str">
            <v> Kepala tanpa kontras</v>
          </cell>
          <cell r="M305" t="str">
            <v>1 </v>
          </cell>
          <cell r="N305">
            <v>682500</v>
          </cell>
          <cell r="O305">
            <v>585000</v>
          </cell>
          <cell r="P305">
            <v>1267500</v>
          </cell>
          <cell r="Q305" t="str">
            <v>Lunas</v>
          </cell>
          <cell r="R305">
            <v>763000</v>
          </cell>
        </row>
        <row r="306">
          <cell r="H306" t="str">
            <v>1333R0031220V003239</v>
          </cell>
          <cell r="I306" t="str">
            <v> Rawat Inap</v>
          </cell>
          <cell r="J306" t="str">
            <v>MUHAMMAD KAHARUDDIN MIRZANI, dr.</v>
          </cell>
          <cell r="K306" t="str">
            <v>IGD</v>
          </cell>
          <cell r="L306" t="str">
            <v> Thorax PA / AP (½ Duduk)</v>
          </cell>
          <cell r="M306" t="str">
            <v>1 </v>
          </cell>
          <cell r="N306">
            <v>80500</v>
          </cell>
          <cell r="O306">
            <v>69000</v>
          </cell>
          <cell r="P306">
            <v>149500</v>
          </cell>
          <cell r="Q306" t="str">
            <v>Lunas</v>
          </cell>
        </row>
        <row r="307">
          <cell r="H307" t="str">
            <v>1333R0031220V003242</v>
          </cell>
          <cell r="I307" t="str">
            <v> Rawat Inap</v>
          </cell>
          <cell r="J307" t="str">
            <v>HERI SUBIAKTO, dr, Sp.PD</v>
          </cell>
          <cell r="K307" t="str">
            <v>RAWAT INAP</v>
          </cell>
          <cell r="L307" t="str">
            <v> Kepala tanpa kontras</v>
          </cell>
          <cell r="M307" t="str">
            <v>1 </v>
          </cell>
          <cell r="N307">
            <v>390000</v>
          </cell>
          <cell r="O307">
            <v>585000</v>
          </cell>
          <cell r="P307">
            <v>975000</v>
          </cell>
          <cell r="Q307" t="str">
            <v>Lunas</v>
          </cell>
          <cell r="R307">
            <v>470500</v>
          </cell>
        </row>
        <row r="308">
          <cell r="H308" t="str">
            <v>1333R0031220V003242</v>
          </cell>
          <cell r="I308" t="str">
            <v> Rawat Inap</v>
          </cell>
          <cell r="J308" t="str">
            <v>MUHAMMAD KAHARUDDIN MIRZANI, dr.</v>
          </cell>
          <cell r="K308" t="str">
            <v>IGD</v>
          </cell>
          <cell r="L308" t="str">
            <v> Thorax PA / AP (½ Duduk)</v>
          </cell>
          <cell r="M308" t="str">
            <v>2 </v>
          </cell>
          <cell r="N308">
            <v>80500</v>
          </cell>
          <cell r="O308">
            <v>69000</v>
          </cell>
          <cell r="P308">
            <v>149500</v>
          </cell>
          <cell r="Q308" t="str">
            <v>Lunas</v>
          </cell>
        </row>
        <row r="309">
          <cell r="H309" t="str">
            <v>1333R0031220V003058</v>
          </cell>
          <cell r="I309" t="str">
            <v> Rawat Jalan</v>
          </cell>
          <cell r="J309" t="str">
            <v>ARIF DHARMAWAN, dr, Sp.B</v>
          </cell>
          <cell r="K309" t="str">
            <v>HEMODIALISA</v>
          </cell>
          <cell r="L309" t="str">
            <v> Thorax PA / AP (½ Duduk)</v>
          </cell>
          <cell r="M309" t="str">
            <v>1 </v>
          </cell>
          <cell r="N309">
            <v>36000</v>
          </cell>
          <cell r="O309">
            <v>54000</v>
          </cell>
          <cell r="P309">
            <v>90000</v>
          </cell>
          <cell r="Q309" t="str">
            <v>Lunas</v>
          </cell>
          <cell r="R309">
            <v>36000</v>
          </cell>
        </row>
        <row r="310">
          <cell r="H310" t="str">
            <v>1333R0031220V003313</v>
          </cell>
          <cell r="I310" t="str">
            <v> Rawat Jalan</v>
          </cell>
          <cell r="J310" t="str">
            <v>SHIFFIN DEVI MARDIYANA, drg, Sp.PM</v>
          </cell>
          <cell r="K310" t="str">
            <v>GIGI SPESIALIS KLINIK</v>
          </cell>
          <cell r="L310" t="str">
            <v> Panoramic</v>
          </cell>
          <cell r="M310" t="str">
            <v>1 </v>
          </cell>
          <cell r="N310">
            <v>64000</v>
          </cell>
          <cell r="O310">
            <v>96000</v>
          </cell>
          <cell r="P310">
            <v>160000</v>
          </cell>
          <cell r="Q310" t="str">
            <v>Lunas</v>
          </cell>
          <cell r="R310">
            <v>64000</v>
          </cell>
        </row>
        <row r="311">
          <cell r="H311" t="str">
            <v>1333R0031220V003322</v>
          </cell>
          <cell r="I311" t="str">
            <v> Rawat Jalan</v>
          </cell>
          <cell r="J311" t="str">
            <v>SHIFFIN DEVI MARDIYANA, drg, Sp.PM</v>
          </cell>
          <cell r="K311" t="str">
            <v>GIGI SPESIALIS KLINIK</v>
          </cell>
          <cell r="L311" t="str">
            <v> Panoramic</v>
          </cell>
          <cell r="M311" t="str">
            <v>1 </v>
          </cell>
          <cell r="N311">
            <v>64000</v>
          </cell>
          <cell r="O311">
            <v>96000</v>
          </cell>
          <cell r="P311">
            <v>160000</v>
          </cell>
          <cell r="Q311" t="str">
            <v>Lunas</v>
          </cell>
          <cell r="R311">
            <v>64000</v>
          </cell>
        </row>
        <row r="312">
          <cell r="H312" t="str">
            <v>1333R0031220V003327</v>
          </cell>
          <cell r="I312" t="str">
            <v> Rawat Jalan</v>
          </cell>
          <cell r="J312" t="str">
            <v>DEDY SASONGKO, dr, Sp.P</v>
          </cell>
          <cell r="K312" t="str">
            <v>TB DOTS KLINIK</v>
          </cell>
          <cell r="L312" t="str">
            <v> Thorax PA / AP (½ Duduk)</v>
          </cell>
          <cell r="M312" t="str">
            <v>1 </v>
          </cell>
          <cell r="N312">
            <v>36000</v>
          </cell>
          <cell r="O312">
            <v>54000</v>
          </cell>
          <cell r="P312">
            <v>90000</v>
          </cell>
          <cell r="Q312" t="str">
            <v>Lunas</v>
          </cell>
          <cell r="R312">
            <v>36000</v>
          </cell>
        </row>
        <row r="313">
          <cell r="H313" t="str">
            <v>1333R0031220V003365</v>
          </cell>
          <cell r="I313" t="str">
            <v> Rawat Jalan</v>
          </cell>
          <cell r="J313" t="str">
            <v>HARIJANTO WINARKO, dr.</v>
          </cell>
          <cell r="K313" t="str">
            <v>VCT KLINIK</v>
          </cell>
          <cell r="L313" t="str">
            <v> Thorax PA / AP (½ Duduk)</v>
          </cell>
          <cell r="M313" t="str">
            <v>1 </v>
          </cell>
          <cell r="N313">
            <v>36000</v>
          </cell>
          <cell r="O313">
            <v>54000</v>
          </cell>
          <cell r="P313">
            <v>90000</v>
          </cell>
          <cell r="Q313" t="str">
            <v>Belum Lunas</v>
          </cell>
          <cell r="R313">
            <v>36000</v>
          </cell>
        </row>
        <row r="314">
          <cell r="H314" t="str">
            <v>1333R0031220V003369</v>
          </cell>
          <cell r="I314" t="str">
            <v> Rawat Jalan</v>
          </cell>
          <cell r="J314" t="str">
            <v>SHIFFIN DEVI MARDIYANA, drg, Sp.PM</v>
          </cell>
          <cell r="K314" t="str">
            <v>GIGI SPESIALIS KLINIK</v>
          </cell>
          <cell r="L314" t="str">
            <v> Panoramic</v>
          </cell>
          <cell r="M314" t="str">
            <v>1 </v>
          </cell>
          <cell r="N314">
            <v>64000</v>
          </cell>
          <cell r="O314">
            <v>96000</v>
          </cell>
          <cell r="P314">
            <v>160000</v>
          </cell>
          <cell r="Q314" t="str">
            <v>Lunas</v>
          </cell>
          <cell r="R314">
            <v>64000</v>
          </cell>
        </row>
        <row r="315">
          <cell r="H315" t="str">
            <v>1333R0031220V003370</v>
          </cell>
          <cell r="I315" t="str">
            <v> Rawat Jalan</v>
          </cell>
          <cell r="J315" t="str">
            <v>SHIFFIN DEVI MARDIYANA, drg, Sp.PM</v>
          </cell>
          <cell r="K315" t="str">
            <v>GIGI SPESIALIS KLINIK</v>
          </cell>
          <cell r="L315" t="str">
            <v> Panoramic</v>
          </cell>
          <cell r="M315" t="str">
            <v>1 </v>
          </cell>
          <cell r="N315">
            <v>64000</v>
          </cell>
          <cell r="O315">
            <v>96000</v>
          </cell>
          <cell r="P315">
            <v>160000</v>
          </cell>
          <cell r="Q315" t="str">
            <v>Lunas</v>
          </cell>
          <cell r="R315">
            <v>64000</v>
          </cell>
        </row>
        <row r="316">
          <cell r="H316" t="str">
            <v>1333R0031220V003393</v>
          </cell>
          <cell r="I316" t="str">
            <v> Rawat Jalan</v>
          </cell>
          <cell r="J316" t="str">
            <v>MASHARI, dr, Sp.THT</v>
          </cell>
          <cell r="K316" t="str">
            <v>THT KLINIK</v>
          </cell>
          <cell r="L316" t="str">
            <v> Waters</v>
          </cell>
          <cell r="M316" t="str">
            <v>1 </v>
          </cell>
          <cell r="N316">
            <v>54000</v>
          </cell>
          <cell r="O316">
            <v>81000</v>
          </cell>
          <cell r="P316">
            <v>135000</v>
          </cell>
          <cell r="Q316" t="str">
            <v>Lunas</v>
          </cell>
          <cell r="R316">
            <v>54000</v>
          </cell>
        </row>
        <row r="317">
          <cell r="H317" t="str">
            <v>1333R0031220V003416</v>
          </cell>
          <cell r="I317" t="str">
            <v> Rawat Jalan</v>
          </cell>
          <cell r="J317" t="str">
            <v>DEDY SASONGKO, dr, Sp.P</v>
          </cell>
          <cell r="K317" t="str">
            <v>TB DOTS KLINIK</v>
          </cell>
          <cell r="L317" t="str">
            <v> Thorax PA / AP (½ Duduk)</v>
          </cell>
          <cell r="M317" t="str">
            <v>1 </v>
          </cell>
          <cell r="N317">
            <v>36000</v>
          </cell>
          <cell r="O317">
            <v>54000</v>
          </cell>
          <cell r="P317">
            <v>90000</v>
          </cell>
          <cell r="Q317" t="str">
            <v>Lunas</v>
          </cell>
          <cell r="R317">
            <v>36000</v>
          </cell>
        </row>
        <row r="318">
          <cell r="H318" t="str">
            <v>1333R0031220V003427</v>
          </cell>
          <cell r="I318" t="str">
            <v> Rawat Inap</v>
          </cell>
          <cell r="J318" t="str">
            <v>DIAN EKA LESTARI, dr.</v>
          </cell>
          <cell r="K318" t="str">
            <v>IGD</v>
          </cell>
          <cell r="L318" t="str">
            <v> Thorax PA / AP (½ Duduk)</v>
          </cell>
          <cell r="M318" t="str">
            <v>2 </v>
          </cell>
          <cell r="N318">
            <v>80500</v>
          </cell>
          <cell r="O318">
            <v>69000</v>
          </cell>
          <cell r="P318">
            <v>149500</v>
          </cell>
          <cell r="Q318" t="str">
            <v>Lunas</v>
          </cell>
          <cell r="R318">
            <v>80500</v>
          </cell>
        </row>
        <row r="319">
          <cell r="H319" t="str">
            <v>1333R0031220V003437</v>
          </cell>
          <cell r="I319" t="str">
            <v> Rawat Inap</v>
          </cell>
          <cell r="J319" t="str">
            <v>RIO FAUJI, dr.</v>
          </cell>
          <cell r="K319" t="str">
            <v>IGD</v>
          </cell>
          <cell r="L319" t="str">
            <v> Kepala tanpa kontras</v>
          </cell>
          <cell r="M319" t="str">
            <v>2 </v>
          </cell>
          <cell r="N319">
            <v>682500</v>
          </cell>
          <cell r="O319">
            <v>585000</v>
          </cell>
          <cell r="P319">
            <v>1267500</v>
          </cell>
          <cell r="Q319" t="str">
            <v>Lunas</v>
          </cell>
          <cell r="R319">
            <v>763000</v>
          </cell>
        </row>
        <row r="320">
          <cell r="H320" t="str">
            <v>1333R0031220V003437</v>
          </cell>
          <cell r="I320" t="str">
            <v> Rawat Inap</v>
          </cell>
          <cell r="J320" t="str">
            <v>RIO FAUJI, dr.</v>
          </cell>
          <cell r="K320" t="str">
            <v>IGD</v>
          </cell>
          <cell r="L320" t="str">
            <v> Thorax PA / AP (½ Duduk)</v>
          </cell>
          <cell r="M320" t="str">
            <v>2 </v>
          </cell>
          <cell r="N320">
            <v>80500</v>
          </cell>
          <cell r="O320">
            <v>69000</v>
          </cell>
          <cell r="P320">
            <v>149500</v>
          </cell>
          <cell r="Q320" t="str">
            <v>Lunas</v>
          </cell>
        </row>
        <row r="321">
          <cell r="H321" t="str">
            <v>1333R0031220V003443</v>
          </cell>
          <cell r="I321" t="str">
            <v> Rawat Inap</v>
          </cell>
          <cell r="J321" t="str">
            <v>I.G.A KENCANA WULAN, dr. Sp.KK</v>
          </cell>
          <cell r="K321" t="str">
            <v>RAWAT INAP</v>
          </cell>
          <cell r="L321" t="str">
            <v> Thorax PA / AP (½ Duduk)</v>
          </cell>
          <cell r="M321" t="str">
            <v>2 </v>
          </cell>
          <cell r="N321">
            <v>36000</v>
          </cell>
          <cell r="O321">
            <v>54000</v>
          </cell>
          <cell r="P321">
            <v>90000</v>
          </cell>
          <cell r="Q321" t="str">
            <v>Lunas</v>
          </cell>
          <cell r="R321">
            <v>36000</v>
          </cell>
        </row>
        <row r="322">
          <cell r="H322" t="str">
            <v>1333R0031220V003444</v>
          </cell>
          <cell r="I322" t="str">
            <v> Rawat Inap</v>
          </cell>
          <cell r="J322" t="str">
            <v>HARIS WIBAWANTO, dr, Sp.OG</v>
          </cell>
          <cell r="K322" t="str">
            <v>RAWAT INAP</v>
          </cell>
          <cell r="L322" t="str">
            <v> Thorax PA / AP (½ Duduk)</v>
          </cell>
          <cell r="M322" t="str">
            <v>1 </v>
          </cell>
          <cell r="N322">
            <v>36000</v>
          </cell>
          <cell r="O322">
            <v>54000</v>
          </cell>
          <cell r="P322">
            <v>90000</v>
          </cell>
          <cell r="Q322" t="str">
            <v>Lunas</v>
          </cell>
          <cell r="R322">
            <v>36000</v>
          </cell>
        </row>
        <row r="323">
          <cell r="H323" t="str">
            <v>1333R0031220V003464</v>
          </cell>
          <cell r="I323" t="str">
            <v> Rawat Inap</v>
          </cell>
          <cell r="J323" t="str">
            <v>MOHAMMAD SUTAMI, dr</v>
          </cell>
          <cell r="K323" t="str">
            <v>IGD</v>
          </cell>
          <cell r="L323" t="str">
            <v> Thorax PA / AP (½ Duduk)</v>
          </cell>
          <cell r="M323" t="str">
            <v>2 </v>
          </cell>
          <cell r="N323">
            <v>80500</v>
          </cell>
          <cell r="O323">
            <v>69000</v>
          </cell>
          <cell r="P323">
            <v>149500</v>
          </cell>
          <cell r="Q323" t="str">
            <v>Lunas</v>
          </cell>
          <cell r="R323">
            <v>80500</v>
          </cell>
        </row>
        <row r="324">
          <cell r="H324" t="str">
            <v>1333R0031220V003465</v>
          </cell>
          <cell r="I324" t="str">
            <v> Rawat Inap</v>
          </cell>
          <cell r="J324" t="str">
            <v>MOHAMMAD SUTAMI, dr</v>
          </cell>
          <cell r="K324" t="str">
            <v>IGD</v>
          </cell>
          <cell r="L324" t="str">
            <v> Thorax PA / AP (½ Duduk)</v>
          </cell>
          <cell r="M324" t="str">
            <v>2 </v>
          </cell>
          <cell r="N324">
            <v>80500</v>
          </cell>
          <cell r="O324">
            <v>69000</v>
          </cell>
          <cell r="P324">
            <v>149500</v>
          </cell>
          <cell r="Q324" t="str">
            <v>Lunas</v>
          </cell>
          <cell r="R324">
            <v>80500</v>
          </cell>
        </row>
        <row r="325">
          <cell r="H325" t="str">
            <v>1333R0031220V003470</v>
          </cell>
          <cell r="I325" t="str">
            <v> Rawat Inap</v>
          </cell>
          <cell r="J325" t="str">
            <v>FEBRYAN LAILI NUGRAHA, dr.</v>
          </cell>
          <cell r="K325" t="str">
            <v>IGD</v>
          </cell>
          <cell r="L325" t="str">
            <v> Kepala tanpa kontras</v>
          </cell>
          <cell r="M325" t="str">
            <v>2 </v>
          </cell>
          <cell r="N325">
            <v>682500</v>
          </cell>
          <cell r="O325">
            <v>585000</v>
          </cell>
          <cell r="P325">
            <v>1267500</v>
          </cell>
          <cell r="Q325" t="str">
            <v>Lunas</v>
          </cell>
          <cell r="R325">
            <v>728500</v>
          </cell>
        </row>
        <row r="326">
          <cell r="H326" t="str">
            <v>1333R0031220V003470</v>
          </cell>
          <cell r="I326" t="str">
            <v> Rawat Inap</v>
          </cell>
          <cell r="J326" t="str">
            <v>INDAH ARI HANDAYANI, dr. Sp. S</v>
          </cell>
          <cell r="K326" t="str">
            <v>RAWAT INAP</v>
          </cell>
          <cell r="L326" t="str">
            <v> Thorax PA / AP (½ Duduk)</v>
          </cell>
          <cell r="M326" t="str">
            <v>1 </v>
          </cell>
          <cell r="N326">
            <v>46000</v>
          </cell>
          <cell r="O326">
            <v>69000</v>
          </cell>
          <cell r="P326">
            <v>115000</v>
          </cell>
          <cell r="Q326" t="str">
            <v>Lunas</v>
          </cell>
        </row>
        <row r="327">
          <cell r="H327" t="str">
            <v>1333R0031220V003474</v>
          </cell>
          <cell r="I327" t="str">
            <v> Rawat Inap</v>
          </cell>
          <cell r="J327" t="str">
            <v>TIO ADITYA DJOHAR, dr</v>
          </cell>
          <cell r="K327" t="str">
            <v>IGD</v>
          </cell>
          <cell r="L327" t="str">
            <v> Kepala tanpa kontras</v>
          </cell>
          <cell r="M327" t="str">
            <v>1 </v>
          </cell>
          <cell r="N327">
            <v>682500</v>
          </cell>
          <cell r="O327">
            <v>585000</v>
          </cell>
          <cell r="P327">
            <v>1267500</v>
          </cell>
          <cell r="Q327" t="str">
            <v>Lunas</v>
          </cell>
          <cell r="R327">
            <v>682500</v>
          </cell>
        </row>
        <row r="328">
          <cell r="H328" t="str">
            <v>1333R0031220V003475</v>
          </cell>
          <cell r="I328" t="str">
            <v> Rawat Inap</v>
          </cell>
          <cell r="J328" t="str">
            <v>TIO ADITYA DJOHAR, dr</v>
          </cell>
          <cell r="K328" t="str">
            <v>IGD</v>
          </cell>
          <cell r="L328" t="str">
            <v> Thorax PA / AP (½ Duduk)</v>
          </cell>
          <cell r="M328" t="str">
            <v>1 </v>
          </cell>
          <cell r="N328">
            <v>80500</v>
          </cell>
          <cell r="O328">
            <v>69000</v>
          </cell>
          <cell r="P328">
            <v>149500</v>
          </cell>
          <cell r="Q328" t="str">
            <v>Lunas</v>
          </cell>
          <cell r="R328">
            <v>80500</v>
          </cell>
        </row>
        <row r="329">
          <cell r="H329" t="str">
            <v>1333R0031220V003476</v>
          </cell>
          <cell r="I329" t="str">
            <v> Rawat Inap</v>
          </cell>
          <cell r="J329" t="str">
            <v>FEBRYAN LAILI NUGRAHA, dr.</v>
          </cell>
          <cell r="K329" t="str">
            <v>IGD</v>
          </cell>
          <cell r="L329" t="str">
            <v> Kepala tanpa kontras</v>
          </cell>
          <cell r="M329" t="str">
            <v>1 </v>
          </cell>
          <cell r="N329">
            <v>682500</v>
          </cell>
          <cell r="O329">
            <v>585000</v>
          </cell>
          <cell r="P329">
            <v>1267500</v>
          </cell>
          <cell r="Q329" t="str">
            <v>Lunas</v>
          </cell>
          <cell r="R329">
            <v>682500</v>
          </cell>
        </row>
        <row r="330">
          <cell r="H330" t="str">
            <v>1333R0031220V003477</v>
          </cell>
          <cell r="I330" t="str">
            <v> Rawat Inap</v>
          </cell>
          <cell r="J330" t="str">
            <v>ERVA DARMAWANTI, dr, SpOG</v>
          </cell>
          <cell r="K330" t="str">
            <v>RAWAT INAP</v>
          </cell>
          <cell r="L330" t="str">
            <v> Thorax PA / AP (½ Duduk)</v>
          </cell>
          <cell r="M330" t="str">
            <v>1 </v>
          </cell>
          <cell r="N330">
            <v>46000</v>
          </cell>
          <cell r="O330">
            <v>69000</v>
          </cell>
          <cell r="P330">
            <v>115000</v>
          </cell>
          <cell r="Q330" t="str">
            <v>Lunas</v>
          </cell>
          <cell r="R330">
            <v>46000</v>
          </cell>
        </row>
        <row r="331">
          <cell r="H331" t="str">
            <v>1333R0031220V003489</v>
          </cell>
          <cell r="I331" t="str">
            <v> Rawat Jalan</v>
          </cell>
          <cell r="J331" t="str">
            <v>MUHAMMAD SURYA NEGARA, dr, Sp.U</v>
          </cell>
          <cell r="K331" t="str">
            <v>UROLOGY KLINIK</v>
          </cell>
          <cell r="L331" t="str">
            <v> Abdomen / BOF / BNO</v>
          </cell>
          <cell r="M331" t="str">
            <v>1 </v>
          </cell>
          <cell r="N331">
            <v>36000</v>
          </cell>
          <cell r="O331">
            <v>54000</v>
          </cell>
          <cell r="P331">
            <v>90000</v>
          </cell>
          <cell r="Q331" t="str">
            <v>Lunas</v>
          </cell>
          <cell r="R331">
            <v>106000</v>
          </cell>
        </row>
        <row r="332">
          <cell r="H332" t="str">
            <v>1333R0031220V003489</v>
          </cell>
          <cell r="I332" t="str">
            <v> Rawat Jalan</v>
          </cell>
          <cell r="J332" t="str">
            <v>MUHAMMAD SURYA NEGARA, dr, Sp.U</v>
          </cell>
          <cell r="K332" t="str">
            <v>UROLOGY KLINIK</v>
          </cell>
          <cell r="L332" t="str">
            <v> USG Non Superficial (Abdomen Atas, Bawah)</v>
          </cell>
          <cell r="M332" t="str">
            <v>1 </v>
          </cell>
          <cell r="N332">
            <v>70000</v>
          </cell>
          <cell r="O332">
            <v>105000</v>
          </cell>
          <cell r="P332">
            <v>175000</v>
          </cell>
          <cell r="Q332" t="str">
            <v>Lunas</v>
          </cell>
        </row>
        <row r="333">
          <cell r="H333" t="str">
            <v>1333R0031220V003530</v>
          </cell>
          <cell r="I333" t="str">
            <v> Rawat Jalan</v>
          </cell>
          <cell r="J333" t="str">
            <v>dr. ASDI WIHANDONO, Sp.B(K)Onk</v>
          </cell>
          <cell r="K333" t="str">
            <v>BEDAH ONKOLOGI KLINIK</v>
          </cell>
          <cell r="L333" t="str">
            <v> Pelvis dengan Kontras</v>
          </cell>
          <cell r="M333" t="str">
            <v>1 </v>
          </cell>
          <cell r="N333">
            <v>572000</v>
          </cell>
          <cell r="O333">
            <v>858000</v>
          </cell>
          <cell r="P333">
            <v>1430000</v>
          </cell>
          <cell r="Q333" t="str">
            <v>Lunas</v>
          </cell>
          <cell r="R333">
            <v>572000</v>
          </cell>
        </row>
        <row r="334">
          <cell r="H334" t="str">
            <v>1333R0031220V003497</v>
          </cell>
          <cell r="I334" t="str">
            <v> Rawat Jalan</v>
          </cell>
          <cell r="J334" t="str">
            <v>MUHAMMAD SURYA NEGARA, dr, Sp.U</v>
          </cell>
          <cell r="K334" t="str">
            <v>UROLOGY KLINIK</v>
          </cell>
          <cell r="L334" t="str">
            <v> USG Non Superficial (Abdomen Atas, Bawah)</v>
          </cell>
          <cell r="M334" t="str">
            <v>1 </v>
          </cell>
          <cell r="N334">
            <v>70000</v>
          </cell>
          <cell r="O334">
            <v>105000</v>
          </cell>
          <cell r="P334">
            <v>175000</v>
          </cell>
          <cell r="Q334" t="str">
            <v>Lunas</v>
          </cell>
          <cell r="R334">
            <v>70000</v>
          </cell>
        </row>
        <row r="335">
          <cell r="H335" t="str">
            <v>1333R0031220V003521</v>
          </cell>
          <cell r="I335" t="str">
            <v> Rawat Jalan</v>
          </cell>
          <cell r="J335" t="str">
            <v>RIKA YENNI PRIHATINI, dr, Sp.JP</v>
          </cell>
          <cell r="K335" t="str">
            <v>JANTUNG KLINIK</v>
          </cell>
          <cell r="L335" t="str">
            <v> Thorax PA / AP (½ Duduk)</v>
          </cell>
          <cell r="M335" t="str">
            <v>1 </v>
          </cell>
          <cell r="N335">
            <v>36000</v>
          </cell>
          <cell r="O335">
            <v>54000</v>
          </cell>
          <cell r="P335">
            <v>90000</v>
          </cell>
          <cell r="Q335" t="str">
            <v>Lunas</v>
          </cell>
          <cell r="R335">
            <v>36000</v>
          </cell>
        </row>
        <row r="336">
          <cell r="H336" t="str">
            <v>1333R0031220V003562</v>
          </cell>
          <cell r="I336" t="str">
            <v> Rawat Jalan</v>
          </cell>
          <cell r="J336" t="str">
            <v>MUHAMMAD SURYA NEGARA, dr, Sp.U</v>
          </cell>
          <cell r="K336" t="str">
            <v>UROLOGY KLINIK</v>
          </cell>
          <cell r="L336" t="str">
            <v> Abdomen / BOF / BNO</v>
          </cell>
          <cell r="M336" t="str">
            <v>1 </v>
          </cell>
          <cell r="N336">
            <v>36000</v>
          </cell>
          <cell r="O336">
            <v>54000</v>
          </cell>
          <cell r="P336">
            <v>90000</v>
          </cell>
          <cell r="Q336" t="str">
            <v>Lunas</v>
          </cell>
          <cell r="R336">
            <v>106000</v>
          </cell>
        </row>
        <row r="337">
          <cell r="H337" t="str">
            <v>1333R0031220V003562</v>
          </cell>
          <cell r="I337" t="str">
            <v> Rawat Jalan</v>
          </cell>
          <cell r="J337" t="str">
            <v>MUHAMMAD SURYA NEGARA, dr, Sp.U</v>
          </cell>
          <cell r="K337" t="str">
            <v>UROLOGY KLINIK</v>
          </cell>
          <cell r="L337" t="str">
            <v> USG Non Superficial (Abdomen Atas, Bawah)</v>
          </cell>
          <cell r="M337" t="str">
            <v>1 </v>
          </cell>
          <cell r="N337">
            <v>70000</v>
          </cell>
          <cell r="O337">
            <v>105000</v>
          </cell>
          <cell r="P337">
            <v>175000</v>
          </cell>
          <cell r="Q337" t="str">
            <v>Lunas</v>
          </cell>
        </row>
        <row r="338">
          <cell r="H338" t="str">
            <v>1333R0031220V003581</v>
          </cell>
          <cell r="I338" t="str">
            <v> Rawat Jalan</v>
          </cell>
          <cell r="J338" t="str">
            <v>MUHAMMAD SURYA NEGARA, dr, Sp.U</v>
          </cell>
          <cell r="K338" t="str">
            <v>UROLOGY KLINIK</v>
          </cell>
          <cell r="L338" t="str">
            <v> Thorax PA / AP (½ Duduk)</v>
          </cell>
          <cell r="M338" t="str">
            <v>1 </v>
          </cell>
          <cell r="N338">
            <v>36000</v>
          </cell>
          <cell r="O338">
            <v>54000</v>
          </cell>
          <cell r="P338">
            <v>90000</v>
          </cell>
          <cell r="Q338" t="str">
            <v>Lunas</v>
          </cell>
          <cell r="R338">
            <v>36000</v>
          </cell>
        </row>
        <row r="339">
          <cell r="H339" t="str">
            <v>1333R0031220V003588</v>
          </cell>
          <cell r="I339" t="str">
            <v> Rawat Jalan</v>
          </cell>
          <cell r="J339" t="str">
            <v>MUHAMMAD SURYA NEGARA, dr, Sp.U</v>
          </cell>
          <cell r="K339" t="str">
            <v>UROLOGY KLINIK</v>
          </cell>
          <cell r="L339" t="str">
            <v> Abdomen tanpa Kontras</v>
          </cell>
          <cell r="M339" t="str">
            <v>1 </v>
          </cell>
          <cell r="N339">
            <v>748000</v>
          </cell>
          <cell r="O339">
            <v>1122000</v>
          </cell>
          <cell r="P339">
            <v>1870000</v>
          </cell>
          <cell r="Q339" t="str">
            <v>Lunas</v>
          </cell>
          <cell r="R339">
            <v>748000</v>
          </cell>
        </row>
        <row r="340">
          <cell r="H340" t="str">
            <v>1333R0031220V003606</v>
          </cell>
          <cell r="I340" t="str">
            <v> Rawat Jalan</v>
          </cell>
          <cell r="J340" t="str">
            <v>RIKA YENNI PRIHATINI, dr, Sp.JP</v>
          </cell>
          <cell r="K340" t="str">
            <v>JANTUNG KLINIK</v>
          </cell>
          <cell r="L340" t="str">
            <v> Thorax PA / AP (½ Duduk)</v>
          </cell>
          <cell r="M340" t="str">
            <v>1 </v>
          </cell>
          <cell r="N340">
            <v>36000</v>
          </cell>
          <cell r="O340">
            <v>54000</v>
          </cell>
          <cell r="P340">
            <v>90000</v>
          </cell>
          <cell r="Q340" t="str">
            <v>Lunas</v>
          </cell>
          <cell r="R340">
            <v>36000</v>
          </cell>
        </row>
        <row r="341">
          <cell r="H341" t="str">
            <v>1333R0031220V003629</v>
          </cell>
          <cell r="I341" t="str">
            <v> Rawat Jalan</v>
          </cell>
          <cell r="J341" t="str">
            <v>ARIF DHARMAWAN, dr, Sp.B</v>
          </cell>
          <cell r="K341" t="str">
            <v>BEDAH UMUM KLINIK</v>
          </cell>
          <cell r="L341" t="str">
            <v> Thorax PA / AP (½ Duduk)</v>
          </cell>
          <cell r="M341" t="str">
            <v>1 </v>
          </cell>
          <cell r="N341">
            <v>36000</v>
          </cell>
          <cell r="O341">
            <v>54000</v>
          </cell>
          <cell r="P341">
            <v>90000</v>
          </cell>
          <cell r="Q341" t="str">
            <v>Lunas</v>
          </cell>
          <cell r="R341">
            <v>36000</v>
          </cell>
        </row>
        <row r="342">
          <cell r="H342" t="str">
            <v>1333R0031220V003643</v>
          </cell>
          <cell r="I342" t="str">
            <v> Rawat Jalan</v>
          </cell>
          <cell r="J342" t="str">
            <v>RIRIEK PARWITA SARI, dr, SpP</v>
          </cell>
          <cell r="K342" t="str">
            <v>JANTUNG KLINIK</v>
          </cell>
          <cell r="L342" t="str">
            <v> Thorax PA / AP (½ Duduk)</v>
          </cell>
          <cell r="M342" t="str">
            <v>1 </v>
          </cell>
          <cell r="N342">
            <v>36000</v>
          </cell>
          <cell r="O342">
            <v>54000</v>
          </cell>
          <cell r="P342">
            <v>90000</v>
          </cell>
          <cell r="Q342" t="str">
            <v>Lunas</v>
          </cell>
          <cell r="R342">
            <v>36000</v>
          </cell>
        </row>
        <row r="343">
          <cell r="H343" t="str">
            <v>1333R0031220V003652</v>
          </cell>
          <cell r="I343" t="str">
            <v> Rawat Jalan</v>
          </cell>
          <cell r="J343" t="str">
            <v>DEDY SASONGKO, dr, Sp.P</v>
          </cell>
          <cell r="K343" t="str">
            <v>TB DOTS KLINIK</v>
          </cell>
          <cell r="L343" t="str">
            <v> Thorax PA / AP (½ Duduk)</v>
          </cell>
          <cell r="M343" t="str">
            <v>1 </v>
          </cell>
          <cell r="N343">
            <v>36000</v>
          </cell>
          <cell r="O343">
            <v>54000</v>
          </cell>
          <cell r="P343">
            <v>90000</v>
          </cell>
          <cell r="Q343" t="str">
            <v>Lunas</v>
          </cell>
          <cell r="R343">
            <v>36000</v>
          </cell>
        </row>
        <row r="344">
          <cell r="H344" t="str">
            <v>1333R0031220V003660</v>
          </cell>
          <cell r="I344" t="str">
            <v> Rawat Jalan</v>
          </cell>
          <cell r="J344" t="str">
            <v>dr. ASDI WIHANDONO, Sp.B(K)Onk</v>
          </cell>
          <cell r="K344" t="str">
            <v>BEDAH ONKOLOGI KLINIK</v>
          </cell>
          <cell r="L344" t="str">
            <v> Cervical dengan Kontras</v>
          </cell>
          <cell r="M344" t="str">
            <v>1 </v>
          </cell>
          <cell r="N344">
            <v>528000</v>
          </cell>
          <cell r="O344">
            <v>792000</v>
          </cell>
          <cell r="P344">
            <v>1320000</v>
          </cell>
          <cell r="Q344" t="str">
            <v>Lunas</v>
          </cell>
          <cell r="R344">
            <v>528000</v>
          </cell>
        </row>
        <row r="345">
          <cell r="H345" t="str">
            <v>1333R0031220V003716</v>
          </cell>
          <cell r="I345" t="str">
            <v> Rawat Jalan</v>
          </cell>
          <cell r="J345" t="str">
            <v>RIKA YENNI PRIHATINI, dr, Sp.JP</v>
          </cell>
          <cell r="K345" t="str">
            <v>JANTUNG KLINIK</v>
          </cell>
          <cell r="L345" t="str">
            <v> Thorax PA / AP (½ Duduk)</v>
          </cell>
          <cell r="M345" t="str">
            <v>1 </v>
          </cell>
          <cell r="N345">
            <v>36000</v>
          </cell>
          <cell r="O345">
            <v>54000</v>
          </cell>
          <cell r="P345">
            <v>90000</v>
          </cell>
          <cell r="Q345" t="str">
            <v>Lunas</v>
          </cell>
          <cell r="R345">
            <v>36000</v>
          </cell>
        </row>
        <row r="346">
          <cell r="H346" t="str">
            <v>1333R0031220V003740</v>
          </cell>
          <cell r="I346" t="str">
            <v> Rawat Inap</v>
          </cell>
          <cell r="J346" t="str">
            <v>DIAN EKA LESTARI, dr.</v>
          </cell>
          <cell r="K346" t="str">
            <v>IGD</v>
          </cell>
          <cell r="L346" t="str">
            <v> Kepala tanpa kontras</v>
          </cell>
          <cell r="M346" t="str">
            <v>2 </v>
          </cell>
          <cell r="N346">
            <v>682500</v>
          </cell>
          <cell r="O346">
            <v>585000</v>
          </cell>
          <cell r="P346">
            <v>1267500</v>
          </cell>
          <cell r="Q346" t="str">
            <v>Lunas</v>
          </cell>
          <cell r="R346">
            <v>763000</v>
          </cell>
        </row>
        <row r="347">
          <cell r="H347" t="str">
            <v>1333R0031220V003740</v>
          </cell>
          <cell r="I347" t="str">
            <v> Rawat Inap</v>
          </cell>
          <cell r="J347" t="str">
            <v>DIAN EKA LESTARI, dr.</v>
          </cell>
          <cell r="K347" t="str">
            <v>IGD</v>
          </cell>
          <cell r="L347" t="str">
            <v> Thorax PA / AP (½ Duduk)</v>
          </cell>
          <cell r="M347" t="str">
            <v>2 </v>
          </cell>
          <cell r="N347">
            <v>80500</v>
          </cell>
          <cell r="O347">
            <v>69000</v>
          </cell>
          <cell r="P347">
            <v>149500</v>
          </cell>
          <cell r="Q347" t="str">
            <v>Lunas</v>
          </cell>
        </row>
        <row r="348">
          <cell r="H348" t="str">
            <v>1333r0031220v003764</v>
          </cell>
          <cell r="I348" t="str">
            <v> Rawat Inap</v>
          </cell>
          <cell r="J348" t="str">
            <v>INDAH ARI HANDAYANI, dr. Sp. S</v>
          </cell>
          <cell r="K348" t="str">
            <v>RAWAT INAP</v>
          </cell>
          <cell r="L348" t="str">
            <v> Kepala tanpa kontras</v>
          </cell>
          <cell r="M348" t="str">
            <v>1 </v>
          </cell>
          <cell r="N348">
            <v>330000</v>
          </cell>
          <cell r="O348">
            <v>495000</v>
          </cell>
          <cell r="P348">
            <v>825000</v>
          </cell>
          <cell r="Q348" t="str">
            <v>Lunas</v>
          </cell>
          <cell r="R348">
            <v>366000</v>
          </cell>
        </row>
        <row r="349">
          <cell r="H349" t="str">
            <v>1333r0031220v003764</v>
          </cell>
          <cell r="I349" t="str">
            <v> Rawat Inap</v>
          </cell>
          <cell r="J349" t="str">
            <v>INDAH ARI HANDAYANI, dr. Sp. S</v>
          </cell>
          <cell r="K349" t="str">
            <v>RAWAT INAP</v>
          </cell>
          <cell r="L349" t="str">
            <v> Thorax PA / AP (½ Duduk)</v>
          </cell>
          <cell r="M349" t="str">
            <v>1 </v>
          </cell>
          <cell r="N349">
            <v>36000</v>
          </cell>
          <cell r="O349">
            <v>54000</v>
          </cell>
          <cell r="P349">
            <v>90000</v>
          </cell>
          <cell r="Q349" t="str">
            <v>Lunas</v>
          </cell>
        </row>
        <row r="350">
          <cell r="H350" t="str">
            <v>1333R0031220V003768</v>
          </cell>
          <cell r="I350" t="str">
            <v> Rawat Inap</v>
          </cell>
          <cell r="J350" t="str">
            <v>HARIS WIBAWANTO, dr, Sp.OG</v>
          </cell>
          <cell r="K350" t="str">
            <v>RAWAT INAP</v>
          </cell>
          <cell r="L350" t="str">
            <v> Thorax PA / AP (½ Duduk)</v>
          </cell>
          <cell r="M350" t="str">
            <v>1 </v>
          </cell>
          <cell r="N350">
            <v>36000</v>
          </cell>
          <cell r="O350">
            <v>54000</v>
          </cell>
          <cell r="P350">
            <v>90000</v>
          </cell>
          <cell r="Q350" t="str">
            <v>Lunas</v>
          </cell>
          <cell r="R350">
            <v>36000</v>
          </cell>
        </row>
        <row r="351">
          <cell r="H351" t="str">
            <v>1333R0031220V003771</v>
          </cell>
          <cell r="I351" t="str">
            <v> Rawat Inap</v>
          </cell>
          <cell r="J351" t="str">
            <v>INDAH REVIATI KUSUMA, dr, Sp.PD</v>
          </cell>
          <cell r="K351" t="str">
            <v>RAWAT INAP</v>
          </cell>
          <cell r="L351" t="str">
            <v> Thorax PA / AP (½ Duduk)</v>
          </cell>
          <cell r="M351" t="str">
            <v>2 </v>
          </cell>
          <cell r="N351">
            <v>36000</v>
          </cell>
          <cell r="O351">
            <v>54000</v>
          </cell>
          <cell r="P351">
            <v>90000</v>
          </cell>
          <cell r="Q351" t="str">
            <v>Lunas</v>
          </cell>
          <cell r="R351">
            <v>36000</v>
          </cell>
        </row>
        <row r="352">
          <cell r="H352" t="str">
            <v>1333R0031220V003774</v>
          </cell>
          <cell r="I352" t="str">
            <v> Rawat Inap</v>
          </cell>
          <cell r="J352" t="str">
            <v>DIAN EKA LESTARI, dr.</v>
          </cell>
          <cell r="K352" t="str">
            <v>IGD</v>
          </cell>
          <cell r="L352" t="str">
            <v> Kepala tanpa kontras</v>
          </cell>
          <cell r="M352" t="str">
            <v>1 </v>
          </cell>
          <cell r="N352">
            <v>682500</v>
          </cell>
          <cell r="O352">
            <v>585000</v>
          </cell>
          <cell r="P352">
            <v>1267500</v>
          </cell>
          <cell r="Q352" t="str">
            <v>Lunas</v>
          </cell>
          <cell r="R352">
            <v>763000</v>
          </cell>
        </row>
        <row r="353">
          <cell r="H353" t="str">
            <v>1333R0031220V003774</v>
          </cell>
          <cell r="I353" t="str">
            <v> Rawat Inap</v>
          </cell>
          <cell r="J353" t="str">
            <v>DIAN EKA LESTARI, dr.</v>
          </cell>
          <cell r="K353" t="str">
            <v>IGD</v>
          </cell>
          <cell r="L353" t="str">
            <v> Thorax PA / AP (½ Duduk)</v>
          </cell>
          <cell r="M353" t="str">
            <v>1 </v>
          </cell>
          <cell r="N353">
            <v>80500</v>
          </cell>
          <cell r="O353">
            <v>69000</v>
          </cell>
          <cell r="P353">
            <v>149500</v>
          </cell>
          <cell r="Q353" t="str">
            <v>Lunas</v>
          </cell>
        </row>
        <row r="354">
          <cell r="H354" t="str">
            <v>1333R0031220V003780</v>
          </cell>
          <cell r="I354" t="str">
            <v> Rawat Inap</v>
          </cell>
          <cell r="J354" t="str">
            <v>INDAH REVIATI KUSUMA, dr, Sp.PD</v>
          </cell>
          <cell r="K354" t="str">
            <v>RAWAT INAP</v>
          </cell>
          <cell r="L354" t="str">
            <v> Thorax PA / AP (½ Duduk)</v>
          </cell>
          <cell r="M354" t="str">
            <v>2 </v>
          </cell>
          <cell r="N354">
            <v>36000</v>
          </cell>
          <cell r="O354">
            <v>54000</v>
          </cell>
          <cell r="P354">
            <v>90000</v>
          </cell>
          <cell r="Q354" t="str">
            <v>Lunas</v>
          </cell>
          <cell r="R354">
            <v>36000</v>
          </cell>
        </row>
        <row r="355">
          <cell r="H355" t="str">
            <v>1333R0031220V003783</v>
          </cell>
          <cell r="I355" t="str">
            <v> Rawat Inap</v>
          </cell>
          <cell r="J355" t="str">
            <v>KARTIKA PURNAMA SARI, dr</v>
          </cell>
          <cell r="K355" t="str">
            <v>IGD</v>
          </cell>
          <cell r="L355" t="str">
            <v> Thorax PA / AP (½ Duduk)</v>
          </cell>
          <cell r="M355" t="str">
            <v>2 </v>
          </cell>
          <cell r="N355">
            <v>80500</v>
          </cell>
          <cell r="O355">
            <v>69000</v>
          </cell>
          <cell r="P355">
            <v>149500</v>
          </cell>
          <cell r="Q355" t="str">
            <v>Lunas</v>
          </cell>
          <cell r="R355">
            <v>80500</v>
          </cell>
        </row>
        <row r="356">
          <cell r="H356" t="str">
            <v>1333R0031220V003793</v>
          </cell>
          <cell r="I356" t="str">
            <v> Rawat Inap</v>
          </cell>
          <cell r="J356" t="str">
            <v>NUR WAHID,dr</v>
          </cell>
          <cell r="K356" t="str">
            <v>IGD</v>
          </cell>
          <cell r="L356" t="str">
            <v> Kepala tanpa kontras</v>
          </cell>
          <cell r="M356" t="str">
            <v>1 </v>
          </cell>
          <cell r="N356">
            <v>682500</v>
          </cell>
          <cell r="O356">
            <v>585000</v>
          </cell>
          <cell r="P356">
            <v>1267500</v>
          </cell>
          <cell r="Q356" t="str">
            <v>Lunas</v>
          </cell>
          <cell r="R356">
            <v>763000</v>
          </cell>
        </row>
        <row r="357">
          <cell r="H357" t="str">
            <v>1333R0031220V003793</v>
          </cell>
          <cell r="I357" t="str">
            <v> Rawat Inap</v>
          </cell>
          <cell r="J357" t="str">
            <v>NUR WAHID,dr</v>
          </cell>
          <cell r="K357" t="str">
            <v>IGD</v>
          </cell>
          <cell r="L357" t="str">
            <v> Thorax PA / AP (½ Duduk)</v>
          </cell>
          <cell r="M357" t="str">
            <v>1 </v>
          </cell>
          <cell r="N357">
            <v>80500</v>
          </cell>
          <cell r="O357">
            <v>69000</v>
          </cell>
          <cell r="P357">
            <v>149500</v>
          </cell>
          <cell r="Q357" t="str">
            <v>Lunas</v>
          </cell>
        </row>
        <row r="358">
          <cell r="H358" t="str">
            <v>1333R0031220V003794</v>
          </cell>
          <cell r="I358" t="str">
            <v> Rawat Inap</v>
          </cell>
          <cell r="J358" t="str">
            <v>KARTIKA PURNAMA SARI, dr</v>
          </cell>
          <cell r="K358" t="str">
            <v>IGD</v>
          </cell>
          <cell r="L358" t="str">
            <v> Thorax PA / AP (½ Duduk)</v>
          </cell>
          <cell r="M358" t="str">
            <v>1 </v>
          </cell>
          <cell r="N358">
            <v>80500</v>
          </cell>
          <cell r="O358">
            <v>69000</v>
          </cell>
          <cell r="P358">
            <v>149500</v>
          </cell>
          <cell r="Q358" t="str">
            <v>Lunas</v>
          </cell>
          <cell r="R358">
            <v>80500</v>
          </cell>
        </row>
        <row r="359">
          <cell r="H359" t="str">
            <v>1333R0031220V003795</v>
          </cell>
          <cell r="I359" t="str">
            <v> Rawat Inap</v>
          </cell>
          <cell r="J359" t="str">
            <v>KARTIKA PURNAMA SARI, dr</v>
          </cell>
          <cell r="K359" t="str">
            <v>IGD</v>
          </cell>
          <cell r="L359" t="str">
            <v> Thorax PA / AP (½ Duduk)</v>
          </cell>
          <cell r="M359" t="str">
            <v>2 </v>
          </cell>
          <cell r="N359">
            <v>80500</v>
          </cell>
          <cell r="O359">
            <v>69000</v>
          </cell>
          <cell r="P359">
            <v>149500</v>
          </cell>
          <cell r="Q359" t="str">
            <v>Lunas</v>
          </cell>
          <cell r="R359">
            <v>80500</v>
          </cell>
        </row>
        <row r="360">
          <cell r="H360" t="str">
            <v>1333R0031220V003796</v>
          </cell>
          <cell r="I360" t="str">
            <v> Rawat Jalan</v>
          </cell>
          <cell r="J360" t="str">
            <v>MOHAMMAD SUTAMI, dr</v>
          </cell>
          <cell r="K360" t="str">
            <v>IGD</v>
          </cell>
          <cell r="L360" t="str">
            <v> Clavicula (dextra)</v>
          </cell>
          <cell r="M360" t="str">
            <v>1 </v>
          </cell>
          <cell r="N360">
            <v>80500</v>
          </cell>
          <cell r="O360">
            <v>69000</v>
          </cell>
          <cell r="P360">
            <v>149500</v>
          </cell>
          <cell r="Q360" t="str">
            <v>Lunas</v>
          </cell>
          <cell r="R360">
            <v>161000</v>
          </cell>
        </row>
        <row r="361">
          <cell r="H361" t="str">
            <v>1333R0031220V003796</v>
          </cell>
          <cell r="I361" t="str">
            <v> Rawat Jalan</v>
          </cell>
          <cell r="J361" t="str">
            <v>MOHAMMAD SUTAMI, dr</v>
          </cell>
          <cell r="K361" t="str">
            <v>IGD</v>
          </cell>
          <cell r="L361" t="str">
            <v> Humeri Ap / Lat (dextra)</v>
          </cell>
          <cell r="M361" t="str">
            <v>1 </v>
          </cell>
          <cell r="N361">
            <v>80500</v>
          </cell>
          <cell r="O361">
            <v>69000</v>
          </cell>
          <cell r="P361">
            <v>149500</v>
          </cell>
          <cell r="Q361" t="str">
            <v>Lunas</v>
          </cell>
        </row>
        <row r="362">
          <cell r="H362" t="str">
            <v>1333R0031220V003822</v>
          </cell>
          <cell r="I362" t="str">
            <v> Rawat Inap</v>
          </cell>
          <cell r="J362" t="str">
            <v>YOVAN INDRA BAYU PRAKOSA, dr. Sp. B</v>
          </cell>
          <cell r="K362" t="str">
            <v>RAWAT INAP</v>
          </cell>
          <cell r="L362" t="str">
            <v> Kepala tanpa kontras</v>
          </cell>
          <cell r="M362" t="str">
            <v>1 </v>
          </cell>
          <cell r="N362">
            <v>330000</v>
          </cell>
          <cell r="O362">
            <v>495000</v>
          </cell>
          <cell r="P362">
            <v>825000</v>
          </cell>
          <cell r="Q362" t="str">
            <v>Lunas</v>
          </cell>
          <cell r="R362">
            <v>410500</v>
          </cell>
        </row>
        <row r="363">
          <cell r="H363" t="str">
            <v>1333R0031220V003822</v>
          </cell>
          <cell r="I363" t="str">
            <v> Rawat Inap</v>
          </cell>
          <cell r="J363" t="str">
            <v>RIO FAUJI, dr.</v>
          </cell>
          <cell r="K363" t="str">
            <v>IGD</v>
          </cell>
          <cell r="L363" t="str">
            <v> Thorax PA / AP (½ Duduk)</v>
          </cell>
          <cell r="M363" t="str">
            <v>1 </v>
          </cell>
          <cell r="N363">
            <v>80500</v>
          </cell>
          <cell r="O363">
            <v>69000</v>
          </cell>
          <cell r="P363">
            <v>149500</v>
          </cell>
          <cell r="Q363" t="str">
            <v>Lunas</v>
          </cell>
        </row>
        <row r="364">
          <cell r="H364" t="str">
            <v>1333R0031220V004218</v>
          </cell>
          <cell r="I364" t="str">
            <v> Rawat Inap</v>
          </cell>
          <cell r="J364" t="str">
            <v>RIO FAUJI, dr.</v>
          </cell>
          <cell r="K364" t="str">
            <v>IGD</v>
          </cell>
          <cell r="L364" t="str">
            <v> Thorax PA / AP (½ Duduk)</v>
          </cell>
          <cell r="M364" t="str">
            <v>2 </v>
          </cell>
          <cell r="N364">
            <v>80500</v>
          </cell>
          <cell r="O364">
            <v>69000</v>
          </cell>
          <cell r="P364">
            <v>149500</v>
          </cell>
          <cell r="Q364" t="str">
            <v>Lunas</v>
          </cell>
          <cell r="R364">
            <v>160500</v>
          </cell>
        </row>
        <row r="365">
          <cell r="H365" t="str">
            <v>1333R0031220V004218</v>
          </cell>
          <cell r="I365" t="str">
            <v> Rawat Inap</v>
          </cell>
          <cell r="J365" t="str">
            <v>MUHAMMAD SURYA NEGARA, dr, Sp.U</v>
          </cell>
          <cell r="K365" t="str">
            <v>RAWAT INAP</v>
          </cell>
          <cell r="L365" t="str">
            <v> USG Superficial ( Mammae, Thyroid, Testis, Axilla dll)</v>
          </cell>
          <cell r="M365" t="str">
            <v>1 </v>
          </cell>
          <cell r="N365">
            <v>80000</v>
          </cell>
          <cell r="O365">
            <v>120000</v>
          </cell>
          <cell r="P365">
            <v>200000</v>
          </cell>
          <cell r="Q365" t="str">
            <v>Lunas</v>
          </cell>
        </row>
        <row r="366">
          <cell r="H366" t="str">
            <v>1333R0031220V003840</v>
          </cell>
          <cell r="I366" t="str">
            <v> Rawat Jalan</v>
          </cell>
          <cell r="J366" t="str">
            <v>RIANI DWI HASTUTI, dr</v>
          </cell>
          <cell r="K366" t="str">
            <v>IGD</v>
          </cell>
          <cell r="L366" t="str">
            <v> Abdomen / BOF / BNO</v>
          </cell>
          <cell r="M366" t="str">
            <v>1 </v>
          </cell>
          <cell r="N366">
            <v>80500</v>
          </cell>
          <cell r="O366">
            <v>69000</v>
          </cell>
          <cell r="P366">
            <v>149500</v>
          </cell>
          <cell r="Q366" t="str">
            <v>Lunas</v>
          </cell>
          <cell r="R366">
            <v>80500</v>
          </cell>
        </row>
        <row r="367">
          <cell r="H367" t="str">
            <v>1333R0031220V004014</v>
          </cell>
          <cell r="I367" t="str">
            <v> Rawat Inap</v>
          </cell>
          <cell r="J367" t="str">
            <v>RIANI DWI HASTUTI, dr</v>
          </cell>
          <cell r="K367" t="str">
            <v>IGD</v>
          </cell>
          <cell r="L367" t="str">
            <v> Thorax PA / AP (½ Duduk)</v>
          </cell>
          <cell r="M367" t="str">
            <v>2 </v>
          </cell>
          <cell r="N367">
            <v>80500</v>
          </cell>
          <cell r="O367">
            <v>69000</v>
          </cell>
          <cell r="P367">
            <v>149500</v>
          </cell>
          <cell r="Q367" t="str">
            <v>Lunas</v>
          </cell>
          <cell r="R367">
            <v>80500</v>
          </cell>
        </row>
        <row r="368">
          <cell r="H368" t="str">
            <v>1333R0031220V004251</v>
          </cell>
          <cell r="I368" t="str">
            <v> Rawat Inap</v>
          </cell>
          <cell r="J368" t="str">
            <v>RIRIEK PARWITA SARI, dr, SpP</v>
          </cell>
          <cell r="K368" t="str">
            <v>RAWAT INAP</v>
          </cell>
          <cell r="L368" t="str">
            <v> Thorax PA / AP (½ Duduk)</v>
          </cell>
          <cell r="M368" t="str">
            <v>1 </v>
          </cell>
          <cell r="N368">
            <v>36000</v>
          </cell>
          <cell r="O368">
            <v>54000</v>
          </cell>
          <cell r="P368">
            <v>90000</v>
          </cell>
          <cell r="Q368" t="str">
            <v>Lunas</v>
          </cell>
          <cell r="R368">
            <v>128000</v>
          </cell>
        </row>
        <row r="369">
          <cell r="H369" t="str">
            <v>1333R0031220V004251</v>
          </cell>
          <cell r="I369" t="str">
            <v> Rawat Inap</v>
          </cell>
          <cell r="J369" t="str">
            <v>RIRIEK PARWITA SARI, dr, SpP</v>
          </cell>
          <cell r="K369" t="str">
            <v>RAWAT INAP</v>
          </cell>
          <cell r="L369" t="str">
            <v> Thorax PA / AP (½ Duduk)</v>
          </cell>
          <cell r="N369">
            <v>46000</v>
          </cell>
          <cell r="O369">
            <v>69000</v>
          </cell>
          <cell r="P369">
            <v>115000</v>
          </cell>
        </row>
        <row r="370">
          <cell r="H370" t="str">
            <v>1333R0031220V004251</v>
          </cell>
          <cell r="I370" t="str">
            <v> Rawat Inap</v>
          </cell>
          <cell r="J370" t="str">
            <v>RIRIEK PARWITA SARI, dr, SpP</v>
          </cell>
          <cell r="K370" t="str">
            <v>RAWAT INAP</v>
          </cell>
          <cell r="L370" t="str">
            <v> Thorax PA / AP (½ Duduk)</v>
          </cell>
          <cell r="N370">
            <v>46000</v>
          </cell>
          <cell r="O370">
            <v>69000</v>
          </cell>
          <cell r="P370">
            <v>115000</v>
          </cell>
        </row>
        <row r="371">
          <cell r="H371" t="str">
            <v>1333R0031220V003842</v>
          </cell>
          <cell r="I371" t="str">
            <v> Rawat Inap</v>
          </cell>
          <cell r="J371" t="str">
            <v>YOLANDA SHINTA PALUPI TAMBUNAN, dr</v>
          </cell>
          <cell r="K371" t="str">
            <v>IGD</v>
          </cell>
          <cell r="L371" t="str">
            <v> Thorax PA / AP (½ Duduk)</v>
          </cell>
          <cell r="M371" t="str">
            <v>1 </v>
          </cell>
          <cell r="N371">
            <v>80500</v>
          </cell>
          <cell r="O371">
            <v>69000</v>
          </cell>
          <cell r="P371">
            <v>149500</v>
          </cell>
          <cell r="Q371" t="str">
            <v>Lunas</v>
          </cell>
          <cell r="R371">
            <v>80500</v>
          </cell>
        </row>
        <row r="372">
          <cell r="H372" t="str">
            <v>1333R0031220V003845</v>
          </cell>
          <cell r="I372" t="str">
            <v> Rawat Inap</v>
          </cell>
          <cell r="J372" t="str">
            <v>YOLANDA SHINTA PALUPI TAMBUNAN, dr</v>
          </cell>
          <cell r="K372" t="str">
            <v>IGD</v>
          </cell>
          <cell r="L372" t="str">
            <v> Kepala tanpa kontras</v>
          </cell>
          <cell r="M372" t="str">
            <v>1 </v>
          </cell>
          <cell r="N372">
            <v>682500</v>
          </cell>
          <cell r="O372">
            <v>585000</v>
          </cell>
          <cell r="P372">
            <v>1267500</v>
          </cell>
          <cell r="Q372" t="str">
            <v>Lunas</v>
          </cell>
          <cell r="R372">
            <v>763000</v>
          </cell>
        </row>
        <row r="373">
          <cell r="H373" t="str">
            <v>1333R0031220V003845</v>
          </cell>
          <cell r="I373" t="str">
            <v> Rawat Inap</v>
          </cell>
          <cell r="J373" t="str">
            <v>YOLANDA SHINTA PALUPI TAMBUNAN, dr</v>
          </cell>
          <cell r="K373" t="str">
            <v>IGD</v>
          </cell>
          <cell r="L373" t="str">
            <v> Thorax PA / AP (½ Duduk)</v>
          </cell>
          <cell r="M373" t="str">
            <v>1 </v>
          </cell>
          <cell r="N373">
            <v>80500</v>
          </cell>
          <cell r="O373">
            <v>69000</v>
          </cell>
          <cell r="P373">
            <v>149500</v>
          </cell>
          <cell r="Q373" t="str">
            <v>Lunas</v>
          </cell>
        </row>
        <row r="374">
          <cell r="H374" t="str">
            <v>1333R0031220V003850</v>
          </cell>
          <cell r="I374" t="str">
            <v> Rawat Inap</v>
          </cell>
          <cell r="J374" t="str">
            <v>MOHAMMAD SUTAMI, dr</v>
          </cell>
          <cell r="K374" t="str">
            <v>IGD</v>
          </cell>
          <cell r="L374" t="str">
            <v> Kepala tanpa kontras</v>
          </cell>
          <cell r="M374" t="str">
            <v>1 </v>
          </cell>
          <cell r="N374">
            <v>682500</v>
          </cell>
          <cell r="O374">
            <v>585000</v>
          </cell>
          <cell r="P374">
            <v>1267500</v>
          </cell>
          <cell r="Q374" t="str">
            <v>Lunas</v>
          </cell>
          <cell r="R374">
            <v>728500</v>
          </cell>
        </row>
        <row r="375">
          <cell r="H375" t="str">
            <v>1333R0031220V003850</v>
          </cell>
          <cell r="I375" t="str">
            <v> Rawat Inap</v>
          </cell>
          <cell r="J375" t="str">
            <v>ANDAR SETYAWAN, dr, Sp.S</v>
          </cell>
          <cell r="K375" t="str">
            <v>RAWAT INAP</v>
          </cell>
          <cell r="L375" t="str">
            <v> Thorax PA / AP (½ Duduk)</v>
          </cell>
          <cell r="M375" t="str">
            <v>1 </v>
          </cell>
          <cell r="N375">
            <v>46000</v>
          </cell>
          <cell r="O375">
            <v>69000</v>
          </cell>
          <cell r="P375">
            <v>115000</v>
          </cell>
          <cell r="Q375" t="str">
            <v>Lunas</v>
          </cell>
        </row>
        <row r="376">
          <cell r="H376" t="str">
            <v>1333R0031220V003856</v>
          </cell>
          <cell r="I376" t="str">
            <v> Rawat Inap</v>
          </cell>
          <cell r="J376" t="str">
            <v>RIANI DWI HASTUTI, dr</v>
          </cell>
          <cell r="K376" t="str">
            <v>IGD</v>
          </cell>
          <cell r="L376" t="str">
            <v> Thorax PA / AP (½ Duduk)</v>
          </cell>
          <cell r="M376" t="str">
            <v>1 </v>
          </cell>
          <cell r="N376">
            <v>80500</v>
          </cell>
          <cell r="O376">
            <v>69000</v>
          </cell>
          <cell r="P376">
            <v>149500</v>
          </cell>
          <cell r="Q376" t="str">
            <v>Lunas</v>
          </cell>
          <cell r="R376">
            <v>80500</v>
          </cell>
        </row>
        <row r="377">
          <cell r="H377" t="str">
            <v>1333R0031220V003857</v>
          </cell>
          <cell r="I377" t="str">
            <v> Rawat Inap</v>
          </cell>
          <cell r="J377" t="str">
            <v>MOHAMMAD SUTAMI, dr</v>
          </cell>
          <cell r="K377" t="str">
            <v>IGD</v>
          </cell>
          <cell r="L377" t="str">
            <v> Thorax PA / AP (½ Duduk)</v>
          </cell>
          <cell r="M377" t="str">
            <v>2 </v>
          </cell>
          <cell r="N377">
            <v>80500</v>
          </cell>
          <cell r="O377">
            <v>69000</v>
          </cell>
          <cell r="P377">
            <v>149500</v>
          </cell>
          <cell r="Q377" t="str">
            <v>Lunas</v>
          </cell>
          <cell r="R377">
            <v>80500</v>
          </cell>
        </row>
        <row r="378">
          <cell r="H378" t="str">
            <v>1333R0031220V003861</v>
          </cell>
          <cell r="I378" t="str">
            <v> Rawat Inap</v>
          </cell>
          <cell r="J378" t="str">
            <v>KARTIKA PURNAMA SARI, dr</v>
          </cell>
          <cell r="K378" t="str">
            <v>IGD</v>
          </cell>
          <cell r="L378" t="str">
            <v> Thorax PA / AP (½ Duduk)</v>
          </cell>
          <cell r="M378" t="str">
            <v>1 </v>
          </cell>
          <cell r="N378">
            <v>80500</v>
          </cell>
          <cell r="O378">
            <v>69000</v>
          </cell>
          <cell r="P378">
            <v>149500</v>
          </cell>
          <cell r="Q378" t="str">
            <v>Lunas</v>
          </cell>
          <cell r="R378">
            <v>80500</v>
          </cell>
        </row>
        <row r="379">
          <cell r="H379" t="str">
            <v>1333R0031220V003924</v>
          </cell>
          <cell r="I379" t="str">
            <v> Rawat Inap</v>
          </cell>
          <cell r="J379" t="str">
            <v>KARTIKA PURNAMA SARI, dr</v>
          </cell>
          <cell r="K379" t="str">
            <v>IGD</v>
          </cell>
          <cell r="L379" t="str">
            <v> Thorax PA / AP (½ Duduk)</v>
          </cell>
          <cell r="M379" t="str">
            <v>1 </v>
          </cell>
          <cell r="N379">
            <v>80500</v>
          </cell>
          <cell r="O379">
            <v>69000</v>
          </cell>
          <cell r="P379">
            <v>149500</v>
          </cell>
          <cell r="Q379" t="str">
            <v>Lunas</v>
          </cell>
          <cell r="R379">
            <v>80500</v>
          </cell>
        </row>
        <row r="380">
          <cell r="H380" t="str">
            <v>1333R0031220V003925</v>
          </cell>
          <cell r="I380" t="str">
            <v> Rawat Jalan</v>
          </cell>
          <cell r="J380" t="str">
            <v>MUHAMMAD SURYA NEGARA, dr, Sp.U</v>
          </cell>
          <cell r="K380" t="str">
            <v>UROLOGY KLINIK</v>
          </cell>
          <cell r="L380" t="str">
            <v> USG Superficial ( Mammae, Thyroid, Testis, Axilla dll)</v>
          </cell>
          <cell r="M380" t="str">
            <v>1 </v>
          </cell>
          <cell r="N380">
            <v>70000</v>
          </cell>
          <cell r="O380">
            <v>105000</v>
          </cell>
          <cell r="P380">
            <v>175000</v>
          </cell>
          <cell r="Q380" t="str">
            <v>Lunas</v>
          </cell>
          <cell r="R380">
            <v>70000</v>
          </cell>
        </row>
        <row r="381">
          <cell r="H381" t="str">
            <v>1333R0031220V003930</v>
          </cell>
          <cell r="I381" t="str">
            <v> Rawat Jalan</v>
          </cell>
          <cell r="J381" t="str">
            <v>MUHAMMAD SURYA NEGARA, dr, Sp.U</v>
          </cell>
          <cell r="K381" t="str">
            <v>UROLOGY KLINIK</v>
          </cell>
          <cell r="L381" t="str">
            <v> Abdomen tanpa Kontras</v>
          </cell>
          <cell r="M381" t="str">
            <v>1 </v>
          </cell>
          <cell r="N381">
            <v>748000</v>
          </cell>
          <cell r="O381">
            <v>1122000</v>
          </cell>
          <cell r="P381">
            <v>1870000</v>
          </cell>
          <cell r="Q381" t="str">
            <v>Lunas</v>
          </cell>
          <cell r="R381">
            <v>748000</v>
          </cell>
        </row>
        <row r="382">
          <cell r="H382" t="str">
            <v>1333R0031220V003934</v>
          </cell>
          <cell r="I382" t="str">
            <v> Rawat Jalan</v>
          </cell>
          <cell r="J382" t="str">
            <v>RIRIEK PARWITA SARI, dr, SpP</v>
          </cell>
          <cell r="K382" t="str">
            <v>TB DOTS KLINIK</v>
          </cell>
          <cell r="L382" t="str">
            <v> Thorax PA / AP (½ Duduk)</v>
          </cell>
          <cell r="M382" t="str">
            <v>1 </v>
          </cell>
          <cell r="N382">
            <v>36000</v>
          </cell>
          <cell r="O382">
            <v>54000</v>
          </cell>
          <cell r="P382">
            <v>90000</v>
          </cell>
          <cell r="Q382" t="str">
            <v>Lunas</v>
          </cell>
          <cell r="R382">
            <v>36000</v>
          </cell>
        </row>
        <row r="383">
          <cell r="H383" t="str">
            <v>1333R0031220V003945</v>
          </cell>
          <cell r="I383" t="str">
            <v> Rawat Jalan</v>
          </cell>
          <cell r="J383" t="str">
            <v>HARIJANTO WINARKO, dr.</v>
          </cell>
          <cell r="K383" t="str">
            <v>VCT KLINIK</v>
          </cell>
          <cell r="L383" t="str">
            <v> Thorax PA / AP (½ Duduk)</v>
          </cell>
          <cell r="M383" t="str">
            <v>1 </v>
          </cell>
          <cell r="N383">
            <v>36000</v>
          </cell>
          <cell r="O383">
            <v>54000</v>
          </cell>
          <cell r="P383">
            <v>90000</v>
          </cell>
          <cell r="Q383" t="str">
            <v>Lunas</v>
          </cell>
          <cell r="R383">
            <v>36000</v>
          </cell>
        </row>
        <row r="384">
          <cell r="H384" t="str">
            <v>1333R0031220V003965</v>
          </cell>
          <cell r="I384" t="str">
            <v> Rawat Jalan</v>
          </cell>
          <cell r="J384" t="str">
            <v>RIRIEK PARWITA SARI, dr, SpP</v>
          </cell>
          <cell r="K384" t="str">
            <v>JANTUNG KLINIK</v>
          </cell>
          <cell r="L384" t="str">
            <v> Thorax PA / AP (½ Duduk)</v>
          </cell>
          <cell r="M384" t="str">
            <v>1 </v>
          </cell>
          <cell r="N384">
            <v>36000</v>
          </cell>
          <cell r="O384">
            <v>54000</v>
          </cell>
          <cell r="P384">
            <v>90000</v>
          </cell>
          <cell r="Q384" t="str">
            <v>Lunas</v>
          </cell>
          <cell r="R384">
            <v>36000</v>
          </cell>
        </row>
        <row r="385">
          <cell r="H385" t="str">
            <v>1333R0031220V003989</v>
          </cell>
          <cell r="I385" t="str">
            <v> Rawat Jalan</v>
          </cell>
          <cell r="J385" t="str">
            <v>AGUS WAHYUDI, dr, Sp.B</v>
          </cell>
          <cell r="K385" t="str">
            <v>BEDAH UMUM KLINIK</v>
          </cell>
          <cell r="L385" t="str">
            <v> Thorax PA / AP (½ Duduk)</v>
          </cell>
          <cell r="M385" t="str">
            <v>1 </v>
          </cell>
          <cell r="N385">
            <v>36000</v>
          </cell>
          <cell r="O385">
            <v>54000</v>
          </cell>
          <cell r="P385">
            <v>90000</v>
          </cell>
          <cell r="Q385" t="str">
            <v>Lunas</v>
          </cell>
          <cell r="R385">
            <v>36000</v>
          </cell>
        </row>
        <row r="386">
          <cell r="H386" t="str">
            <v>1333R0031220V003999</v>
          </cell>
          <cell r="I386" t="str">
            <v> Rawat Jalan</v>
          </cell>
          <cell r="J386" t="str">
            <v>AGUS WAHYUDI, dr, Sp.B</v>
          </cell>
          <cell r="K386" t="str">
            <v>BEDAH UMUM KLINIK</v>
          </cell>
          <cell r="L386" t="str">
            <v> USG Non Superficial (Abdomen Atas, Bawah)</v>
          </cell>
          <cell r="M386" t="str">
            <v>1 </v>
          </cell>
          <cell r="N386">
            <v>70000</v>
          </cell>
          <cell r="O386">
            <v>105000</v>
          </cell>
          <cell r="P386">
            <v>175000</v>
          </cell>
          <cell r="Q386" t="str">
            <v>Lunas</v>
          </cell>
          <cell r="R386">
            <v>70000</v>
          </cell>
        </row>
        <row r="387">
          <cell r="H387" t="str">
            <v>1333R0031220V004005</v>
          </cell>
          <cell r="I387" t="str">
            <v> Rawat Jalan</v>
          </cell>
          <cell r="J387" t="str">
            <v>MUHAMMAD SURYA NEGARA, dr, Sp.U</v>
          </cell>
          <cell r="K387" t="str">
            <v>UROLOGY KLINIK</v>
          </cell>
          <cell r="L387" t="str">
            <v> Abdomen tanpa Kontras</v>
          </cell>
          <cell r="M387" t="str">
            <v>1 </v>
          </cell>
          <cell r="N387">
            <v>748000</v>
          </cell>
          <cell r="O387">
            <v>1122000</v>
          </cell>
          <cell r="P387">
            <v>1870000</v>
          </cell>
          <cell r="Q387" t="str">
            <v>Lunas</v>
          </cell>
          <cell r="R387">
            <v>748000</v>
          </cell>
        </row>
        <row r="388">
          <cell r="H388" t="str">
            <v>1333R0031220V004022</v>
          </cell>
          <cell r="I388" t="str">
            <v> Rawat Jalan</v>
          </cell>
          <cell r="J388" t="str">
            <v>MUHAMMAD SURYA NEGARA, dr, Sp.U</v>
          </cell>
          <cell r="K388" t="str">
            <v>UROLOGY KLINIK</v>
          </cell>
          <cell r="L388" t="str">
            <v> USG Superficial ( Mammae, Thyroid, Testis, Axilla dll)</v>
          </cell>
          <cell r="M388" t="str">
            <v>1 </v>
          </cell>
          <cell r="N388">
            <v>70000</v>
          </cell>
          <cell r="O388">
            <v>105000</v>
          </cell>
          <cell r="P388">
            <v>175000</v>
          </cell>
          <cell r="Q388" t="str">
            <v>Lunas</v>
          </cell>
          <cell r="R388">
            <v>70000</v>
          </cell>
        </row>
        <row r="389">
          <cell r="H389" t="str">
            <v>1333R0031220V004034</v>
          </cell>
          <cell r="I389" t="str">
            <v> Rawat Jalan</v>
          </cell>
          <cell r="J389" t="str">
            <v>RIRIEK PARWITA SARI, dr, SpP</v>
          </cell>
          <cell r="K389" t="str">
            <v>TB DOTS KLINIK</v>
          </cell>
          <cell r="L389" t="str">
            <v> Thorax PA / AP (½ Duduk)</v>
          </cell>
          <cell r="M389" t="str">
            <v>1 </v>
          </cell>
          <cell r="N389">
            <v>36000</v>
          </cell>
          <cell r="O389">
            <v>54000</v>
          </cell>
          <cell r="P389">
            <v>90000</v>
          </cell>
          <cell r="Q389" t="str">
            <v>Lunas</v>
          </cell>
          <cell r="R389">
            <v>36000</v>
          </cell>
        </row>
        <row r="390">
          <cell r="H390" t="str">
            <v>1333R0031220V004011</v>
          </cell>
          <cell r="I390" t="str">
            <v> Rawat Jalan</v>
          </cell>
          <cell r="J390" t="str">
            <v>RIRIEK PARWITA SARI, dr, SpP</v>
          </cell>
          <cell r="K390" t="str">
            <v>TB DOTS KLINIK</v>
          </cell>
          <cell r="L390" t="str">
            <v> Thorax PA / AP (½ Duduk)</v>
          </cell>
          <cell r="M390" t="str">
            <v>1 </v>
          </cell>
          <cell r="N390">
            <v>36000</v>
          </cell>
          <cell r="O390">
            <v>54000</v>
          </cell>
          <cell r="P390">
            <v>90000</v>
          </cell>
          <cell r="Q390" t="str">
            <v>Lunas</v>
          </cell>
          <cell r="R390">
            <v>36000</v>
          </cell>
        </row>
        <row r="391">
          <cell r="H391" t="str">
            <v>1333R0031220V004055</v>
          </cell>
          <cell r="I391" t="str">
            <v> Rawat Inap</v>
          </cell>
          <cell r="J391" t="str">
            <v>RIO FAUJI, dr.</v>
          </cell>
          <cell r="K391" t="str">
            <v>IGD</v>
          </cell>
          <cell r="L391" t="str">
            <v> Thorax PA / AP (½ Duduk)</v>
          </cell>
          <cell r="M391" t="str">
            <v>2 </v>
          </cell>
          <cell r="N391">
            <v>80500</v>
          </cell>
          <cell r="O391">
            <v>69000</v>
          </cell>
          <cell r="P391">
            <v>149500</v>
          </cell>
          <cell r="Q391" t="str">
            <v>Lunas</v>
          </cell>
          <cell r="R391">
            <v>160500</v>
          </cell>
        </row>
        <row r="392">
          <cell r="H392" t="str">
            <v>1333R0031220V004055</v>
          </cell>
          <cell r="I392" t="str">
            <v> Rawat Inap</v>
          </cell>
          <cell r="J392" t="str">
            <v>INDAH REVIATI KUSUMA, dr, Sp.PD</v>
          </cell>
          <cell r="K392" t="str">
            <v>RAWAT INAP</v>
          </cell>
          <cell r="L392" t="str">
            <v> USG Non Superficial (Abdomen Atas, Bawah)</v>
          </cell>
          <cell r="M392" t="str">
            <v>1 </v>
          </cell>
          <cell r="N392">
            <v>80000</v>
          </cell>
          <cell r="O392">
            <v>120000</v>
          </cell>
          <cell r="P392">
            <v>200000</v>
          </cell>
          <cell r="Q392" t="str">
            <v>Lunas</v>
          </cell>
        </row>
        <row r="393">
          <cell r="H393" t="str">
            <v>1333R0031220V004058</v>
          </cell>
          <cell r="I393" t="str">
            <v> Rawat Inap</v>
          </cell>
          <cell r="J393" t="str">
            <v>DIAN EKA LESTARI, dr.</v>
          </cell>
          <cell r="K393" t="str">
            <v>IGD</v>
          </cell>
          <cell r="L393" t="str">
            <v> Thorax PA / AP (½ Duduk)</v>
          </cell>
          <cell r="M393" t="str">
            <v>2 </v>
          </cell>
          <cell r="N393">
            <v>80500</v>
          </cell>
          <cell r="O393">
            <v>69000</v>
          </cell>
          <cell r="P393">
            <v>149500</v>
          </cell>
          <cell r="Q393" t="str">
            <v>Lunas</v>
          </cell>
          <cell r="R393">
            <v>80500</v>
          </cell>
        </row>
        <row r="394">
          <cell r="H394" t="str">
            <v>1333R0031220V004063</v>
          </cell>
          <cell r="I394" t="str">
            <v> Rawat Inap</v>
          </cell>
          <cell r="J394" t="str">
            <v>AGUS WAHYUDI, dr, Sp.B</v>
          </cell>
          <cell r="K394" t="str">
            <v>RAWAT INAP</v>
          </cell>
          <cell r="L394" t="str">
            <v> Thorax PA / AP (½ Duduk)</v>
          </cell>
          <cell r="M394" t="str">
            <v>2 </v>
          </cell>
          <cell r="N394">
            <v>36000</v>
          </cell>
          <cell r="O394">
            <v>54000</v>
          </cell>
          <cell r="P394">
            <v>90000</v>
          </cell>
          <cell r="Q394" t="str">
            <v>Lunas</v>
          </cell>
          <cell r="R394">
            <v>36000</v>
          </cell>
        </row>
        <row r="395">
          <cell r="H395" t="str">
            <v>1333R0031220V004066</v>
          </cell>
          <cell r="I395" t="str">
            <v> Rawat Inap</v>
          </cell>
          <cell r="J395" t="str">
            <v>RIO FAUJI, dr.</v>
          </cell>
          <cell r="K395" t="str">
            <v>IGD</v>
          </cell>
          <cell r="L395" t="str">
            <v> Thorax PA / AP (½ Duduk)</v>
          </cell>
          <cell r="M395" t="str">
            <v>1 </v>
          </cell>
          <cell r="N395">
            <v>80500</v>
          </cell>
          <cell r="O395">
            <v>69000</v>
          </cell>
          <cell r="P395">
            <v>149500</v>
          </cell>
          <cell r="Q395" t="str">
            <v>Lunas</v>
          </cell>
          <cell r="R395">
            <v>80500</v>
          </cell>
        </row>
        <row r="396">
          <cell r="H396" t="str">
            <v>1333R0031220V004065</v>
          </cell>
          <cell r="I396" t="str">
            <v> Rawat Inap</v>
          </cell>
          <cell r="J396" t="str">
            <v>DIAN EKA LESTARI, dr.</v>
          </cell>
          <cell r="K396" t="str">
            <v>IGD</v>
          </cell>
          <cell r="L396" t="str">
            <v> Thorax PA / AP (½ Duduk)</v>
          </cell>
          <cell r="M396" t="str">
            <v>1 </v>
          </cell>
          <cell r="N396">
            <v>80500</v>
          </cell>
          <cell r="O396">
            <v>69000</v>
          </cell>
          <cell r="P396">
            <v>149500</v>
          </cell>
          <cell r="Q396" t="str">
            <v>Lunas</v>
          </cell>
          <cell r="R396">
            <v>80500</v>
          </cell>
        </row>
        <row r="397">
          <cell r="H397" t="str">
            <v>1333R0031220V004067</v>
          </cell>
          <cell r="I397" t="str">
            <v> Rawat Inap</v>
          </cell>
          <cell r="J397" t="str">
            <v>TIO ADITYA DJOHAR, dr</v>
          </cell>
          <cell r="K397" t="str">
            <v>IGD</v>
          </cell>
          <cell r="L397" t="str">
            <v> Thorax PA / AP (½ Duduk)</v>
          </cell>
          <cell r="M397" t="str">
            <v>2 </v>
          </cell>
          <cell r="N397">
            <v>80500</v>
          </cell>
          <cell r="O397">
            <v>69000</v>
          </cell>
          <cell r="P397">
            <v>149500</v>
          </cell>
          <cell r="Q397" t="str">
            <v>Lunas</v>
          </cell>
          <cell r="R397">
            <v>80500</v>
          </cell>
        </row>
        <row r="398">
          <cell r="H398" t="str">
            <v>1333R0031220V004079</v>
          </cell>
          <cell r="I398" t="str">
            <v> Rawat Jalan</v>
          </cell>
          <cell r="J398" t="str">
            <v>NUR WAHID,dr</v>
          </cell>
          <cell r="K398" t="str">
            <v>IGD</v>
          </cell>
          <cell r="L398" t="str">
            <v> Thorax PA / AP (½ Duduk)</v>
          </cell>
          <cell r="M398" t="str">
            <v>1 </v>
          </cell>
          <cell r="N398">
            <v>80500</v>
          </cell>
          <cell r="O398">
            <v>69000</v>
          </cell>
          <cell r="P398">
            <v>149500</v>
          </cell>
          <cell r="Q398" t="str">
            <v>Lunas</v>
          </cell>
          <cell r="R398">
            <v>80500</v>
          </cell>
        </row>
        <row r="399">
          <cell r="H399" t="str">
            <v>1333R0031220V004082</v>
          </cell>
          <cell r="I399" t="str">
            <v> Rawat Inap</v>
          </cell>
          <cell r="J399" t="str">
            <v>RIANI DWI HASTUTI, dr</v>
          </cell>
          <cell r="K399" t="str">
            <v>IGD</v>
          </cell>
          <cell r="L399" t="str">
            <v> Thorax PA / AP (½ Duduk)</v>
          </cell>
          <cell r="M399" t="str">
            <v>2 </v>
          </cell>
          <cell r="N399">
            <v>80500</v>
          </cell>
          <cell r="O399">
            <v>69000</v>
          </cell>
          <cell r="P399">
            <v>149500</v>
          </cell>
          <cell r="Q399" t="str">
            <v>Lunas</v>
          </cell>
          <cell r="R399">
            <v>80500</v>
          </cell>
        </row>
        <row r="400">
          <cell r="H400" t="str">
            <v>1333R0031220V004116</v>
          </cell>
          <cell r="I400" t="str">
            <v> Rawat Jalan</v>
          </cell>
          <cell r="J400" t="str">
            <v>ANANTA NAUFAL HABIBI, dr, Sp.OT</v>
          </cell>
          <cell r="K400" t="str">
            <v>BEDAH ORTOPEDHI KLINIK</v>
          </cell>
          <cell r="L400" t="str">
            <v> Genu Ap / Lat (sinistra)</v>
          </cell>
          <cell r="M400" t="str">
            <v>1 </v>
          </cell>
          <cell r="N400">
            <v>36000</v>
          </cell>
          <cell r="O400">
            <v>54000</v>
          </cell>
          <cell r="P400">
            <v>90000</v>
          </cell>
          <cell r="Q400" t="str">
            <v>Lunas</v>
          </cell>
          <cell r="R400">
            <v>36000</v>
          </cell>
        </row>
        <row r="401">
          <cell r="H401" t="str">
            <v>1333R0031220V004140</v>
          </cell>
          <cell r="I401" t="str">
            <v> Rawat Jalan</v>
          </cell>
          <cell r="J401" t="str">
            <v>RIANITA RAMADHANI, drg, Sp.KGA</v>
          </cell>
          <cell r="K401" t="str">
            <v>GIGI SPESIALIS KLINIK</v>
          </cell>
          <cell r="L401" t="str">
            <v> Panoramic</v>
          </cell>
          <cell r="M401" t="str">
            <v>1 </v>
          </cell>
          <cell r="N401">
            <v>64000</v>
          </cell>
          <cell r="O401">
            <v>96000</v>
          </cell>
          <cell r="P401">
            <v>160000</v>
          </cell>
          <cell r="Q401" t="str">
            <v>Lunas</v>
          </cell>
          <cell r="R401">
            <v>64000</v>
          </cell>
        </row>
        <row r="402">
          <cell r="H402" t="str">
            <v>1333R0031220V004149</v>
          </cell>
          <cell r="I402" t="str">
            <v> Rawat Jalan</v>
          </cell>
          <cell r="J402" t="str">
            <v>ANANTA NAUFAL HABIBI, dr, Sp.OT</v>
          </cell>
          <cell r="K402" t="str">
            <v>BEDAH ORTOPEDHI KLINIK</v>
          </cell>
          <cell r="L402" t="str">
            <v> Shoulder Exo-Endo (dextra)</v>
          </cell>
          <cell r="M402" t="str">
            <v>1 </v>
          </cell>
          <cell r="N402">
            <v>36000</v>
          </cell>
          <cell r="O402">
            <v>54000</v>
          </cell>
          <cell r="P402">
            <v>90000</v>
          </cell>
          <cell r="Q402" t="str">
            <v>Lunas</v>
          </cell>
          <cell r="R402">
            <v>36000</v>
          </cell>
        </row>
        <row r="403">
          <cell r="H403" t="str">
            <v>1333R0031220V004184</v>
          </cell>
          <cell r="I403" t="str">
            <v> Rawat Jalan</v>
          </cell>
          <cell r="J403" t="str">
            <v>ANANTA NAUFAL HABIBI, dr, Sp.OT</v>
          </cell>
          <cell r="K403" t="str">
            <v>BEDAH ORTOPEDHI KLINIK</v>
          </cell>
          <cell r="L403" t="str">
            <v> Wrist Ap / Lat (sinistra)</v>
          </cell>
          <cell r="M403" t="str">
            <v>1 </v>
          </cell>
          <cell r="N403">
            <v>20000</v>
          </cell>
          <cell r="O403">
            <v>30000</v>
          </cell>
          <cell r="P403">
            <v>50000</v>
          </cell>
          <cell r="Q403" t="str">
            <v>Lunas</v>
          </cell>
          <cell r="R403">
            <v>20000</v>
          </cell>
        </row>
        <row r="404">
          <cell r="H404" t="str">
            <v>1333R0031220V004192</v>
          </cell>
          <cell r="I404" t="str">
            <v> Rawat Jalan</v>
          </cell>
          <cell r="J404" t="str">
            <v>DEDY SASONGKO, dr, Sp.P</v>
          </cell>
          <cell r="K404" t="str">
            <v>PARU KLINIK</v>
          </cell>
          <cell r="L404" t="str">
            <v> Thorax PA / AP (½ Duduk)</v>
          </cell>
          <cell r="M404" t="str">
            <v>1 </v>
          </cell>
          <cell r="N404">
            <v>36000</v>
          </cell>
          <cell r="O404">
            <v>54000</v>
          </cell>
          <cell r="P404">
            <v>90000</v>
          </cell>
          <cell r="Q404" t="str">
            <v>Lunas</v>
          </cell>
          <cell r="R404">
            <v>36000</v>
          </cell>
        </row>
        <row r="405">
          <cell r="H405" t="str">
            <v>1333R0031220V004431</v>
          </cell>
          <cell r="I405" t="str">
            <v> Rawat Inap</v>
          </cell>
          <cell r="J405" t="str">
            <v>YOLANDA SHINTA PALUPI TAMBUNAN, dr</v>
          </cell>
          <cell r="K405" t="str">
            <v>IGD</v>
          </cell>
          <cell r="L405" t="str">
            <v> Thorax PA / AP (½ Duduk)</v>
          </cell>
          <cell r="M405" t="str">
            <v>1 </v>
          </cell>
          <cell r="N405">
            <v>80500</v>
          </cell>
          <cell r="O405">
            <v>69000</v>
          </cell>
          <cell r="P405">
            <v>149500</v>
          </cell>
          <cell r="Q405" t="str">
            <v>Lunas</v>
          </cell>
          <cell r="R405">
            <v>80500</v>
          </cell>
        </row>
        <row r="406">
          <cell r="H406" t="str">
            <v>1333R0031220V004435</v>
          </cell>
          <cell r="I406" t="str">
            <v> Rawat Inap</v>
          </cell>
          <cell r="J406" t="str">
            <v>HARIS WIBAWANTO, dr, Sp.OG</v>
          </cell>
          <cell r="K406" t="str">
            <v>RAWAT INAP</v>
          </cell>
          <cell r="L406" t="str">
            <v> Thorax PA / AP (½ Duduk)</v>
          </cell>
          <cell r="M406" t="str">
            <v>1 </v>
          </cell>
          <cell r="N406">
            <v>36000</v>
          </cell>
          <cell r="O406">
            <v>54000</v>
          </cell>
          <cell r="P406">
            <v>90000</v>
          </cell>
          <cell r="Q406" t="str">
            <v>Lunas</v>
          </cell>
          <cell r="R406">
            <v>36000</v>
          </cell>
        </row>
        <row r="407">
          <cell r="H407" t="str">
            <v>1333R0031220V004498</v>
          </cell>
          <cell r="I407" t="str">
            <v> Rawat Jalan</v>
          </cell>
          <cell r="J407" t="str">
            <v>HANANDHA PUTRA LUQMANA, dr. Sp.PD.</v>
          </cell>
          <cell r="K407" t="str">
            <v>PENYAKIT DALAM KLINIK</v>
          </cell>
          <cell r="L407" t="str">
            <v> Wrist Ap / Lat (dextra)</v>
          </cell>
          <cell r="M407" t="str">
            <v>1 </v>
          </cell>
          <cell r="N407">
            <v>20000</v>
          </cell>
          <cell r="O407">
            <v>30000</v>
          </cell>
          <cell r="P407">
            <v>50000</v>
          </cell>
          <cell r="Q407" t="str">
            <v>Lunas</v>
          </cell>
          <cell r="R407">
            <v>20000</v>
          </cell>
        </row>
        <row r="408">
          <cell r="H408" t="str">
            <v>1333R0031220V004529</v>
          </cell>
          <cell r="I408" t="str">
            <v> Rawat Jalan</v>
          </cell>
          <cell r="J408" t="str">
            <v>MUHAMMAD SURYA NEGARA, dr, Sp.U</v>
          </cell>
          <cell r="K408" t="str">
            <v>UROLOGY KLINIK</v>
          </cell>
          <cell r="L408" t="str">
            <v> Thorax PA / AP (½ Duduk)</v>
          </cell>
          <cell r="M408" t="str">
            <v>1 </v>
          </cell>
          <cell r="N408">
            <v>36000</v>
          </cell>
          <cell r="O408">
            <v>54000</v>
          </cell>
          <cell r="P408">
            <v>90000</v>
          </cell>
          <cell r="Q408" t="str">
            <v>Lunas</v>
          </cell>
          <cell r="R408">
            <v>36000</v>
          </cell>
        </row>
        <row r="409">
          <cell r="H409" t="str">
            <v>1333R0031220V004638</v>
          </cell>
          <cell r="I409" t="str">
            <v> Rawat Jalan</v>
          </cell>
          <cell r="J409" t="str">
            <v>KASIH WIDHI ASTUTI, dr, Sp, A</v>
          </cell>
          <cell r="K409" t="str">
            <v>ANAK KLINIK</v>
          </cell>
          <cell r="L409" t="str">
            <v> Thorax PA / AP (½ Duduk)</v>
          </cell>
          <cell r="M409" t="str">
            <v>1 </v>
          </cell>
          <cell r="N409">
            <v>36000</v>
          </cell>
          <cell r="O409">
            <v>54000</v>
          </cell>
          <cell r="P409">
            <v>90000</v>
          </cell>
          <cell r="Q409" t="str">
            <v>Lunas</v>
          </cell>
          <cell r="R409">
            <v>36000</v>
          </cell>
        </row>
        <row r="410">
          <cell r="H410" t="str">
            <v>1333R0031220V004659</v>
          </cell>
          <cell r="I410" t="str">
            <v> Rawat Inap</v>
          </cell>
          <cell r="J410" t="str">
            <v>RIO FAUJI, dr.</v>
          </cell>
          <cell r="K410" t="str">
            <v>IGD</v>
          </cell>
          <cell r="L410" t="str">
            <v> Kepala tanpa kontras</v>
          </cell>
          <cell r="M410" t="str">
            <v>2 </v>
          </cell>
          <cell r="N410">
            <v>682500</v>
          </cell>
          <cell r="O410">
            <v>585000</v>
          </cell>
          <cell r="P410">
            <v>1267500</v>
          </cell>
          <cell r="Q410" t="str">
            <v>Lunas</v>
          </cell>
          <cell r="R410">
            <v>763000</v>
          </cell>
        </row>
        <row r="411">
          <cell r="H411" t="str">
            <v>1333R0031220V004659</v>
          </cell>
          <cell r="I411" t="str">
            <v> Rawat Inap</v>
          </cell>
          <cell r="J411" t="str">
            <v>RIO FAUJI, dr.</v>
          </cell>
          <cell r="K411" t="str">
            <v>IGD</v>
          </cell>
          <cell r="L411" t="str">
            <v> Thorax PA / AP (½ Duduk)</v>
          </cell>
          <cell r="M411" t="str">
            <v>2 </v>
          </cell>
          <cell r="N411">
            <v>80500</v>
          </cell>
          <cell r="O411">
            <v>69000</v>
          </cell>
          <cell r="P411">
            <v>149500</v>
          </cell>
          <cell r="Q411" t="str">
            <v>Lunas</v>
          </cell>
        </row>
        <row r="412">
          <cell r="H412" t="str">
            <v>1333R0031220V004661</v>
          </cell>
          <cell r="I412" t="str">
            <v> Rawat Inap</v>
          </cell>
          <cell r="J412" t="str">
            <v>RIKA YENNI PRIHATINI, dr, Sp.JP</v>
          </cell>
          <cell r="K412" t="str">
            <v>RAWAT INAP</v>
          </cell>
          <cell r="L412" t="str">
            <v> Thorax PA / AP (½ Duduk)</v>
          </cell>
          <cell r="M412" t="str">
            <v>1 </v>
          </cell>
          <cell r="N412">
            <v>46000</v>
          </cell>
          <cell r="O412">
            <v>69000</v>
          </cell>
          <cell r="P412">
            <v>115000</v>
          </cell>
          <cell r="Q412" t="str">
            <v>Lunas</v>
          </cell>
          <cell r="R412">
            <v>126500</v>
          </cell>
        </row>
        <row r="413">
          <cell r="H413" t="str">
            <v>1333R0031220V004661</v>
          </cell>
          <cell r="I413" t="str">
            <v> Rawat Inap</v>
          </cell>
          <cell r="J413" t="str">
            <v>RIO FAUJI, dr.</v>
          </cell>
          <cell r="K413" t="str">
            <v>IGD</v>
          </cell>
          <cell r="L413" t="str">
            <v> Thorax PA / AP (½ Duduk)</v>
          </cell>
          <cell r="M413" t="str">
            <v>2 </v>
          </cell>
          <cell r="N413">
            <v>80500</v>
          </cell>
          <cell r="O413">
            <v>69000</v>
          </cell>
          <cell r="P413">
            <v>149500</v>
          </cell>
          <cell r="Q413" t="str">
            <v>Lunas</v>
          </cell>
        </row>
        <row r="414">
          <cell r="H414" t="str">
            <v>1333R0031220V004670</v>
          </cell>
          <cell r="I414" t="str">
            <v> Rawat Inap</v>
          </cell>
          <cell r="J414" t="str">
            <v>MOHAMMAD SUTAMI, dr</v>
          </cell>
          <cell r="K414" t="str">
            <v>IGD</v>
          </cell>
          <cell r="L414" t="str">
            <v> Kepala tanpa kontras</v>
          </cell>
          <cell r="M414" t="str">
            <v>2 </v>
          </cell>
          <cell r="N414">
            <v>682500</v>
          </cell>
          <cell r="O414">
            <v>585000</v>
          </cell>
          <cell r="P414">
            <v>1267500</v>
          </cell>
          <cell r="Q414" t="str">
            <v>Lunas</v>
          </cell>
          <cell r="R414">
            <v>682500</v>
          </cell>
        </row>
        <row r="415">
          <cell r="H415" t="str">
            <v>1333R0031220V004680</v>
          </cell>
          <cell r="I415" t="str">
            <v> Rawat Jalan</v>
          </cell>
          <cell r="J415" t="str">
            <v>TIO ADITYA DJOHAR, dr</v>
          </cell>
          <cell r="K415" t="str">
            <v>IGD</v>
          </cell>
          <cell r="L415" t="str">
            <v> Thorax PA / AP (½ Duduk)</v>
          </cell>
          <cell r="M415" t="str">
            <v>1 </v>
          </cell>
          <cell r="N415">
            <v>80500</v>
          </cell>
          <cell r="O415">
            <v>69000</v>
          </cell>
          <cell r="P415">
            <v>149500</v>
          </cell>
          <cell r="Q415" t="str">
            <v>Lunas</v>
          </cell>
          <cell r="R415">
            <v>80500</v>
          </cell>
        </row>
        <row r="416">
          <cell r="H416" t="str">
            <v>1333R0031220V004673</v>
          </cell>
          <cell r="I416" t="str">
            <v> Rawat Inap</v>
          </cell>
          <cell r="J416" t="str">
            <v>HERI SUBIAKTO, dr, Sp.PD</v>
          </cell>
          <cell r="K416" t="str">
            <v>RAWAT INAP</v>
          </cell>
          <cell r="L416" t="str">
            <v> Abdomen / BOF / BNO</v>
          </cell>
          <cell r="M416" t="str">
            <v>1 </v>
          </cell>
          <cell r="N416">
            <v>36000</v>
          </cell>
          <cell r="O416">
            <v>54000</v>
          </cell>
          <cell r="P416">
            <v>90000</v>
          </cell>
          <cell r="Q416" t="str">
            <v>Lunas</v>
          </cell>
          <cell r="R416">
            <v>152500</v>
          </cell>
        </row>
        <row r="417">
          <cell r="H417" t="str">
            <v>1333R0031220V004673</v>
          </cell>
          <cell r="I417" t="str">
            <v> Rawat Inap</v>
          </cell>
          <cell r="J417" t="str">
            <v>HERI SUBIAKTO, dr, Sp.PD</v>
          </cell>
          <cell r="K417" t="str">
            <v>RAWAT INAP</v>
          </cell>
          <cell r="L417" t="str">
            <v> LLD</v>
          </cell>
          <cell r="M417" t="str">
            <v>1 </v>
          </cell>
          <cell r="N417">
            <v>36000</v>
          </cell>
          <cell r="O417">
            <v>54000</v>
          </cell>
          <cell r="P417">
            <v>90000</v>
          </cell>
          <cell r="Q417" t="str">
            <v>Lunas</v>
          </cell>
        </row>
        <row r="418">
          <cell r="H418" t="str">
            <v>1333R0031220V004673</v>
          </cell>
          <cell r="I418" t="str">
            <v> Rawat Inap</v>
          </cell>
          <cell r="J418" t="str">
            <v>MOHAMMAD SUTAMI, dr</v>
          </cell>
          <cell r="K418" t="str">
            <v>IGD</v>
          </cell>
          <cell r="L418" t="str">
            <v> Thorax PA / AP (½ Duduk)</v>
          </cell>
          <cell r="M418" t="str">
            <v>2 </v>
          </cell>
          <cell r="N418">
            <v>80500</v>
          </cell>
          <cell r="O418">
            <v>69000</v>
          </cell>
          <cell r="P418">
            <v>149500</v>
          </cell>
          <cell r="Q418" t="str">
            <v>Lunas</v>
          </cell>
        </row>
        <row r="419">
          <cell r="H419" t="str">
            <v>1333R0031220V004675</v>
          </cell>
          <cell r="I419" t="str">
            <v> Rawat Inap</v>
          </cell>
          <cell r="J419" t="str">
            <v>MOHAMMAD SUTAMI, dr</v>
          </cell>
          <cell r="K419" t="str">
            <v>IGD</v>
          </cell>
          <cell r="L419" t="str">
            <v> Thorax PA / AP (½ Duduk)</v>
          </cell>
          <cell r="M419" t="str">
            <v>1 </v>
          </cell>
          <cell r="N419">
            <v>80500</v>
          </cell>
          <cell r="O419">
            <v>69000</v>
          </cell>
          <cell r="P419">
            <v>149500</v>
          </cell>
          <cell r="Q419" t="str">
            <v>Lunas</v>
          </cell>
          <cell r="R419">
            <v>80500</v>
          </cell>
        </row>
        <row r="420">
          <cell r="H420" t="str">
            <v>1333R0031220V004684</v>
          </cell>
          <cell r="I420" t="str">
            <v> Rawat Inap</v>
          </cell>
          <cell r="J420" t="str">
            <v>YOLANDA SHINTA PALUPI TAMBUNAN, dr</v>
          </cell>
          <cell r="K420" t="str">
            <v>IGD</v>
          </cell>
          <cell r="L420" t="str">
            <v> Kepala tanpa kontras</v>
          </cell>
          <cell r="M420" t="str">
            <v>2 </v>
          </cell>
          <cell r="N420">
            <v>682500</v>
          </cell>
          <cell r="O420">
            <v>585000</v>
          </cell>
          <cell r="P420">
            <v>1267500</v>
          </cell>
          <cell r="Q420" t="str">
            <v>Lunas</v>
          </cell>
          <cell r="R420">
            <v>763000</v>
          </cell>
        </row>
        <row r="421">
          <cell r="H421" t="str">
            <v>1333R0031220V004684</v>
          </cell>
          <cell r="I421" t="str">
            <v> Rawat Inap</v>
          </cell>
          <cell r="J421" t="str">
            <v>YOLANDA SHINTA PALUPI TAMBUNAN, dr</v>
          </cell>
          <cell r="K421" t="str">
            <v>IGD</v>
          </cell>
          <cell r="L421" t="str">
            <v> Thorax PA / AP (½ Duduk)</v>
          </cell>
          <cell r="M421" t="str">
            <v>2 </v>
          </cell>
          <cell r="N421">
            <v>80500</v>
          </cell>
          <cell r="O421">
            <v>69000</v>
          </cell>
          <cell r="P421">
            <v>149500</v>
          </cell>
          <cell r="Q421" t="str">
            <v>Lunas</v>
          </cell>
        </row>
        <row r="422">
          <cell r="H422" t="str">
            <v>1333R0031220V004706</v>
          </cell>
          <cell r="I422" t="str">
            <v> Rawat Inap</v>
          </cell>
          <cell r="J422" t="str">
            <v>MOHAMMAD SUTAMI, dr</v>
          </cell>
          <cell r="K422" t="str">
            <v>IGD</v>
          </cell>
          <cell r="L422" t="str">
            <v> Abdomen / BOF / BNO</v>
          </cell>
          <cell r="M422" t="str">
            <v>1 </v>
          </cell>
          <cell r="N422">
            <v>80500</v>
          </cell>
          <cell r="O422">
            <v>69000</v>
          </cell>
          <cell r="P422">
            <v>149500</v>
          </cell>
          <cell r="Q422" t="str">
            <v>Lunas</v>
          </cell>
          <cell r="R422">
            <v>241500</v>
          </cell>
        </row>
        <row r="423">
          <cell r="H423" t="str">
            <v>1333R0031220V004706</v>
          </cell>
          <cell r="I423" t="str">
            <v> Rawat Inap</v>
          </cell>
          <cell r="J423" t="str">
            <v>MOHAMMAD SUTAMI, dr</v>
          </cell>
          <cell r="K423" t="str">
            <v>IGD</v>
          </cell>
          <cell r="L423" t="str">
            <v> LLD</v>
          </cell>
          <cell r="M423" t="str">
            <v>1 </v>
          </cell>
          <cell r="N423">
            <v>80500</v>
          </cell>
          <cell r="O423">
            <v>69000</v>
          </cell>
          <cell r="P423">
            <v>149500</v>
          </cell>
          <cell r="Q423" t="str">
            <v>Lunas</v>
          </cell>
        </row>
        <row r="424">
          <cell r="H424" t="str">
            <v>1333R0031220V004706</v>
          </cell>
          <cell r="I424" t="str">
            <v> Rawat Inap</v>
          </cell>
          <cell r="J424" t="str">
            <v>MOHAMMAD SUTAMI, dr</v>
          </cell>
          <cell r="K424" t="str">
            <v>IGD</v>
          </cell>
          <cell r="L424" t="str">
            <v> Thorax PA / AP (½ Duduk)</v>
          </cell>
          <cell r="M424" t="str">
            <v>1 </v>
          </cell>
          <cell r="N424">
            <v>80500</v>
          </cell>
          <cell r="O424">
            <v>69000</v>
          </cell>
          <cell r="P424">
            <v>149500</v>
          </cell>
          <cell r="Q424" t="str">
            <v>Lunas</v>
          </cell>
        </row>
        <row r="425">
          <cell r="H425" t="str">
            <v>1333R0031220V004722</v>
          </cell>
          <cell r="I425" t="str">
            <v> Rawat Inap</v>
          </cell>
          <cell r="J425" t="str">
            <v>YOLANDA SHINTA PALUPI TAMBUNAN, dr</v>
          </cell>
          <cell r="K425" t="str">
            <v>IGD</v>
          </cell>
          <cell r="L425" t="str">
            <v> Thorax PA / AP (½ Duduk)</v>
          </cell>
          <cell r="M425" t="str">
            <v>2 </v>
          </cell>
          <cell r="N425">
            <v>80500</v>
          </cell>
          <cell r="O425">
            <v>69000</v>
          </cell>
          <cell r="P425">
            <v>149500</v>
          </cell>
          <cell r="Q425" t="str">
            <v>Lunas</v>
          </cell>
          <cell r="R425">
            <v>80500</v>
          </cell>
        </row>
        <row r="426">
          <cell r="H426" t="str">
            <v>1333R0031220V004724</v>
          </cell>
          <cell r="I426" t="str">
            <v> Rawat Jalan</v>
          </cell>
          <cell r="J426" t="str">
            <v>YOLANDA SHINTA PALUPI TAMBUNAN, dr</v>
          </cell>
          <cell r="K426" t="str">
            <v>IGD</v>
          </cell>
          <cell r="L426" t="str">
            <v> Col. Vert. Lumbo Sacral 2 Posisi</v>
          </cell>
          <cell r="M426" t="str">
            <v>1 </v>
          </cell>
          <cell r="N426">
            <v>112000</v>
          </cell>
          <cell r="O426">
            <v>96000</v>
          </cell>
          <cell r="P426">
            <v>208000</v>
          </cell>
          <cell r="Q426" t="str">
            <v>Lunas</v>
          </cell>
          <cell r="R426">
            <v>385000</v>
          </cell>
        </row>
        <row r="427">
          <cell r="H427" t="str">
            <v>1333R0031220V004724</v>
          </cell>
          <cell r="I427" t="str">
            <v> Rawat Jalan</v>
          </cell>
          <cell r="J427" t="str">
            <v>YOLANDA SHINTA PALUPI TAMBUNAN, dr</v>
          </cell>
          <cell r="K427" t="str">
            <v>IGD</v>
          </cell>
          <cell r="L427" t="str">
            <v> Femur Ap / Lat (sinistra)</v>
          </cell>
          <cell r="M427" t="str">
            <v>1 </v>
          </cell>
          <cell r="N427">
            <v>112000</v>
          </cell>
          <cell r="O427">
            <v>96000</v>
          </cell>
          <cell r="P427">
            <v>208000</v>
          </cell>
          <cell r="Q427" t="str">
            <v>Lunas</v>
          </cell>
        </row>
        <row r="428">
          <cell r="H428" t="str">
            <v>1333R0031220V004724</v>
          </cell>
          <cell r="I428" t="str">
            <v> Rawat Jalan</v>
          </cell>
          <cell r="J428" t="str">
            <v>YOLANDA SHINTA PALUPI TAMBUNAN, dr</v>
          </cell>
          <cell r="K428" t="str">
            <v>IGD</v>
          </cell>
          <cell r="L428" t="str">
            <v> Humeri Ap / Lat (dextra)</v>
          </cell>
          <cell r="M428" t="str">
            <v>1 </v>
          </cell>
          <cell r="N428">
            <v>80500</v>
          </cell>
          <cell r="O428">
            <v>69000</v>
          </cell>
          <cell r="P428">
            <v>149500</v>
          </cell>
          <cell r="Q428" t="str">
            <v>Lunas</v>
          </cell>
        </row>
        <row r="429">
          <cell r="H429" t="str">
            <v>1333R0031220V004724</v>
          </cell>
          <cell r="I429" t="str">
            <v> Rawat Jalan</v>
          </cell>
          <cell r="J429" t="str">
            <v>YOLANDA SHINTA PALUPI TAMBUNAN, dr</v>
          </cell>
          <cell r="K429" t="str">
            <v>IGD</v>
          </cell>
          <cell r="L429" t="str">
            <v> Thorax PA / AP (½ Duduk)</v>
          </cell>
          <cell r="M429" t="str">
            <v>1 </v>
          </cell>
          <cell r="N429">
            <v>80500</v>
          </cell>
          <cell r="O429">
            <v>69000</v>
          </cell>
          <cell r="P429">
            <v>149500</v>
          </cell>
          <cell r="Q429" t="str">
            <v>Lunas</v>
          </cell>
        </row>
        <row r="430">
          <cell r="H430" t="str">
            <v>1333R0031220V005080</v>
          </cell>
          <cell r="I430" t="str">
            <v> Rawat Inap</v>
          </cell>
          <cell r="J430" t="str">
            <v>RIANI DWI HASTUTI, dr</v>
          </cell>
          <cell r="K430" t="str">
            <v>IGD</v>
          </cell>
          <cell r="L430" t="str">
            <v> Thorax PA / AP (½ Duduk)</v>
          </cell>
          <cell r="M430" t="str">
            <v>2 </v>
          </cell>
          <cell r="N430">
            <v>80500</v>
          </cell>
          <cell r="O430">
            <v>69000</v>
          </cell>
          <cell r="P430">
            <v>149500</v>
          </cell>
          <cell r="Q430" t="str">
            <v>Lunas</v>
          </cell>
          <cell r="R430">
            <v>80500</v>
          </cell>
        </row>
        <row r="431">
          <cell r="H431" t="str">
            <v>1333r0031220v004812</v>
          </cell>
          <cell r="I431" t="str">
            <v> Rawat Jalan</v>
          </cell>
          <cell r="J431" t="str">
            <v>NUR WAHID,dr</v>
          </cell>
          <cell r="K431" t="str">
            <v>IGD</v>
          </cell>
          <cell r="L431" t="str">
            <v> Thorax PA / AP (½ Duduk)</v>
          </cell>
          <cell r="M431" t="str">
            <v>1 </v>
          </cell>
          <cell r="N431">
            <v>80500</v>
          </cell>
          <cell r="O431">
            <v>69000</v>
          </cell>
          <cell r="P431">
            <v>149500</v>
          </cell>
          <cell r="Q431" t="str">
            <v>Lunas</v>
          </cell>
          <cell r="R431">
            <v>80500</v>
          </cell>
        </row>
        <row r="432">
          <cell r="H432" t="str">
            <v>1333R0031220V004819</v>
          </cell>
          <cell r="I432" t="str">
            <v> Rawat Inap</v>
          </cell>
          <cell r="J432" t="str">
            <v>RIKA YENNI PRIHATINI, dr, Sp.JP</v>
          </cell>
          <cell r="K432" t="str">
            <v>RAWAT INAP</v>
          </cell>
          <cell r="L432" t="str">
            <v> Thorax PA / AP (½ Duduk)</v>
          </cell>
          <cell r="M432" t="str">
            <v>1 </v>
          </cell>
          <cell r="N432">
            <v>46000</v>
          </cell>
          <cell r="O432">
            <v>69000</v>
          </cell>
          <cell r="P432">
            <v>115000</v>
          </cell>
          <cell r="Q432" t="str">
            <v>Lunas</v>
          </cell>
          <cell r="R432">
            <v>46000</v>
          </cell>
        </row>
        <row r="433">
          <cell r="H433" t="str">
            <v>1333R0031220V004821</v>
          </cell>
          <cell r="I433" t="str">
            <v> Rawat Inap</v>
          </cell>
          <cell r="J433" t="str">
            <v>MOHAMMAD SUTAMI, dr</v>
          </cell>
          <cell r="K433" t="str">
            <v>IGD</v>
          </cell>
          <cell r="L433" t="str">
            <v> Thorax PA / AP (½ Duduk)</v>
          </cell>
          <cell r="M433" t="str">
            <v>2 </v>
          </cell>
          <cell r="N433">
            <v>80500</v>
          </cell>
          <cell r="O433">
            <v>69000</v>
          </cell>
          <cell r="P433">
            <v>149500</v>
          </cell>
          <cell r="Q433" t="str">
            <v>Lunas</v>
          </cell>
          <cell r="R433">
            <v>80500</v>
          </cell>
        </row>
        <row r="434">
          <cell r="H434" t="str">
            <v>1333R0031220V004826</v>
          </cell>
          <cell r="I434" t="str">
            <v> Rawat Inap</v>
          </cell>
          <cell r="J434" t="str">
            <v>KARTIKA PURNAMA SARI, dr</v>
          </cell>
          <cell r="K434" t="str">
            <v>IGD</v>
          </cell>
          <cell r="L434" t="str">
            <v> Thorax PA / AP (½ Duduk)</v>
          </cell>
          <cell r="M434" t="str">
            <v>1 </v>
          </cell>
          <cell r="N434">
            <v>80500</v>
          </cell>
          <cell r="O434">
            <v>69000</v>
          </cell>
          <cell r="P434">
            <v>149500</v>
          </cell>
          <cell r="Q434" t="str">
            <v>Lunas</v>
          </cell>
          <cell r="R434">
            <v>80500</v>
          </cell>
        </row>
        <row r="435">
          <cell r="H435" t="str">
            <v>1333r0031220v005029</v>
          </cell>
          <cell r="I435" t="str">
            <v> Rawat Jalan</v>
          </cell>
          <cell r="J435" t="str">
            <v>RIANI DWI HASTUTI, dr</v>
          </cell>
          <cell r="K435" t="str">
            <v>IGD</v>
          </cell>
          <cell r="L435" t="str">
            <v> Thorax PA / AP (½ Duduk)</v>
          </cell>
          <cell r="M435" t="str">
            <v>1 </v>
          </cell>
          <cell r="N435">
            <v>80500</v>
          </cell>
          <cell r="O435">
            <v>69000</v>
          </cell>
          <cell r="P435">
            <v>149500</v>
          </cell>
          <cell r="Q435" t="str">
            <v>Lunas</v>
          </cell>
          <cell r="R435">
            <v>80500</v>
          </cell>
        </row>
        <row r="436">
          <cell r="H436" t="str">
            <v>1333R0031220V004837</v>
          </cell>
          <cell r="I436" t="str">
            <v> Rawat Jalan</v>
          </cell>
          <cell r="J436" t="str">
            <v>MUHAMMAD SURYA NEGARA, dr, Sp.U</v>
          </cell>
          <cell r="K436" t="str">
            <v>UROLOGY KLINIK</v>
          </cell>
          <cell r="L436" t="str">
            <v> Thorax PA / AP (½ Duduk)</v>
          </cell>
          <cell r="M436" t="str">
            <v>1 </v>
          </cell>
          <cell r="N436">
            <v>36000</v>
          </cell>
          <cell r="O436">
            <v>54000</v>
          </cell>
          <cell r="P436">
            <v>90000</v>
          </cell>
          <cell r="Q436" t="str">
            <v>Lunas</v>
          </cell>
          <cell r="R436">
            <v>36000</v>
          </cell>
        </row>
        <row r="437">
          <cell r="H437" t="str">
            <v>1333R0031220V004898</v>
          </cell>
          <cell r="I437" t="str">
            <v> Rawat Jalan</v>
          </cell>
          <cell r="J437" t="str">
            <v>YOVAN INDRA BAYU PRAKOSA, dr. Sp. B</v>
          </cell>
          <cell r="K437" t="str">
            <v>BEDAH UMUM KLINIK</v>
          </cell>
          <cell r="L437" t="str">
            <v> Thorax PA / AP (½ Duduk)</v>
          </cell>
          <cell r="M437" t="str">
            <v>1 </v>
          </cell>
          <cell r="N437">
            <v>36000</v>
          </cell>
          <cell r="O437">
            <v>54000</v>
          </cell>
          <cell r="P437">
            <v>90000</v>
          </cell>
          <cell r="Q437" t="str">
            <v>Lunas</v>
          </cell>
          <cell r="R437">
            <v>36000</v>
          </cell>
        </row>
        <row r="438">
          <cell r="H438" t="str">
            <v>1333R0031220V004923</v>
          </cell>
          <cell r="I438" t="str">
            <v> Rawat Jalan</v>
          </cell>
          <cell r="J438" t="str">
            <v>MUHAMMAD SURYA NEGARA, dr, Sp.U</v>
          </cell>
          <cell r="K438" t="str">
            <v>UROLOGY KLINIK</v>
          </cell>
          <cell r="L438" t="str">
            <v> Thorax PA / AP (½ Duduk)</v>
          </cell>
          <cell r="M438" t="str">
            <v>1 </v>
          </cell>
          <cell r="N438">
            <v>36000</v>
          </cell>
          <cell r="O438">
            <v>54000</v>
          </cell>
          <cell r="P438">
            <v>90000</v>
          </cell>
          <cell r="Q438" t="str">
            <v>Lunas</v>
          </cell>
          <cell r="R438">
            <v>36000</v>
          </cell>
        </row>
        <row r="439">
          <cell r="H439" t="str">
            <v>1333R0031220V004944</v>
          </cell>
          <cell r="I439" t="str">
            <v> Rawat Jalan</v>
          </cell>
          <cell r="J439" t="str">
            <v>YOVAN INDRA BAYU PRAKOSA, dr. Sp. B</v>
          </cell>
          <cell r="K439" t="str">
            <v>BEDAH UMUM KLINIK</v>
          </cell>
          <cell r="L439" t="str">
            <v> Thorax PA / AP (½ Duduk)</v>
          </cell>
          <cell r="M439" t="str">
            <v>1 </v>
          </cell>
          <cell r="N439">
            <v>36000</v>
          </cell>
          <cell r="O439">
            <v>54000</v>
          </cell>
          <cell r="P439">
            <v>90000</v>
          </cell>
          <cell r="Q439" t="str">
            <v>Lunas</v>
          </cell>
          <cell r="R439">
            <v>36000</v>
          </cell>
        </row>
        <row r="440">
          <cell r="H440" t="str">
            <v>1333R0031220V004948</v>
          </cell>
          <cell r="I440" t="str">
            <v> Rawat Jalan</v>
          </cell>
          <cell r="J440" t="str">
            <v>DEDY SASONGKO, dr, Sp.P</v>
          </cell>
          <cell r="K440" t="str">
            <v>TB DOTS KLINIK</v>
          </cell>
          <cell r="L440" t="str">
            <v> Thorax PA / AP (½ Duduk)</v>
          </cell>
          <cell r="M440" t="str">
            <v>1 </v>
          </cell>
          <cell r="N440">
            <v>36000</v>
          </cell>
          <cell r="O440">
            <v>54000</v>
          </cell>
          <cell r="P440">
            <v>90000</v>
          </cell>
          <cell r="Q440" t="str">
            <v>Lunas</v>
          </cell>
          <cell r="R440">
            <v>36000</v>
          </cell>
        </row>
        <row r="441">
          <cell r="H441" t="str">
            <v>1333R0031220V004964</v>
          </cell>
          <cell r="I441" t="str">
            <v> Rawat Jalan</v>
          </cell>
          <cell r="J441" t="str">
            <v>YOVAN INDRA BAYU PRAKOSA, dr. Sp. B</v>
          </cell>
          <cell r="K441" t="str">
            <v>BEDAH UMUM KLINIK</v>
          </cell>
          <cell r="L441" t="str">
            <v> Thorax PA / AP (½ Duduk)</v>
          </cell>
          <cell r="M441" t="str">
            <v>1 </v>
          </cell>
          <cell r="N441">
            <v>36000</v>
          </cell>
          <cell r="O441">
            <v>54000</v>
          </cell>
          <cell r="P441">
            <v>90000</v>
          </cell>
          <cell r="Q441" t="str">
            <v>Lunas</v>
          </cell>
          <cell r="R441">
            <v>36000</v>
          </cell>
        </row>
        <row r="442">
          <cell r="H442" t="str">
            <v>1333R0031220V004993</v>
          </cell>
          <cell r="I442" t="str">
            <v> Rawat Jalan</v>
          </cell>
          <cell r="J442" t="str">
            <v>YOVAN INDRA BAYU PRAKOSA, dr. Sp. B</v>
          </cell>
          <cell r="K442" t="str">
            <v>BEDAH UMUM KLINIK</v>
          </cell>
          <cell r="L442" t="str">
            <v> Thorax PA / AP (½ Duduk)</v>
          </cell>
          <cell r="M442" t="str">
            <v>1 </v>
          </cell>
          <cell r="N442">
            <v>36000</v>
          </cell>
          <cell r="O442">
            <v>54000</v>
          </cell>
          <cell r="P442">
            <v>90000</v>
          </cell>
          <cell r="Q442" t="str">
            <v>Lunas</v>
          </cell>
          <cell r="R442">
            <v>36000</v>
          </cell>
        </row>
        <row r="443">
          <cell r="H443" t="str">
            <v>1333R0031220V004995</v>
          </cell>
          <cell r="I443" t="str">
            <v> Rawat Jalan</v>
          </cell>
          <cell r="J443" t="str">
            <v>YOVAN INDRA BAYU PRAKOSA, dr. Sp. B</v>
          </cell>
          <cell r="K443" t="str">
            <v>ANAK KLINIK</v>
          </cell>
          <cell r="L443" t="str">
            <v> Thorax PA / AP (½ Duduk)</v>
          </cell>
          <cell r="M443" t="str">
            <v>1 </v>
          </cell>
          <cell r="N443">
            <v>36000</v>
          </cell>
          <cell r="O443">
            <v>54000</v>
          </cell>
          <cell r="P443">
            <v>90000</v>
          </cell>
          <cell r="Q443" t="str">
            <v>Lunas</v>
          </cell>
          <cell r="R443">
            <v>36000</v>
          </cell>
        </row>
        <row r="444">
          <cell r="H444" t="str">
            <v>1333R0031220V005016</v>
          </cell>
          <cell r="I444" t="str">
            <v> Rawat Jalan</v>
          </cell>
          <cell r="J444" t="str">
            <v>MUHAMMAD SURYA NEGARA, dr, Sp.U</v>
          </cell>
          <cell r="K444" t="str">
            <v>UROLOGY KLINIK</v>
          </cell>
          <cell r="L444" t="str">
            <v> Thorax PA / AP (½ Duduk)</v>
          </cell>
          <cell r="M444" t="str">
            <v>1 </v>
          </cell>
          <cell r="N444">
            <v>36000</v>
          </cell>
          <cell r="O444">
            <v>54000</v>
          </cell>
          <cell r="P444">
            <v>90000</v>
          </cell>
          <cell r="Q444" t="str">
            <v>Lunas</v>
          </cell>
          <cell r="R444">
            <v>36000</v>
          </cell>
        </row>
        <row r="445">
          <cell r="H445" t="str">
            <v>1333R0031220V005060</v>
          </cell>
          <cell r="I445" t="str">
            <v> Rawat Inap</v>
          </cell>
          <cell r="J445" t="str">
            <v>RIO FAUJI, dr.</v>
          </cell>
          <cell r="K445" t="str">
            <v>IGD</v>
          </cell>
          <cell r="L445" t="str">
            <v> Abdomen / BOF / BNO</v>
          </cell>
          <cell r="M445" t="str">
            <v>2 </v>
          </cell>
          <cell r="N445">
            <v>80500</v>
          </cell>
          <cell r="O445">
            <v>69000</v>
          </cell>
          <cell r="P445">
            <v>149500</v>
          </cell>
          <cell r="Q445" t="str">
            <v>Lunas</v>
          </cell>
          <cell r="R445">
            <v>161000</v>
          </cell>
        </row>
        <row r="446">
          <cell r="H446" t="str">
            <v>1333R0031220V005060</v>
          </cell>
          <cell r="I446" t="str">
            <v> Rawat Inap</v>
          </cell>
          <cell r="J446" t="str">
            <v>RIO FAUJI, dr.</v>
          </cell>
          <cell r="K446" t="str">
            <v>IGD</v>
          </cell>
          <cell r="L446" t="str">
            <v> Thorax PA / AP (½ Duduk)</v>
          </cell>
          <cell r="M446" t="str">
            <v>2 </v>
          </cell>
          <cell r="N446">
            <v>80500</v>
          </cell>
          <cell r="O446">
            <v>69000</v>
          </cell>
          <cell r="P446">
            <v>149500</v>
          </cell>
          <cell r="Q446" t="str">
            <v>Lunas</v>
          </cell>
        </row>
        <row r="447">
          <cell r="H447" t="str">
            <v>1333R0031220V005065</v>
          </cell>
          <cell r="I447" t="str">
            <v> Rawat Inap</v>
          </cell>
          <cell r="J447" t="str">
            <v>RIO FAUJI, dr.</v>
          </cell>
          <cell r="K447" t="str">
            <v>IGD</v>
          </cell>
          <cell r="L447" t="str">
            <v> Thorax PA / AP (½ Duduk)</v>
          </cell>
          <cell r="M447" t="str">
            <v>2 </v>
          </cell>
          <cell r="N447">
            <v>80500</v>
          </cell>
          <cell r="O447">
            <v>69000</v>
          </cell>
          <cell r="P447">
            <v>149500</v>
          </cell>
          <cell r="Q447" t="str">
            <v>Lunas</v>
          </cell>
          <cell r="R447">
            <v>80500</v>
          </cell>
        </row>
        <row r="448">
          <cell r="H448" t="str">
            <v>1333R0031220V005396</v>
          </cell>
          <cell r="I448" t="str">
            <v> Rawat Jalan</v>
          </cell>
          <cell r="J448" t="str">
            <v>RIO FAUJI, dr.</v>
          </cell>
          <cell r="K448" t="str">
            <v>IGD</v>
          </cell>
          <cell r="L448" t="str">
            <v> Thorax PA / AP (½ Duduk)</v>
          </cell>
          <cell r="M448" t="str">
            <v>1 </v>
          </cell>
          <cell r="N448">
            <v>80500</v>
          </cell>
          <cell r="O448">
            <v>69000</v>
          </cell>
          <cell r="P448">
            <v>149500</v>
          </cell>
          <cell r="Q448" t="str">
            <v>Lunas</v>
          </cell>
          <cell r="R448">
            <v>80500</v>
          </cell>
        </row>
        <row r="449">
          <cell r="H449" t="str">
            <v>1333R0031220V005125</v>
          </cell>
          <cell r="I449" t="str">
            <v> Rawat Jalan</v>
          </cell>
          <cell r="J449" t="str">
            <v>TITAH PALUPI, dr</v>
          </cell>
          <cell r="K449" t="str">
            <v>THT KLINIK</v>
          </cell>
          <cell r="L449" t="str">
            <v> Waters</v>
          </cell>
          <cell r="M449" t="str">
            <v>1 </v>
          </cell>
          <cell r="N449">
            <v>54000</v>
          </cell>
          <cell r="O449">
            <v>81000</v>
          </cell>
          <cell r="P449">
            <v>135000</v>
          </cell>
          <cell r="Q449" t="str">
            <v>Lunas</v>
          </cell>
          <cell r="R449">
            <v>54000</v>
          </cell>
        </row>
        <row r="450">
          <cell r="H450" t="str">
            <v>1333R0031220V005133</v>
          </cell>
          <cell r="I450" t="str">
            <v> Rawat Jalan</v>
          </cell>
          <cell r="J450" t="str">
            <v>DEDY SASONGKO, dr, Sp.P</v>
          </cell>
          <cell r="K450" t="str">
            <v>TB DOTS KLINIK</v>
          </cell>
          <cell r="L450" t="str">
            <v> Thorax PA / AP (½ Duduk)</v>
          </cell>
          <cell r="M450" t="str">
            <v>1 </v>
          </cell>
          <cell r="N450">
            <v>36000</v>
          </cell>
          <cell r="O450">
            <v>54000</v>
          </cell>
          <cell r="P450">
            <v>90000</v>
          </cell>
          <cell r="Q450" t="str">
            <v>Lunas</v>
          </cell>
          <cell r="R450">
            <v>36000</v>
          </cell>
        </row>
        <row r="451">
          <cell r="H451" t="str">
            <v>1333R0031220V005148</v>
          </cell>
          <cell r="I451" t="str">
            <v> Rawat Jalan</v>
          </cell>
          <cell r="J451" t="str">
            <v>SULISTYOWATI, dr, SpOG</v>
          </cell>
          <cell r="K451" t="str">
            <v>OBGYN KLINIK</v>
          </cell>
          <cell r="L451" t="str">
            <v> Thorax PA / AP (½ Duduk)</v>
          </cell>
          <cell r="M451" t="str">
            <v>1 </v>
          </cell>
          <cell r="N451">
            <v>36000</v>
          </cell>
          <cell r="O451">
            <v>54000</v>
          </cell>
          <cell r="P451">
            <v>90000</v>
          </cell>
          <cell r="Q451" t="str">
            <v>Lunas</v>
          </cell>
          <cell r="R451">
            <v>36000</v>
          </cell>
        </row>
        <row r="452">
          <cell r="H452" t="str">
            <v>1333R0031220V005151</v>
          </cell>
          <cell r="I452" t="str">
            <v> Rawat Jalan</v>
          </cell>
          <cell r="J452" t="str">
            <v>SHIFFIN DEVI MARDIYANA, drg, Sp.PM</v>
          </cell>
          <cell r="K452" t="str">
            <v>GIGI SPESIALIS KLINIK</v>
          </cell>
          <cell r="L452" t="str">
            <v> Panoramic</v>
          </cell>
          <cell r="M452" t="str">
            <v>1 </v>
          </cell>
          <cell r="N452">
            <v>64000</v>
          </cell>
          <cell r="O452">
            <v>96000</v>
          </cell>
          <cell r="P452">
            <v>160000</v>
          </cell>
          <cell r="Q452" t="str">
            <v>Lunas</v>
          </cell>
          <cell r="R452">
            <v>64000</v>
          </cell>
        </row>
        <row r="453">
          <cell r="H453" t="str">
            <v>1333R0031220V005193</v>
          </cell>
          <cell r="I453" t="str">
            <v> Rawat Jalan</v>
          </cell>
          <cell r="J453" t="str">
            <v>DEDY SASONGKO, dr, Sp.P</v>
          </cell>
          <cell r="K453" t="str">
            <v>TB DOTS KLINIK</v>
          </cell>
          <cell r="L453" t="str">
            <v> Thorax PA / AP (½ Duduk)</v>
          </cell>
          <cell r="M453" t="str">
            <v>1 </v>
          </cell>
          <cell r="N453">
            <v>36000</v>
          </cell>
          <cell r="O453">
            <v>54000</v>
          </cell>
          <cell r="P453">
            <v>90000</v>
          </cell>
          <cell r="Q453" t="str">
            <v>Lunas</v>
          </cell>
          <cell r="R453">
            <v>36000</v>
          </cell>
        </row>
        <row r="454">
          <cell r="H454" t="str">
            <v>1333R0031220V005272</v>
          </cell>
          <cell r="I454" t="str">
            <v> Rawat Jalan</v>
          </cell>
          <cell r="J454" t="str">
            <v>SULISTYOWATI, dr, SpOG</v>
          </cell>
          <cell r="K454" t="str">
            <v>OBGYN KLINIK</v>
          </cell>
          <cell r="L454" t="str">
            <v> Thorax PA / AP (½ Duduk)</v>
          </cell>
          <cell r="M454" t="str">
            <v>1 </v>
          </cell>
          <cell r="N454">
            <v>36000</v>
          </cell>
          <cell r="O454">
            <v>54000</v>
          </cell>
          <cell r="P454">
            <v>90000</v>
          </cell>
          <cell r="Q454" t="str">
            <v>Lunas</v>
          </cell>
          <cell r="R454">
            <v>36000</v>
          </cell>
        </row>
        <row r="455">
          <cell r="H455" t="str">
            <v>1333R0031220V005295</v>
          </cell>
          <cell r="I455" t="str">
            <v> Rawat Jalan</v>
          </cell>
          <cell r="J455" t="str">
            <v>SULISTYOWATI, dr, SpOG</v>
          </cell>
          <cell r="K455" t="str">
            <v>OBGYN KLINIK</v>
          </cell>
          <cell r="L455" t="str">
            <v> Thorax PA / AP (½ Duduk)</v>
          </cell>
          <cell r="M455" t="str">
            <v>1 </v>
          </cell>
          <cell r="N455">
            <v>36000</v>
          </cell>
          <cell r="O455">
            <v>54000</v>
          </cell>
          <cell r="P455">
            <v>90000</v>
          </cell>
          <cell r="Q455" t="str">
            <v>Lunas</v>
          </cell>
          <cell r="R455">
            <v>36000</v>
          </cell>
        </row>
        <row r="456">
          <cell r="H456" t="str">
            <v>1333R0031220V005340</v>
          </cell>
          <cell r="I456" t="str">
            <v> Rawat Jalan</v>
          </cell>
          <cell r="J456" t="str">
            <v>DEDY SASONGKO, dr, Sp.P</v>
          </cell>
          <cell r="K456" t="str">
            <v>SYARAF KLINIK</v>
          </cell>
          <cell r="L456" t="str">
            <v> Thorax PA / AP (½ Duduk)</v>
          </cell>
          <cell r="M456" t="str">
            <v>1 </v>
          </cell>
          <cell r="N456">
            <v>36000</v>
          </cell>
          <cell r="O456">
            <v>54000</v>
          </cell>
          <cell r="P456">
            <v>90000</v>
          </cell>
          <cell r="Q456" t="str">
            <v>Lunas</v>
          </cell>
          <cell r="R456">
            <v>36000</v>
          </cell>
        </row>
        <row r="457">
          <cell r="H457" t="str">
            <v>1333R0031220V005475</v>
          </cell>
          <cell r="I457" t="str">
            <v> Rawat Jalan</v>
          </cell>
          <cell r="J457" t="str">
            <v>YOVAN INDRA BAYU PRAKOSA, dr. Sp. B</v>
          </cell>
          <cell r="K457" t="str">
            <v>BEDAH UMUM KLINIK</v>
          </cell>
          <cell r="L457" t="str">
            <v> Thorax PA / AP (½ Duduk)</v>
          </cell>
          <cell r="M457" t="str">
            <v>1 </v>
          </cell>
          <cell r="N457">
            <v>36000</v>
          </cell>
          <cell r="O457">
            <v>54000</v>
          </cell>
          <cell r="P457">
            <v>90000</v>
          </cell>
          <cell r="Q457" t="str">
            <v>Lunas</v>
          </cell>
          <cell r="R457">
            <v>36000</v>
          </cell>
        </row>
        <row r="458">
          <cell r="H458" t="str">
            <v>1333R0031220V005480</v>
          </cell>
          <cell r="I458" t="str">
            <v> Rawat Jalan</v>
          </cell>
          <cell r="J458" t="str">
            <v>DEDY SASONGKO, dr, Sp.P</v>
          </cell>
          <cell r="K458" t="str">
            <v>TB DOTS KLINIK</v>
          </cell>
          <cell r="L458" t="str">
            <v> Thorax PA / AP (½ Duduk)</v>
          </cell>
          <cell r="M458" t="str">
            <v>1 </v>
          </cell>
          <cell r="N458">
            <v>36000</v>
          </cell>
          <cell r="O458">
            <v>54000</v>
          </cell>
          <cell r="P458">
            <v>90000</v>
          </cell>
          <cell r="Q458" t="str">
            <v>Lunas</v>
          </cell>
          <cell r="R458">
            <v>36000</v>
          </cell>
        </row>
        <row r="459">
          <cell r="H459" t="str">
            <v>1333R0031220V005493</v>
          </cell>
          <cell r="I459" t="str">
            <v> Rawat Jalan</v>
          </cell>
          <cell r="J459" t="str">
            <v>HANANDHA PUTRA LUQMANA, dr. Sp.PD.</v>
          </cell>
          <cell r="K459" t="str">
            <v>PENYAKIT DALAM KLINIK</v>
          </cell>
          <cell r="L459" t="str">
            <v> USG Non Superficial (Abdomen Atas, Bawah)</v>
          </cell>
          <cell r="M459" t="str">
            <v>1 </v>
          </cell>
          <cell r="N459">
            <v>70000</v>
          </cell>
          <cell r="O459">
            <v>105000</v>
          </cell>
          <cell r="P459">
            <v>175000</v>
          </cell>
          <cell r="Q459" t="str">
            <v>Lunas</v>
          </cell>
          <cell r="R459">
            <v>70000</v>
          </cell>
        </row>
        <row r="460">
          <cell r="H460" t="str">
            <v>1333R0031220V005507</v>
          </cell>
          <cell r="I460" t="str">
            <v> Rawat Jalan</v>
          </cell>
          <cell r="J460" t="str">
            <v>MUHAMMAD SURYA NEGARA, dr, Sp.U</v>
          </cell>
          <cell r="K460" t="str">
            <v>UROLOGY KLINIK</v>
          </cell>
          <cell r="L460" t="str">
            <v> Thorax PA / AP (½ Duduk)</v>
          </cell>
          <cell r="M460" t="str">
            <v>1 </v>
          </cell>
          <cell r="N460">
            <v>36000</v>
          </cell>
          <cell r="O460">
            <v>54000</v>
          </cell>
          <cell r="P460">
            <v>90000</v>
          </cell>
          <cell r="Q460" t="str">
            <v>Lunas</v>
          </cell>
          <cell r="R460">
            <v>36000</v>
          </cell>
        </row>
        <row r="461">
          <cell r="H461" t="str">
            <v>1333R0031220V005519</v>
          </cell>
          <cell r="I461" t="str">
            <v> Rawat Jalan</v>
          </cell>
          <cell r="J461" t="str">
            <v>HANANDHA PUTRA LUQMANA, dr. Sp.PD.</v>
          </cell>
          <cell r="K461" t="str">
            <v>PENYAKIT DALAM KLINIK</v>
          </cell>
          <cell r="L461" t="str">
            <v> Thorax PA / AP (½ Duduk)</v>
          </cell>
          <cell r="M461" t="str">
            <v>1 </v>
          </cell>
          <cell r="N461">
            <v>36000</v>
          </cell>
          <cell r="O461">
            <v>54000</v>
          </cell>
          <cell r="P461">
            <v>90000</v>
          </cell>
          <cell r="Q461" t="str">
            <v>Lunas</v>
          </cell>
          <cell r="R461">
            <v>36000</v>
          </cell>
        </row>
        <row r="462">
          <cell r="H462" t="str">
            <v>1333R0031220V005522</v>
          </cell>
          <cell r="I462" t="str">
            <v> Rawat Jalan</v>
          </cell>
          <cell r="J462" t="str">
            <v>MUHAMMAD SURYA NEGARA, dr, Sp.U</v>
          </cell>
          <cell r="K462" t="str">
            <v>UROLOGY KLINIK</v>
          </cell>
          <cell r="L462" t="str">
            <v> Abdomen / BOF / BNO</v>
          </cell>
          <cell r="M462" t="str">
            <v>1 </v>
          </cell>
          <cell r="N462">
            <v>36000</v>
          </cell>
          <cell r="O462">
            <v>54000</v>
          </cell>
          <cell r="P462">
            <v>90000</v>
          </cell>
          <cell r="Q462" t="str">
            <v>Lunas</v>
          </cell>
          <cell r="R462">
            <v>36000</v>
          </cell>
        </row>
        <row r="463">
          <cell r="H463" t="str">
            <v>1333R0031220V005536</v>
          </cell>
          <cell r="I463" t="str">
            <v> Rawat Jalan</v>
          </cell>
          <cell r="J463" t="str">
            <v>HANANDHA PUTRA LUQMANA, dr. Sp.PD.</v>
          </cell>
          <cell r="K463" t="str">
            <v>PENYAKIT DALAM KLINIK</v>
          </cell>
          <cell r="L463" t="str">
            <v> USG Superficial ( Mammae, Thyroid, Testis, Axilla dll)</v>
          </cell>
          <cell r="M463" t="str">
            <v>1 </v>
          </cell>
          <cell r="N463">
            <v>70000</v>
          </cell>
          <cell r="O463">
            <v>105000</v>
          </cell>
          <cell r="P463">
            <v>175000</v>
          </cell>
          <cell r="Q463" t="str">
            <v>Lunas</v>
          </cell>
          <cell r="R463">
            <v>70000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2025203.7119999996</v>
          </cell>
        </row>
        <row r="4">
          <cell r="B4" t="str">
            <v>1333R0031120V004749</v>
          </cell>
          <cell r="C4">
            <v>4275575.8079999993</v>
          </cell>
        </row>
        <row r="5">
          <cell r="B5" t="str">
            <v>1333R0031120V005161</v>
          </cell>
          <cell r="C5">
            <v>1080253.4399999999</v>
          </cell>
        </row>
        <row r="6">
          <cell r="B6" t="str">
            <v>1333R0031120V005164</v>
          </cell>
          <cell r="C6">
            <v>2054664.1919999996</v>
          </cell>
        </row>
        <row r="7">
          <cell r="B7" t="str">
            <v>1333R0031120V005386</v>
          </cell>
          <cell r="C7">
            <v>1046621.1839999999</v>
          </cell>
        </row>
        <row r="8">
          <cell r="B8" t="str">
            <v>1333R0031120V005398</v>
          </cell>
          <cell r="C8">
            <v>873062.40000000002</v>
          </cell>
        </row>
        <row r="9">
          <cell r="B9" t="str">
            <v>1333R0031120V005417</v>
          </cell>
          <cell r="C9">
            <v>2019548.1599999999</v>
          </cell>
        </row>
        <row r="10">
          <cell r="B10" t="str">
            <v>1333R0031120V005422</v>
          </cell>
          <cell r="C10">
            <v>1210288.1279999998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830226.43199999991</v>
          </cell>
        </row>
        <row r="13">
          <cell r="B13" t="str">
            <v>1333R0031120V005472</v>
          </cell>
          <cell r="C13">
            <v>773563.39199999988</v>
          </cell>
        </row>
        <row r="14">
          <cell r="B14" t="str">
            <v>1333R0031120V005478</v>
          </cell>
          <cell r="C14">
            <v>554480.64000000001</v>
          </cell>
        </row>
        <row r="15">
          <cell r="B15" t="str">
            <v>1333R0031120V005486</v>
          </cell>
          <cell r="C15">
            <v>905361.40799999994</v>
          </cell>
        </row>
        <row r="16">
          <cell r="B16" t="str">
            <v>1333R0031120V005618</v>
          </cell>
          <cell r="C16">
            <v>1870847.9999999998</v>
          </cell>
        </row>
        <row r="17">
          <cell r="B17" t="str">
            <v>1333R0031120V005637</v>
          </cell>
          <cell r="C17">
            <v>599445.50399999984</v>
          </cell>
        </row>
        <row r="18">
          <cell r="B18" t="str">
            <v>1333R0031120V005642</v>
          </cell>
          <cell r="C18">
            <v>677999.61599999992</v>
          </cell>
        </row>
        <row r="19">
          <cell r="B19" t="str">
            <v>1333R0031120V005643</v>
          </cell>
          <cell r="C19">
            <v>906200.0639999999</v>
          </cell>
        </row>
        <row r="20">
          <cell r="B20" t="str">
            <v>1333R0031120V005648</v>
          </cell>
          <cell r="C20">
            <v>2350301.1839999999</v>
          </cell>
        </row>
        <row r="21">
          <cell r="B21" t="str">
            <v>1333R0031120V005658</v>
          </cell>
          <cell r="C21">
            <v>905361.40799999994</v>
          </cell>
        </row>
        <row r="22">
          <cell r="B22" t="str">
            <v>1333R0031120V005663</v>
          </cell>
          <cell r="C22">
            <v>2706471.9359999998</v>
          </cell>
        </row>
        <row r="23">
          <cell r="B23" t="str">
            <v>1333R0031120V005666</v>
          </cell>
          <cell r="C23">
            <v>817324.03199999989</v>
          </cell>
        </row>
        <row r="24">
          <cell r="B24" t="str">
            <v>1333R0031120V005668</v>
          </cell>
          <cell r="C24">
            <v>1068512.2559999998</v>
          </cell>
        </row>
        <row r="25">
          <cell r="B25" t="str">
            <v>1333R0031220V000172</v>
          </cell>
          <cell r="C25">
            <v>349698.04799999995</v>
          </cell>
        </row>
        <row r="26">
          <cell r="B26" t="str">
            <v>1333R0031220V000244</v>
          </cell>
          <cell r="C26">
            <v>2587060.2239999999</v>
          </cell>
        </row>
        <row r="27">
          <cell r="B27" t="str">
            <v>1333R0031220V000245</v>
          </cell>
          <cell r="C27">
            <v>1029245.9519999999</v>
          </cell>
        </row>
        <row r="28">
          <cell r="B28" t="str">
            <v>1333R0031220V000248</v>
          </cell>
          <cell r="C28">
            <v>553276.41599999997</v>
          </cell>
        </row>
        <row r="29">
          <cell r="B29" t="str">
            <v>1333R0031220V000251</v>
          </cell>
          <cell r="C29">
            <v>6036280.3199999994</v>
          </cell>
        </row>
        <row r="30">
          <cell r="B30" t="str">
            <v>1333R0031220V000252</v>
          </cell>
          <cell r="C30">
            <v>1810507.7759999998</v>
          </cell>
        </row>
        <row r="31">
          <cell r="B31" t="str">
            <v>1333R0031220V000253</v>
          </cell>
          <cell r="C31">
            <v>629185.53599999996</v>
          </cell>
        </row>
        <row r="32">
          <cell r="B32" t="str">
            <v>1333R0031220V000256</v>
          </cell>
          <cell r="C32">
            <v>629185.53599999996</v>
          </cell>
        </row>
        <row r="33">
          <cell r="B33" t="str">
            <v>1333R0031220V000259</v>
          </cell>
          <cell r="C33">
            <v>1041116.1599999999</v>
          </cell>
        </row>
        <row r="34">
          <cell r="B34" t="str">
            <v>1333R0031220V000268</v>
          </cell>
          <cell r="C34">
            <v>416424.95999999996</v>
          </cell>
        </row>
        <row r="35">
          <cell r="B35" t="str">
            <v>1333R0031220V000273</v>
          </cell>
          <cell r="C35">
            <v>1465282.5600000001</v>
          </cell>
        </row>
        <row r="36">
          <cell r="B36" t="str">
            <v>1333R0031220V000274</v>
          </cell>
          <cell r="C36">
            <v>629185.53599999996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1250715.6479999998</v>
          </cell>
        </row>
        <row r="39">
          <cell r="B39" t="str">
            <v>1333R0031220V000501</v>
          </cell>
          <cell r="C39">
            <v>2025203.7119999996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995248.12799999991</v>
          </cell>
        </row>
        <row r="42">
          <cell r="B42" t="str">
            <v>1333R0031220V000505</v>
          </cell>
          <cell r="C42">
            <v>877406.20799999987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1455154.1759999997</v>
          </cell>
        </row>
        <row r="45">
          <cell r="B45" t="str">
            <v>1333R0031220V000515</v>
          </cell>
          <cell r="C45">
            <v>905361.40799999994</v>
          </cell>
        </row>
        <row r="46">
          <cell r="B46" t="str">
            <v>1333R0031220V000521</v>
          </cell>
          <cell r="C46">
            <v>413887.48799999995</v>
          </cell>
        </row>
        <row r="47">
          <cell r="B47" t="str">
            <v>1333R0031220V000524</v>
          </cell>
          <cell r="C47">
            <v>773563.39199999988</v>
          </cell>
        </row>
        <row r="48">
          <cell r="B48" t="str">
            <v>1333R0031220V000525</v>
          </cell>
          <cell r="C48">
            <v>629185.53599999996</v>
          </cell>
        </row>
        <row r="49">
          <cell r="B49" t="str">
            <v>1333R0031220V000531</v>
          </cell>
          <cell r="C49">
            <v>1218975.7439999999</v>
          </cell>
        </row>
        <row r="50">
          <cell r="B50" t="str">
            <v>1333R0031220V000707</v>
          </cell>
          <cell r="C50">
            <v>511816.70400000003</v>
          </cell>
        </row>
        <row r="51">
          <cell r="B51" t="str">
            <v>1333R0031220V000716</v>
          </cell>
          <cell r="C51">
            <v>862675.96799999988</v>
          </cell>
        </row>
        <row r="52">
          <cell r="B52" t="str">
            <v>1333R0031220V000717</v>
          </cell>
          <cell r="C52">
            <v>1910329.3439999998</v>
          </cell>
        </row>
        <row r="53">
          <cell r="B53" t="str">
            <v>1333R0031220V000720</v>
          </cell>
          <cell r="C53">
            <v>762402.81599999999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995248.12799999991</v>
          </cell>
        </row>
        <row r="56">
          <cell r="B56" t="str">
            <v>1333R0031220V000726</v>
          </cell>
          <cell r="C56">
            <v>1455154.1759999997</v>
          </cell>
        </row>
        <row r="57">
          <cell r="B57" t="str">
            <v>1333R0031220V000727</v>
          </cell>
          <cell r="C57">
            <v>1393351.6799999999</v>
          </cell>
        </row>
        <row r="58">
          <cell r="B58" t="str">
            <v>1333R0031220V000728</v>
          </cell>
          <cell r="C58">
            <v>413887.48799999995</v>
          </cell>
        </row>
        <row r="59">
          <cell r="B59" t="str">
            <v>1333R0031220V000730</v>
          </cell>
          <cell r="C59">
            <v>1373804.5439999998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755005.43999999994</v>
          </cell>
        </row>
        <row r="62">
          <cell r="B62" t="str">
            <v>1333R0031220V000743</v>
          </cell>
          <cell r="C62">
            <v>349698.04799999995</v>
          </cell>
        </row>
        <row r="63">
          <cell r="B63" t="str">
            <v>1333R0031220V000747</v>
          </cell>
          <cell r="C63">
            <v>733436.92799999996</v>
          </cell>
        </row>
        <row r="64">
          <cell r="B64" t="str">
            <v>1333R0031220V000752</v>
          </cell>
          <cell r="C64">
            <v>616971.26399999985</v>
          </cell>
        </row>
        <row r="65">
          <cell r="B65" t="str">
            <v>1333R0031220V001003</v>
          </cell>
          <cell r="C65">
            <v>672430.07999999996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1041116.1599999999</v>
          </cell>
        </row>
        <row r="68">
          <cell r="B68" t="str">
            <v>1333R0031220V001049</v>
          </cell>
          <cell r="C68">
            <v>1706557.4399999999</v>
          </cell>
        </row>
        <row r="69">
          <cell r="B69" t="str">
            <v>1333R0031220V001053</v>
          </cell>
          <cell r="C69">
            <v>1041116.1599999999</v>
          </cell>
        </row>
        <row r="70">
          <cell r="B70" t="str">
            <v>1333R0031220V001055</v>
          </cell>
          <cell r="C70">
            <v>668838.91199999989</v>
          </cell>
        </row>
        <row r="71">
          <cell r="B71" t="str">
            <v>1333R0031220V001058</v>
          </cell>
          <cell r="C71">
            <v>1080253.4399999999</v>
          </cell>
        </row>
        <row r="72">
          <cell r="B72" t="str">
            <v>1333R0031220V001060</v>
          </cell>
          <cell r="C72">
            <v>1207750.6559999997</v>
          </cell>
        </row>
        <row r="73">
          <cell r="B73" t="str">
            <v>1333R0031220V001061</v>
          </cell>
          <cell r="C73">
            <v>1207750.6559999997</v>
          </cell>
        </row>
        <row r="74">
          <cell r="B74" t="str">
            <v>1333R0031220V001062</v>
          </cell>
          <cell r="C74">
            <v>862675.96799999988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968583.16799999995</v>
          </cell>
        </row>
        <row r="77">
          <cell r="B77" t="str">
            <v>1333R0031220V001065</v>
          </cell>
          <cell r="C77">
            <v>1207750.6559999997</v>
          </cell>
        </row>
        <row r="78">
          <cell r="B78" t="str">
            <v>1333R0031220V001066</v>
          </cell>
          <cell r="C78">
            <v>380190.71999999997</v>
          </cell>
        </row>
        <row r="79">
          <cell r="B79" t="str">
            <v>1333R0031220V001071</v>
          </cell>
          <cell r="C79">
            <v>995248.12799999991</v>
          </cell>
        </row>
        <row r="80">
          <cell r="B80" t="str">
            <v>1333R0031220V001084</v>
          </cell>
          <cell r="C80">
            <v>629185.53599999996</v>
          </cell>
        </row>
        <row r="81">
          <cell r="B81" t="str">
            <v>1333R0031220V001085</v>
          </cell>
          <cell r="C81">
            <v>629185.53599999996</v>
          </cell>
        </row>
        <row r="82">
          <cell r="B82" t="str">
            <v>1333R0031220V001108</v>
          </cell>
          <cell r="C82">
            <v>1500871.6799999999</v>
          </cell>
        </row>
        <row r="83">
          <cell r="B83" t="str">
            <v>1333R0031220V001110</v>
          </cell>
          <cell r="C83">
            <v>862675.96799999988</v>
          </cell>
        </row>
        <row r="84">
          <cell r="B84" t="str">
            <v>1333R0031220V001111</v>
          </cell>
          <cell r="C84">
            <v>862675.96799999988</v>
          </cell>
        </row>
        <row r="85">
          <cell r="B85" t="str">
            <v>1333R0031220V001112</v>
          </cell>
          <cell r="C85">
            <v>862675.96799999988</v>
          </cell>
        </row>
        <row r="86">
          <cell r="B86" t="str">
            <v>1333R0031220V001116</v>
          </cell>
          <cell r="C86">
            <v>862675.96799999988</v>
          </cell>
        </row>
        <row r="87">
          <cell r="B87" t="str">
            <v>1333R0031220V001118</v>
          </cell>
          <cell r="C87">
            <v>1268886.5279999997</v>
          </cell>
        </row>
        <row r="88">
          <cell r="B88" t="str">
            <v>1333R0031220V001125</v>
          </cell>
          <cell r="C88">
            <v>480313.34399999992</v>
          </cell>
        </row>
        <row r="89">
          <cell r="B89" t="str">
            <v>1333R0031220V001128</v>
          </cell>
          <cell r="C89">
            <v>1194310.6559999997</v>
          </cell>
        </row>
        <row r="90">
          <cell r="B90" t="str">
            <v>1333R0031220V001129</v>
          </cell>
          <cell r="C90">
            <v>584844.28799999994</v>
          </cell>
        </row>
        <row r="91">
          <cell r="B91" t="str">
            <v>1333R0031220V001130</v>
          </cell>
          <cell r="C91">
            <v>1068512.2559999998</v>
          </cell>
        </row>
        <row r="92">
          <cell r="B92" t="str">
            <v>1333R0031220V001131</v>
          </cell>
          <cell r="C92">
            <v>1442531.3279999997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876825.59999999998</v>
          </cell>
        </row>
        <row r="95">
          <cell r="B95" t="str">
            <v>1333R0031220V001141</v>
          </cell>
          <cell r="C95">
            <v>1465282.5600000001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974002.17599999998</v>
          </cell>
        </row>
        <row r="99">
          <cell r="B99" t="str">
            <v>1333R0031220V001155</v>
          </cell>
          <cell r="C99">
            <v>862675.96799999988</v>
          </cell>
        </row>
        <row r="100">
          <cell r="B100" t="str">
            <v>1333R0031220V001156</v>
          </cell>
          <cell r="C100">
            <v>865320.95999999996</v>
          </cell>
        </row>
        <row r="101">
          <cell r="B101" t="str">
            <v>1333R0031220V001160</v>
          </cell>
          <cell r="C101">
            <v>731286.52799999993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1087435.7759999998</v>
          </cell>
        </row>
        <row r="104">
          <cell r="B104" t="str">
            <v>1333R0031220V001355</v>
          </cell>
          <cell r="C104">
            <v>635335.67999999993</v>
          </cell>
        </row>
        <row r="105">
          <cell r="B105" t="str">
            <v>1333R0031220V001379</v>
          </cell>
          <cell r="C105">
            <v>1250715.6479999998</v>
          </cell>
        </row>
        <row r="106">
          <cell r="B106" t="str">
            <v>1333R0031220V001384</v>
          </cell>
          <cell r="C106">
            <v>1870847.9999999998</v>
          </cell>
        </row>
        <row r="107">
          <cell r="B107" t="str">
            <v>1333R0031220V001401</v>
          </cell>
          <cell r="C107">
            <v>1579877.3759999997</v>
          </cell>
        </row>
        <row r="108">
          <cell r="B108" t="str">
            <v>1333R0031220V001402</v>
          </cell>
          <cell r="C108">
            <v>1870847.9999999998</v>
          </cell>
        </row>
        <row r="109">
          <cell r="B109" t="str">
            <v>1333R0031220V001403</v>
          </cell>
          <cell r="C109">
            <v>1910329.3439999998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2534697.9839999997</v>
          </cell>
        </row>
        <row r="112">
          <cell r="B112" t="str">
            <v>1333R0031220V001410</v>
          </cell>
          <cell r="C112">
            <v>9411612.6719999984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1746318.3359999999</v>
          </cell>
        </row>
        <row r="115">
          <cell r="B115" t="str">
            <v>1333R0031220V001427</v>
          </cell>
          <cell r="C115">
            <v>480313.34399999992</v>
          </cell>
        </row>
        <row r="116">
          <cell r="B116" t="str">
            <v>1333R0031220V001534</v>
          </cell>
          <cell r="C116">
            <v>1250715.6479999998</v>
          </cell>
        </row>
        <row r="117">
          <cell r="B117" t="str">
            <v>1333R0031220V001576</v>
          </cell>
          <cell r="C117">
            <v>1751006.2079999999</v>
          </cell>
        </row>
        <row r="118">
          <cell r="B118" t="str">
            <v>1333R0031220V001674</v>
          </cell>
          <cell r="C118">
            <v>1250715.6479999998</v>
          </cell>
        </row>
        <row r="119">
          <cell r="B119" t="str">
            <v>1333R0031220V001676</v>
          </cell>
          <cell r="C119">
            <v>4511173.6319999993</v>
          </cell>
        </row>
        <row r="120">
          <cell r="B120" t="str">
            <v>1333R0031220V001681</v>
          </cell>
          <cell r="C120">
            <v>1035224.0639999999</v>
          </cell>
        </row>
        <row r="121">
          <cell r="B121" t="str">
            <v>1333R0031220V001685</v>
          </cell>
          <cell r="C121">
            <v>755005.43999999994</v>
          </cell>
        </row>
        <row r="122">
          <cell r="B122" t="str">
            <v>1333R0031220V001690</v>
          </cell>
          <cell r="C122">
            <v>1207750.6559999997</v>
          </cell>
        </row>
        <row r="123">
          <cell r="B123" t="str">
            <v>1333R0031220V001701</v>
          </cell>
          <cell r="C123">
            <v>614197.24799999991</v>
          </cell>
        </row>
        <row r="124">
          <cell r="B124" t="str">
            <v>1333R0031220V001703</v>
          </cell>
          <cell r="C124">
            <v>672430.07999999996</v>
          </cell>
        </row>
        <row r="125">
          <cell r="B125" t="str">
            <v>1333R0031220V001705</v>
          </cell>
          <cell r="C125">
            <v>1457562.6239999998</v>
          </cell>
        </row>
        <row r="126">
          <cell r="B126" t="str">
            <v>1333R0031220V001708</v>
          </cell>
          <cell r="C126">
            <v>452680.70399999997</v>
          </cell>
        </row>
        <row r="127">
          <cell r="B127" t="str">
            <v>1333R0031220V001714</v>
          </cell>
          <cell r="C127">
            <v>616971.26399999985</v>
          </cell>
        </row>
        <row r="128">
          <cell r="B128" t="str">
            <v>1333R0031220V001715</v>
          </cell>
          <cell r="C128">
            <v>691848.19199999992</v>
          </cell>
        </row>
        <row r="129">
          <cell r="B129" t="str">
            <v>1333R0031220V001721</v>
          </cell>
          <cell r="C129">
            <v>349698.04799999995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413887.48799999995</v>
          </cell>
        </row>
        <row r="132">
          <cell r="B132" t="str">
            <v>1333R0031220V001740</v>
          </cell>
          <cell r="C132">
            <v>1275896.8319999999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8683121.6639999989</v>
          </cell>
        </row>
        <row r="135">
          <cell r="B135" t="str">
            <v>1333R0031220V001767</v>
          </cell>
          <cell r="C135">
            <v>8683121.6639999989</v>
          </cell>
        </row>
        <row r="136">
          <cell r="B136" t="str">
            <v>1333R0031220V001770</v>
          </cell>
          <cell r="C136">
            <v>1265682.4319999998</v>
          </cell>
        </row>
        <row r="137">
          <cell r="B137" t="str">
            <v>1333R0031220V001772</v>
          </cell>
          <cell r="C137">
            <v>413887.48799999995</v>
          </cell>
        </row>
        <row r="138">
          <cell r="B138" t="str">
            <v>1333R0031220V001773</v>
          </cell>
          <cell r="C138">
            <v>904071.16799999995</v>
          </cell>
        </row>
        <row r="139">
          <cell r="B139" t="str">
            <v>1333R0031220V001861</v>
          </cell>
          <cell r="C139">
            <v>862675.96799999988</v>
          </cell>
        </row>
        <row r="140">
          <cell r="B140" t="str">
            <v>1333R0031220V001886</v>
          </cell>
          <cell r="C140">
            <v>473647.10399999993</v>
          </cell>
        </row>
        <row r="141">
          <cell r="B141" t="str">
            <v>1333R0031220V001904</v>
          </cell>
          <cell r="C141">
            <v>1046621.1839999999</v>
          </cell>
        </row>
        <row r="142">
          <cell r="B142" t="str">
            <v>1333R0031220V001936</v>
          </cell>
          <cell r="C142">
            <v>862675.96799999988</v>
          </cell>
        </row>
        <row r="143">
          <cell r="B143" t="str">
            <v>1333R0031220V001937</v>
          </cell>
          <cell r="C143">
            <v>862675.96799999988</v>
          </cell>
        </row>
        <row r="144">
          <cell r="B144" t="str">
            <v>1333R0031220V001939</v>
          </cell>
          <cell r="C144">
            <v>3612112.8959999997</v>
          </cell>
        </row>
        <row r="145">
          <cell r="B145" t="str">
            <v>1333R0031220V001940</v>
          </cell>
          <cell r="C145">
            <v>413887.48799999995</v>
          </cell>
        </row>
        <row r="146">
          <cell r="B146" t="str">
            <v>1333R0031220V001947</v>
          </cell>
          <cell r="C146">
            <v>1194310.6559999997</v>
          </cell>
        </row>
        <row r="147">
          <cell r="B147" t="str">
            <v>1333R0031220V001948</v>
          </cell>
          <cell r="C147">
            <v>873062.40000000002</v>
          </cell>
        </row>
        <row r="148">
          <cell r="B148" t="str">
            <v>1333R0031220V001951</v>
          </cell>
          <cell r="C148">
            <v>1041116.1599999999</v>
          </cell>
        </row>
        <row r="149">
          <cell r="B149" t="str">
            <v>1333R0031220V001952</v>
          </cell>
          <cell r="C149">
            <v>995248.12799999991</v>
          </cell>
        </row>
        <row r="150">
          <cell r="B150" t="str">
            <v>1333R0031220V001956</v>
          </cell>
          <cell r="C150">
            <v>358665.21599999996</v>
          </cell>
        </row>
        <row r="151">
          <cell r="B151" t="str">
            <v>1333R0031220V001957</v>
          </cell>
          <cell r="C151">
            <v>1101348.8639999998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995248.12799999991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1457562.6239999998</v>
          </cell>
        </row>
        <row r="156">
          <cell r="B156" t="str">
            <v>1333R0031220V002308</v>
          </cell>
          <cell r="C156">
            <v>1751006.2079999999</v>
          </cell>
        </row>
        <row r="157">
          <cell r="B157" t="str">
            <v>1333R0031220V002313</v>
          </cell>
          <cell r="C157">
            <v>413887.48799999995</v>
          </cell>
        </row>
        <row r="158">
          <cell r="B158" t="str">
            <v>1333R0031220V002317</v>
          </cell>
          <cell r="C158">
            <v>413887.48799999995</v>
          </cell>
        </row>
        <row r="159">
          <cell r="B159" t="str">
            <v>1333R0031220V002321</v>
          </cell>
          <cell r="C159">
            <v>2532160.5119999996</v>
          </cell>
        </row>
        <row r="160">
          <cell r="B160" t="str">
            <v>1333R0031220V002322</v>
          </cell>
          <cell r="C160">
            <v>1910329.3439999998</v>
          </cell>
        </row>
        <row r="161">
          <cell r="B161" t="str">
            <v>1333R0031220V002323</v>
          </cell>
          <cell r="C161">
            <v>629185.53599999996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1268886.5279999997</v>
          </cell>
        </row>
        <row r="164">
          <cell r="B164" t="str">
            <v>1333R0031220V002330</v>
          </cell>
          <cell r="C164">
            <v>877771.77599999995</v>
          </cell>
        </row>
        <row r="165">
          <cell r="B165" t="str">
            <v>1333R0031220V002331</v>
          </cell>
          <cell r="C165">
            <v>915876.86399999983</v>
          </cell>
        </row>
        <row r="166">
          <cell r="B166" t="str">
            <v>1333R0031220V002333</v>
          </cell>
          <cell r="C166">
            <v>1053308.9280000001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1207750.6559999997</v>
          </cell>
        </row>
        <row r="169">
          <cell r="B169" t="str">
            <v>1333R0031220V002337</v>
          </cell>
          <cell r="C169">
            <v>862675.96799999988</v>
          </cell>
        </row>
        <row r="170">
          <cell r="B170" t="str">
            <v>1333R0031220V002350</v>
          </cell>
          <cell r="C170">
            <v>1250715.6479999998</v>
          </cell>
        </row>
        <row r="171">
          <cell r="B171" t="str">
            <v>1333R0031220V002351</v>
          </cell>
          <cell r="C171">
            <v>1226222.5919999999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3249727.4879999999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1340301.3119999999</v>
          </cell>
        </row>
        <row r="177">
          <cell r="B177" t="str">
            <v>1333R0031220V002385</v>
          </cell>
          <cell r="C177">
            <v>1250715.6479999998</v>
          </cell>
        </row>
        <row r="178">
          <cell r="B178" t="str">
            <v>1333R0031220V002391</v>
          </cell>
          <cell r="C178">
            <v>1785950.2079999999</v>
          </cell>
        </row>
        <row r="179">
          <cell r="B179" t="str">
            <v>1333R0031220V002394</v>
          </cell>
          <cell r="C179">
            <v>1712234.4959999998</v>
          </cell>
        </row>
        <row r="180">
          <cell r="B180" t="str">
            <v>1333R0031220V002395</v>
          </cell>
          <cell r="C180">
            <v>3761544.1919999998</v>
          </cell>
        </row>
        <row r="181">
          <cell r="B181" t="str">
            <v>1333R0031220V002396</v>
          </cell>
          <cell r="C181">
            <v>1041116.1599999999</v>
          </cell>
        </row>
        <row r="182">
          <cell r="B182" t="str">
            <v>1333R0031220V002401</v>
          </cell>
          <cell r="C182">
            <v>4478595.0719999988</v>
          </cell>
        </row>
        <row r="183">
          <cell r="B183" t="str">
            <v>1333R0031220V002407</v>
          </cell>
          <cell r="C183">
            <v>616971.26399999985</v>
          </cell>
        </row>
        <row r="184">
          <cell r="B184" t="str">
            <v>1333R0031220V002408</v>
          </cell>
          <cell r="C184">
            <v>691848.19199999992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665376.76799999992</v>
          </cell>
        </row>
        <row r="187">
          <cell r="B187" t="str">
            <v>1333R0031220V002416</v>
          </cell>
          <cell r="C187">
            <v>763219.96799999988</v>
          </cell>
        </row>
        <row r="188">
          <cell r="B188" t="str">
            <v>1333R0031220V002421</v>
          </cell>
          <cell r="C188">
            <v>995248.12799999991</v>
          </cell>
        </row>
        <row r="189">
          <cell r="B189" t="str">
            <v>1333R0031220V002424</v>
          </cell>
          <cell r="C189">
            <v>1626885.1199999999</v>
          </cell>
        </row>
        <row r="190">
          <cell r="B190" t="str">
            <v>1333R0031220V002427</v>
          </cell>
          <cell r="C190">
            <v>523880.44799999992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845988.86399999983</v>
          </cell>
        </row>
        <row r="193">
          <cell r="B193" t="str">
            <v>1333R0031220V002622</v>
          </cell>
          <cell r="C193">
            <v>1250715.6479999998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1870847.9999999998</v>
          </cell>
        </row>
        <row r="196">
          <cell r="B196" t="str">
            <v>1333R0031220V002699</v>
          </cell>
          <cell r="C196">
            <v>995248.12799999991</v>
          </cell>
        </row>
        <row r="197">
          <cell r="B197" t="str">
            <v>1333R0031220V002700</v>
          </cell>
          <cell r="C197">
            <v>737699.02079999982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995248.12799999991</v>
          </cell>
        </row>
        <row r="200">
          <cell r="B200" t="str">
            <v>1333R0031220V002704</v>
          </cell>
          <cell r="C200">
            <v>1113111.5519999999</v>
          </cell>
        </row>
        <row r="201">
          <cell r="B201" t="str">
            <v>1333R0031220V002706</v>
          </cell>
          <cell r="C201">
            <v>1145969.6639999999</v>
          </cell>
        </row>
        <row r="202">
          <cell r="B202" t="str">
            <v>1333R0031220V002708</v>
          </cell>
          <cell r="C202">
            <v>441692.15999999992</v>
          </cell>
        </row>
        <row r="203">
          <cell r="B203" t="str">
            <v>1333R0031220V002709</v>
          </cell>
          <cell r="C203">
            <v>2125799.4239999996</v>
          </cell>
        </row>
        <row r="204">
          <cell r="B204" t="str">
            <v>1333R0031220V002712</v>
          </cell>
          <cell r="C204">
            <v>413887.48799999995</v>
          </cell>
        </row>
        <row r="205">
          <cell r="B205" t="str">
            <v>1333R0031220V002714</v>
          </cell>
          <cell r="C205">
            <v>1751006.2079999999</v>
          </cell>
        </row>
        <row r="206">
          <cell r="B206" t="str">
            <v>1333R0031220V002715</v>
          </cell>
          <cell r="C206">
            <v>303313.91999999998</v>
          </cell>
        </row>
        <row r="207">
          <cell r="B207" t="str">
            <v>1333R0031220V002721</v>
          </cell>
          <cell r="C207">
            <v>1250715.6479999998</v>
          </cell>
        </row>
        <row r="208">
          <cell r="B208" t="str">
            <v>1333R0031220V002725</v>
          </cell>
          <cell r="C208">
            <v>349698.04799999995</v>
          </cell>
        </row>
        <row r="209">
          <cell r="B209" t="str">
            <v>1333R0031220V002727</v>
          </cell>
          <cell r="C209">
            <v>797153.28000000003</v>
          </cell>
        </row>
        <row r="210">
          <cell r="B210" t="str">
            <v>1333R0031220V002852</v>
          </cell>
          <cell r="C210">
            <v>1041116.1599999999</v>
          </cell>
        </row>
        <row r="211">
          <cell r="B211" t="str">
            <v>1333R0031220V002864</v>
          </cell>
          <cell r="C211">
            <v>1250715.6479999998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1250715.6479999998</v>
          </cell>
        </row>
        <row r="214">
          <cell r="B214" t="str">
            <v>1333R0031220V002987</v>
          </cell>
          <cell r="C214">
            <v>349698.04799999995</v>
          </cell>
        </row>
        <row r="215">
          <cell r="B215" t="str">
            <v>1333R0031220V002988</v>
          </cell>
          <cell r="C215">
            <v>480313.34399999992</v>
          </cell>
        </row>
        <row r="216">
          <cell r="B216" t="str">
            <v>1333R0031220V002989</v>
          </cell>
          <cell r="C216">
            <v>862675.96799999988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1500871.6799999999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1046621.1839999999</v>
          </cell>
        </row>
        <row r="221">
          <cell r="B221" t="str">
            <v>1333R0031220V003002</v>
          </cell>
          <cell r="C221">
            <v>1923253.2479999997</v>
          </cell>
        </row>
        <row r="222">
          <cell r="B222" t="str">
            <v>1333R0031220V003006</v>
          </cell>
          <cell r="C222">
            <v>6036280.3199999994</v>
          </cell>
        </row>
        <row r="223">
          <cell r="B223" t="str">
            <v>1333R0031220V003007</v>
          </cell>
          <cell r="C223">
            <v>480313.34399999992</v>
          </cell>
        </row>
        <row r="224">
          <cell r="B224" t="str">
            <v>1333R0031220V003008</v>
          </cell>
          <cell r="C224">
            <v>574952.44799999986</v>
          </cell>
        </row>
        <row r="225">
          <cell r="B225" t="str">
            <v>1333R0031220V003009</v>
          </cell>
          <cell r="C225">
            <v>358665.21599999996</v>
          </cell>
        </row>
        <row r="226">
          <cell r="B226" t="str">
            <v>1333R0031220V003013</v>
          </cell>
          <cell r="C226">
            <v>3020516.3519999995</v>
          </cell>
        </row>
        <row r="227">
          <cell r="B227" t="str">
            <v>1333R0031220V003016</v>
          </cell>
          <cell r="C227">
            <v>2019548.1599999999</v>
          </cell>
        </row>
        <row r="228">
          <cell r="B228" t="str">
            <v>1333R0031220V003017</v>
          </cell>
          <cell r="C228">
            <v>584263.67999999993</v>
          </cell>
        </row>
        <row r="229">
          <cell r="B229" t="str">
            <v>1333R0031220V003024</v>
          </cell>
          <cell r="C229">
            <v>1890051.0719999999</v>
          </cell>
        </row>
        <row r="230">
          <cell r="B230" t="str">
            <v>1333R0031220V003199</v>
          </cell>
          <cell r="C230">
            <v>2580092.9279999998</v>
          </cell>
        </row>
        <row r="231">
          <cell r="B231" t="str">
            <v>1333R0031220V003203</v>
          </cell>
          <cell r="C231">
            <v>1250715.6479999998</v>
          </cell>
        </row>
        <row r="232">
          <cell r="B232" t="str">
            <v>1333R0031220V003204</v>
          </cell>
          <cell r="C232">
            <v>748339.19999999995</v>
          </cell>
        </row>
        <row r="233">
          <cell r="B233" t="str">
            <v>1333R0031220V003218</v>
          </cell>
          <cell r="C233">
            <v>1870847.9999999998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1128895.4879999999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1257489.4079999998</v>
          </cell>
        </row>
        <row r="238">
          <cell r="B238" t="str">
            <v>1333R0031220V003224</v>
          </cell>
          <cell r="C238">
            <v>1181709.3119999999</v>
          </cell>
        </row>
        <row r="239">
          <cell r="B239" t="str">
            <v>1333R0031220V003225</v>
          </cell>
          <cell r="C239">
            <v>349698.04799999995</v>
          </cell>
        </row>
        <row r="240">
          <cell r="B240" t="str">
            <v>1333R0031220V003235</v>
          </cell>
          <cell r="C240">
            <v>2132465.6639999999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330021.88799999998</v>
          </cell>
        </row>
        <row r="243">
          <cell r="B243" t="str">
            <v>1333R0031220V003241</v>
          </cell>
          <cell r="C243">
            <v>1853472.7679999997</v>
          </cell>
        </row>
        <row r="244">
          <cell r="B244" t="str">
            <v>1333R0031220V003242</v>
          </cell>
          <cell r="C244">
            <v>1265682.4319999998</v>
          </cell>
        </row>
        <row r="245">
          <cell r="B245" t="str">
            <v>1333R0031220V003243</v>
          </cell>
          <cell r="C245">
            <v>862675.96799999988</v>
          </cell>
        </row>
        <row r="246">
          <cell r="B246" t="str">
            <v>1333R0031220V003325</v>
          </cell>
          <cell r="C246">
            <v>1250715.6479999998</v>
          </cell>
        </row>
        <row r="247">
          <cell r="B247" t="str">
            <v>1333R0031220V003389</v>
          </cell>
          <cell r="C247">
            <v>303313.91999999998</v>
          </cell>
        </row>
        <row r="248">
          <cell r="B248" t="str">
            <v>1333R0031220V003401</v>
          </cell>
          <cell r="C248">
            <v>2225599.4879999999</v>
          </cell>
        </row>
        <row r="249">
          <cell r="B249" t="str">
            <v>1333R0031220V003427</v>
          </cell>
          <cell r="C249">
            <v>1268886.5279999997</v>
          </cell>
        </row>
        <row r="250">
          <cell r="B250" t="str">
            <v>1333R0031220V003437</v>
          </cell>
          <cell r="C250">
            <v>464722.94399999996</v>
          </cell>
        </row>
        <row r="251">
          <cell r="B251" t="str">
            <v>1333R0031220V003440</v>
          </cell>
          <cell r="C251">
            <v>629185.53599999996</v>
          </cell>
        </row>
        <row r="252">
          <cell r="B252" t="str">
            <v>1333R0031220V003441</v>
          </cell>
          <cell r="C252">
            <v>1373804.5439999998</v>
          </cell>
        </row>
        <row r="253">
          <cell r="B253" t="str">
            <v>1333R0031220V003443</v>
          </cell>
          <cell r="C253">
            <v>594865.15199999989</v>
          </cell>
        </row>
        <row r="254">
          <cell r="B254" t="str">
            <v>1333R0031220V003444</v>
          </cell>
          <cell r="C254">
            <v>1041116.1599999999</v>
          </cell>
        </row>
        <row r="255">
          <cell r="B255" t="str">
            <v>1333R0031220V003450</v>
          </cell>
          <cell r="C255">
            <v>584263.67999999993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1442531.3279999997</v>
          </cell>
        </row>
        <row r="258">
          <cell r="B258" t="str">
            <v>1333R0031220V003474</v>
          </cell>
          <cell r="C258">
            <v>1276025.8559999999</v>
          </cell>
        </row>
        <row r="259">
          <cell r="B259" t="str">
            <v>1333R0031220V003475</v>
          </cell>
          <cell r="C259">
            <v>1023805.4399999999</v>
          </cell>
        </row>
        <row r="260">
          <cell r="B260" t="str">
            <v>1333R0031220V003476</v>
          </cell>
          <cell r="C260">
            <v>616971.26399999985</v>
          </cell>
        </row>
        <row r="261">
          <cell r="B261" t="str">
            <v>1333R0031220V003477</v>
          </cell>
          <cell r="C261">
            <v>576371.71199999994</v>
          </cell>
        </row>
        <row r="262">
          <cell r="B262" t="str">
            <v>1333R0031220V003624</v>
          </cell>
          <cell r="C262">
            <v>755005.43999999994</v>
          </cell>
        </row>
        <row r="263">
          <cell r="B263" t="str">
            <v>1333R0031220V003705</v>
          </cell>
          <cell r="C263">
            <v>2025203.7119999996</v>
          </cell>
        </row>
        <row r="264">
          <cell r="B264" t="str">
            <v>1333R0031220V003740</v>
          </cell>
          <cell r="C264">
            <v>2019548.1599999999</v>
          </cell>
        </row>
        <row r="265">
          <cell r="B265" t="str">
            <v>1333R0031220V003741</v>
          </cell>
          <cell r="C265">
            <v>5130682.3679999998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1035224.0639999999</v>
          </cell>
        </row>
        <row r="269">
          <cell r="B269" t="str">
            <v>1333R0031220V003774</v>
          </cell>
          <cell r="C269">
            <v>1465282.5600000001</v>
          </cell>
        </row>
        <row r="270">
          <cell r="B270" t="str">
            <v>1333R0031220V003780</v>
          </cell>
          <cell r="C270">
            <v>1080253.4399999999</v>
          </cell>
        </row>
        <row r="271">
          <cell r="B271" t="str">
            <v>1333R0031220V003783</v>
          </cell>
          <cell r="C271">
            <v>616971.26399999985</v>
          </cell>
        </row>
        <row r="272">
          <cell r="B272" t="str">
            <v>1333R0031220V003793</v>
          </cell>
          <cell r="C272">
            <v>1276025.8559999999</v>
          </cell>
        </row>
        <row r="273">
          <cell r="B273" t="str">
            <v>1333R0031220V003794</v>
          </cell>
          <cell r="C273">
            <v>1060061.1839999999</v>
          </cell>
        </row>
        <row r="274">
          <cell r="B274" t="str">
            <v>1333R0031220V003795</v>
          </cell>
          <cell r="C274">
            <v>511816.70400000003</v>
          </cell>
        </row>
        <row r="275">
          <cell r="B275" t="str">
            <v>1333R0031220V003815</v>
          </cell>
          <cell r="C275">
            <v>1785950.2079999999</v>
          </cell>
        </row>
        <row r="276">
          <cell r="B276" t="str">
            <v>1333R0031220V003816</v>
          </cell>
          <cell r="C276">
            <v>865320.95999999996</v>
          </cell>
        </row>
        <row r="277">
          <cell r="B277" t="str">
            <v>1333R0031220V003822</v>
          </cell>
          <cell r="C277">
            <v>1810550.7839999998</v>
          </cell>
        </row>
        <row r="278">
          <cell r="B278" t="str">
            <v>1333R0031220V003841</v>
          </cell>
          <cell r="C278">
            <v>629185.53599999996</v>
          </cell>
        </row>
        <row r="279">
          <cell r="B279" t="str">
            <v>1333R0031220V003842</v>
          </cell>
          <cell r="C279">
            <v>740855.80799999996</v>
          </cell>
        </row>
        <row r="280">
          <cell r="B280" t="str">
            <v>1333R0031220V003845</v>
          </cell>
          <cell r="C280">
            <v>1255941.1199999999</v>
          </cell>
        </row>
        <row r="281">
          <cell r="B281" t="str">
            <v>1333R0031220V003848</v>
          </cell>
          <cell r="C281">
            <v>349698.04799999995</v>
          </cell>
        </row>
        <row r="282">
          <cell r="B282" t="str">
            <v>1333R0031220V003850</v>
          </cell>
          <cell r="C282">
            <v>1731050.4959999998</v>
          </cell>
        </row>
        <row r="283">
          <cell r="B283" t="str">
            <v>1333R0031220V003856</v>
          </cell>
          <cell r="C283">
            <v>1035224.0639999999</v>
          </cell>
        </row>
        <row r="284">
          <cell r="B284" t="str">
            <v>1333R0031220V003857</v>
          </cell>
          <cell r="C284">
            <v>1207750.6559999997</v>
          </cell>
        </row>
        <row r="285">
          <cell r="B285" t="str">
            <v>1333R0031220V003861</v>
          </cell>
          <cell r="C285">
            <v>464722.94399999996</v>
          </cell>
        </row>
        <row r="286">
          <cell r="B286" t="str">
            <v>1333R0031220V003924</v>
          </cell>
          <cell r="C286">
            <v>731286.52799999993</v>
          </cell>
        </row>
        <row r="287">
          <cell r="B287" t="str">
            <v>1333R0031220V003956</v>
          </cell>
          <cell r="C287">
            <v>1181709.3119999999</v>
          </cell>
        </row>
        <row r="288">
          <cell r="B288" t="str">
            <v>1333R0031220V004014</v>
          </cell>
          <cell r="C288">
            <v>731286.52799999993</v>
          </cell>
        </row>
        <row r="289">
          <cell r="B289" t="str">
            <v>1333R0031220V004023</v>
          </cell>
          <cell r="C289">
            <v>1785950.2079999999</v>
          </cell>
        </row>
        <row r="290">
          <cell r="B290" t="str">
            <v>1333R0031220V004053</v>
          </cell>
          <cell r="C290">
            <v>523880.44799999992</v>
          </cell>
        </row>
        <row r="291">
          <cell r="B291" t="str">
            <v>1333R0031220V004055</v>
          </cell>
          <cell r="C291">
            <v>1151023.1039999998</v>
          </cell>
        </row>
        <row r="292">
          <cell r="B292" t="str">
            <v>1333R0031220V004056</v>
          </cell>
          <cell r="C292">
            <v>877771.77599999995</v>
          </cell>
        </row>
        <row r="293">
          <cell r="B293" t="str">
            <v>1333R0031220V004058</v>
          </cell>
          <cell r="C293">
            <v>748339.19999999995</v>
          </cell>
        </row>
        <row r="294">
          <cell r="B294" t="str">
            <v>1333R0031220V004060</v>
          </cell>
          <cell r="C294">
            <v>1870847.9999999998</v>
          </cell>
        </row>
        <row r="295">
          <cell r="B295" t="str">
            <v>1333R0031220V004061</v>
          </cell>
          <cell r="C295">
            <v>1455154.1759999997</v>
          </cell>
        </row>
        <row r="296">
          <cell r="B296" t="str">
            <v>1333R0031220V004063</v>
          </cell>
          <cell r="C296">
            <v>614648.83199999994</v>
          </cell>
        </row>
        <row r="297">
          <cell r="B297" t="str">
            <v>1333R0031220V004065</v>
          </cell>
          <cell r="C297">
            <v>614197.24799999991</v>
          </cell>
        </row>
        <row r="298">
          <cell r="B298" t="str">
            <v>1333R0031220V004067</v>
          </cell>
          <cell r="C298">
            <v>464722.94399999996</v>
          </cell>
        </row>
        <row r="299">
          <cell r="B299" t="str">
            <v>1333R0031220V004068</v>
          </cell>
          <cell r="C299">
            <v>1340301.3119999999</v>
          </cell>
        </row>
        <row r="300">
          <cell r="B300" t="str">
            <v>1333R0031220V004080</v>
          </cell>
          <cell r="C300">
            <v>993355.77599999995</v>
          </cell>
        </row>
        <row r="301">
          <cell r="B301" t="str">
            <v>1333R0031220V004082</v>
          </cell>
          <cell r="C301">
            <v>1519343.6159999999</v>
          </cell>
        </row>
        <row r="302">
          <cell r="B302" t="str">
            <v>1333R0031220V004083</v>
          </cell>
          <cell r="C302">
            <v>665376.76799999992</v>
          </cell>
        </row>
        <row r="303">
          <cell r="B303" t="str">
            <v>1333R0031220V004218</v>
          </cell>
          <cell r="C303">
            <v>1079371.7759999998</v>
          </cell>
        </row>
        <row r="304">
          <cell r="B304" t="str">
            <v>1333R0031220V004387</v>
          </cell>
          <cell r="C304">
            <v>1145969.6639999999</v>
          </cell>
        </row>
        <row r="305">
          <cell r="B305" t="str">
            <v>1333R0031220V004401</v>
          </cell>
          <cell r="C305">
            <v>629185.53599999996</v>
          </cell>
        </row>
        <row r="306">
          <cell r="B306" t="str">
            <v>1333R0031220V004412</v>
          </cell>
          <cell r="C306">
            <v>1194310.6559999997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480313.34399999992</v>
          </cell>
        </row>
        <row r="309">
          <cell r="B309" t="str">
            <v>1333R0031220V004652</v>
          </cell>
          <cell r="C309">
            <v>358665.21599999996</v>
          </cell>
        </row>
        <row r="310">
          <cell r="B310" t="str">
            <v>1333R0031220V004655</v>
          </cell>
          <cell r="C310">
            <v>2054664.1919999996</v>
          </cell>
        </row>
        <row r="311">
          <cell r="B311" t="str">
            <v>1333R0031220V004659</v>
          </cell>
          <cell r="C311">
            <v>905361.40799999994</v>
          </cell>
        </row>
        <row r="312">
          <cell r="B312" t="str">
            <v>1333R0031220V004661</v>
          </cell>
          <cell r="C312">
            <v>585016.31999999995</v>
          </cell>
        </row>
        <row r="313">
          <cell r="B313" t="str">
            <v>1333R0031220V004663</v>
          </cell>
          <cell r="C313">
            <v>628647.93599999999</v>
          </cell>
        </row>
        <row r="314">
          <cell r="B314" t="str">
            <v>1333R0031220V004670</v>
          </cell>
          <cell r="C314">
            <v>2172656.6400000001</v>
          </cell>
        </row>
        <row r="315">
          <cell r="B315" t="str">
            <v>1333R0031220V004675</v>
          </cell>
          <cell r="C315">
            <v>1569039.3599999999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970669.05599999998</v>
          </cell>
        </row>
        <row r="318">
          <cell r="B318" t="str">
            <v>1333R0031220V004719</v>
          </cell>
          <cell r="C318">
            <v>349698.04799999995</v>
          </cell>
        </row>
        <row r="319">
          <cell r="B319" t="str">
            <v>1333R0031220V004722</v>
          </cell>
          <cell r="C319">
            <v>363976.70399999997</v>
          </cell>
        </row>
        <row r="320">
          <cell r="B320" t="str">
            <v>1333R0031220V004728</v>
          </cell>
          <cell r="C320">
            <v>349698.04799999995</v>
          </cell>
        </row>
        <row r="321">
          <cell r="B321" t="str">
            <v>1333R0031220V004803</v>
          </cell>
          <cell r="C321">
            <v>1250715.6479999998</v>
          </cell>
        </row>
        <row r="322">
          <cell r="B322" t="str">
            <v>1333R0031220V004804</v>
          </cell>
          <cell r="C322">
            <v>1393351.6799999999</v>
          </cell>
        </row>
        <row r="323">
          <cell r="B323" t="str">
            <v>1333R0031220V004819</v>
          </cell>
          <cell r="C323">
            <v>1013397.5039999998</v>
          </cell>
        </row>
        <row r="324">
          <cell r="B324" t="str">
            <v>1333R0031220V004821</v>
          </cell>
          <cell r="C324">
            <v>1207750.6559999997</v>
          </cell>
        </row>
        <row r="325">
          <cell r="B325" t="str">
            <v>1333R0031220V004826</v>
          </cell>
          <cell r="C325">
            <v>905361.40799999994</v>
          </cell>
        </row>
        <row r="326">
          <cell r="B326" t="str">
            <v>1333R0031220V004828</v>
          </cell>
          <cell r="C326">
            <v>452680.70399999997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349698.04799999995</v>
          </cell>
        </row>
        <row r="329">
          <cell r="B329" t="str">
            <v>1333R0031220V005047</v>
          </cell>
          <cell r="C329">
            <v>998925.31199999992</v>
          </cell>
        </row>
        <row r="330">
          <cell r="B330" t="str">
            <v>1333R0031220V005054</v>
          </cell>
          <cell r="C330">
            <v>1803884.5439999998</v>
          </cell>
        </row>
        <row r="331">
          <cell r="B331" t="str">
            <v>1333R0031220V005056</v>
          </cell>
          <cell r="C331">
            <v>2125799.4239999996</v>
          </cell>
        </row>
        <row r="332">
          <cell r="B332" t="str">
            <v>1333R0031220V005060</v>
          </cell>
          <cell r="C332">
            <v>968819.71199999994</v>
          </cell>
        </row>
        <row r="333">
          <cell r="B333" t="str">
            <v>1333R0031220V005061</v>
          </cell>
          <cell r="C333">
            <v>523880.44799999992</v>
          </cell>
        </row>
        <row r="334">
          <cell r="B334" t="str">
            <v>1333R0031220V005064</v>
          </cell>
          <cell r="C334">
            <v>413887.48799999995</v>
          </cell>
        </row>
        <row r="335">
          <cell r="B335" t="str">
            <v>1333R0031220V005065</v>
          </cell>
          <cell r="C335">
            <v>740361.2159999999</v>
          </cell>
        </row>
        <row r="336">
          <cell r="B336" t="str">
            <v>1333R0031220V005080</v>
          </cell>
          <cell r="C336">
            <v>771542.01599999995</v>
          </cell>
        </row>
        <row r="337">
          <cell r="B337" t="str">
            <v>1333R0031220V005081</v>
          </cell>
          <cell r="C337">
            <v>921661.43999999983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755005.43999999994</v>
          </cell>
        </row>
        <row r="340">
          <cell r="B340" t="str">
            <v>1333R0031220V005377</v>
          </cell>
          <cell r="C340">
            <v>452680.70399999997</v>
          </cell>
        </row>
        <row r="341">
          <cell r="B341" t="str">
            <v>1333R0031220V005380</v>
          </cell>
          <cell r="C341">
            <v>413887.48799999995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2321743.8719999995</v>
          </cell>
        </row>
        <row r="345">
          <cell r="B345" t="str">
            <v>1333R0031220V005596</v>
          </cell>
          <cell r="C345">
            <v>523880.44799999992</v>
          </cell>
        </row>
        <row r="346">
          <cell r="B346" t="str">
            <v>1333R0031120V004739</v>
          </cell>
          <cell r="C346">
            <v>1276025.8559999999</v>
          </cell>
        </row>
        <row r="347">
          <cell r="B347" t="str">
            <v>1333R0031120V004942</v>
          </cell>
          <cell r="C347">
            <v>1712234.4959999998</v>
          </cell>
        </row>
        <row r="348">
          <cell r="B348" t="str">
            <v>1333R0031120V005659</v>
          </cell>
          <cell r="C348">
            <v>1706557.4399999999</v>
          </cell>
        </row>
        <row r="349">
          <cell r="B349" t="str">
            <v>1333R0031120V005664</v>
          </cell>
          <cell r="C349">
            <v>1181709.3119999999</v>
          </cell>
        </row>
        <row r="350">
          <cell r="B350" t="str">
            <v>1333R0031220V000526</v>
          </cell>
          <cell r="C350">
            <v>1523192.8319999999</v>
          </cell>
        </row>
        <row r="351">
          <cell r="B351" t="str">
            <v>1333R0031220V001067</v>
          </cell>
          <cell r="C351">
            <v>731286.52799999993</v>
          </cell>
        </row>
        <row r="352">
          <cell r="B352" t="str">
            <v>1333R0031220V001769</v>
          </cell>
          <cell r="C352">
            <v>3020516.3519999995</v>
          </cell>
        </row>
        <row r="353">
          <cell r="B353" t="str">
            <v>1333R0031220V002191</v>
          </cell>
          <cell r="C353">
            <v>584263.67999999993</v>
          </cell>
        </row>
        <row r="354">
          <cell r="B354" t="str">
            <v>1333R0031220V002334</v>
          </cell>
          <cell r="C354">
            <v>1870847.9999999998</v>
          </cell>
        </row>
        <row r="355">
          <cell r="B355" t="str">
            <v>1333R0031220V002584</v>
          </cell>
          <cell r="C355">
            <v>2976132.0959999994</v>
          </cell>
        </row>
        <row r="356">
          <cell r="B356" t="str">
            <v>1333R0031220V002593</v>
          </cell>
          <cell r="C356">
            <v>691848.19199999992</v>
          </cell>
        </row>
        <row r="357">
          <cell r="B357" t="str">
            <v>1333R0031220V002595</v>
          </cell>
          <cell r="C357">
            <v>2125799.4239999996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1442531.3279999997</v>
          </cell>
        </row>
        <row r="361">
          <cell r="B361" t="str">
            <v>1333R0031220V003767</v>
          </cell>
          <cell r="C361">
            <v>877556.73599999992</v>
          </cell>
        </row>
        <row r="362">
          <cell r="B362" t="str">
            <v>1333R0031220V003770</v>
          </cell>
          <cell r="C362">
            <v>974002.17599999998</v>
          </cell>
        </row>
        <row r="363">
          <cell r="B363" t="str">
            <v>1333R0031220V003773</v>
          </cell>
          <cell r="C363">
            <v>3020516.3519999995</v>
          </cell>
        </row>
        <row r="364">
          <cell r="B364" t="str">
            <v>1333R0031220V004066</v>
          </cell>
          <cell r="C364">
            <v>1218975.7439999999</v>
          </cell>
        </row>
        <row r="365">
          <cell r="B365" t="str">
            <v>1333R0031220V004240</v>
          </cell>
          <cell r="C365">
            <v>2321743.8719999995</v>
          </cell>
        </row>
        <row r="366">
          <cell r="B366" t="str">
            <v>1333R0031220V004251</v>
          </cell>
          <cell r="C366">
            <v>1313421.3119999999</v>
          </cell>
        </row>
        <row r="367">
          <cell r="B367" t="str">
            <v>1333R0031220V004431</v>
          </cell>
          <cell r="C367">
            <v>1507215.3599999999</v>
          </cell>
        </row>
        <row r="368">
          <cell r="B368" t="str">
            <v>1333R0031220V004673</v>
          </cell>
          <cell r="C368">
            <v>303313.91999999998</v>
          </cell>
        </row>
        <row r="369">
          <cell r="B369" t="str">
            <v>1333R0031220V005063</v>
          </cell>
          <cell r="C369">
            <v>1373804.5439999998</v>
          </cell>
        </row>
        <row r="370">
          <cell r="B370" t="str">
            <v>1333R0031220V005412</v>
          </cell>
          <cell r="C370">
            <v>995248.12799999991</v>
          </cell>
        </row>
        <row r="371">
          <cell r="B371" t="str">
            <v>1333R0031220V003005</v>
          </cell>
          <cell r="C371">
            <v>2001033.2159999998</v>
          </cell>
        </row>
        <row r="372">
          <cell r="B372" t="str">
            <v>1333R0031220V000001</v>
          </cell>
          <cell r="C372">
            <v>39416.831999999995</v>
          </cell>
        </row>
        <row r="373">
          <cell r="B373" t="str">
            <v>1333R0031220V000002</v>
          </cell>
          <cell r="C373">
            <v>42771.455999999998</v>
          </cell>
        </row>
        <row r="374">
          <cell r="B374" t="str">
            <v>1333R0031220V000003</v>
          </cell>
          <cell r="C374">
            <v>87994.367999999988</v>
          </cell>
        </row>
        <row r="375">
          <cell r="B375" t="str">
            <v>1333R0031220V000004</v>
          </cell>
          <cell r="C375">
            <v>67027.967999999993</v>
          </cell>
        </row>
        <row r="376">
          <cell r="B376" t="str">
            <v>1333R0031220V000005</v>
          </cell>
          <cell r="C376">
            <v>39416.831999999995</v>
          </cell>
        </row>
        <row r="377">
          <cell r="B377" t="str">
            <v>1333R0031220V000006</v>
          </cell>
          <cell r="C377">
            <v>39416.831999999995</v>
          </cell>
        </row>
        <row r="378">
          <cell r="B378" t="str">
            <v>1333R0031220V000007</v>
          </cell>
          <cell r="C378">
            <v>39416.831999999995</v>
          </cell>
        </row>
        <row r="379">
          <cell r="B379" t="str">
            <v>1333R0031220V000008</v>
          </cell>
          <cell r="C379">
            <v>39416.831999999995</v>
          </cell>
        </row>
        <row r="380">
          <cell r="B380" t="str">
            <v>1333R0031220V000009</v>
          </cell>
          <cell r="C380">
            <v>24321.023999999998</v>
          </cell>
        </row>
        <row r="381">
          <cell r="B381" t="str">
            <v>1333R0031220V000010</v>
          </cell>
          <cell r="C381">
            <v>24321.023999999998</v>
          </cell>
        </row>
        <row r="382">
          <cell r="B382" t="str">
            <v>1333R0031220V000011</v>
          </cell>
          <cell r="C382">
            <v>39416.831999999995</v>
          </cell>
        </row>
        <row r="383">
          <cell r="B383" t="str">
            <v>1333R0031220V000012</v>
          </cell>
          <cell r="C383">
            <v>189041.66399999999</v>
          </cell>
        </row>
        <row r="384">
          <cell r="B384" t="str">
            <v>1333R0031220V000013</v>
          </cell>
          <cell r="C384">
            <v>39416.831999999995</v>
          </cell>
        </row>
        <row r="385">
          <cell r="B385" t="str">
            <v>1333R0031220V000014</v>
          </cell>
          <cell r="C385">
            <v>39416.831999999995</v>
          </cell>
        </row>
        <row r="386">
          <cell r="B386" t="str">
            <v>1333R0031220V000015</v>
          </cell>
          <cell r="C386">
            <v>24321.023999999998</v>
          </cell>
        </row>
        <row r="387">
          <cell r="B387" t="str">
            <v>1333R0031220V000016</v>
          </cell>
          <cell r="C387">
            <v>24321.023999999998</v>
          </cell>
        </row>
        <row r="388">
          <cell r="B388" t="str">
            <v>1333R0031220V000017</v>
          </cell>
          <cell r="C388">
            <v>42771.455999999998</v>
          </cell>
        </row>
        <row r="389">
          <cell r="B389" t="str">
            <v>1333R0031220V000018</v>
          </cell>
          <cell r="C389">
            <v>61673.471999999994</v>
          </cell>
        </row>
        <row r="390">
          <cell r="B390" t="str">
            <v>1333R0031220V000019</v>
          </cell>
          <cell r="C390">
            <v>39416.831999999995</v>
          </cell>
        </row>
        <row r="391">
          <cell r="B391" t="str">
            <v>1333R0031220V000020</v>
          </cell>
          <cell r="C391">
            <v>40061.951999999997</v>
          </cell>
        </row>
        <row r="392">
          <cell r="B392" t="str">
            <v>1333R0031220V000021</v>
          </cell>
          <cell r="C392">
            <v>61673.471999999994</v>
          </cell>
        </row>
        <row r="393">
          <cell r="B393" t="str">
            <v>1333R0031220V000022</v>
          </cell>
          <cell r="C393">
            <v>39416.831999999995</v>
          </cell>
        </row>
        <row r="394">
          <cell r="B394" t="str">
            <v>1333R0031220V000023</v>
          </cell>
          <cell r="C394">
            <v>59845.631999999998</v>
          </cell>
        </row>
        <row r="395">
          <cell r="B395" t="str">
            <v>1333R0031220V000024</v>
          </cell>
          <cell r="C395">
            <v>39416.831999999995</v>
          </cell>
        </row>
        <row r="396">
          <cell r="B396" t="str">
            <v>1333R0031220V000025</v>
          </cell>
          <cell r="C396">
            <v>189041.66399999999</v>
          </cell>
        </row>
        <row r="397">
          <cell r="B397" t="str">
            <v>1333R0031220V000026</v>
          </cell>
          <cell r="C397">
            <v>39416.831999999995</v>
          </cell>
        </row>
        <row r="398">
          <cell r="B398" t="str">
            <v>1333R0031220V000027</v>
          </cell>
          <cell r="C398">
            <v>39416.831999999995</v>
          </cell>
        </row>
        <row r="399">
          <cell r="B399" t="str">
            <v>1333R0031220V000028</v>
          </cell>
          <cell r="C399">
            <v>39416.831999999995</v>
          </cell>
        </row>
        <row r="400">
          <cell r="B400" t="str">
            <v>1333R0031220V000029</v>
          </cell>
          <cell r="C400">
            <v>39416.831999999995</v>
          </cell>
        </row>
        <row r="401">
          <cell r="B401" t="str">
            <v>1333R0031220V000030</v>
          </cell>
          <cell r="C401">
            <v>29567.999999999996</v>
          </cell>
        </row>
        <row r="402">
          <cell r="B402" t="str">
            <v>1333R0031220V000031</v>
          </cell>
          <cell r="C402">
            <v>39416.831999999995</v>
          </cell>
        </row>
        <row r="403">
          <cell r="B403" t="str">
            <v>1333R0031220V000032</v>
          </cell>
          <cell r="C403">
            <v>39416.831999999995</v>
          </cell>
        </row>
        <row r="404">
          <cell r="B404" t="str">
            <v>1333R0031220V000033</v>
          </cell>
          <cell r="C404">
            <v>39416.831999999995</v>
          </cell>
        </row>
        <row r="405">
          <cell r="B405" t="str">
            <v>1333R0031220V000034</v>
          </cell>
          <cell r="C405">
            <v>39416.831999999995</v>
          </cell>
        </row>
        <row r="406">
          <cell r="B406" t="str">
            <v>1333R0031220V000035</v>
          </cell>
          <cell r="C406">
            <v>39416.831999999995</v>
          </cell>
        </row>
        <row r="407">
          <cell r="B407" t="str">
            <v>1333R0031220V000036</v>
          </cell>
          <cell r="C407">
            <v>39416.831999999995</v>
          </cell>
        </row>
        <row r="408">
          <cell r="B408" t="str">
            <v>1333R0031220V000037</v>
          </cell>
          <cell r="C408">
            <v>39416.831999999995</v>
          </cell>
        </row>
        <row r="409">
          <cell r="B409" t="str">
            <v>1333R0031220V000038</v>
          </cell>
          <cell r="C409">
            <v>24321.023999999998</v>
          </cell>
        </row>
        <row r="410">
          <cell r="B410" t="str">
            <v>1333R0031220V000039</v>
          </cell>
          <cell r="C410">
            <v>29567.999999999996</v>
          </cell>
        </row>
        <row r="411">
          <cell r="B411" t="str">
            <v>1333R0031220V000040</v>
          </cell>
          <cell r="C411">
            <v>39416.831999999995</v>
          </cell>
        </row>
        <row r="412">
          <cell r="B412" t="str">
            <v>1333R0031220V000041</v>
          </cell>
          <cell r="C412">
            <v>39416.831999999995</v>
          </cell>
        </row>
        <row r="413">
          <cell r="B413" t="str">
            <v>1333R0031220V000042</v>
          </cell>
          <cell r="C413">
            <v>39416.831999999995</v>
          </cell>
        </row>
        <row r="414">
          <cell r="B414" t="str">
            <v>1333R0031220V000043</v>
          </cell>
          <cell r="C414">
            <v>39416.831999999995</v>
          </cell>
        </row>
        <row r="415">
          <cell r="B415" t="str">
            <v>1333R0031220V000044</v>
          </cell>
          <cell r="C415">
            <v>39416.831999999995</v>
          </cell>
        </row>
        <row r="416">
          <cell r="B416" t="str">
            <v>1333R0031220V000045</v>
          </cell>
          <cell r="C416">
            <v>39416.831999999995</v>
          </cell>
        </row>
        <row r="417">
          <cell r="B417" t="str">
            <v>1333R0031220V000046</v>
          </cell>
          <cell r="C417">
            <v>39416.831999999995</v>
          </cell>
        </row>
        <row r="418">
          <cell r="B418" t="str">
            <v>1333R0031220V000047</v>
          </cell>
          <cell r="C418">
            <v>189041.66399999999</v>
          </cell>
        </row>
        <row r="419">
          <cell r="B419" t="str">
            <v>1333R0031220V000048</v>
          </cell>
          <cell r="C419">
            <v>24321.023999999998</v>
          </cell>
        </row>
        <row r="420">
          <cell r="B420" t="str">
            <v>1333R0031220V000049</v>
          </cell>
          <cell r="C420">
            <v>42771.455999999998</v>
          </cell>
        </row>
        <row r="421">
          <cell r="B421" t="str">
            <v>1333R0031220V000050</v>
          </cell>
          <cell r="C421">
            <v>39416.831999999995</v>
          </cell>
        </row>
        <row r="422">
          <cell r="B422" t="str">
            <v>1333R0031220V000051</v>
          </cell>
          <cell r="C422">
            <v>44749.823999999993</v>
          </cell>
        </row>
        <row r="423">
          <cell r="B423" t="str">
            <v>1333R0031220V000052</v>
          </cell>
          <cell r="C423">
            <v>189041.66399999999</v>
          </cell>
        </row>
        <row r="424">
          <cell r="B424" t="str">
            <v>1333R0031220V000053</v>
          </cell>
          <cell r="C424">
            <v>42771.455999999998</v>
          </cell>
        </row>
        <row r="425">
          <cell r="B425" t="str">
            <v>1333R0031220V000054</v>
          </cell>
          <cell r="C425">
            <v>39416.831999999995</v>
          </cell>
        </row>
        <row r="426">
          <cell r="B426" t="str">
            <v>1333R0031220V000055</v>
          </cell>
          <cell r="C426">
            <v>39416.831999999995</v>
          </cell>
        </row>
        <row r="427">
          <cell r="B427" t="str">
            <v>1333R0031220V000056</v>
          </cell>
          <cell r="C427">
            <v>39416.831999999995</v>
          </cell>
        </row>
        <row r="428">
          <cell r="B428" t="str">
            <v>1333R0031220V000057</v>
          </cell>
          <cell r="C428">
            <v>189041.66399999999</v>
          </cell>
        </row>
        <row r="429">
          <cell r="B429" t="str">
            <v>1333R0031220V000058</v>
          </cell>
          <cell r="C429">
            <v>39696.383999999991</v>
          </cell>
        </row>
        <row r="430">
          <cell r="B430" t="str">
            <v>1333R0031220V000059</v>
          </cell>
          <cell r="C430">
            <v>24321.023999999998</v>
          </cell>
        </row>
        <row r="431">
          <cell r="B431" t="str">
            <v>1333R0031220V000060</v>
          </cell>
          <cell r="C431">
            <v>39416.831999999995</v>
          </cell>
        </row>
        <row r="432">
          <cell r="B432" t="str">
            <v>1333R0031220V000061</v>
          </cell>
          <cell r="C432">
            <v>39416.831999999995</v>
          </cell>
        </row>
        <row r="433">
          <cell r="B433" t="str">
            <v>1333R0031220V000062</v>
          </cell>
          <cell r="C433">
            <v>39416.831999999995</v>
          </cell>
        </row>
        <row r="434">
          <cell r="B434" t="str">
            <v>1333R0031220V000063</v>
          </cell>
          <cell r="C434">
            <v>65178.623999999989</v>
          </cell>
        </row>
        <row r="435">
          <cell r="B435" t="str">
            <v>1333R0031220V000064</v>
          </cell>
          <cell r="C435">
            <v>39416.831999999995</v>
          </cell>
        </row>
        <row r="436">
          <cell r="B436" t="str">
            <v>1333R0031220V000065</v>
          </cell>
          <cell r="C436">
            <v>189041.66399999999</v>
          </cell>
        </row>
        <row r="437">
          <cell r="B437" t="str">
            <v>1333R0031220V000066</v>
          </cell>
          <cell r="C437">
            <v>39416.831999999995</v>
          </cell>
        </row>
        <row r="438">
          <cell r="B438" t="str">
            <v>1333R0031220V000067</v>
          </cell>
          <cell r="C438">
            <v>87994.367999999988</v>
          </cell>
        </row>
        <row r="439">
          <cell r="B439" t="str">
            <v>1333R0031220V000068</v>
          </cell>
          <cell r="C439">
            <v>91413.503999999986</v>
          </cell>
        </row>
        <row r="440">
          <cell r="B440" t="str">
            <v>1333R0031220V000069</v>
          </cell>
          <cell r="C440">
            <v>39416.831999999995</v>
          </cell>
        </row>
        <row r="441">
          <cell r="B441" t="str">
            <v>1333R0031220V000070</v>
          </cell>
          <cell r="C441">
            <v>61673.471999999994</v>
          </cell>
        </row>
        <row r="442">
          <cell r="B442" t="str">
            <v>1333R0031220V000071</v>
          </cell>
          <cell r="C442">
            <v>39416.831999999995</v>
          </cell>
        </row>
        <row r="443">
          <cell r="B443" t="str">
            <v>1333R0031220V000072</v>
          </cell>
          <cell r="C443">
            <v>39416.831999999995</v>
          </cell>
        </row>
        <row r="444">
          <cell r="B444" t="str">
            <v>1333R0031220V000073</v>
          </cell>
          <cell r="C444">
            <v>39416.831999999995</v>
          </cell>
        </row>
        <row r="445">
          <cell r="B445" t="str">
            <v>1333R0031220V000074</v>
          </cell>
          <cell r="C445">
            <v>39416.831999999995</v>
          </cell>
        </row>
        <row r="446">
          <cell r="B446" t="str">
            <v>1333R0031220V000075</v>
          </cell>
          <cell r="C446">
            <v>39416.831999999995</v>
          </cell>
        </row>
        <row r="447">
          <cell r="B447" t="str">
            <v>1333R0031220V000076</v>
          </cell>
          <cell r="C447">
            <v>24321.023999999998</v>
          </cell>
        </row>
        <row r="448">
          <cell r="B448" t="str">
            <v>1333R0031220V000077</v>
          </cell>
          <cell r="C448">
            <v>24321.023999999998</v>
          </cell>
        </row>
        <row r="449">
          <cell r="B449" t="str">
            <v>1333R0031220V000078</v>
          </cell>
          <cell r="C449">
            <v>39416.831999999995</v>
          </cell>
        </row>
        <row r="450">
          <cell r="B450" t="str">
            <v>1333R0031220V000079</v>
          </cell>
          <cell r="C450">
            <v>24321.023999999998</v>
          </cell>
        </row>
        <row r="451">
          <cell r="B451" t="str">
            <v>1333R0031220V000080</v>
          </cell>
          <cell r="C451">
            <v>39416.831999999995</v>
          </cell>
        </row>
        <row r="452">
          <cell r="B452" t="str">
            <v>1333R0031220V000081</v>
          </cell>
          <cell r="C452">
            <v>39416.831999999995</v>
          </cell>
        </row>
        <row r="453">
          <cell r="B453" t="str">
            <v>1333R0031220V000082</v>
          </cell>
          <cell r="C453">
            <v>39416.831999999995</v>
          </cell>
        </row>
        <row r="454">
          <cell r="B454" t="str">
            <v>1333R0031220V000083</v>
          </cell>
          <cell r="C454">
            <v>87994.367999999988</v>
          </cell>
        </row>
        <row r="455">
          <cell r="B455" t="str">
            <v>1333R0031220V000084</v>
          </cell>
          <cell r="C455">
            <v>39416.831999999995</v>
          </cell>
        </row>
        <row r="456">
          <cell r="B456" t="str">
            <v>1333R0031220V000085</v>
          </cell>
          <cell r="C456">
            <v>91413.503999999986</v>
          </cell>
        </row>
        <row r="457">
          <cell r="B457" t="str">
            <v>1333R0031220V000086</v>
          </cell>
          <cell r="C457">
            <v>24321.023999999998</v>
          </cell>
        </row>
        <row r="458">
          <cell r="B458" t="str">
            <v>1333R0031220V000087</v>
          </cell>
          <cell r="C458">
            <v>42771.455999999998</v>
          </cell>
        </row>
        <row r="459">
          <cell r="B459" t="str">
            <v>1333R0031220V000088</v>
          </cell>
          <cell r="C459">
            <v>67802.111999999994</v>
          </cell>
        </row>
        <row r="460">
          <cell r="B460" t="str">
            <v>1333R0031220V000089</v>
          </cell>
          <cell r="C460">
            <v>42771.455999999998</v>
          </cell>
        </row>
        <row r="461">
          <cell r="B461" t="str">
            <v>1333R0031220V000090</v>
          </cell>
          <cell r="C461">
            <v>39696.383999999991</v>
          </cell>
        </row>
        <row r="462">
          <cell r="B462" t="str">
            <v>1333R0031220V000091</v>
          </cell>
          <cell r="C462">
            <v>39416.831999999995</v>
          </cell>
        </row>
        <row r="463">
          <cell r="B463" t="str">
            <v>1333R0031220V000092</v>
          </cell>
          <cell r="C463">
            <v>39416.831999999995</v>
          </cell>
        </row>
        <row r="464">
          <cell r="B464" t="str">
            <v>1333R0031220V000093</v>
          </cell>
          <cell r="C464">
            <v>39696.383999999991</v>
          </cell>
        </row>
        <row r="465">
          <cell r="B465" t="str">
            <v>1333R0031220V000094</v>
          </cell>
          <cell r="C465">
            <v>42771.455999999998</v>
          </cell>
        </row>
        <row r="466">
          <cell r="B466" t="str">
            <v>1333R0031220V000095</v>
          </cell>
          <cell r="C466">
            <v>39416.831999999995</v>
          </cell>
        </row>
        <row r="467">
          <cell r="B467" t="str">
            <v>1333R0031220V000096</v>
          </cell>
          <cell r="C467">
            <v>39416.831999999995</v>
          </cell>
        </row>
        <row r="468">
          <cell r="B468" t="str">
            <v>1333R0031220V000097</v>
          </cell>
          <cell r="C468">
            <v>39416.831999999995</v>
          </cell>
        </row>
        <row r="469">
          <cell r="B469" t="str">
            <v>1333R0031220V000098</v>
          </cell>
          <cell r="C469">
            <v>39696.383999999991</v>
          </cell>
        </row>
        <row r="470">
          <cell r="B470" t="str">
            <v>1333R0031220V000099</v>
          </cell>
          <cell r="C470">
            <v>39416.831999999995</v>
          </cell>
        </row>
        <row r="471">
          <cell r="B471" t="str">
            <v>1333R0031220V000100</v>
          </cell>
          <cell r="C471">
            <v>39416.831999999995</v>
          </cell>
        </row>
        <row r="472">
          <cell r="B472" t="str">
            <v>1333R0031220V000102</v>
          </cell>
          <cell r="C472">
            <v>189041.66399999999</v>
          </cell>
        </row>
        <row r="473">
          <cell r="B473" t="str">
            <v>1333R0031220V000103</v>
          </cell>
          <cell r="C473">
            <v>39416.831999999995</v>
          </cell>
        </row>
        <row r="474">
          <cell r="B474" t="str">
            <v>1333R0031220V000105</v>
          </cell>
          <cell r="C474">
            <v>91413.503999999986</v>
          </cell>
        </row>
        <row r="475">
          <cell r="B475" t="str">
            <v>1333R0031220V000106</v>
          </cell>
          <cell r="C475">
            <v>39416.831999999995</v>
          </cell>
        </row>
        <row r="476">
          <cell r="B476" t="str">
            <v>1333R0031220V000107</v>
          </cell>
          <cell r="C476">
            <v>189041.66399999999</v>
          </cell>
        </row>
        <row r="477">
          <cell r="B477" t="str">
            <v>1333R0031220V000108</v>
          </cell>
          <cell r="C477">
            <v>39416.831999999995</v>
          </cell>
        </row>
        <row r="478">
          <cell r="B478" t="str">
            <v>1333R0031220V000109</v>
          </cell>
          <cell r="C478">
            <v>189041.66399999999</v>
          </cell>
        </row>
        <row r="479">
          <cell r="B479" t="str">
            <v>1333R0031220V000111</v>
          </cell>
          <cell r="C479">
            <v>42771.455999999998</v>
          </cell>
        </row>
        <row r="480">
          <cell r="B480" t="str">
            <v>1333R0031220V000112</v>
          </cell>
          <cell r="C480">
            <v>39416.831999999995</v>
          </cell>
        </row>
        <row r="481">
          <cell r="B481" t="str">
            <v>1333R0031220V000113</v>
          </cell>
          <cell r="C481">
            <v>189041.66399999999</v>
          </cell>
        </row>
        <row r="482">
          <cell r="B482" t="str">
            <v>1333R0031220V000114</v>
          </cell>
          <cell r="C482">
            <v>39416.831999999995</v>
          </cell>
        </row>
        <row r="483">
          <cell r="B483" t="str">
            <v>1333R0031220V000115</v>
          </cell>
          <cell r="C483">
            <v>42771.455999999998</v>
          </cell>
        </row>
        <row r="484">
          <cell r="B484" t="str">
            <v>1333R0031220V000116</v>
          </cell>
          <cell r="C484">
            <v>54534.143999999993</v>
          </cell>
        </row>
        <row r="485">
          <cell r="B485" t="str">
            <v>1333R0031220V000117</v>
          </cell>
          <cell r="C485">
            <v>189041.66399999999</v>
          </cell>
        </row>
        <row r="486">
          <cell r="B486" t="str">
            <v>1333R0031220V000118</v>
          </cell>
          <cell r="C486">
            <v>39416.831999999995</v>
          </cell>
        </row>
        <row r="487">
          <cell r="B487" t="str">
            <v>1333R0031220V000119</v>
          </cell>
          <cell r="C487">
            <v>42771.455999999998</v>
          </cell>
        </row>
        <row r="488">
          <cell r="B488" t="str">
            <v>1333R0031220V000120</v>
          </cell>
          <cell r="C488">
            <v>39416.831999999995</v>
          </cell>
        </row>
        <row r="489">
          <cell r="B489" t="str">
            <v>1333R0031220V000121</v>
          </cell>
          <cell r="C489">
            <v>67802.111999999994</v>
          </cell>
        </row>
        <row r="490">
          <cell r="B490" t="str">
            <v>1333R0031220V000123</v>
          </cell>
          <cell r="C490">
            <v>24321.023999999998</v>
          </cell>
        </row>
        <row r="491">
          <cell r="B491" t="str">
            <v>1333R0031220V000124</v>
          </cell>
          <cell r="C491">
            <v>39416.831999999995</v>
          </cell>
        </row>
        <row r="492">
          <cell r="B492" t="str">
            <v>1333R0031220V000125</v>
          </cell>
          <cell r="C492">
            <v>67802.111999999994</v>
          </cell>
        </row>
        <row r="493">
          <cell r="B493" t="str">
            <v>1333R0031220V000126</v>
          </cell>
          <cell r="C493">
            <v>39416.831999999995</v>
          </cell>
        </row>
        <row r="494">
          <cell r="B494" t="str">
            <v>1333R0031220V000127</v>
          </cell>
          <cell r="C494">
            <v>39416.831999999995</v>
          </cell>
        </row>
        <row r="495">
          <cell r="B495" t="str">
            <v>1333R0031220V000128</v>
          </cell>
          <cell r="C495">
            <v>42771.455999999998</v>
          </cell>
        </row>
        <row r="496">
          <cell r="B496" t="str">
            <v>1333R0031220V000129</v>
          </cell>
          <cell r="C496">
            <v>24321.023999999998</v>
          </cell>
        </row>
        <row r="497">
          <cell r="B497" t="str">
            <v>1333R0031220V000130</v>
          </cell>
          <cell r="C497">
            <v>39416.831999999995</v>
          </cell>
        </row>
        <row r="498">
          <cell r="B498" t="str">
            <v>1333R0031220V000131</v>
          </cell>
          <cell r="C498">
            <v>39416.831999999995</v>
          </cell>
        </row>
        <row r="499">
          <cell r="B499" t="str">
            <v>1333R0031220V000132</v>
          </cell>
          <cell r="C499">
            <v>39416.831999999995</v>
          </cell>
        </row>
        <row r="500">
          <cell r="B500" t="str">
            <v>1333R0031220V000134</v>
          </cell>
          <cell r="C500">
            <v>87994.367999999988</v>
          </cell>
        </row>
        <row r="501">
          <cell r="B501" t="str">
            <v>1333R0031220V000135</v>
          </cell>
          <cell r="C501">
            <v>39416.831999999995</v>
          </cell>
        </row>
        <row r="502">
          <cell r="B502" t="str">
            <v>1333R0031220V000136</v>
          </cell>
          <cell r="C502">
            <v>39416.831999999995</v>
          </cell>
        </row>
        <row r="503">
          <cell r="B503" t="str">
            <v>1333R0031220V000137</v>
          </cell>
          <cell r="C503">
            <v>39696.383999999991</v>
          </cell>
        </row>
        <row r="504">
          <cell r="B504" t="str">
            <v>1333R0031220V000138</v>
          </cell>
          <cell r="C504">
            <v>61673.471999999994</v>
          </cell>
        </row>
        <row r="505">
          <cell r="B505" t="str">
            <v>1333R0031220V000139</v>
          </cell>
          <cell r="C505">
            <v>39416.831999999995</v>
          </cell>
        </row>
        <row r="506">
          <cell r="B506" t="str">
            <v>1333R0031220V000140</v>
          </cell>
          <cell r="C506">
            <v>39416.831999999995</v>
          </cell>
        </row>
        <row r="507">
          <cell r="B507" t="str">
            <v>1333R0031220V000141</v>
          </cell>
          <cell r="C507">
            <v>39416.831999999995</v>
          </cell>
        </row>
        <row r="508">
          <cell r="B508" t="str">
            <v>1333R0031220V000142</v>
          </cell>
          <cell r="C508">
            <v>39416.831999999995</v>
          </cell>
        </row>
        <row r="509">
          <cell r="B509" t="str">
            <v>1333R0031220V000143</v>
          </cell>
          <cell r="C509">
            <v>39416.831999999995</v>
          </cell>
        </row>
        <row r="510">
          <cell r="B510" t="str">
            <v>1333R0031220V000144</v>
          </cell>
          <cell r="C510">
            <v>24321.023999999998</v>
          </cell>
        </row>
        <row r="511">
          <cell r="B511" t="str">
            <v>1333R0031220V000145</v>
          </cell>
          <cell r="C511">
            <v>39416.831999999995</v>
          </cell>
        </row>
        <row r="512">
          <cell r="B512" t="str">
            <v>1333R0031220V000146</v>
          </cell>
          <cell r="C512">
            <v>39416.831999999995</v>
          </cell>
        </row>
        <row r="513">
          <cell r="B513" t="str">
            <v>1333R0031220V000147</v>
          </cell>
          <cell r="C513">
            <v>189041.66399999999</v>
          </cell>
        </row>
        <row r="514">
          <cell r="B514" t="str">
            <v>1333R0031220V000148</v>
          </cell>
          <cell r="C514">
            <v>39696.383999999991</v>
          </cell>
        </row>
        <row r="515">
          <cell r="B515" t="str">
            <v>1333R0031220V000149</v>
          </cell>
          <cell r="C515">
            <v>39416.831999999995</v>
          </cell>
        </row>
        <row r="516">
          <cell r="B516" t="str">
            <v>1333R0031220V000151</v>
          </cell>
          <cell r="C516">
            <v>39416.831999999995</v>
          </cell>
        </row>
        <row r="517">
          <cell r="B517" t="str">
            <v>1333R0031220V000152</v>
          </cell>
          <cell r="C517">
            <v>189041.66399999999</v>
          </cell>
        </row>
        <row r="518">
          <cell r="B518" t="str">
            <v>1333R0031220V000153</v>
          </cell>
          <cell r="C518">
            <v>87994.367999999988</v>
          </cell>
        </row>
        <row r="519">
          <cell r="B519" t="str">
            <v>1333R0031220V000154</v>
          </cell>
          <cell r="C519">
            <v>39416.831999999995</v>
          </cell>
        </row>
        <row r="520">
          <cell r="B520" t="str">
            <v>1333R0031220V000155</v>
          </cell>
          <cell r="C520">
            <v>39416.831999999995</v>
          </cell>
        </row>
        <row r="521">
          <cell r="B521" t="str">
            <v>1333R0031220V000156</v>
          </cell>
          <cell r="C521">
            <v>39416.831999999995</v>
          </cell>
        </row>
        <row r="522">
          <cell r="B522" t="str">
            <v>1333R0031220V000157</v>
          </cell>
          <cell r="C522">
            <v>39416.831999999995</v>
          </cell>
        </row>
        <row r="523">
          <cell r="B523" t="str">
            <v>1333R0031220V000158</v>
          </cell>
          <cell r="C523">
            <v>39416.831999999995</v>
          </cell>
        </row>
        <row r="524">
          <cell r="B524" t="str">
            <v>1333R0031220V000160</v>
          </cell>
          <cell r="C524">
            <v>29567.999999999996</v>
          </cell>
        </row>
        <row r="525">
          <cell r="B525" t="str">
            <v>1333R0031220V000161</v>
          </cell>
          <cell r="C525">
            <v>24321.023999999998</v>
          </cell>
        </row>
        <row r="526">
          <cell r="B526" t="str">
            <v>1333R0031220V000162</v>
          </cell>
          <cell r="C526">
            <v>24321.023999999998</v>
          </cell>
        </row>
        <row r="527">
          <cell r="B527" t="str">
            <v>1333R0031220V000163</v>
          </cell>
          <cell r="C527">
            <v>39416.831999999995</v>
          </cell>
        </row>
        <row r="528">
          <cell r="B528" t="str">
            <v>1333R0031220V000164</v>
          </cell>
          <cell r="C528">
            <v>39416.831999999995</v>
          </cell>
        </row>
        <row r="529">
          <cell r="B529" t="str">
            <v>1333R0031220V000166</v>
          </cell>
          <cell r="C529">
            <v>39416.831999999995</v>
          </cell>
        </row>
        <row r="530">
          <cell r="B530" t="str">
            <v>1333R0031220V000167</v>
          </cell>
          <cell r="C530">
            <v>91413.503999999986</v>
          </cell>
        </row>
        <row r="531">
          <cell r="B531" t="str">
            <v>1333R0031220V000168</v>
          </cell>
          <cell r="C531">
            <v>24321.023999999998</v>
          </cell>
        </row>
        <row r="532">
          <cell r="B532" t="str">
            <v>1333R0031220V000169</v>
          </cell>
          <cell r="C532">
            <v>39416.831999999995</v>
          </cell>
        </row>
        <row r="533">
          <cell r="B533" t="str">
            <v>1333R0031220V000170</v>
          </cell>
          <cell r="C533">
            <v>39416.831999999995</v>
          </cell>
        </row>
        <row r="534">
          <cell r="B534" t="str">
            <v>1333R0031220V000171</v>
          </cell>
          <cell r="C534">
            <v>39416.831999999995</v>
          </cell>
        </row>
        <row r="535">
          <cell r="B535" t="str">
            <v>1333R0031220V000173</v>
          </cell>
          <cell r="C535">
            <v>39416.831999999995</v>
          </cell>
        </row>
        <row r="536">
          <cell r="B536" t="str">
            <v>1333R0031220V000175</v>
          </cell>
          <cell r="C536">
            <v>30127.103999999996</v>
          </cell>
        </row>
        <row r="537">
          <cell r="B537" t="str">
            <v>1333R0031220V000176</v>
          </cell>
          <cell r="C537">
            <v>54534.143999999993</v>
          </cell>
        </row>
        <row r="538">
          <cell r="B538" t="str">
            <v>1333R0031220V000177</v>
          </cell>
          <cell r="C538">
            <v>39416.831999999995</v>
          </cell>
        </row>
        <row r="539">
          <cell r="B539" t="str">
            <v>1333R0031220V000178</v>
          </cell>
          <cell r="C539">
            <v>54534.143999999993</v>
          </cell>
        </row>
        <row r="540">
          <cell r="B540" t="str">
            <v>1333R0031220V000179</v>
          </cell>
          <cell r="C540">
            <v>91413.503999999986</v>
          </cell>
        </row>
        <row r="541">
          <cell r="B541" t="str">
            <v>1333R0031220V000180</v>
          </cell>
          <cell r="C541">
            <v>61673.471999999994</v>
          </cell>
        </row>
        <row r="542">
          <cell r="B542" t="str">
            <v>1333R0031220V000181</v>
          </cell>
          <cell r="C542">
            <v>39416.831999999995</v>
          </cell>
        </row>
        <row r="543">
          <cell r="B543" t="str">
            <v>1333R0031220V000182</v>
          </cell>
          <cell r="C543">
            <v>39416.831999999995</v>
          </cell>
        </row>
        <row r="544">
          <cell r="B544" t="str">
            <v>1333R0031220V000183</v>
          </cell>
          <cell r="C544">
            <v>39696.383999999991</v>
          </cell>
        </row>
        <row r="545">
          <cell r="B545" t="str">
            <v>1333R0031220V000184</v>
          </cell>
          <cell r="C545">
            <v>39416.831999999995</v>
          </cell>
        </row>
        <row r="546">
          <cell r="B546" t="str">
            <v>1333R0031220V000185</v>
          </cell>
          <cell r="C546">
            <v>39416.831999999995</v>
          </cell>
        </row>
        <row r="547">
          <cell r="B547" t="str">
            <v>1333R0031220V000186</v>
          </cell>
          <cell r="C547">
            <v>39416.831999999995</v>
          </cell>
        </row>
        <row r="548">
          <cell r="B548" t="str">
            <v>1333R0031220V000187</v>
          </cell>
          <cell r="C548">
            <v>39416.831999999995</v>
          </cell>
        </row>
        <row r="549">
          <cell r="B549" t="str">
            <v>1333R0031220V000188</v>
          </cell>
          <cell r="C549">
            <v>39416.831999999995</v>
          </cell>
        </row>
        <row r="550">
          <cell r="B550" t="str">
            <v>1333R0031220V000189</v>
          </cell>
          <cell r="C550">
            <v>29567.999999999996</v>
          </cell>
        </row>
        <row r="551">
          <cell r="B551" t="str">
            <v>1333R0031220V000190</v>
          </cell>
          <cell r="C551">
            <v>39696.383999999991</v>
          </cell>
        </row>
        <row r="552">
          <cell r="B552" t="str">
            <v>1333R0031220V000191</v>
          </cell>
          <cell r="C552">
            <v>39416.831999999995</v>
          </cell>
        </row>
        <row r="553">
          <cell r="B553" t="str">
            <v>1333R0031220V000192</v>
          </cell>
          <cell r="C553">
            <v>39416.831999999995</v>
          </cell>
        </row>
        <row r="554">
          <cell r="B554" t="str">
            <v>1333R0031220V000193</v>
          </cell>
          <cell r="C554">
            <v>67802.111999999994</v>
          </cell>
        </row>
        <row r="555">
          <cell r="B555" t="str">
            <v>1333R0031220V000194</v>
          </cell>
          <cell r="C555">
            <v>67802.111999999994</v>
          </cell>
        </row>
        <row r="556">
          <cell r="B556" t="str">
            <v>1333R0031220V000195</v>
          </cell>
          <cell r="C556">
            <v>39416.831999999995</v>
          </cell>
        </row>
        <row r="557">
          <cell r="B557" t="str">
            <v>1333R0031220V000196</v>
          </cell>
          <cell r="C557">
            <v>39416.831999999995</v>
          </cell>
        </row>
        <row r="558">
          <cell r="B558" t="str">
            <v>1333R0031220V000197</v>
          </cell>
          <cell r="C558">
            <v>54534.143999999993</v>
          </cell>
        </row>
        <row r="559">
          <cell r="B559" t="str">
            <v>1333R0031220V000198</v>
          </cell>
          <cell r="C559">
            <v>67802.111999999994</v>
          </cell>
        </row>
        <row r="560">
          <cell r="B560" t="str">
            <v>1333R0031220V000199</v>
          </cell>
          <cell r="C560">
            <v>39416.831999999995</v>
          </cell>
        </row>
        <row r="561">
          <cell r="B561" t="str">
            <v>1333R0031220V000200</v>
          </cell>
          <cell r="C561">
            <v>42771.455999999998</v>
          </cell>
        </row>
        <row r="562">
          <cell r="B562" t="str">
            <v>1333R0031220V000201</v>
          </cell>
          <cell r="C562">
            <v>61673.471999999994</v>
          </cell>
        </row>
        <row r="563">
          <cell r="B563" t="str">
            <v>1333R0031220V000202</v>
          </cell>
          <cell r="C563">
            <v>39416.831999999995</v>
          </cell>
        </row>
        <row r="564">
          <cell r="B564" t="str">
            <v>1333R0031220V000204</v>
          </cell>
          <cell r="C564">
            <v>39416.831999999995</v>
          </cell>
        </row>
        <row r="565">
          <cell r="B565" t="str">
            <v>1333R0031220V000205</v>
          </cell>
          <cell r="C565">
            <v>24321.023999999998</v>
          </cell>
        </row>
        <row r="566">
          <cell r="B566" t="str">
            <v>1333R0031220V000206</v>
          </cell>
          <cell r="C566">
            <v>39416.831999999995</v>
          </cell>
        </row>
        <row r="567">
          <cell r="B567" t="str">
            <v>1333R0031220V000207</v>
          </cell>
          <cell r="C567">
            <v>39416.831999999995</v>
          </cell>
        </row>
        <row r="568">
          <cell r="B568" t="str">
            <v>1333R0031220V000208</v>
          </cell>
          <cell r="C568">
            <v>39416.831999999995</v>
          </cell>
        </row>
        <row r="569">
          <cell r="B569" t="str">
            <v>1333R0031220V000209</v>
          </cell>
          <cell r="C569">
            <v>39416.831999999995</v>
          </cell>
        </row>
        <row r="570">
          <cell r="B570" t="str">
            <v>1333R0031220V000210</v>
          </cell>
          <cell r="C570">
            <v>39416.831999999995</v>
          </cell>
        </row>
        <row r="571">
          <cell r="B571" t="str">
            <v>1333R0031220V000211</v>
          </cell>
          <cell r="C571">
            <v>189041.66399999999</v>
          </cell>
        </row>
        <row r="572">
          <cell r="B572" t="str">
            <v>1333R0031220V000212</v>
          </cell>
          <cell r="C572">
            <v>24321.023999999998</v>
          </cell>
        </row>
        <row r="573">
          <cell r="B573" t="str">
            <v>1333R0031220V000213</v>
          </cell>
          <cell r="C573">
            <v>39416.831999999995</v>
          </cell>
        </row>
        <row r="574">
          <cell r="B574" t="str">
            <v>1333R0031220V000214</v>
          </cell>
          <cell r="C574">
            <v>39416.831999999995</v>
          </cell>
        </row>
        <row r="575">
          <cell r="B575" t="str">
            <v>1333R0031220V000215</v>
          </cell>
          <cell r="C575">
            <v>39416.831999999995</v>
          </cell>
        </row>
        <row r="576">
          <cell r="B576" t="str">
            <v>1333R0031220V000216</v>
          </cell>
          <cell r="C576">
            <v>39416.831999999995</v>
          </cell>
        </row>
        <row r="577">
          <cell r="B577" t="str">
            <v>1333R0031220V000217</v>
          </cell>
          <cell r="C577">
            <v>24321.023999999998</v>
          </cell>
        </row>
        <row r="578">
          <cell r="B578" t="str">
            <v>1333R0031220V000218</v>
          </cell>
          <cell r="C578">
            <v>189041.66399999999</v>
          </cell>
        </row>
        <row r="579">
          <cell r="B579" t="str">
            <v>1333R0031220V000219</v>
          </cell>
          <cell r="C579">
            <v>39416.831999999995</v>
          </cell>
        </row>
        <row r="580">
          <cell r="B580" t="str">
            <v>1333R0031220V000220</v>
          </cell>
          <cell r="C580">
            <v>39416.831999999995</v>
          </cell>
        </row>
        <row r="581">
          <cell r="B581" t="str">
            <v>1333R0031220V000221</v>
          </cell>
          <cell r="C581">
            <v>189041.66399999999</v>
          </cell>
        </row>
        <row r="582">
          <cell r="B582" t="str">
            <v>1333R0031220V000222</v>
          </cell>
          <cell r="C582">
            <v>189041.66399999999</v>
          </cell>
        </row>
        <row r="583">
          <cell r="B583" t="str">
            <v>1333R0031220V000223</v>
          </cell>
          <cell r="C583">
            <v>39416.831999999995</v>
          </cell>
        </row>
        <row r="584">
          <cell r="B584" t="str">
            <v>1333R0031220V000224</v>
          </cell>
          <cell r="C584">
            <v>39416.831999999995</v>
          </cell>
        </row>
        <row r="585">
          <cell r="B585" t="str">
            <v>1333R0031220V000225</v>
          </cell>
          <cell r="C585">
            <v>189041.66399999999</v>
          </cell>
        </row>
        <row r="586">
          <cell r="B586" t="str">
            <v>1333R0031220V000226</v>
          </cell>
          <cell r="C586">
            <v>39416.831999999995</v>
          </cell>
        </row>
        <row r="587">
          <cell r="B587" t="str">
            <v>1333R0031220V000227</v>
          </cell>
          <cell r="C587">
            <v>189041.66399999999</v>
          </cell>
        </row>
        <row r="588">
          <cell r="B588" t="str">
            <v>1333R0031220V000228</v>
          </cell>
          <cell r="C588">
            <v>39416.831999999995</v>
          </cell>
        </row>
        <row r="589">
          <cell r="B589" t="str">
            <v>1333R0031220V000229</v>
          </cell>
          <cell r="C589">
            <v>39416.831999999995</v>
          </cell>
        </row>
        <row r="590">
          <cell r="B590" t="str">
            <v>1333R0031220V000230</v>
          </cell>
          <cell r="C590">
            <v>39416.831999999995</v>
          </cell>
        </row>
        <row r="591">
          <cell r="B591" t="str">
            <v>1333R0031220V000231</v>
          </cell>
          <cell r="C591">
            <v>44749.823999999993</v>
          </cell>
        </row>
        <row r="592">
          <cell r="B592" t="str">
            <v>1333R0031220V000232</v>
          </cell>
          <cell r="C592">
            <v>39416.831999999995</v>
          </cell>
        </row>
        <row r="593">
          <cell r="B593" t="str">
            <v>1333R0031220V000233</v>
          </cell>
          <cell r="C593">
            <v>67802.111999999994</v>
          </cell>
        </row>
        <row r="594">
          <cell r="B594" t="str">
            <v>1333R0031220V000234</v>
          </cell>
          <cell r="C594">
            <v>39416.831999999995</v>
          </cell>
        </row>
        <row r="595">
          <cell r="B595" t="str">
            <v>1333R0031220V000235</v>
          </cell>
          <cell r="C595">
            <v>62963.711999999992</v>
          </cell>
        </row>
        <row r="596">
          <cell r="B596" t="str">
            <v>1333R0031220V000236</v>
          </cell>
          <cell r="C596">
            <v>42771.455999999998</v>
          </cell>
        </row>
        <row r="597">
          <cell r="B597" t="str">
            <v>1333R0031220V000237</v>
          </cell>
          <cell r="C597">
            <v>39416.831999999995</v>
          </cell>
        </row>
        <row r="598">
          <cell r="B598" t="str">
            <v>1333R0031220V000238</v>
          </cell>
          <cell r="C598">
            <v>42771.455999999998</v>
          </cell>
        </row>
        <row r="599">
          <cell r="B599" t="str">
            <v>1333R0031220V000239</v>
          </cell>
          <cell r="C599">
            <v>39416.831999999995</v>
          </cell>
        </row>
        <row r="600">
          <cell r="B600" t="str">
            <v>1333R0031220V000240</v>
          </cell>
          <cell r="C600">
            <v>61673.471999999994</v>
          </cell>
        </row>
        <row r="601">
          <cell r="B601" t="str">
            <v>1333R0031220V000241</v>
          </cell>
          <cell r="C601">
            <v>39696.383999999991</v>
          </cell>
        </row>
        <row r="602">
          <cell r="B602" t="str">
            <v>1333R0031220V000242</v>
          </cell>
          <cell r="C602">
            <v>24321.023999999998</v>
          </cell>
        </row>
        <row r="603">
          <cell r="B603" t="str">
            <v>1333R0031220V000243</v>
          </cell>
          <cell r="C603">
            <v>39416.831999999995</v>
          </cell>
        </row>
        <row r="604">
          <cell r="B604" t="str">
            <v>1333R0031220V000246</v>
          </cell>
          <cell r="C604">
            <v>189041.66399999999</v>
          </cell>
        </row>
        <row r="605">
          <cell r="B605" t="str">
            <v>1333R0031220V000247</v>
          </cell>
          <cell r="C605">
            <v>189041.66399999999</v>
          </cell>
        </row>
        <row r="606">
          <cell r="B606" t="str">
            <v>1333R0031220V000249</v>
          </cell>
          <cell r="C606">
            <v>189041.66399999999</v>
          </cell>
        </row>
        <row r="607">
          <cell r="B607" t="str">
            <v>1333R0031220V000250</v>
          </cell>
          <cell r="C607">
            <v>189041.66399999999</v>
          </cell>
        </row>
        <row r="608">
          <cell r="B608" t="str">
            <v>1333R0031220V000254</v>
          </cell>
          <cell r="C608">
            <v>189041.66399999999</v>
          </cell>
        </row>
        <row r="609">
          <cell r="B609" t="str">
            <v>1333R0031220V000255</v>
          </cell>
          <cell r="C609">
            <v>189041.66399999999</v>
          </cell>
        </row>
        <row r="610">
          <cell r="B610" t="str">
            <v>1333R0031220V000257</v>
          </cell>
          <cell r="C610">
            <v>189041.66399999999</v>
          </cell>
        </row>
        <row r="611">
          <cell r="B611" t="str">
            <v>1333R0031220V000258</v>
          </cell>
          <cell r="C611">
            <v>189041.66399999999</v>
          </cell>
        </row>
        <row r="612">
          <cell r="B612" t="str">
            <v>1333R0031220V000260</v>
          </cell>
          <cell r="C612">
            <v>189041.66399999999</v>
          </cell>
        </row>
        <row r="613">
          <cell r="B613" t="str">
            <v>1333R0031220V000261</v>
          </cell>
          <cell r="C613">
            <v>189041.66399999999</v>
          </cell>
        </row>
        <row r="614">
          <cell r="B614" t="str">
            <v>1333R0031220V000263</v>
          </cell>
          <cell r="C614">
            <v>189041.66399999999</v>
          </cell>
        </row>
        <row r="615">
          <cell r="B615" t="str">
            <v>1333R0031220V000264</v>
          </cell>
          <cell r="C615">
            <v>189041.66399999999</v>
          </cell>
        </row>
        <row r="616">
          <cell r="B616" t="str">
            <v>1333R0031220V000265</v>
          </cell>
          <cell r="C616">
            <v>39696.383999999991</v>
          </cell>
        </row>
        <row r="617">
          <cell r="B617" t="str">
            <v>1333R0031220V000266</v>
          </cell>
          <cell r="C617">
            <v>189041.66399999999</v>
          </cell>
        </row>
        <row r="618">
          <cell r="B618" t="str">
            <v>1333R0031220V000267</v>
          </cell>
          <cell r="C618">
            <v>189041.66399999999</v>
          </cell>
        </row>
        <row r="619">
          <cell r="B619" t="str">
            <v>1333R0031220V000269</v>
          </cell>
          <cell r="C619">
            <v>189041.66399999999</v>
          </cell>
        </row>
        <row r="620">
          <cell r="B620" t="str">
            <v>1333R0031220V000270</v>
          </cell>
          <cell r="C620">
            <v>189041.66399999999</v>
          </cell>
        </row>
        <row r="621">
          <cell r="B621" t="str">
            <v>1333R0031220V000271</v>
          </cell>
          <cell r="C621">
            <v>189041.66399999999</v>
          </cell>
        </row>
        <row r="622">
          <cell r="B622" t="str">
            <v>1333R0031220V000275</v>
          </cell>
          <cell r="C622">
            <v>67027.967999999993</v>
          </cell>
        </row>
        <row r="623">
          <cell r="B623" t="str">
            <v>1333R0031220V000276</v>
          </cell>
          <cell r="C623">
            <v>67027.967999999993</v>
          </cell>
        </row>
        <row r="624">
          <cell r="B624" t="str">
            <v>1333R0031220V000277</v>
          </cell>
          <cell r="C624">
            <v>31546.367999999995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39416.831999999995</v>
          </cell>
        </row>
        <row r="627">
          <cell r="B627" t="str">
            <v>1333R0031220V000280</v>
          </cell>
          <cell r="C627">
            <v>55372.799999999988</v>
          </cell>
        </row>
        <row r="628">
          <cell r="B628" t="str">
            <v>1333R0031220V000281</v>
          </cell>
          <cell r="C628">
            <v>39416.831999999995</v>
          </cell>
        </row>
        <row r="629">
          <cell r="B629" t="str">
            <v>1333R0031220V000282</v>
          </cell>
          <cell r="C629">
            <v>39416.831999999995</v>
          </cell>
        </row>
        <row r="630">
          <cell r="B630" t="str">
            <v>1333R0031220V000283</v>
          </cell>
          <cell r="C630">
            <v>39416.831999999995</v>
          </cell>
        </row>
        <row r="631">
          <cell r="B631" t="str">
            <v>1333R0031220V000284</v>
          </cell>
          <cell r="C631">
            <v>39416.831999999995</v>
          </cell>
        </row>
        <row r="632">
          <cell r="B632" t="str">
            <v>1333R0031220V000285</v>
          </cell>
          <cell r="C632">
            <v>39416.831999999995</v>
          </cell>
        </row>
        <row r="633">
          <cell r="B633" t="str">
            <v>1333R0031220V000286</v>
          </cell>
          <cell r="C633">
            <v>39416.831999999995</v>
          </cell>
        </row>
        <row r="634">
          <cell r="B634" t="str">
            <v>1333R0031220V000287</v>
          </cell>
          <cell r="C634">
            <v>39416.831999999995</v>
          </cell>
        </row>
        <row r="635">
          <cell r="B635" t="str">
            <v>1333R0031220V000289</v>
          </cell>
          <cell r="C635">
            <v>189041.66399999999</v>
          </cell>
        </row>
        <row r="636">
          <cell r="B636" t="str">
            <v>1333R0031220V000290</v>
          </cell>
          <cell r="C636">
            <v>39416.831999999995</v>
          </cell>
        </row>
        <row r="637">
          <cell r="B637" t="str">
            <v>1333R0031220V000291</v>
          </cell>
          <cell r="C637">
            <v>39416.831999999995</v>
          </cell>
        </row>
        <row r="638">
          <cell r="B638" t="str">
            <v>1333R0031220V000292</v>
          </cell>
          <cell r="C638">
            <v>39416.831999999995</v>
          </cell>
        </row>
        <row r="639">
          <cell r="B639" t="str">
            <v>1333R0031220V000293</v>
          </cell>
          <cell r="C639">
            <v>39416.831999999995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39416.831999999995</v>
          </cell>
        </row>
        <row r="642">
          <cell r="B642" t="str">
            <v>1333R0031220V000296</v>
          </cell>
          <cell r="C642">
            <v>39416.831999999995</v>
          </cell>
        </row>
        <row r="643">
          <cell r="B643" t="str">
            <v>1333R0031220V000297</v>
          </cell>
          <cell r="C643">
            <v>189041.66399999999</v>
          </cell>
        </row>
        <row r="644">
          <cell r="B644" t="str">
            <v>1333R0031220V000299</v>
          </cell>
          <cell r="C644">
            <v>39416.831999999995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39416.831999999995</v>
          </cell>
        </row>
        <row r="647">
          <cell r="B647" t="str">
            <v>1333R0031220V000302</v>
          </cell>
          <cell r="C647">
            <v>39416.831999999995</v>
          </cell>
        </row>
        <row r="648">
          <cell r="B648" t="str">
            <v>1333R0031220V000303</v>
          </cell>
          <cell r="C648">
            <v>39416.831999999995</v>
          </cell>
        </row>
        <row r="649">
          <cell r="B649" t="str">
            <v>1333R0031220V000304</v>
          </cell>
          <cell r="C649">
            <v>39416.831999999995</v>
          </cell>
        </row>
        <row r="650">
          <cell r="B650" t="str">
            <v>1333R0031220V000305</v>
          </cell>
          <cell r="C650">
            <v>39416.831999999995</v>
          </cell>
        </row>
        <row r="651">
          <cell r="B651" t="str">
            <v>1333R0031220V000306</v>
          </cell>
          <cell r="C651">
            <v>39416.831999999995</v>
          </cell>
        </row>
        <row r="652">
          <cell r="B652" t="str">
            <v>1333R0031220V000307</v>
          </cell>
          <cell r="C652">
            <v>39416.831999999995</v>
          </cell>
        </row>
        <row r="653">
          <cell r="B653" t="str">
            <v>1333R0031220V000308</v>
          </cell>
          <cell r="C653">
            <v>39416.831999999995</v>
          </cell>
        </row>
        <row r="654">
          <cell r="B654" t="str">
            <v>1333R0031220V000309</v>
          </cell>
          <cell r="C654">
            <v>39416.831999999995</v>
          </cell>
        </row>
        <row r="655">
          <cell r="B655" t="str">
            <v>1333R0031220V000310</v>
          </cell>
          <cell r="C655">
            <v>39416.831999999995</v>
          </cell>
        </row>
        <row r="656">
          <cell r="B656" t="str">
            <v>1333R0031220V000311</v>
          </cell>
          <cell r="C656">
            <v>39416.831999999995</v>
          </cell>
        </row>
        <row r="657">
          <cell r="B657" t="str">
            <v>1333R0031220V000312</v>
          </cell>
          <cell r="C657">
            <v>39416.831999999995</v>
          </cell>
        </row>
        <row r="658">
          <cell r="B658" t="str">
            <v>1333R0031220V000313</v>
          </cell>
          <cell r="C658">
            <v>39416.831999999995</v>
          </cell>
        </row>
        <row r="659">
          <cell r="B659" t="str">
            <v>1333R0031220V000314</v>
          </cell>
          <cell r="C659">
            <v>189041.66399999999</v>
          </cell>
        </row>
        <row r="660">
          <cell r="B660" t="str">
            <v>1333R0031220V000315</v>
          </cell>
          <cell r="C660">
            <v>39416.831999999995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39416.831999999995</v>
          </cell>
        </row>
        <row r="663">
          <cell r="B663" t="str">
            <v>1333R0031220V000318</v>
          </cell>
          <cell r="C663">
            <v>39416.831999999995</v>
          </cell>
        </row>
        <row r="664">
          <cell r="B664" t="str">
            <v>1333R0031220V000319</v>
          </cell>
          <cell r="C664">
            <v>189041.66399999999</v>
          </cell>
        </row>
        <row r="665">
          <cell r="B665" t="str">
            <v>1333R0031220V000320</v>
          </cell>
          <cell r="C665">
            <v>189041.66399999999</v>
          </cell>
        </row>
        <row r="666">
          <cell r="B666" t="str">
            <v>1333R0031220V000321</v>
          </cell>
          <cell r="C666">
            <v>39416.831999999995</v>
          </cell>
        </row>
        <row r="667">
          <cell r="B667" t="str">
            <v>1333R0031220V000322</v>
          </cell>
          <cell r="C667">
            <v>39416.831999999995</v>
          </cell>
        </row>
        <row r="668">
          <cell r="B668" t="str">
            <v>1333R0031220V000323</v>
          </cell>
          <cell r="C668">
            <v>39416.831999999995</v>
          </cell>
        </row>
        <row r="669">
          <cell r="B669" t="str">
            <v>1333R0031220V000324</v>
          </cell>
          <cell r="C669">
            <v>189041.66399999999</v>
          </cell>
        </row>
        <row r="670">
          <cell r="B670" t="str">
            <v>1333R0031220V000325</v>
          </cell>
          <cell r="C670">
            <v>39416.831999999995</v>
          </cell>
        </row>
        <row r="671">
          <cell r="B671" t="str">
            <v>1333R0031220V000326</v>
          </cell>
          <cell r="C671">
            <v>39416.831999999995</v>
          </cell>
        </row>
        <row r="672">
          <cell r="B672" t="str">
            <v>1333R0031220V000327</v>
          </cell>
          <cell r="C672">
            <v>39416.831999999995</v>
          </cell>
        </row>
        <row r="673">
          <cell r="B673" t="str">
            <v>1333R0031220V000328</v>
          </cell>
          <cell r="C673">
            <v>39416.831999999995</v>
          </cell>
        </row>
        <row r="674">
          <cell r="B674" t="str">
            <v>1333R0031220V000329</v>
          </cell>
          <cell r="C674">
            <v>39416.831999999995</v>
          </cell>
        </row>
        <row r="675">
          <cell r="B675" t="str">
            <v>1333R0031220V000330</v>
          </cell>
          <cell r="C675">
            <v>39416.831999999995</v>
          </cell>
        </row>
        <row r="676">
          <cell r="B676" t="str">
            <v>1333R0031220V000331</v>
          </cell>
          <cell r="C676">
            <v>39416.831999999995</v>
          </cell>
        </row>
        <row r="677">
          <cell r="B677" t="str">
            <v>1333R0031220V000332</v>
          </cell>
          <cell r="C677">
            <v>24321.023999999998</v>
          </cell>
        </row>
        <row r="678">
          <cell r="B678" t="str">
            <v>1333R0031220V000333</v>
          </cell>
          <cell r="C678">
            <v>39416.831999999995</v>
          </cell>
        </row>
        <row r="679">
          <cell r="B679" t="str">
            <v>1333R0031220V000334</v>
          </cell>
          <cell r="C679">
            <v>39416.831999999995</v>
          </cell>
        </row>
        <row r="680">
          <cell r="B680" t="str">
            <v>1333R0031220V000335</v>
          </cell>
          <cell r="C680">
            <v>39416.831999999995</v>
          </cell>
        </row>
        <row r="681">
          <cell r="B681" t="str">
            <v>1333R0031220V000336</v>
          </cell>
          <cell r="C681">
            <v>189041.66399999999</v>
          </cell>
        </row>
        <row r="682">
          <cell r="B682" t="str">
            <v>1333R0031220V000337</v>
          </cell>
          <cell r="C682">
            <v>39416.831999999995</v>
          </cell>
        </row>
        <row r="683">
          <cell r="B683" t="str">
            <v>1333R0031220V000338</v>
          </cell>
          <cell r="C683">
            <v>39416.831999999995</v>
          </cell>
        </row>
        <row r="684">
          <cell r="B684" t="str">
            <v>1333R0031220V000339</v>
          </cell>
          <cell r="C684">
            <v>39416.831999999995</v>
          </cell>
        </row>
        <row r="685">
          <cell r="B685" t="str">
            <v>1333R0031220V000340</v>
          </cell>
          <cell r="C685">
            <v>39416.831999999995</v>
          </cell>
        </row>
        <row r="686">
          <cell r="B686" t="str">
            <v>1333R0031220V000341</v>
          </cell>
          <cell r="C686">
            <v>189041.66399999999</v>
          </cell>
        </row>
        <row r="687">
          <cell r="B687" t="str">
            <v>1333R0031220V000342</v>
          </cell>
          <cell r="C687">
            <v>39416.831999999995</v>
          </cell>
        </row>
        <row r="688">
          <cell r="B688" t="str">
            <v>1333R0031220V000343</v>
          </cell>
          <cell r="C688">
            <v>39416.831999999995</v>
          </cell>
        </row>
        <row r="689">
          <cell r="B689" t="str">
            <v>1333R0031220V000344</v>
          </cell>
          <cell r="C689">
            <v>39416.831999999995</v>
          </cell>
        </row>
        <row r="690">
          <cell r="B690" t="str">
            <v>1333R0031220V000345</v>
          </cell>
          <cell r="C690">
            <v>39416.831999999995</v>
          </cell>
        </row>
        <row r="691">
          <cell r="B691" t="str">
            <v>1333R0031220V000346</v>
          </cell>
          <cell r="C691">
            <v>39416.831999999995</v>
          </cell>
        </row>
        <row r="692">
          <cell r="B692" t="str">
            <v>1333R0031220V000347</v>
          </cell>
          <cell r="C692">
            <v>189041.66399999999</v>
          </cell>
        </row>
        <row r="693">
          <cell r="B693" t="str">
            <v>1333R0031220V000348</v>
          </cell>
          <cell r="C693">
            <v>39416.831999999995</v>
          </cell>
        </row>
        <row r="694">
          <cell r="B694" t="str">
            <v>1333R0031220V000349</v>
          </cell>
          <cell r="C694">
            <v>39416.831999999995</v>
          </cell>
        </row>
        <row r="695">
          <cell r="B695" t="str">
            <v>1333R0031220V000350</v>
          </cell>
          <cell r="C695">
            <v>39416.831999999995</v>
          </cell>
        </row>
        <row r="696">
          <cell r="B696" t="str">
            <v>1333R0031220V000351</v>
          </cell>
          <cell r="C696">
            <v>39416.831999999995</v>
          </cell>
        </row>
        <row r="697">
          <cell r="B697" t="str">
            <v>1333R0031220V000352</v>
          </cell>
          <cell r="C697">
            <v>39416.831999999995</v>
          </cell>
        </row>
        <row r="698">
          <cell r="B698" t="str">
            <v>1333R0031220V000353</v>
          </cell>
          <cell r="C698">
            <v>39416.831999999995</v>
          </cell>
        </row>
        <row r="699">
          <cell r="B699" t="str">
            <v>1333R0031220V000354</v>
          </cell>
          <cell r="C699">
            <v>39416.831999999995</v>
          </cell>
        </row>
        <row r="700">
          <cell r="B700" t="str">
            <v>1333R0031220V000355</v>
          </cell>
          <cell r="C700">
            <v>189041.66399999999</v>
          </cell>
        </row>
        <row r="701">
          <cell r="B701" t="str">
            <v>1333R0031220V000356</v>
          </cell>
          <cell r="C701">
            <v>39416.831999999995</v>
          </cell>
        </row>
        <row r="702">
          <cell r="B702" t="str">
            <v>1333R0031220V000357</v>
          </cell>
          <cell r="C702">
            <v>39416.831999999995</v>
          </cell>
        </row>
        <row r="703">
          <cell r="B703" t="str">
            <v>1333R0031220V000358</v>
          </cell>
          <cell r="C703">
            <v>189041.66399999999</v>
          </cell>
        </row>
        <row r="704">
          <cell r="B704" t="str">
            <v>1333R0031220V000359</v>
          </cell>
          <cell r="C704">
            <v>39416.831999999995</v>
          </cell>
        </row>
        <row r="705">
          <cell r="B705" t="str">
            <v>1333R0031220V000360</v>
          </cell>
          <cell r="C705">
            <v>39416.831999999995</v>
          </cell>
        </row>
        <row r="706">
          <cell r="B706" t="str">
            <v>1333R0031220V000361</v>
          </cell>
          <cell r="C706">
            <v>39416.831999999995</v>
          </cell>
        </row>
        <row r="707">
          <cell r="B707" t="str">
            <v>1333R0031220V000362</v>
          </cell>
          <cell r="C707">
            <v>39416.831999999995</v>
          </cell>
        </row>
        <row r="708">
          <cell r="B708" t="str">
            <v>1333R0031220V000363</v>
          </cell>
          <cell r="C708">
            <v>39416.831999999995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39416.831999999995</v>
          </cell>
        </row>
        <row r="711">
          <cell r="B711" t="str">
            <v>1333R0031220V000366</v>
          </cell>
          <cell r="C711">
            <v>39416.831999999995</v>
          </cell>
        </row>
        <row r="712">
          <cell r="B712" t="str">
            <v>1333R0031220V000367</v>
          </cell>
          <cell r="C712">
            <v>24321.023999999998</v>
          </cell>
        </row>
        <row r="713">
          <cell r="B713" t="str">
            <v>1333R0031220V000368</v>
          </cell>
          <cell r="C713">
            <v>189041.66399999999</v>
          </cell>
        </row>
        <row r="714">
          <cell r="B714" t="str">
            <v>1333R0031220V000369</v>
          </cell>
          <cell r="C714">
            <v>39416.831999999995</v>
          </cell>
        </row>
        <row r="715">
          <cell r="B715" t="str">
            <v>1333R0031220V000370</v>
          </cell>
          <cell r="C715">
            <v>39416.831999999995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24321.023999999998</v>
          </cell>
        </row>
        <row r="718">
          <cell r="B718" t="str">
            <v>1333R0031220V000373</v>
          </cell>
          <cell r="C718">
            <v>39416.831999999995</v>
          </cell>
        </row>
        <row r="719">
          <cell r="B719" t="str">
            <v>1333R0031220V000375</v>
          </cell>
          <cell r="C719">
            <v>39416.831999999995</v>
          </cell>
        </row>
        <row r="720">
          <cell r="B720" t="str">
            <v>1333R0031220V000376</v>
          </cell>
          <cell r="C720">
            <v>189041.66399999999</v>
          </cell>
        </row>
        <row r="721">
          <cell r="B721" t="str">
            <v>1333R0031220V000377</v>
          </cell>
          <cell r="C721">
            <v>189041.66399999999</v>
          </cell>
        </row>
        <row r="722">
          <cell r="B722" t="str">
            <v>1333R0031220V000378</v>
          </cell>
          <cell r="C722">
            <v>56942.591999999997</v>
          </cell>
        </row>
        <row r="723">
          <cell r="B723" t="str">
            <v>1333R0031220V000379</v>
          </cell>
          <cell r="C723">
            <v>39416.831999999995</v>
          </cell>
        </row>
        <row r="724">
          <cell r="B724" t="str">
            <v>1333R0031220V000380</v>
          </cell>
          <cell r="C724">
            <v>39416.831999999995</v>
          </cell>
        </row>
        <row r="725">
          <cell r="B725" t="str">
            <v>1333R0031220V000381</v>
          </cell>
          <cell r="C725">
            <v>39416.831999999995</v>
          </cell>
        </row>
        <row r="726">
          <cell r="B726" t="str">
            <v>1333R0031220V000382</v>
          </cell>
          <cell r="C726">
            <v>39416.831999999995</v>
          </cell>
        </row>
        <row r="727">
          <cell r="B727" t="str">
            <v>1333R0031220V000383</v>
          </cell>
          <cell r="C727">
            <v>189041.66399999999</v>
          </cell>
        </row>
        <row r="728">
          <cell r="B728" t="str">
            <v>1333R0031220V000384</v>
          </cell>
          <cell r="C728">
            <v>39416.831999999995</v>
          </cell>
        </row>
        <row r="729">
          <cell r="B729" t="str">
            <v>1333R0031220V000385</v>
          </cell>
          <cell r="C729">
            <v>39416.831999999995</v>
          </cell>
        </row>
        <row r="730">
          <cell r="B730" t="str">
            <v>1333R0031220V000386</v>
          </cell>
          <cell r="C730">
            <v>39416.831999999995</v>
          </cell>
        </row>
        <row r="731">
          <cell r="B731" t="str">
            <v>1333R0031220V000387</v>
          </cell>
          <cell r="C731">
            <v>24321.023999999998</v>
          </cell>
        </row>
        <row r="732">
          <cell r="B732" t="str">
            <v>1333R0031220V000388</v>
          </cell>
          <cell r="C732">
            <v>39416.831999999995</v>
          </cell>
        </row>
        <row r="733">
          <cell r="B733" t="str">
            <v>1333R0031220V000389</v>
          </cell>
          <cell r="C733">
            <v>189041.66399999999</v>
          </cell>
        </row>
        <row r="734">
          <cell r="B734" t="str">
            <v>1333R0031220V000390</v>
          </cell>
          <cell r="C734">
            <v>39416.831999999995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189041.66399999999</v>
          </cell>
        </row>
        <row r="737">
          <cell r="B737" t="str">
            <v>1333R0031220V000393</v>
          </cell>
          <cell r="C737">
            <v>121347.07199999999</v>
          </cell>
        </row>
        <row r="738">
          <cell r="B738" t="str">
            <v>1333R0031220V000394</v>
          </cell>
          <cell r="C738">
            <v>189041.66399999999</v>
          </cell>
        </row>
        <row r="739">
          <cell r="B739" t="str">
            <v>1333R0031220V000395</v>
          </cell>
          <cell r="C739">
            <v>39416.831999999995</v>
          </cell>
        </row>
        <row r="740">
          <cell r="B740" t="str">
            <v>1333R0031220V000396</v>
          </cell>
          <cell r="C740">
            <v>39416.831999999995</v>
          </cell>
        </row>
        <row r="741">
          <cell r="B741" t="str">
            <v>1333R0031220V000397</v>
          </cell>
          <cell r="C741">
            <v>54426.623999999989</v>
          </cell>
        </row>
        <row r="742">
          <cell r="B742" t="str">
            <v>1333R0031220V000398</v>
          </cell>
          <cell r="C742">
            <v>189041.66399999999</v>
          </cell>
        </row>
        <row r="743">
          <cell r="B743" t="str">
            <v>1333R0031220V000399</v>
          </cell>
          <cell r="C743">
            <v>39416.831999999995</v>
          </cell>
        </row>
        <row r="744">
          <cell r="B744" t="str">
            <v>1333R0031220V000400</v>
          </cell>
          <cell r="C744">
            <v>39416.831999999995</v>
          </cell>
        </row>
        <row r="745">
          <cell r="B745" t="str">
            <v>1333R0031220V000401</v>
          </cell>
          <cell r="C745">
            <v>39416.831999999995</v>
          </cell>
        </row>
        <row r="746">
          <cell r="B746" t="str">
            <v>1333R0031220V000402</v>
          </cell>
          <cell r="C746">
            <v>189041.66399999999</v>
          </cell>
        </row>
        <row r="747">
          <cell r="B747" t="str">
            <v>1333R0031220V000403</v>
          </cell>
          <cell r="C747">
            <v>39416.831999999995</v>
          </cell>
        </row>
        <row r="748">
          <cell r="B748" t="str">
            <v>1333R0031220V000404</v>
          </cell>
          <cell r="C748">
            <v>24321.023999999998</v>
          </cell>
        </row>
        <row r="749">
          <cell r="B749" t="str">
            <v>1333R0031220V000405</v>
          </cell>
          <cell r="C749">
            <v>189041.66399999999</v>
          </cell>
        </row>
        <row r="750">
          <cell r="B750" t="str">
            <v>1333R0031220V000406</v>
          </cell>
          <cell r="C750">
            <v>39416.831999999995</v>
          </cell>
        </row>
        <row r="751">
          <cell r="B751" t="str">
            <v>1333R0031220V000407</v>
          </cell>
          <cell r="C751">
            <v>189041.66399999999</v>
          </cell>
        </row>
        <row r="752">
          <cell r="B752" t="str">
            <v>1333R0031220V000409</v>
          </cell>
          <cell r="C752">
            <v>39416.831999999995</v>
          </cell>
        </row>
        <row r="753">
          <cell r="B753" t="str">
            <v>1333R0031220V000410</v>
          </cell>
          <cell r="C753">
            <v>39416.831999999995</v>
          </cell>
        </row>
        <row r="754">
          <cell r="B754" t="str">
            <v>1333R0031220V000411</v>
          </cell>
          <cell r="C754">
            <v>39416.831999999995</v>
          </cell>
        </row>
        <row r="755">
          <cell r="B755" t="str">
            <v>1333R0031220V000412</v>
          </cell>
          <cell r="C755">
            <v>42771.455999999998</v>
          </cell>
        </row>
        <row r="756">
          <cell r="B756" t="str">
            <v>1333R0031220V000413</v>
          </cell>
          <cell r="C756">
            <v>39416.831999999995</v>
          </cell>
        </row>
        <row r="757">
          <cell r="B757" t="str">
            <v>1333R0031220V000414</v>
          </cell>
          <cell r="C757">
            <v>42771.455999999998</v>
          </cell>
        </row>
        <row r="758">
          <cell r="B758" t="str">
            <v>1333R0031220V000415</v>
          </cell>
          <cell r="C758">
            <v>24321.023999999998</v>
          </cell>
        </row>
        <row r="759">
          <cell r="B759" t="str">
            <v>1333R0031220V000416</v>
          </cell>
          <cell r="C759">
            <v>39416.831999999995</v>
          </cell>
        </row>
        <row r="760">
          <cell r="B760" t="str">
            <v>1333R0031220V000417</v>
          </cell>
          <cell r="C760">
            <v>39416.831999999995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39416.831999999995</v>
          </cell>
        </row>
        <row r="763">
          <cell r="B763" t="str">
            <v>1333R0031220V000420</v>
          </cell>
          <cell r="C763">
            <v>39416.831999999995</v>
          </cell>
        </row>
        <row r="764">
          <cell r="B764" t="str">
            <v>1333R0031220V000421</v>
          </cell>
          <cell r="C764">
            <v>39416.831999999995</v>
          </cell>
        </row>
        <row r="765">
          <cell r="B765" t="str">
            <v>1333R0031220V000422</v>
          </cell>
          <cell r="C765">
            <v>39416.831999999995</v>
          </cell>
        </row>
        <row r="766">
          <cell r="B766" t="str">
            <v>1333R0031220V000423</v>
          </cell>
          <cell r="C766">
            <v>39416.831999999995</v>
          </cell>
        </row>
        <row r="767">
          <cell r="B767" t="str">
            <v>1333R0031220V000424</v>
          </cell>
          <cell r="C767">
            <v>39416.831999999995</v>
          </cell>
        </row>
        <row r="768">
          <cell r="B768" t="str">
            <v>1333R0031220V000425</v>
          </cell>
          <cell r="C768">
            <v>39416.831999999995</v>
          </cell>
        </row>
        <row r="769">
          <cell r="B769" t="str">
            <v>1333R0031220V000426</v>
          </cell>
          <cell r="C769">
            <v>39416.831999999995</v>
          </cell>
        </row>
        <row r="770">
          <cell r="B770" t="str">
            <v>1333R0031220V000427</v>
          </cell>
          <cell r="C770">
            <v>39416.831999999995</v>
          </cell>
        </row>
        <row r="771">
          <cell r="B771" t="str">
            <v>1333R0031220V000428</v>
          </cell>
          <cell r="C771">
            <v>61673.471999999994</v>
          </cell>
        </row>
        <row r="772">
          <cell r="B772" t="str">
            <v>1333R0031220V000429</v>
          </cell>
          <cell r="C772">
            <v>39416.831999999995</v>
          </cell>
        </row>
        <row r="773">
          <cell r="B773" t="str">
            <v>1333R0031220V000431</v>
          </cell>
          <cell r="C773">
            <v>39416.831999999995</v>
          </cell>
        </row>
        <row r="774">
          <cell r="B774" t="str">
            <v>1333R0031220V000432</v>
          </cell>
          <cell r="C774">
            <v>39416.831999999995</v>
          </cell>
        </row>
        <row r="775">
          <cell r="B775" t="str">
            <v>1333R0031220V000433</v>
          </cell>
          <cell r="C775">
            <v>85521.407999999981</v>
          </cell>
        </row>
        <row r="776">
          <cell r="B776" t="str">
            <v>1333R0031220V000434</v>
          </cell>
          <cell r="C776">
            <v>39416.831999999995</v>
          </cell>
        </row>
        <row r="777">
          <cell r="B777" t="str">
            <v>1333R0031220V000435</v>
          </cell>
          <cell r="C777">
            <v>39416.831999999995</v>
          </cell>
        </row>
        <row r="778">
          <cell r="B778" t="str">
            <v>1333R0031220V000437</v>
          </cell>
          <cell r="C778">
            <v>39416.831999999995</v>
          </cell>
        </row>
        <row r="779">
          <cell r="B779" t="str">
            <v>1333R0031220V000438</v>
          </cell>
          <cell r="C779">
            <v>39416.831999999995</v>
          </cell>
        </row>
        <row r="780">
          <cell r="B780" t="str">
            <v>1333R0031220V000439</v>
          </cell>
          <cell r="C780">
            <v>61673.471999999994</v>
          </cell>
        </row>
        <row r="781">
          <cell r="B781" t="str">
            <v>1333R0031220V000441</v>
          </cell>
          <cell r="C781">
            <v>39416.831999999995</v>
          </cell>
        </row>
        <row r="782">
          <cell r="B782" t="str">
            <v>1333R0031220V000442</v>
          </cell>
          <cell r="C782">
            <v>24321.023999999998</v>
          </cell>
        </row>
        <row r="783">
          <cell r="B783" t="str">
            <v>1333R0031220V000443</v>
          </cell>
          <cell r="C783">
            <v>39416.831999999995</v>
          </cell>
        </row>
        <row r="784">
          <cell r="B784" t="str">
            <v>1333R0031220V000445</v>
          </cell>
          <cell r="C784">
            <v>39416.831999999995</v>
          </cell>
        </row>
        <row r="785">
          <cell r="B785" t="str">
            <v>1333R0031220V000447</v>
          </cell>
          <cell r="C785">
            <v>24321.023999999998</v>
          </cell>
        </row>
        <row r="786">
          <cell r="B786" t="str">
            <v>1333R0031220V000448</v>
          </cell>
          <cell r="C786">
            <v>39416.831999999995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39416.831999999995</v>
          </cell>
        </row>
        <row r="789">
          <cell r="B789" t="str">
            <v>1333R0031220V000451</v>
          </cell>
          <cell r="C789">
            <v>44491.775999999998</v>
          </cell>
        </row>
        <row r="790">
          <cell r="B790" t="str">
            <v>1333R0031220V000454</v>
          </cell>
          <cell r="C790">
            <v>42771.455999999998</v>
          </cell>
        </row>
        <row r="791">
          <cell r="B791" t="str">
            <v>1333R0031220V000455</v>
          </cell>
          <cell r="C791">
            <v>42771.455999999998</v>
          </cell>
        </row>
        <row r="792">
          <cell r="B792" t="str">
            <v>1333R0031220V000456</v>
          </cell>
          <cell r="C792">
            <v>39416.831999999995</v>
          </cell>
        </row>
        <row r="793">
          <cell r="B793" t="str">
            <v>1333R0031220V000457</v>
          </cell>
          <cell r="C793">
            <v>39416.831999999995</v>
          </cell>
        </row>
        <row r="794">
          <cell r="B794" t="str">
            <v>1333R0031220V000458</v>
          </cell>
          <cell r="C794">
            <v>42771.455999999998</v>
          </cell>
        </row>
        <row r="795">
          <cell r="B795" t="str">
            <v>1333R0031220V000459</v>
          </cell>
          <cell r="C795">
            <v>39416.831999999995</v>
          </cell>
        </row>
        <row r="796">
          <cell r="B796" t="str">
            <v>1333R0031220V000460</v>
          </cell>
          <cell r="C796">
            <v>1221921.7919999999</v>
          </cell>
        </row>
        <row r="797">
          <cell r="B797" t="str">
            <v>1333R0031220V000461</v>
          </cell>
          <cell r="C797">
            <v>39416.831999999995</v>
          </cell>
        </row>
        <row r="798">
          <cell r="B798" t="str">
            <v>1333R0031220V000462</v>
          </cell>
          <cell r="C798">
            <v>1221921.7919999999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73049.087999999989</v>
          </cell>
        </row>
        <row r="801">
          <cell r="B801" t="str">
            <v>1333R0031220V000465</v>
          </cell>
          <cell r="C801">
            <v>39416.831999999995</v>
          </cell>
        </row>
        <row r="802">
          <cell r="B802" t="str">
            <v>1333R0031220V000466</v>
          </cell>
          <cell r="C802">
            <v>73049.087999999989</v>
          </cell>
        </row>
        <row r="803">
          <cell r="B803" t="str">
            <v>1333R0031220V000467</v>
          </cell>
          <cell r="C803">
            <v>42771.455999999998</v>
          </cell>
        </row>
        <row r="804">
          <cell r="B804" t="str">
            <v>1333R0031220V000468</v>
          </cell>
          <cell r="C804">
            <v>39416.831999999995</v>
          </cell>
        </row>
        <row r="805">
          <cell r="B805" t="str">
            <v>1333R0031220V000469</v>
          </cell>
          <cell r="C805">
            <v>39416.831999999995</v>
          </cell>
        </row>
        <row r="806">
          <cell r="B806" t="str">
            <v>1333R0031220V000470</v>
          </cell>
          <cell r="C806">
            <v>24321.023999999998</v>
          </cell>
        </row>
        <row r="807">
          <cell r="B807" t="str">
            <v>1333R0031220V000471</v>
          </cell>
          <cell r="C807">
            <v>24321.023999999998</v>
          </cell>
        </row>
        <row r="808">
          <cell r="B808" t="str">
            <v>1333R0031220V000472</v>
          </cell>
          <cell r="C808">
            <v>39416.831999999995</v>
          </cell>
        </row>
        <row r="809">
          <cell r="B809" t="str">
            <v>1333R0031220V000473</v>
          </cell>
          <cell r="C809">
            <v>39416.831999999995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39416.831999999995</v>
          </cell>
        </row>
        <row r="812">
          <cell r="B812" t="str">
            <v>1333R0031220V000476</v>
          </cell>
          <cell r="C812">
            <v>39416.831999999995</v>
          </cell>
        </row>
        <row r="813">
          <cell r="B813" t="str">
            <v>1333R0031220V000477</v>
          </cell>
          <cell r="C813">
            <v>39416.831999999995</v>
          </cell>
        </row>
        <row r="814">
          <cell r="B814" t="str">
            <v>1333R0031220V000478</v>
          </cell>
          <cell r="C814">
            <v>39416.831999999995</v>
          </cell>
        </row>
        <row r="815">
          <cell r="B815" t="str">
            <v>1333R0031220V000479</v>
          </cell>
          <cell r="C815">
            <v>39416.831999999995</v>
          </cell>
        </row>
        <row r="816">
          <cell r="B816" t="str">
            <v>1333R0031220V000480</v>
          </cell>
          <cell r="C816">
            <v>39416.831999999995</v>
          </cell>
        </row>
        <row r="817">
          <cell r="B817" t="str">
            <v>1333R0031220V000481</v>
          </cell>
          <cell r="C817">
            <v>39416.831999999995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39416.831999999995</v>
          </cell>
        </row>
        <row r="820">
          <cell r="B820" t="str">
            <v>1333R0031220V000484</v>
          </cell>
          <cell r="C820">
            <v>39416.831999999995</v>
          </cell>
        </row>
        <row r="821">
          <cell r="B821" t="str">
            <v>1333R0031220V000485</v>
          </cell>
          <cell r="C821">
            <v>39416.831999999995</v>
          </cell>
        </row>
        <row r="822">
          <cell r="B822" t="str">
            <v>1333R0031220V000486</v>
          </cell>
          <cell r="C822">
            <v>189041.66399999999</v>
          </cell>
        </row>
        <row r="823">
          <cell r="B823" t="str">
            <v>1333R0031220V000487</v>
          </cell>
          <cell r="C823">
            <v>39416.831999999995</v>
          </cell>
        </row>
        <row r="824">
          <cell r="B824" t="str">
            <v>1333R0031220V000488</v>
          </cell>
          <cell r="C824">
            <v>189041.66399999999</v>
          </cell>
        </row>
        <row r="825">
          <cell r="B825" t="str">
            <v>1333R0031220V000489</v>
          </cell>
          <cell r="C825">
            <v>189041.66399999999</v>
          </cell>
        </row>
        <row r="826">
          <cell r="B826" t="str">
            <v>1333R0031220V000490</v>
          </cell>
          <cell r="C826">
            <v>39416.831999999995</v>
          </cell>
        </row>
        <row r="827">
          <cell r="B827" t="str">
            <v>1333R0031220V000492</v>
          </cell>
          <cell r="C827">
            <v>39416.831999999995</v>
          </cell>
        </row>
        <row r="828">
          <cell r="B828" t="str">
            <v>1333R0031220V000493</v>
          </cell>
          <cell r="C828">
            <v>42771.455999999998</v>
          </cell>
        </row>
        <row r="829">
          <cell r="B829" t="str">
            <v>1333R0031220V000494</v>
          </cell>
          <cell r="C829">
            <v>21009.407999999999</v>
          </cell>
        </row>
        <row r="830">
          <cell r="B830" t="str">
            <v>1333R0031220V000495</v>
          </cell>
          <cell r="C830">
            <v>189041.66399999999</v>
          </cell>
        </row>
        <row r="831">
          <cell r="B831" t="str">
            <v>1333R0031220V000496</v>
          </cell>
          <cell r="C831">
            <v>189041.66399999999</v>
          </cell>
        </row>
        <row r="832">
          <cell r="B832" t="str">
            <v>1333R0031220V000497</v>
          </cell>
          <cell r="C832">
            <v>189041.66399999999</v>
          </cell>
        </row>
        <row r="833">
          <cell r="B833" t="str">
            <v>1333R0031220V000499</v>
          </cell>
          <cell r="C833">
            <v>189041.66399999999</v>
          </cell>
        </row>
        <row r="834">
          <cell r="B834" t="str">
            <v>1333R0031220V000500</v>
          </cell>
          <cell r="C834">
            <v>189041.66399999999</v>
          </cell>
        </row>
        <row r="835">
          <cell r="B835" t="str">
            <v>1333R0031220V000502</v>
          </cell>
          <cell r="C835">
            <v>189041.66399999999</v>
          </cell>
        </row>
        <row r="836">
          <cell r="B836" t="str">
            <v>1333R0031220V000510</v>
          </cell>
          <cell r="C836">
            <v>189041.66399999999</v>
          </cell>
        </row>
        <row r="837">
          <cell r="B837" t="str">
            <v>1333R0031220V000514</v>
          </cell>
          <cell r="C837">
            <v>56942.591999999997</v>
          </cell>
        </row>
        <row r="838">
          <cell r="B838" t="str">
            <v>1333R0031220V000516</v>
          </cell>
          <cell r="C838">
            <v>189041.66399999999</v>
          </cell>
        </row>
        <row r="839">
          <cell r="B839" t="str">
            <v>1333R0031220V000517</v>
          </cell>
          <cell r="C839">
            <v>189041.66399999999</v>
          </cell>
        </row>
        <row r="840">
          <cell r="B840" t="str">
            <v>1333R0031220V000518</v>
          </cell>
          <cell r="C840">
            <v>189041.66399999999</v>
          </cell>
        </row>
        <row r="841">
          <cell r="B841" t="str">
            <v>1333R0031220V000519</v>
          </cell>
          <cell r="C841">
            <v>189041.66399999999</v>
          </cell>
        </row>
        <row r="842">
          <cell r="B842" t="str">
            <v>1333R0031220V000520</v>
          </cell>
          <cell r="C842">
            <v>189041.66399999999</v>
          </cell>
        </row>
        <row r="843">
          <cell r="B843" t="str">
            <v>1333R0031220V000522</v>
          </cell>
          <cell r="C843">
            <v>39416.831999999995</v>
          </cell>
        </row>
        <row r="844">
          <cell r="B844" t="str">
            <v>1333R0031220V000523</v>
          </cell>
          <cell r="C844">
            <v>44491.775999999998</v>
          </cell>
        </row>
        <row r="845">
          <cell r="B845" t="str">
            <v>1333R0031220V000528</v>
          </cell>
          <cell r="C845">
            <v>69135.360000000001</v>
          </cell>
        </row>
        <row r="846">
          <cell r="B846" t="str">
            <v>1333R0031220V000530</v>
          </cell>
          <cell r="C846">
            <v>24321.023999999998</v>
          </cell>
        </row>
        <row r="847">
          <cell r="B847" t="str">
            <v>1333R0031220V000532</v>
          </cell>
          <cell r="C847">
            <v>39416.831999999995</v>
          </cell>
        </row>
        <row r="848">
          <cell r="B848" t="str">
            <v>1333R0031220V000533</v>
          </cell>
          <cell r="C848">
            <v>24321.023999999998</v>
          </cell>
        </row>
        <row r="849">
          <cell r="B849" t="str">
            <v>1333R0031220V000534</v>
          </cell>
          <cell r="C849">
            <v>39416.831999999995</v>
          </cell>
        </row>
        <row r="850">
          <cell r="B850" t="str">
            <v>1333R0031220V000535</v>
          </cell>
          <cell r="C850">
            <v>39416.831999999995</v>
          </cell>
        </row>
        <row r="851">
          <cell r="B851" t="str">
            <v>1333R0031220V000536</v>
          </cell>
          <cell r="C851">
            <v>91413.503999999986</v>
          </cell>
        </row>
        <row r="852">
          <cell r="B852" t="str">
            <v>1333R0031220V000537</v>
          </cell>
          <cell r="C852">
            <v>39416.831999999995</v>
          </cell>
        </row>
        <row r="853">
          <cell r="B853" t="str">
            <v>1333R0031220V000538</v>
          </cell>
          <cell r="C853">
            <v>39696.383999999991</v>
          </cell>
        </row>
        <row r="854">
          <cell r="B854" t="str">
            <v>1333R0031220V000539</v>
          </cell>
          <cell r="C854">
            <v>39416.831999999995</v>
          </cell>
        </row>
        <row r="855">
          <cell r="B855" t="str">
            <v>1333R0031220V000540</v>
          </cell>
          <cell r="C855">
            <v>39416.831999999995</v>
          </cell>
        </row>
        <row r="856">
          <cell r="B856" t="str">
            <v>1333R0031220V000541</v>
          </cell>
          <cell r="C856">
            <v>39416.831999999995</v>
          </cell>
        </row>
        <row r="857">
          <cell r="B857" t="str">
            <v>1333R0031220V000542</v>
          </cell>
          <cell r="C857">
            <v>39416.831999999995</v>
          </cell>
        </row>
        <row r="858">
          <cell r="B858" t="str">
            <v>1333R0031220V000543</v>
          </cell>
          <cell r="C858">
            <v>39416.831999999995</v>
          </cell>
        </row>
        <row r="859">
          <cell r="B859" t="str">
            <v>1333R0031220V000544</v>
          </cell>
          <cell r="C859">
            <v>189041.66399999999</v>
          </cell>
        </row>
        <row r="860">
          <cell r="B860" t="str">
            <v>1333R0031220V000546</v>
          </cell>
          <cell r="C860">
            <v>39416.831999999995</v>
          </cell>
        </row>
        <row r="861">
          <cell r="B861" t="str">
            <v>1333R0031220V000547</v>
          </cell>
          <cell r="C861">
            <v>39416.831999999995</v>
          </cell>
        </row>
        <row r="862">
          <cell r="B862" t="str">
            <v>1333R0031220V000548</v>
          </cell>
          <cell r="C862">
            <v>39416.831999999995</v>
          </cell>
        </row>
        <row r="863">
          <cell r="B863" t="str">
            <v>1333R0031220V000549</v>
          </cell>
          <cell r="C863">
            <v>42771.455999999998</v>
          </cell>
        </row>
        <row r="864">
          <cell r="B864" t="str">
            <v>1333R0031220V000550</v>
          </cell>
          <cell r="C864">
            <v>39416.831999999995</v>
          </cell>
        </row>
        <row r="865">
          <cell r="B865" t="str">
            <v>1333R0031220V000551</v>
          </cell>
          <cell r="C865">
            <v>39696.383999999991</v>
          </cell>
        </row>
        <row r="866">
          <cell r="B866" t="str">
            <v>1333R0031220V000552</v>
          </cell>
          <cell r="C866">
            <v>39416.831999999995</v>
          </cell>
        </row>
        <row r="867">
          <cell r="B867" t="str">
            <v>1333R0031220V000553</v>
          </cell>
          <cell r="C867">
            <v>39416.831999999995</v>
          </cell>
        </row>
        <row r="868">
          <cell r="B868" t="str">
            <v>1333R0031220V000554</v>
          </cell>
          <cell r="C868">
            <v>56942.591999999997</v>
          </cell>
        </row>
        <row r="869">
          <cell r="B869" t="str">
            <v>1333R0031220V000555</v>
          </cell>
          <cell r="C869">
            <v>39416.831999999995</v>
          </cell>
        </row>
        <row r="870">
          <cell r="B870" t="str">
            <v>1333R0031220V000557</v>
          </cell>
          <cell r="C870">
            <v>87994.367999999988</v>
          </cell>
        </row>
        <row r="871">
          <cell r="B871" t="str">
            <v>1333R0031220V000558</v>
          </cell>
          <cell r="C871">
            <v>91413.503999999986</v>
          </cell>
        </row>
        <row r="872">
          <cell r="B872" t="str">
            <v>1333R0031220V000559</v>
          </cell>
          <cell r="C872">
            <v>39416.831999999995</v>
          </cell>
        </row>
        <row r="873">
          <cell r="B873" t="str">
            <v>1333R0031220V000560</v>
          </cell>
          <cell r="C873">
            <v>39416.831999999995</v>
          </cell>
        </row>
        <row r="874">
          <cell r="B874" t="str">
            <v>1333R0031220V000561</v>
          </cell>
          <cell r="C874">
            <v>39416.831999999995</v>
          </cell>
        </row>
        <row r="875">
          <cell r="B875" t="str">
            <v>1333R0031220V000562</v>
          </cell>
          <cell r="C875">
            <v>39416.831999999995</v>
          </cell>
        </row>
        <row r="876">
          <cell r="B876" t="str">
            <v>1333R0031220V000563</v>
          </cell>
          <cell r="C876">
            <v>39416.831999999995</v>
          </cell>
        </row>
        <row r="877">
          <cell r="B877" t="str">
            <v>1333R0031220V000564</v>
          </cell>
          <cell r="C877">
            <v>87994.367999999988</v>
          </cell>
        </row>
        <row r="878">
          <cell r="B878" t="str">
            <v>1333R0031220V000565</v>
          </cell>
          <cell r="C878">
            <v>189041.66399999999</v>
          </cell>
        </row>
        <row r="879">
          <cell r="B879" t="str">
            <v>1333R0031220V000566</v>
          </cell>
          <cell r="C879">
            <v>39416.831999999995</v>
          </cell>
        </row>
        <row r="880">
          <cell r="B880" t="str">
            <v>1333R0031220V000567</v>
          </cell>
          <cell r="C880">
            <v>31847.423999999999</v>
          </cell>
        </row>
        <row r="881">
          <cell r="B881" t="str">
            <v>1333R0031220V000568</v>
          </cell>
          <cell r="C881">
            <v>39416.831999999995</v>
          </cell>
        </row>
        <row r="882">
          <cell r="B882" t="str">
            <v>1333R0031220V000569</v>
          </cell>
          <cell r="C882">
            <v>39416.831999999995</v>
          </cell>
        </row>
        <row r="883">
          <cell r="B883" t="str">
            <v>1333R0031220V000570</v>
          </cell>
          <cell r="C883">
            <v>87994.367999999988</v>
          </cell>
        </row>
        <row r="884">
          <cell r="B884" t="str">
            <v>1333R0031220V000572</v>
          </cell>
          <cell r="C884">
            <v>39416.831999999995</v>
          </cell>
        </row>
        <row r="885">
          <cell r="B885" t="str">
            <v>1333R0031220V000573</v>
          </cell>
          <cell r="C885">
            <v>67802.111999999994</v>
          </cell>
        </row>
        <row r="886">
          <cell r="B886" t="str">
            <v>1333R0031220V000574</v>
          </cell>
          <cell r="C886">
            <v>39416.831999999995</v>
          </cell>
        </row>
        <row r="887">
          <cell r="B887" t="str">
            <v>1333R0031220V000575</v>
          </cell>
          <cell r="C887">
            <v>39416.831999999995</v>
          </cell>
        </row>
        <row r="888">
          <cell r="B888" t="str">
            <v>1333R0031220V000576</v>
          </cell>
          <cell r="C888">
            <v>67802.111999999994</v>
          </cell>
        </row>
        <row r="889">
          <cell r="B889" t="str">
            <v>1333R0031220V000577</v>
          </cell>
          <cell r="C889">
            <v>87994.367999999988</v>
          </cell>
        </row>
        <row r="890">
          <cell r="B890" t="str">
            <v>1333R0031220V000578</v>
          </cell>
          <cell r="C890">
            <v>39416.831999999995</v>
          </cell>
        </row>
        <row r="891">
          <cell r="B891" t="str">
            <v>1333R0031220V000579</v>
          </cell>
          <cell r="C891">
            <v>67802.111999999994</v>
          </cell>
        </row>
        <row r="892">
          <cell r="B892" t="str">
            <v>1333R0031220V000580</v>
          </cell>
          <cell r="C892">
            <v>39416.831999999995</v>
          </cell>
        </row>
        <row r="893">
          <cell r="B893" t="str">
            <v>1333R0031220V000581</v>
          </cell>
          <cell r="C893">
            <v>39416.831999999995</v>
          </cell>
        </row>
        <row r="894">
          <cell r="B894" t="str">
            <v>1333R0031220V000582</v>
          </cell>
          <cell r="C894">
            <v>61673.471999999994</v>
          </cell>
        </row>
        <row r="895">
          <cell r="B895" t="str">
            <v>1333R0031220V000583</v>
          </cell>
          <cell r="C895">
            <v>39416.831999999995</v>
          </cell>
        </row>
        <row r="896">
          <cell r="B896" t="str">
            <v>1333R0031220V000584</v>
          </cell>
          <cell r="C896">
            <v>189041.66399999999</v>
          </cell>
        </row>
        <row r="897">
          <cell r="B897" t="str">
            <v>1333R0031220V000585</v>
          </cell>
          <cell r="C897">
            <v>39416.831999999995</v>
          </cell>
        </row>
        <row r="898">
          <cell r="B898" t="str">
            <v>1333R0031220V000586</v>
          </cell>
          <cell r="C898">
            <v>54534.143999999993</v>
          </cell>
        </row>
        <row r="899">
          <cell r="B899" t="str">
            <v>1333R0031220V000587</v>
          </cell>
          <cell r="C899">
            <v>189041.66399999999</v>
          </cell>
        </row>
        <row r="900">
          <cell r="B900" t="str">
            <v>1333R0031220V000588</v>
          </cell>
          <cell r="C900">
            <v>24321.023999999998</v>
          </cell>
        </row>
        <row r="901">
          <cell r="B901" t="str">
            <v>1333R0031220V000590</v>
          </cell>
          <cell r="C901">
            <v>24321.023999999998</v>
          </cell>
        </row>
        <row r="902">
          <cell r="B902" t="str">
            <v>1333R0031220V000591</v>
          </cell>
          <cell r="C902">
            <v>189041.66399999999</v>
          </cell>
        </row>
        <row r="903">
          <cell r="B903" t="str">
            <v>1333R0031220V000592</v>
          </cell>
          <cell r="C903">
            <v>39416.831999999995</v>
          </cell>
        </row>
        <row r="904">
          <cell r="B904" t="str">
            <v>1333R0031220V000593</v>
          </cell>
          <cell r="C904">
            <v>39416.831999999995</v>
          </cell>
        </row>
        <row r="905">
          <cell r="B905" t="str">
            <v>1333R0031220V000594</v>
          </cell>
          <cell r="C905">
            <v>39416.831999999995</v>
          </cell>
        </row>
        <row r="906">
          <cell r="B906" t="str">
            <v>1333R0031220V000595</v>
          </cell>
          <cell r="C906">
            <v>189041.66399999999</v>
          </cell>
        </row>
        <row r="907">
          <cell r="B907" t="str">
            <v>1333R0031220V000596</v>
          </cell>
          <cell r="C907">
            <v>67802.111999999994</v>
          </cell>
        </row>
        <row r="908">
          <cell r="B908" t="str">
            <v>1333R0031220V000597</v>
          </cell>
          <cell r="C908">
            <v>42771.455999999998</v>
          </cell>
        </row>
        <row r="909">
          <cell r="B909" t="str">
            <v>1333R0031220V000598</v>
          </cell>
          <cell r="C909">
            <v>39416.831999999995</v>
          </cell>
        </row>
        <row r="910">
          <cell r="B910" t="str">
            <v>1333R0031220V000599</v>
          </cell>
          <cell r="C910">
            <v>61673.471999999994</v>
          </cell>
        </row>
        <row r="911">
          <cell r="B911" t="str">
            <v>1333R0031220V000600</v>
          </cell>
          <cell r="C911">
            <v>42771.455999999998</v>
          </cell>
        </row>
        <row r="912">
          <cell r="B912" t="str">
            <v>1333R0031220V000601</v>
          </cell>
          <cell r="C912">
            <v>87994.367999999988</v>
          </cell>
        </row>
        <row r="913">
          <cell r="B913" t="str">
            <v>1333R0031220V000602</v>
          </cell>
          <cell r="C913">
            <v>189041.66399999999</v>
          </cell>
        </row>
        <row r="914">
          <cell r="B914" t="str">
            <v>1333R0031220V000603</v>
          </cell>
          <cell r="C914">
            <v>39696.383999999991</v>
          </cell>
        </row>
        <row r="915">
          <cell r="B915" t="str">
            <v>1333R0031220V000604</v>
          </cell>
          <cell r="C915">
            <v>39416.831999999995</v>
          </cell>
        </row>
        <row r="916">
          <cell r="B916" t="str">
            <v>1333R0031220V000605</v>
          </cell>
          <cell r="C916">
            <v>39416.831999999995</v>
          </cell>
        </row>
        <row r="917">
          <cell r="B917" t="str">
            <v>1333R0031220V000606</v>
          </cell>
          <cell r="C917">
            <v>39416.831999999995</v>
          </cell>
        </row>
        <row r="918">
          <cell r="B918" t="str">
            <v>1333R0031220V000607</v>
          </cell>
          <cell r="C918">
            <v>39696.383999999991</v>
          </cell>
        </row>
        <row r="919">
          <cell r="B919" t="str">
            <v>1333R0031220V000608</v>
          </cell>
          <cell r="C919">
            <v>39416.831999999995</v>
          </cell>
        </row>
        <row r="920">
          <cell r="B920" t="str">
            <v>1333R0031220V000609</v>
          </cell>
          <cell r="C920">
            <v>39416.831999999995</v>
          </cell>
        </row>
        <row r="921">
          <cell r="B921" t="str">
            <v>1333R0031220V000610</v>
          </cell>
          <cell r="C921">
            <v>39416.831999999995</v>
          </cell>
        </row>
        <row r="922">
          <cell r="B922" t="str">
            <v>1333R0031220V000611</v>
          </cell>
          <cell r="C922">
            <v>24321.023999999998</v>
          </cell>
        </row>
        <row r="923">
          <cell r="B923" t="str">
            <v>1333R0031220V000612</v>
          </cell>
          <cell r="C923">
            <v>39416.831999999995</v>
          </cell>
        </row>
        <row r="924">
          <cell r="B924" t="str">
            <v>1333R0031220V000613</v>
          </cell>
          <cell r="C924">
            <v>39416.831999999995</v>
          </cell>
        </row>
        <row r="925">
          <cell r="B925" t="str">
            <v>1333R0031220V000614</v>
          </cell>
          <cell r="C925">
            <v>87994.367999999988</v>
          </cell>
        </row>
        <row r="926">
          <cell r="B926" t="str">
            <v>1333R0031220V000615</v>
          </cell>
          <cell r="C926">
            <v>189041.66399999999</v>
          </cell>
        </row>
        <row r="927">
          <cell r="B927" t="str">
            <v>1333R0031220V000616</v>
          </cell>
          <cell r="C927">
            <v>39696.383999999991</v>
          </cell>
        </row>
        <row r="928">
          <cell r="B928" t="str">
            <v>1333R0031220V000617</v>
          </cell>
          <cell r="C928">
            <v>24321.023999999998</v>
          </cell>
        </row>
        <row r="929">
          <cell r="B929" t="str">
            <v>1333R0031220V000618</v>
          </cell>
          <cell r="C929">
            <v>39416.831999999995</v>
          </cell>
        </row>
        <row r="930">
          <cell r="B930" t="str">
            <v>1333R0031220V000619</v>
          </cell>
          <cell r="C930">
            <v>39416.831999999995</v>
          </cell>
        </row>
        <row r="931">
          <cell r="B931" t="str">
            <v>1333R0031220V000620</v>
          </cell>
          <cell r="C931">
            <v>29567.999999999996</v>
          </cell>
        </row>
        <row r="932">
          <cell r="B932" t="str">
            <v>1333R0031220V000621</v>
          </cell>
          <cell r="C932">
            <v>189041.66399999999</v>
          </cell>
        </row>
        <row r="933">
          <cell r="B933" t="str">
            <v>1333R0031220V000622</v>
          </cell>
          <cell r="C933">
            <v>42771.455999999998</v>
          </cell>
        </row>
        <row r="934">
          <cell r="B934" t="str">
            <v>1333R0031220V000623</v>
          </cell>
          <cell r="C934">
            <v>39696.383999999991</v>
          </cell>
        </row>
        <row r="935">
          <cell r="B935" t="str">
            <v>1333R0031220V000624</v>
          </cell>
          <cell r="C935">
            <v>39416.831999999995</v>
          </cell>
        </row>
        <row r="936">
          <cell r="B936" t="str">
            <v>1333R0031220V000625</v>
          </cell>
          <cell r="C936">
            <v>39696.383999999991</v>
          </cell>
        </row>
        <row r="937">
          <cell r="B937" t="str">
            <v>1333R0031220V000626</v>
          </cell>
          <cell r="C937">
            <v>39416.831999999995</v>
          </cell>
        </row>
        <row r="938">
          <cell r="B938" t="str">
            <v>1333R0031220V000627</v>
          </cell>
          <cell r="C938">
            <v>29567.999999999996</v>
          </cell>
        </row>
        <row r="939">
          <cell r="B939" t="str">
            <v>1333R0031220V000628</v>
          </cell>
          <cell r="C939">
            <v>44900.351999999999</v>
          </cell>
        </row>
        <row r="940">
          <cell r="B940" t="str">
            <v>1333R0031220V000630</v>
          </cell>
          <cell r="C940">
            <v>39416.831999999995</v>
          </cell>
        </row>
        <row r="941">
          <cell r="B941" t="str">
            <v>1333R0031220V000631</v>
          </cell>
          <cell r="C941">
            <v>39416.831999999995</v>
          </cell>
        </row>
        <row r="942">
          <cell r="B942" t="str">
            <v>1333R0031220V000632</v>
          </cell>
          <cell r="C942">
            <v>39416.831999999995</v>
          </cell>
        </row>
        <row r="943">
          <cell r="B943" t="str">
            <v>1333R0031220V000633</v>
          </cell>
          <cell r="C943">
            <v>39416.831999999995</v>
          </cell>
        </row>
        <row r="944">
          <cell r="B944" t="str">
            <v>1333R0031220V000634</v>
          </cell>
          <cell r="C944">
            <v>42771.455999999998</v>
          </cell>
        </row>
        <row r="945">
          <cell r="B945" t="str">
            <v>1333R0031220V000635</v>
          </cell>
          <cell r="C945">
            <v>24321.023999999998</v>
          </cell>
        </row>
        <row r="946">
          <cell r="B946" t="str">
            <v>1333R0031220V000636</v>
          </cell>
          <cell r="C946">
            <v>42771.455999999998</v>
          </cell>
        </row>
        <row r="947">
          <cell r="B947" t="str">
            <v>1333R0031220V000637</v>
          </cell>
          <cell r="C947">
            <v>39416.831999999995</v>
          </cell>
        </row>
        <row r="948">
          <cell r="B948" t="str">
            <v>1333R0031220V000638</v>
          </cell>
          <cell r="C948">
            <v>39416.831999999995</v>
          </cell>
        </row>
        <row r="949">
          <cell r="B949" t="str">
            <v>1333R0031220V000639</v>
          </cell>
          <cell r="C949">
            <v>39416.831999999995</v>
          </cell>
        </row>
        <row r="950">
          <cell r="B950" t="str">
            <v>1333R0031220V000642</v>
          </cell>
          <cell r="C950">
            <v>39416.831999999995</v>
          </cell>
        </row>
        <row r="951">
          <cell r="B951" t="str">
            <v>1333R0031220V000643</v>
          </cell>
          <cell r="C951">
            <v>42771.455999999998</v>
          </cell>
        </row>
        <row r="952">
          <cell r="B952" t="str">
            <v>1333R0031220V000644</v>
          </cell>
          <cell r="C952">
            <v>39416.831999999995</v>
          </cell>
        </row>
        <row r="953">
          <cell r="B953" t="str">
            <v>1333R0031220V000645</v>
          </cell>
          <cell r="C953">
            <v>39416.831999999995</v>
          </cell>
        </row>
        <row r="954">
          <cell r="B954" t="str">
            <v>1333R0031220V000646</v>
          </cell>
          <cell r="C954">
            <v>39416.831999999995</v>
          </cell>
        </row>
        <row r="955">
          <cell r="B955" t="str">
            <v>1333R0031220V000647</v>
          </cell>
          <cell r="C955">
            <v>39416.831999999995</v>
          </cell>
        </row>
        <row r="956">
          <cell r="B956" t="str">
            <v>1333R0031220V000648</v>
          </cell>
          <cell r="C956">
            <v>54534.143999999993</v>
          </cell>
        </row>
        <row r="957">
          <cell r="B957" t="str">
            <v>1333R0031220V000649</v>
          </cell>
          <cell r="C957">
            <v>39416.831999999995</v>
          </cell>
        </row>
        <row r="958">
          <cell r="B958" t="str">
            <v>1333R0031220V000650</v>
          </cell>
          <cell r="C958">
            <v>39416.831999999995</v>
          </cell>
        </row>
        <row r="959">
          <cell r="B959" t="str">
            <v>1333R0031220V000651</v>
          </cell>
          <cell r="C959">
            <v>61673.471999999994</v>
          </cell>
        </row>
        <row r="960">
          <cell r="B960" t="str">
            <v>1333R0031220V000652</v>
          </cell>
          <cell r="C960">
            <v>39416.831999999995</v>
          </cell>
        </row>
        <row r="961">
          <cell r="B961" t="str">
            <v>1333R0031220V000653</v>
          </cell>
          <cell r="C961">
            <v>61673.471999999994</v>
          </cell>
        </row>
        <row r="962">
          <cell r="B962" t="str">
            <v>1333R0031220V000654</v>
          </cell>
          <cell r="C962">
            <v>29567.999999999996</v>
          </cell>
        </row>
        <row r="963">
          <cell r="B963" t="str">
            <v>1333R0031220V000655</v>
          </cell>
          <cell r="C963">
            <v>61673.471999999994</v>
          </cell>
        </row>
        <row r="964">
          <cell r="B964" t="str">
            <v>1333R0031220V000656</v>
          </cell>
          <cell r="C964">
            <v>39416.831999999995</v>
          </cell>
        </row>
        <row r="965">
          <cell r="B965" t="str">
            <v>1333R0031220V000657</v>
          </cell>
          <cell r="C965">
            <v>39416.831999999995</v>
          </cell>
        </row>
        <row r="966">
          <cell r="B966" t="str">
            <v>1333R0031220V000658</v>
          </cell>
          <cell r="C966">
            <v>61673.471999999994</v>
          </cell>
        </row>
        <row r="967">
          <cell r="B967" t="str">
            <v>1333R0031220V000659</v>
          </cell>
          <cell r="C967">
            <v>39696.383999999991</v>
          </cell>
        </row>
        <row r="968">
          <cell r="B968" t="str">
            <v>1333R0031220V000660</v>
          </cell>
          <cell r="C968">
            <v>39416.831999999995</v>
          </cell>
        </row>
        <row r="969">
          <cell r="B969" t="str">
            <v>1333R0031220V000661</v>
          </cell>
          <cell r="C969">
            <v>39416.831999999995</v>
          </cell>
        </row>
        <row r="970">
          <cell r="B970" t="str">
            <v>1333R0031220V000662</v>
          </cell>
          <cell r="C970">
            <v>39416.831999999995</v>
          </cell>
        </row>
        <row r="971">
          <cell r="B971" t="str">
            <v>1333R0031220V000663</v>
          </cell>
          <cell r="C971">
            <v>39416.831999999995</v>
          </cell>
        </row>
        <row r="972">
          <cell r="B972" t="str">
            <v>1333R0031220V000664</v>
          </cell>
          <cell r="C972">
            <v>29567.999999999996</v>
          </cell>
        </row>
        <row r="973">
          <cell r="B973" t="str">
            <v>1333R0031220V000665</v>
          </cell>
          <cell r="C973">
            <v>39696.383999999991</v>
          </cell>
        </row>
        <row r="974">
          <cell r="B974" t="str">
            <v>1333R0031220V000666</v>
          </cell>
          <cell r="C974">
            <v>24321.023999999998</v>
          </cell>
        </row>
        <row r="975">
          <cell r="B975" t="str">
            <v>1333R0031220V000667</v>
          </cell>
          <cell r="C975">
            <v>61673.471999999994</v>
          </cell>
        </row>
        <row r="976">
          <cell r="B976" t="str">
            <v>1333R0031220V000668</v>
          </cell>
          <cell r="C976">
            <v>91413.503999999986</v>
          </cell>
        </row>
        <row r="977">
          <cell r="B977" t="str">
            <v>1333R0031220V000669</v>
          </cell>
          <cell r="C977">
            <v>67802.111999999994</v>
          </cell>
        </row>
        <row r="978">
          <cell r="B978" t="str">
            <v>1333R0031220V000670</v>
          </cell>
          <cell r="C978">
            <v>24321.023999999998</v>
          </cell>
        </row>
        <row r="979">
          <cell r="B979" t="str">
            <v>1333R0031220V000671</v>
          </cell>
          <cell r="C979">
            <v>39416.831999999995</v>
          </cell>
        </row>
        <row r="980">
          <cell r="B980" t="str">
            <v>1333R0031220V000672</v>
          </cell>
          <cell r="C980">
            <v>31847.423999999999</v>
          </cell>
        </row>
        <row r="981">
          <cell r="B981" t="str">
            <v>1333R0031220V000673</v>
          </cell>
          <cell r="C981">
            <v>189041.66399999999</v>
          </cell>
        </row>
        <row r="982">
          <cell r="B982" t="str">
            <v>1333R0031220V000674</v>
          </cell>
          <cell r="C982">
            <v>39416.831999999995</v>
          </cell>
        </row>
        <row r="983">
          <cell r="B983" t="str">
            <v>1333R0031220V000675</v>
          </cell>
          <cell r="C983">
            <v>39416.831999999995</v>
          </cell>
        </row>
        <row r="984">
          <cell r="B984" t="str">
            <v>1333R0031220V000676</v>
          </cell>
          <cell r="C984">
            <v>29567.999999999996</v>
          </cell>
        </row>
        <row r="985">
          <cell r="B985" t="str">
            <v>1333R0031220V000677</v>
          </cell>
          <cell r="C985">
            <v>24321.023999999998</v>
          </cell>
        </row>
        <row r="986">
          <cell r="B986" t="str">
            <v>1333R0031220V000678</v>
          </cell>
          <cell r="C986">
            <v>42771.455999999998</v>
          </cell>
        </row>
        <row r="987">
          <cell r="B987" t="str">
            <v>1333R0031220V000680</v>
          </cell>
          <cell r="C987">
            <v>39416.831999999995</v>
          </cell>
        </row>
        <row r="988">
          <cell r="B988" t="str">
            <v>1333R0031220V000682</v>
          </cell>
          <cell r="C988">
            <v>39416.831999999995</v>
          </cell>
        </row>
        <row r="989">
          <cell r="B989" t="str">
            <v>1333R0031220V000683</v>
          </cell>
          <cell r="C989">
            <v>42771.455999999998</v>
          </cell>
        </row>
        <row r="990">
          <cell r="B990" t="str">
            <v>1333R0031220V000684</v>
          </cell>
          <cell r="C990">
            <v>39416.831999999995</v>
          </cell>
        </row>
        <row r="991">
          <cell r="B991" t="str">
            <v>1333R0031220V000685</v>
          </cell>
          <cell r="C991">
            <v>39416.831999999995</v>
          </cell>
        </row>
        <row r="992">
          <cell r="B992" t="str">
            <v>1333R0031220V000686</v>
          </cell>
          <cell r="C992">
            <v>39416.831999999995</v>
          </cell>
        </row>
        <row r="993">
          <cell r="B993" t="str">
            <v>1333R0031220V000687</v>
          </cell>
          <cell r="C993">
            <v>39696.383999999991</v>
          </cell>
        </row>
        <row r="994">
          <cell r="B994" t="str">
            <v>1333R0031220V000688</v>
          </cell>
          <cell r="C994">
            <v>39416.831999999995</v>
          </cell>
        </row>
        <row r="995">
          <cell r="B995" t="str">
            <v>1333R0031220V000689</v>
          </cell>
          <cell r="C995">
            <v>39416.831999999995</v>
          </cell>
        </row>
        <row r="996">
          <cell r="B996" t="str">
            <v>1333R0031220V000690</v>
          </cell>
          <cell r="C996">
            <v>39416.831999999995</v>
          </cell>
        </row>
        <row r="997">
          <cell r="B997" t="str">
            <v>1333R0031220V000691</v>
          </cell>
          <cell r="C997">
            <v>42771.455999999998</v>
          </cell>
        </row>
        <row r="998">
          <cell r="B998" t="str">
            <v>1333R0031220V000692</v>
          </cell>
          <cell r="C998">
            <v>39416.831999999995</v>
          </cell>
        </row>
        <row r="999">
          <cell r="B999" t="str">
            <v>1333R0031220V000693</v>
          </cell>
          <cell r="C999">
            <v>189041.66399999999</v>
          </cell>
        </row>
        <row r="1000">
          <cell r="B1000" t="str">
            <v>1333R0031220V000694</v>
          </cell>
          <cell r="C1000">
            <v>39416.831999999995</v>
          </cell>
        </row>
        <row r="1001">
          <cell r="B1001" t="str">
            <v>1333R0031220V000697</v>
          </cell>
          <cell r="C1001">
            <v>39416.831999999995</v>
          </cell>
        </row>
        <row r="1002">
          <cell r="B1002" t="str">
            <v>1333R0031220V000699</v>
          </cell>
          <cell r="C1002">
            <v>39416.831999999995</v>
          </cell>
        </row>
        <row r="1003">
          <cell r="B1003" t="str">
            <v>1333R0031220V000700</v>
          </cell>
          <cell r="C1003">
            <v>189041.66399999999</v>
          </cell>
        </row>
        <row r="1004">
          <cell r="B1004" t="str">
            <v>1333R0031220V000701</v>
          </cell>
          <cell r="C1004">
            <v>189041.66399999999</v>
          </cell>
        </row>
        <row r="1005">
          <cell r="B1005" t="str">
            <v>1333R0031220V000702</v>
          </cell>
          <cell r="C1005">
            <v>39416.831999999995</v>
          </cell>
        </row>
        <row r="1006">
          <cell r="B1006" t="str">
            <v>1333R0031220V000703</v>
          </cell>
          <cell r="C1006">
            <v>189041.66399999999</v>
          </cell>
        </row>
        <row r="1007">
          <cell r="B1007" t="str">
            <v>1333R0031220V000705</v>
          </cell>
          <cell r="C1007">
            <v>189041.66399999999</v>
          </cell>
        </row>
        <row r="1008">
          <cell r="B1008" t="str">
            <v>1333R0031220V000706</v>
          </cell>
          <cell r="C1008">
            <v>42771.455999999998</v>
          </cell>
        </row>
        <row r="1009">
          <cell r="B1009" t="str">
            <v>1333R0031220V000708</v>
          </cell>
          <cell r="C1009">
            <v>91413.503999999986</v>
          </cell>
        </row>
        <row r="1010">
          <cell r="B1010" t="str">
            <v>1333R0031220V000709</v>
          </cell>
          <cell r="C1010">
            <v>189041.66399999999</v>
          </cell>
        </row>
        <row r="1011">
          <cell r="B1011" t="str">
            <v>1333R0031220V000710</v>
          </cell>
          <cell r="C1011">
            <v>39416.831999999995</v>
          </cell>
        </row>
        <row r="1012">
          <cell r="B1012" t="str">
            <v>1333R0031220V000711</v>
          </cell>
          <cell r="C1012">
            <v>189041.66399999999</v>
          </cell>
        </row>
        <row r="1013">
          <cell r="B1013" t="str">
            <v>1333R0031220V000712</v>
          </cell>
          <cell r="C1013">
            <v>39416.831999999995</v>
          </cell>
        </row>
        <row r="1014">
          <cell r="B1014" t="str">
            <v>1333R0031220V000713</v>
          </cell>
          <cell r="C1014">
            <v>39416.831999999995</v>
          </cell>
        </row>
        <row r="1015">
          <cell r="B1015" t="str">
            <v>1333R0031220V000714</v>
          </cell>
          <cell r="C1015">
            <v>39416.831999999995</v>
          </cell>
        </row>
        <row r="1016">
          <cell r="B1016" t="str">
            <v>1333R0031220V000715</v>
          </cell>
          <cell r="C1016">
            <v>39696.383999999991</v>
          </cell>
        </row>
        <row r="1017">
          <cell r="B1017" t="str">
            <v>1333R0031220V000718</v>
          </cell>
          <cell r="C1017">
            <v>189041.66399999999</v>
          </cell>
        </row>
        <row r="1018">
          <cell r="B1018" t="str">
            <v>1333R0031220V000719</v>
          </cell>
          <cell r="C1018">
            <v>189041.66399999999</v>
          </cell>
        </row>
        <row r="1019">
          <cell r="B1019" t="str">
            <v>1333R0031220V000721</v>
          </cell>
          <cell r="C1019">
            <v>39416.831999999995</v>
          </cell>
        </row>
        <row r="1020">
          <cell r="B1020" t="str">
            <v>1333R0031220V000729</v>
          </cell>
          <cell r="C1020">
            <v>189041.66399999999</v>
          </cell>
        </row>
        <row r="1021">
          <cell r="B1021" t="str">
            <v>1333R0031220V000732</v>
          </cell>
          <cell r="C1021">
            <v>44491.775999999998</v>
          </cell>
        </row>
        <row r="1022">
          <cell r="B1022" t="str">
            <v>1333R0031220V000733</v>
          </cell>
          <cell r="C1022">
            <v>189041.66399999999</v>
          </cell>
        </row>
        <row r="1023">
          <cell r="B1023" t="str">
            <v>1333R0031220V000734</v>
          </cell>
          <cell r="C1023">
            <v>189041.66399999999</v>
          </cell>
        </row>
        <row r="1024">
          <cell r="B1024" t="str">
            <v>1333R0031220V000735</v>
          </cell>
          <cell r="C1024">
            <v>189041.66399999999</v>
          </cell>
        </row>
        <row r="1025">
          <cell r="B1025" t="str">
            <v>1333R0031220V000736</v>
          </cell>
          <cell r="C1025">
            <v>189041.66399999999</v>
          </cell>
        </row>
        <row r="1026">
          <cell r="B1026" t="str">
            <v>1333R0031220V000737</v>
          </cell>
          <cell r="C1026">
            <v>189041.66399999999</v>
          </cell>
        </row>
        <row r="1027">
          <cell r="B1027" t="str">
            <v>1333R0031220V000739</v>
          </cell>
          <cell r="C1027">
            <v>189041.66399999999</v>
          </cell>
        </row>
        <row r="1028">
          <cell r="B1028" t="str">
            <v>1333R0031220V000740</v>
          </cell>
          <cell r="C1028">
            <v>189041.66399999999</v>
          </cell>
        </row>
        <row r="1029">
          <cell r="B1029" t="str">
            <v>1333R0031220V000741</v>
          </cell>
          <cell r="C1029">
            <v>189041.66399999999</v>
          </cell>
        </row>
        <row r="1030">
          <cell r="B1030" t="str">
            <v>1333R0031220V000742</v>
          </cell>
          <cell r="C1030">
            <v>189041.66399999999</v>
          </cell>
        </row>
        <row r="1031">
          <cell r="B1031" t="str">
            <v>1333R0031220V000744</v>
          </cell>
          <cell r="C1031">
            <v>39416.831999999995</v>
          </cell>
        </row>
        <row r="1032">
          <cell r="B1032" t="str">
            <v>1333R0031220V000745</v>
          </cell>
          <cell r="C1032">
            <v>44491.775999999998</v>
          </cell>
        </row>
        <row r="1033">
          <cell r="B1033" t="str">
            <v>1333R0031220V000746</v>
          </cell>
          <cell r="C1033">
            <v>39696.383999999991</v>
          </cell>
        </row>
        <row r="1034">
          <cell r="B1034" t="str">
            <v>1333R0031220V000749</v>
          </cell>
          <cell r="C1034">
            <v>54491.135999999999</v>
          </cell>
        </row>
        <row r="1035">
          <cell r="B1035" t="str">
            <v>1333R0031220V000750</v>
          </cell>
          <cell r="C1035">
            <v>39416.831999999995</v>
          </cell>
        </row>
        <row r="1036">
          <cell r="B1036" t="str">
            <v>1333R0031220V000751</v>
          </cell>
          <cell r="C1036">
            <v>39416.831999999995</v>
          </cell>
        </row>
        <row r="1037">
          <cell r="B1037" t="str">
            <v>1333R0031220V000753</v>
          </cell>
          <cell r="C1037">
            <v>29567.999999999996</v>
          </cell>
        </row>
        <row r="1038">
          <cell r="B1038" t="str">
            <v>1333R0031220V000754</v>
          </cell>
          <cell r="C1038">
            <v>39416.831999999995</v>
          </cell>
        </row>
        <row r="1039">
          <cell r="B1039" t="str">
            <v>1333R0031220V000755</v>
          </cell>
          <cell r="C1039">
            <v>42771.455999999998</v>
          </cell>
        </row>
        <row r="1040">
          <cell r="B1040" t="str">
            <v>1333R0031220V000756</v>
          </cell>
          <cell r="C1040">
            <v>39416.831999999995</v>
          </cell>
        </row>
        <row r="1041">
          <cell r="B1041" t="str">
            <v>1333R0031220V000758</v>
          </cell>
          <cell r="C1041">
            <v>39416.831999999995</v>
          </cell>
        </row>
        <row r="1042">
          <cell r="B1042" t="str">
            <v>1333R0031220V000759</v>
          </cell>
          <cell r="C1042">
            <v>39416.831999999995</v>
          </cell>
        </row>
        <row r="1043">
          <cell r="B1043" t="str">
            <v>1333R0031220V000760</v>
          </cell>
          <cell r="C1043">
            <v>39416.831999999995</v>
          </cell>
        </row>
        <row r="1044">
          <cell r="B1044" t="str">
            <v>1333R0031220V000761</v>
          </cell>
          <cell r="C1044">
            <v>39416.831999999995</v>
          </cell>
        </row>
        <row r="1045">
          <cell r="B1045" t="str">
            <v>1333R0031220V000762</v>
          </cell>
          <cell r="C1045">
            <v>189041.66399999999</v>
          </cell>
        </row>
        <row r="1046">
          <cell r="B1046" t="str">
            <v>1333R0031220V000763</v>
          </cell>
          <cell r="C1046">
            <v>39416.831999999995</v>
          </cell>
        </row>
        <row r="1047">
          <cell r="B1047" t="str">
            <v>1333R0031220V000764</v>
          </cell>
          <cell r="C1047">
            <v>24321.023999999998</v>
          </cell>
        </row>
        <row r="1048">
          <cell r="B1048" t="str">
            <v>1333R0031220V000765</v>
          </cell>
          <cell r="C1048">
            <v>39416.831999999995</v>
          </cell>
        </row>
        <row r="1049">
          <cell r="B1049" t="str">
            <v>1333R0031220V000766</v>
          </cell>
          <cell r="C1049">
            <v>39416.831999999995</v>
          </cell>
        </row>
        <row r="1050">
          <cell r="B1050" t="str">
            <v>1333R0031220V000767</v>
          </cell>
          <cell r="C1050">
            <v>39416.831999999995</v>
          </cell>
        </row>
        <row r="1051">
          <cell r="B1051" t="str">
            <v>1333R0031220V000768</v>
          </cell>
          <cell r="C1051">
            <v>39416.831999999995</v>
          </cell>
        </row>
        <row r="1052">
          <cell r="B1052" t="str">
            <v>1333R0031220V000769</v>
          </cell>
          <cell r="C1052">
            <v>189041.66399999999</v>
          </cell>
        </row>
        <row r="1053">
          <cell r="B1053" t="str">
            <v>1333R0031220V000771</v>
          </cell>
          <cell r="C1053">
            <v>39416.831999999995</v>
          </cell>
        </row>
        <row r="1054">
          <cell r="B1054" t="str">
            <v>1333R0031220V000772</v>
          </cell>
          <cell r="C1054">
            <v>39416.831999999995</v>
          </cell>
        </row>
        <row r="1055">
          <cell r="B1055" t="str">
            <v>1333R0031220V000773</v>
          </cell>
          <cell r="C1055">
            <v>39416.831999999995</v>
          </cell>
        </row>
        <row r="1056">
          <cell r="B1056" t="str">
            <v>1333R0031220V000774</v>
          </cell>
          <cell r="C1056">
            <v>39416.831999999995</v>
          </cell>
        </row>
        <row r="1057">
          <cell r="B1057" t="str">
            <v>1333R0031220V000775</v>
          </cell>
          <cell r="C1057">
            <v>39416.831999999995</v>
          </cell>
        </row>
        <row r="1058">
          <cell r="B1058" t="str">
            <v>1333R0031220V000776</v>
          </cell>
          <cell r="C1058">
            <v>189041.66399999999</v>
          </cell>
        </row>
        <row r="1059">
          <cell r="B1059" t="str">
            <v>1333R0031220V000777</v>
          </cell>
          <cell r="C1059">
            <v>39416.831999999995</v>
          </cell>
        </row>
        <row r="1060">
          <cell r="B1060" t="str">
            <v>1333R0031220V000778</v>
          </cell>
          <cell r="C1060">
            <v>24321.023999999998</v>
          </cell>
        </row>
        <row r="1061">
          <cell r="B1061" t="str">
            <v>1333R0031220V000779</v>
          </cell>
          <cell r="C1061">
            <v>39416.831999999995</v>
          </cell>
        </row>
        <row r="1062">
          <cell r="B1062" t="str">
            <v>1333R0031220V000780</v>
          </cell>
          <cell r="C1062">
            <v>24321.023999999998</v>
          </cell>
        </row>
        <row r="1063">
          <cell r="B1063" t="str">
            <v>1333R0031220V000781</v>
          </cell>
          <cell r="C1063">
            <v>121347.07199999999</v>
          </cell>
        </row>
        <row r="1064">
          <cell r="B1064" t="str">
            <v>1333R0031220V000782</v>
          </cell>
          <cell r="C1064">
            <v>39416.831999999995</v>
          </cell>
        </row>
        <row r="1065">
          <cell r="B1065" t="str">
            <v>1333R0031220V000783</v>
          </cell>
          <cell r="C1065">
            <v>39416.831999999995</v>
          </cell>
        </row>
        <row r="1066">
          <cell r="B1066" t="str">
            <v>1333R0031220V000784</v>
          </cell>
          <cell r="C1066">
            <v>39416.831999999995</v>
          </cell>
        </row>
        <row r="1067">
          <cell r="B1067" t="str">
            <v>1333R0031220V000785</v>
          </cell>
          <cell r="C1067">
            <v>42771.455999999998</v>
          </cell>
        </row>
        <row r="1068">
          <cell r="B1068" t="str">
            <v>1333R0031220V000786</v>
          </cell>
          <cell r="C1068">
            <v>39416.831999999995</v>
          </cell>
        </row>
        <row r="1069">
          <cell r="B1069" t="str">
            <v>1333R0031220V000787</v>
          </cell>
          <cell r="C1069">
            <v>39416.831999999995</v>
          </cell>
        </row>
        <row r="1070">
          <cell r="B1070" t="str">
            <v>1333R0031220V000788</v>
          </cell>
          <cell r="C1070">
            <v>39416.831999999995</v>
          </cell>
        </row>
        <row r="1071">
          <cell r="B1071" t="str">
            <v>1333R0031220V000789</v>
          </cell>
          <cell r="C1071">
            <v>39416.831999999995</v>
          </cell>
        </row>
        <row r="1072">
          <cell r="B1072" t="str">
            <v>1333R0031220V000790</v>
          </cell>
          <cell r="C1072">
            <v>39416.831999999995</v>
          </cell>
        </row>
        <row r="1073">
          <cell r="B1073" t="str">
            <v>1333R0031220V000791</v>
          </cell>
          <cell r="C1073">
            <v>42771.455999999998</v>
          </cell>
        </row>
        <row r="1074">
          <cell r="B1074" t="str">
            <v>1333R0031220V000792</v>
          </cell>
          <cell r="C1074">
            <v>39416.831999999995</v>
          </cell>
        </row>
        <row r="1075">
          <cell r="B1075" t="str">
            <v>1333R0031220V000793</v>
          </cell>
          <cell r="C1075">
            <v>39416.831999999995</v>
          </cell>
        </row>
        <row r="1076">
          <cell r="B1076" t="str">
            <v>1333R0031220V000794</v>
          </cell>
          <cell r="C1076">
            <v>189041.66399999999</v>
          </cell>
        </row>
        <row r="1077">
          <cell r="B1077" t="str">
            <v>1333R0031220V000795</v>
          </cell>
          <cell r="C1077">
            <v>39416.831999999995</v>
          </cell>
        </row>
        <row r="1078">
          <cell r="B1078" t="str">
            <v>1333R0031220V000796</v>
          </cell>
          <cell r="C1078">
            <v>73049.087999999989</v>
          </cell>
        </row>
        <row r="1079">
          <cell r="B1079" t="str">
            <v>1333R0031220V000798</v>
          </cell>
          <cell r="C1079">
            <v>39416.831999999995</v>
          </cell>
        </row>
        <row r="1080">
          <cell r="B1080" t="str">
            <v>1333R0031220V000799</v>
          </cell>
          <cell r="C1080">
            <v>39416.831999999995</v>
          </cell>
        </row>
        <row r="1081">
          <cell r="B1081" t="str">
            <v>1333R0031220V000800</v>
          </cell>
          <cell r="C1081">
            <v>24321.023999999998</v>
          </cell>
        </row>
        <row r="1082">
          <cell r="B1082" t="str">
            <v>1333R0031220V000801</v>
          </cell>
          <cell r="C1082">
            <v>39416.831999999995</v>
          </cell>
        </row>
        <row r="1083">
          <cell r="B1083" t="str">
            <v>1333R0031220V000802</v>
          </cell>
          <cell r="C1083">
            <v>234608.63999999996</v>
          </cell>
        </row>
        <row r="1084">
          <cell r="B1084" t="str">
            <v>1333R0031220V000803</v>
          </cell>
          <cell r="C1084">
            <v>39416.831999999995</v>
          </cell>
        </row>
        <row r="1085">
          <cell r="B1085" t="str">
            <v>1333R0031220V000804</v>
          </cell>
          <cell r="C1085">
            <v>39416.831999999995</v>
          </cell>
        </row>
        <row r="1086">
          <cell r="B1086" t="str">
            <v>1333R0031220V000805</v>
          </cell>
          <cell r="C1086">
            <v>39416.831999999995</v>
          </cell>
        </row>
        <row r="1087">
          <cell r="B1087" t="str">
            <v>1333R0031220V000806</v>
          </cell>
          <cell r="C1087">
            <v>39416.831999999995</v>
          </cell>
        </row>
        <row r="1088">
          <cell r="B1088" t="str">
            <v>1333R0031220V000807</v>
          </cell>
          <cell r="C1088">
            <v>39416.831999999995</v>
          </cell>
        </row>
        <row r="1089">
          <cell r="B1089" t="str">
            <v>1333R0031220V000808</v>
          </cell>
          <cell r="C1089">
            <v>189041.66399999999</v>
          </cell>
        </row>
        <row r="1090">
          <cell r="B1090" t="str">
            <v>1333R0031220V000809</v>
          </cell>
          <cell r="C1090">
            <v>39416.831999999995</v>
          </cell>
        </row>
        <row r="1091">
          <cell r="B1091" t="str">
            <v>1333R0031220V000810</v>
          </cell>
          <cell r="C1091">
            <v>39416.831999999995</v>
          </cell>
        </row>
        <row r="1092">
          <cell r="B1092" t="str">
            <v>1333R0031220V000811</v>
          </cell>
          <cell r="C1092">
            <v>24321.023999999998</v>
          </cell>
        </row>
        <row r="1093">
          <cell r="B1093" t="str">
            <v>1333R0031220V000812</v>
          </cell>
          <cell r="C1093">
            <v>39416.831999999995</v>
          </cell>
        </row>
        <row r="1094">
          <cell r="B1094" t="str">
            <v>1333R0031220V000813</v>
          </cell>
          <cell r="C1094">
            <v>39416.831999999995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39416.831999999995</v>
          </cell>
        </row>
        <row r="1097">
          <cell r="B1097" t="str">
            <v>1333R0031220V000816</v>
          </cell>
          <cell r="C1097">
            <v>39416.831999999995</v>
          </cell>
        </row>
        <row r="1098">
          <cell r="B1098" t="str">
            <v>1333R0031220V000817</v>
          </cell>
          <cell r="C1098">
            <v>24321.023999999998</v>
          </cell>
        </row>
        <row r="1099">
          <cell r="B1099" t="str">
            <v>1333R0031220V000818</v>
          </cell>
          <cell r="C1099">
            <v>42771.455999999998</v>
          </cell>
        </row>
        <row r="1100">
          <cell r="B1100" t="str">
            <v>1333R0031220V000819</v>
          </cell>
          <cell r="C1100">
            <v>39416.831999999995</v>
          </cell>
        </row>
        <row r="1101">
          <cell r="B1101" t="str">
            <v>1333R0031220V000820</v>
          </cell>
          <cell r="C1101">
            <v>24321.023999999998</v>
          </cell>
        </row>
        <row r="1102">
          <cell r="B1102" t="str">
            <v>1333R0031220V000821</v>
          </cell>
          <cell r="C1102">
            <v>39416.831999999995</v>
          </cell>
        </row>
        <row r="1103">
          <cell r="B1103" t="str">
            <v>1333R0031220V000822</v>
          </cell>
          <cell r="C1103">
            <v>189041.66399999999</v>
          </cell>
        </row>
        <row r="1104">
          <cell r="B1104" t="str">
            <v>1333R0031220V000823</v>
          </cell>
          <cell r="C1104">
            <v>39416.831999999995</v>
          </cell>
        </row>
        <row r="1105">
          <cell r="B1105" t="str">
            <v>1333R0031220V000824</v>
          </cell>
          <cell r="C1105">
            <v>39416.831999999995</v>
          </cell>
        </row>
        <row r="1106">
          <cell r="B1106" t="str">
            <v>1333R0031220V000825</v>
          </cell>
          <cell r="C1106">
            <v>39416.831999999995</v>
          </cell>
        </row>
        <row r="1107">
          <cell r="B1107" t="str">
            <v>1333R0031220V000826</v>
          </cell>
          <cell r="C1107">
            <v>39416.831999999995</v>
          </cell>
        </row>
        <row r="1108">
          <cell r="B1108" t="str">
            <v>1333R0031220V000827</v>
          </cell>
          <cell r="C1108">
            <v>39416.831999999995</v>
          </cell>
        </row>
        <row r="1109">
          <cell r="B1109" t="str">
            <v>1333R0031220V000828</v>
          </cell>
          <cell r="C1109">
            <v>39416.831999999995</v>
          </cell>
        </row>
        <row r="1110">
          <cell r="B1110" t="str">
            <v>1333R0031220V000829</v>
          </cell>
          <cell r="C1110">
            <v>39416.831999999995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39416.831999999995</v>
          </cell>
        </row>
        <row r="1113">
          <cell r="B1113" t="str">
            <v>1333R0031220V000832</v>
          </cell>
          <cell r="C1113">
            <v>24321.023999999998</v>
          </cell>
        </row>
        <row r="1114">
          <cell r="B1114" t="str">
            <v>1333R0031220V000833</v>
          </cell>
          <cell r="C1114">
            <v>39416.831999999995</v>
          </cell>
        </row>
        <row r="1115">
          <cell r="B1115" t="str">
            <v>1333R0031220V000834</v>
          </cell>
          <cell r="C1115">
            <v>39416.831999999995</v>
          </cell>
        </row>
        <row r="1116">
          <cell r="B1116" t="str">
            <v>1333R0031220V000835</v>
          </cell>
          <cell r="C1116">
            <v>39416.831999999995</v>
          </cell>
        </row>
        <row r="1117">
          <cell r="B1117" t="str">
            <v>1333R0031220V000837</v>
          </cell>
          <cell r="C1117">
            <v>39416.831999999995</v>
          </cell>
        </row>
        <row r="1118">
          <cell r="B1118" t="str">
            <v>1333R0031220V000838</v>
          </cell>
          <cell r="C1118">
            <v>39416.831999999995</v>
          </cell>
        </row>
        <row r="1119">
          <cell r="B1119" t="str">
            <v>1333R0031220V000839</v>
          </cell>
          <cell r="C1119">
            <v>39416.831999999995</v>
          </cell>
        </row>
        <row r="1120">
          <cell r="B1120" t="str">
            <v>1333R0031220V000840</v>
          </cell>
          <cell r="C1120">
            <v>39416.831999999995</v>
          </cell>
        </row>
        <row r="1121">
          <cell r="B1121" t="str">
            <v>1333R0031220V000841</v>
          </cell>
          <cell r="C1121">
            <v>39416.831999999995</v>
          </cell>
        </row>
        <row r="1122">
          <cell r="B1122" t="str">
            <v>1333R0031220V000842</v>
          </cell>
          <cell r="C1122">
            <v>39416.831999999995</v>
          </cell>
        </row>
        <row r="1123">
          <cell r="B1123" t="str">
            <v>1333R0031220V000843</v>
          </cell>
          <cell r="C1123">
            <v>39416.831999999995</v>
          </cell>
        </row>
        <row r="1124">
          <cell r="B1124" t="str">
            <v>1333R0031220V000844</v>
          </cell>
          <cell r="C1124">
            <v>39416.831999999995</v>
          </cell>
        </row>
        <row r="1125">
          <cell r="B1125" t="str">
            <v>1333R0031220V000845</v>
          </cell>
          <cell r="C1125">
            <v>39416.831999999995</v>
          </cell>
        </row>
        <row r="1126">
          <cell r="B1126" t="str">
            <v>1333R0031220V000846</v>
          </cell>
          <cell r="C1126">
            <v>39416.831999999995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73049.087999999989</v>
          </cell>
        </row>
        <row r="1129">
          <cell r="B1129" t="str">
            <v>1333R0031220V000849</v>
          </cell>
          <cell r="C1129">
            <v>24321.023999999998</v>
          </cell>
        </row>
        <row r="1130">
          <cell r="B1130" t="str">
            <v>1333R0031220V000850</v>
          </cell>
          <cell r="C1130">
            <v>39416.831999999995</v>
          </cell>
        </row>
        <row r="1131">
          <cell r="B1131" t="str">
            <v>1333R0031220V000851</v>
          </cell>
          <cell r="C1131">
            <v>39416.831999999995</v>
          </cell>
        </row>
        <row r="1132">
          <cell r="B1132" t="str">
            <v>1333R0031220V000852</v>
          </cell>
          <cell r="C1132">
            <v>39416.831999999995</v>
          </cell>
        </row>
        <row r="1133">
          <cell r="B1133" t="str">
            <v>1333R0031220V000853</v>
          </cell>
          <cell r="C1133">
            <v>39416.831999999995</v>
          </cell>
        </row>
        <row r="1134">
          <cell r="B1134" t="str">
            <v>1333R0031220V000854</v>
          </cell>
          <cell r="C1134">
            <v>39416.831999999995</v>
          </cell>
        </row>
        <row r="1135">
          <cell r="B1135" t="str">
            <v>1333R0031220V000855</v>
          </cell>
          <cell r="C1135">
            <v>39416.831999999995</v>
          </cell>
        </row>
        <row r="1136">
          <cell r="B1136" t="str">
            <v>1333R0031220V000856</v>
          </cell>
          <cell r="C1136">
            <v>39416.831999999995</v>
          </cell>
        </row>
        <row r="1137">
          <cell r="B1137" t="str">
            <v>1333R0031220V000857</v>
          </cell>
          <cell r="C1137">
            <v>39416.831999999995</v>
          </cell>
        </row>
        <row r="1138">
          <cell r="B1138" t="str">
            <v>1333R0031220V000858</v>
          </cell>
          <cell r="C1138">
            <v>39416.831999999995</v>
          </cell>
        </row>
        <row r="1139">
          <cell r="B1139" t="str">
            <v>1333R0031220V000859</v>
          </cell>
          <cell r="C1139">
            <v>24321.023999999998</v>
          </cell>
        </row>
        <row r="1140">
          <cell r="B1140" t="str">
            <v>1333R0031220V000860</v>
          </cell>
          <cell r="C1140">
            <v>39416.831999999995</v>
          </cell>
        </row>
        <row r="1141">
          <cell r="B1141" t="str">
            <v>1333R0031220V000861</v>
          </cell>
          <cell r="C1141">
            <v>39416.831999999995</v>
          </cell>
        </row>
        <row r="1142">
          <cell r="B1142" t="str">
            <v>1333R0031220V000862</v>
          </cell>
          <cell r="C1142">
            <v>39416.831999999995</v>
          </cell>
        </row>
        <row r="1143">
          <cell r="B1143" t="str">
            <v>1333R0031220V000863</v>
          </cell>
          <cell r="C1143">
            <v>39416.831999999995</v>
          </cell>
        </row>
        <row r="1144">
          <cell r="B1144" t="str">
            <v>1333R0031220V000864</v>
          </cell>
          <cell r="C1144">
            <v>42771.455999999998</v>
          </cell>
        </row>
        <row r="1145">
          <cell r="B1145" t="str">
            <v>1333R0031220V000865</v>
          </cell>
          <cell r="C1145">
            <v>39416.831999999995</v>
          </cell>
        </row>
        <row r="1146">
          <cell r="B1146" t="str">
            <v>1333R0031220V000866</v>
          </cell>
          <cell r="C1146">
            <v>54426.623999999989</v>
          </cell>
        </row>
        <row r="1147">
          <cell r="B1147" t="str">
            <v>1333R0031220V000867</v>
          </cell>
          <cell r="C1147">
            <v>189794.30399999997</v>
          </cell>
        </row>
        <row r="1148">
          <cell r="B1148" t="str">
            <v>1333R0031220V000869</v>
          </cell>
          <cell r="C1148">
            <v>39416.831999999995</v>
          </cell>
        </row>
        <row r="1149">
          <cell r="B1149" t="str">
            <v>1333R0031220V000870</v>
          </cell>
          <cell r="C1149">
            <v>24321.023999999998</v>
          </cell>
        </row>
        <row r="1150">
          <cell r="B1150" t="str">
            <v>1333R0031220V000871</v>
          </cell>
          <cell r="C1150">
            <v>39416.831999999995</v>
          </cell>
        </row>
        <row r="1151">
          <cell r="B1151" t="str">
            <v>1333R0031220V000872</v>
          </cell>
          <cell r="C1151">
            <v>39416.831999999995</v>
          </cell>
        </row>
        <row r="1152">
          <cell r="B1152" t="str">
            <v>1333R0031220V000873</v>
          </cell>
          <cell r="C1152">
            <v>39416.831999999995</v>
          </cell>
        </row>
        <row r="1153">
          <cell r="B1153" t="str">
            <v>1333R0031220V000874</v>
          </cell>
          <cell r="C1153">
            <v>39416.831999999995</v>
          </cell>
        </row>
        <row r="1154">
          <cell r="B1154" t="str">
            <v>1333R0031220V000876</v>
          </cell>
          <cell r="C1154">
            <v>39416.831999999995</v>
          </cell>
        </row>
        <row r="1155">
          <cell r="B1155" t="str">
            <v>1333R0031220V000877</v>
          </cell>
          <cell r="C1155">
            <v>39416.831999999995</v>
          </cell>
        </row>
        <row r="1156">
          <cell r="B1156" t="str">
            <v>1333R0031220V000878</v>
          </cell>
          <cell r="C1156">
            <v>42771.455999999998</v>
          </cell>
        </row>
        <row r="1157">
          <cell r="B1157" t="str">
            <v>1333R0031220V000879</v>
          </cell>
          <cell r="C1157">
            <v>39416.831999999995</v>
          </cell>
        </row>
        <row r="1158">
          <cell r="B1158" t="str">
            <v>1333R0031220V000880</v>
          </cell>
          <cell r="C1158">
            <v>39416.831999999995</v>
          </cell>
        </row>
        <row r="1159">
          <cell r="B1159" t="str">
            <v>1333R0031220V000881</v>
          </cell>
          <cell r="C1159">
            <v>39416.831999999995</v>
          </cell>
        </row>
        <row r="1160">
          <cell r="B1160" t="str">
            <v>1333R0031220V000882</v>
          </cell>
          <cell r="C1160">
            <v>39416.831999999995</v>
          </cell>
        </row>
        <row r="1161">
          <cell r="B1161" t="str">
            <v>1333R0031220V000883</v>
          </cell>
          <cell r="C1161">
            <v>54534.143999999993</v>
          </cell>
        </row>
        <row r="1162">
          <cell r="B1162" t="str">
            <v>1333R0031220V000884</v>
          </cell>
          <cell r="C1162">
            <v>39416.831999999995</v>
          </cell>
        </row>
        <row r="1163">
          <cell r="B1163" t="str">
            <v>1333R0031220V000885</v>
          </cell>
          <cell r="C1163">
            <v>39416.831999999995</v>
          </cell>
        </row>
        <row r="1164">
          <cell r="B1164" t="str">
            <v>1333R0031220V000886</v>
          </cell>
          <cell r="C1164">
            <v>39416.831999999995</v>
          </cell>
        </row>
        <row r="1165">
          <cell r="B1165" t="str">
            <v>1333R0031220V000887</v>
          </cell>
          <cell r="C1165">
            <v>39696.383999999991</v>
          </cell>
        </row>
        <row r="1166">
          <cell r="B1166" t="str">
            <v>1333R0031220V000888</v>
          </cell>
          <cell r="C1166">
            <v>39416.831999999995</v>
          </cell>
        </row>
        <row r="1167">
          <cell r="B1167" t="str">
            <v>1333R0031220V000890</v>
          </cell>
          <cell r="C1167">
            <v>39416.831999999995</v>
          </cell>
        </row>
        <row r="1168">
          <cell r="B1168" t="str">
            <v>1333R0031220V000891</v>
          </cell>
          <cell r="C1168">
            <v>39416.831999999995</v>
          </cell>
        </row>
        <row r="1169">
          <cell r="B1169" t="str">
            <v>1333R0031220V000893</v>
          </cell>
          <cell r="C1169">
            <v>39416.831999999995</v>
          </cell>
        </row>
        <row r="1170">
          <cell r="B1170" t="str">
            <v>1333R0031220V000894</v>
          </cell>
          <cell r="C1170">
            <v>87994.367999999988</v>
          </cell>
        </row>
        <row r="1171">
          <cell r="B1171" t="str">
            <v>1333R0031220V000895</v>
          </cell>
          <cell r="C1171">
            <v>39416.831999999995</v>
          </cell>
        </row>
        <row r="1172">
          <cell r="B1172" t="str">
            <v>1333R0031220V000896</v>
          </cell>
          <cell r="C1172">
            <v>39416.831999999995</v>
          </cell>
        </row>
        <row r="1173">
          <cell r="B1173" t="str">
            <v>1333R0031220V000897</v>
          </cell>
          <cell r="C1173">
            <v>39416.831999999995</v>
          </cell>
        </row>
        <row r="1174">
          <cell r="B1174" t="str">
            <v>1333R0031220V000898</v>
          </cell>
          <cell r="C1174">
            <v>39416.831999999995</v>
          </cell>
        </row>
        <row r="1175">
          <cell r="B1175" t="str">
            <v>1333R0031220V000899</v>
          </cell>
          <cell r="C1175">
            <v>39416.831999999995</v>
          </cell>
        </row>
        <row r="1176">
          <cell r="B1176" t="str">
            <v>1333R0031220V000900</v>
          </cell>
          <cell r="C1176">
            <v>39416.831999999995</v>
          </cell>
        </row>
        <row r="1177">
          <cell r="B1177" t="str">
            <v>1333R0031220V000903</v>
          </cell>
          <cell r="C1177">
            <v>39696.383999999991</v>
          </cell>
        </row>
        <row r="1178">
          <cell r="B1178" t="str">
            <v>1333R0031220V000904</v>
          </cell>
          <cell r="C1178">
            <v>39416.831999999995</v>
          </cell>
        </row>
        <row r="1179">
          <cell r="B1179" t="str">
            <v>1333R0031220V000905</v>
          </cell>
          <cell r="C1179">
            <v>54534.143999999993</v>
          </cell>
        </row>
        <row r="1180">
          <cell r="B1180" t="str">
            <v>1333R0031220V000906</v>
          </cell>
          <cell r="C1180">
            <v>39416.831999999995</v>
          </cell>
        </row>
        <row r="1181">
          <cell r="B1181" t="str">
            <v>1333R0031220V000907</v>
          </cell>
          <cell r="C1181">
            <v>39416.831999999995</v>
          </cell>
        </row>
        <row r="1182">
          <cell r="B1182" t="str">
            <v>1333R0031220V000908</v>
          </cell>
          <cell r="C1182">
            <v>39416.831999999995</v>
          </cell>
        </row>
        <row r="1183">
          <cell r="B1183" t="str">
            <v>1333R0031220V000909</v>
          </cell>
          <cell r="C1183">
            <v>39416.831999999995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24321.023999999998</v>
          </cell>
        </row>
        <row r="1186">
          <cell r="B1186" t="str">
            <v>1333R0031220V000912</v>
          </cell>
          <cell r="C1186">
            <v>39416.831999999995</v>
          </cell>
        </row>
        <row r="1187">
          <cell r="B1187" t="str">
            <v>1333R0031220V000913</v>
          </cell>
          <cell r="C1187">
            <v>24321.023999999998</v>
          </cell>
        </row>
        <row r="1188">
          <cell r="B1188" t="str">
            <v>1333R0031220V000914</v>
          </cell>
          <cell r="C1188">
            <v>39416.831999999995</v>
          </cell>
        </row>
        <row r="1189">
          <cell r="B1189" t="str">
            <v>1333R0031220V000916</v>
          </cell>
          <cell r="C1189">
            <v>42771.455999999998</v>
          </cell>
        </row>
        <row r="1190">
          <cell r="B1190" t="str">
            <v>1333R0031220V000917</v>
          </cell>
          <cell r="C1190">
            <v>39416.831999999995</v>
          </cell>
        </row>
        <row r="1191">
          <cell r="B1191" t="str">
            <v>1333R0031220V000918</v>
          </cell>
          <cell r="C1191">
            <v>59845.631999999998</v>
          </cell>
        </row>
        <row r="1192">
          <cell r="B1192" t="str">
            <v>1333R0031220V000920</v>
          </cell>
          <cell r="C1192">
            <v>234608.63999999996</v>
          </cell>
        </row>
        <row r="1193">
          <cell r="B1193" t="str">
            <v>1333R0031220V000921</v>
          </cell>
          <cell r="C1193">
            <v>39416.831999999995</v>
          </cell>
        </row>
        <row r="1194">
          <cell r="B1194" t="str">
            <v>1333R0031220V000922</v>
          </cell>
          <cell r="C1194">
            <v>39416.831999999995</v>
          </cell>
        </row>
        <row r="1195">
          <cell r="B1195" t="str">
            <v>1333R0031220V000923</v>
          </cell>
          <cell r="C1195">
            <v>39416.831999999995</v>
          </cell>
        </row>
        <row r="1196">
          <cell r="B1196" t="str">
            <v>1333R0031220V000924</v>
          </cell>
          <cell r="C1196">
            <v>39416.831999999995</v>
          </cell>
        </row>
        <row r="1197">
          <cell r="B1197" t="str">
            <v>1333R0031220V000926</v>
          </cell>
          <cell r="C1197">
            <v>39416.831999999995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39416.831999999995</v>
          </cell>
        </row>
        <row r="1200">
          <cell r="B1200" t="str">
            <v>1333R0031220V000929</v>
          </cell>
          <cell r="C1200">
            <v>39416.831999999995</v>
          </cell>
        </row>
        <row r="1201">
          <cell r="B1201" t="str">
            <v>1333R0031220V000930</v>
          </cell>
          <cell r="C1201">
            <v>39416.831999999995</v>
          </cell>
        </row>
        <row r="1202">
          <cell r="B1202" t="str">
            <v>1333R0031220V000931</v>
          </cell>
          <cell r="C1202">
            <v>39416.831999999995</v>
          </cell>
        </row>
        <row r="1203">
          <cell r="B1203" t="str">
            <v>1333R0031220V000932</v>
          </cell>
          <cell r="C1203">
            <v>39416.831999999995</v>
          </cell>
        </row>
        <row r="1204">
          <cell r="B1204" t="str">
            <v>1333R0031220V000933</v>
          </cell>
          <cell r="C1204">
            <v>39416.831999999995</v>
          </cell>
        </row>
        <row r="1205">
          <cell r="B1205" t="str">
            <v>1333R0031220V000934</v>
          </cell>
          <cell r="C1205">
            <v>39416.831999999995</v>
          </cell>
        </row>
        <row r="1206">
          <cell r="B1206" t="str">
            <v>1333R0031220V000935</v>
          </cell>
          <cell r="C1206">
            <v>39416.831999999995</v>
          </cell>
        </row>
        <row r="1207">
          <cell r="B1207" t="str">
            <v>1333R0031220V000936</v>
          </cell>
          <cell r="C1207">
            <v>39416.831999999995</v>
          </cell>
        </row>
        <row r="1208">
          <cell r="B1208" t="str">
            <v>1333R0031220V000937</v>
          </cell>
          <cell r="C1208">
            <v>39416.831999999995</v>
          </cell>
        </row>
        <row r="1209">
          <cell r="B1209" t="str">
            <v>1333R0031220V000938</v>
          </cell>
          <cell r="C1209">
            <v>39416.831999999995</v>
          </cell>
        </row>
        <row r="1210">
          <cell r="B1210" t="str">
            <v>1333R0031220V000939</v>
          </cell>
          <cell r="C1210">
            <v>42771.455999999998</v>
          </cell>
        </row>
        <row r="1211">
          <cell r="B1211" t="str">
            <v>1333R0031220V000940</v>
          </cell>
          <cell r="C1211">
            <v>39416.831999999995</v>
          </cell>
        </row>
        <row r="1212">
          <cell r="B1212" t="str">
            <v>1333R0031220V000941</v>
          </cell>
          <cell r="C1212">
            <v>39416.831999999995</v>
          </cell>
        </row>
        <row r="1213">
          <cell r="B1213" t="str">
            <v>1333R0031220V000943</v>
          </cell>
          <cell r="C1213">
            <v>39416.831999999995</v>
          </cell>
        </row>
        <row r="1214">
          <cell r="B1214" t="str">
            <v>1333R0031220V000944</v>
          </cell>
          <cell r="C1214">
            <v>39416.831999999995</v>
          </cell>
        </row>
        <row r="1215">
          <cell r="B1215" t="str">
            <v>1333R0031220V000945</v>
          </cell>
          <cell r="C1215">
            <v>39416.831999999995</v>
          </cell>
        </row>
        <row r="1216">
          <cell r="B1216" t="str">
            <v>1333R0031220V000946</v>
          </cell>
          <cell r="C1216">
            <v>39416.831999999995</v>
          </cell>
        </row>
        <row r="1217">
          <cell r="B1217" t="str">
            <v>1333R0031220V000947</v>
          </cell>
          <cell r="C1217">
            <v>42255.360000000001</v>
          </cell>
        </row>
        <row r="1218">
          <cell r="B1218" t="str">
            <v>1333R0031220V000948</v>
          </cell>
          <cell r="C1218">
            <v>39416.831999999995</v>
          </cell>
        </row>
        <row r="1219">
          <cell r="B1219" t="str">
            <v>1333R0031220V000949</v>
          </cell>
          <cell r="C1219">
            <v>39416.831999999995</v>
          </cell>
        </row>
        <row r="1220">
          <cell r="B1220" t="str">
            <v>1333R0031220V000950</v>
          </cell>
          <cell r="C1220">
            <v>39416.831999999995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42771.455999999998</v>
          </cell>
        </row>
        <row r="1223">
          <cell r="B1223" t="str">
            <v>1333R0031220V000953</v>
          </cell>
          <cell r="C1223">
            <v>39416.831999999995</v>
          </cell>
        </row>
        <row r="1224">
          <cell r="B1224" t="str">
            <v>1333R0031220V000954</v>
          </cell>
          <cell r="C1224">
            <v>39416.831999999995</v>
          </cell>
        </row>
        <row r="1225">
          <cell r="B1225" t="str">
            <v>1333R0031220V000956</v>
          </cell>
          <cell r="C1225">
            <v>24321.023999999998</v>
          </cell>
        </row>
        <row r="1226">
          <cell r="B1226" t="str">
            <v>1333R0031220V000958</v>
          </cell>
          <cell r="C1226">
            <v>39416.831999999995</v>
          </cell>
        </row>
        <row r="1227">
          <cell r="B1227" t="str">
            <v>1333R0031220V000959</v>
          </cell>
          <cell r="C1227">
            <v>39416.831999999995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39416.831999999995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39416.831999999995</v>
          </cell>
        </row>
        <row r="1232">
          <cell r="B1232" t="str">
            <v>1333R0031220V000964</v>
          </cell>
          <cell r="C1232">
            <v>55480.319999999992</v>
          </cell>
        </row>
        <row r="1233">
          <cell r="B1233" t="str">
            <v>1333R0031220V000965</v>
          </cell>
          <cell r="C1233">
            <v>24321.023999999998</v>
          </cell>
        </row>
        <row r="1234">
          <cell r="B1234" t="str">
            <v>1333R0031220V000966</v>
          </cell>
          <cell r="C1234">
            <v>189041.66399999999</v>
          </cell>
        </row>
        <row r="1235">
          <cell r="B1235" t="str">
            <v>1333R0031220V000968</v>
          </cell>
          <cell r="C1235">
            <v>39416.831999999995</v>
          </cell>
        </row>
        <row r="1236">
          <cell r="B1236" t="str">
            <v>1333R0031220V000969</v>
          </cell>
          <cell r="C1236">
            <v>39416.831999999995</v>
          </cell>
        </row>
        <row r="1237">
          <cell r="B1237" t="str">
            <v>1333R0031220V000970</v>
          </cell>
          <cell r="C1237">
            <v>39416.831999999995</v>
          </cell>
        </row>
        <row r="1238">
          <cell r="B1238" t="str">
            <v>1333R0031220V000971</v>
          </cell>
          <cell r="C1238">
            <v>39696.383999999991</v>
          </cell>
        </row>
        <row r="1239">
          <cell r="B1239" t="str">
            <v>1333R0031220V000973</v>
          </cell>
          <cell r="C1239">
            <v>24321.023999999998</v>
          </cell>
        </row>
        <row r="1240">
          <cell r="B1240" t="str">
            <v>1333R0031220V000974</v>
          </cell>
          <cell r="C1240">
            <v>39416.831999999995</v>
          </cell>
        </row>
        <row r="1241">
          <cell r="B1241" t="str">
            <v>1333R0031220V000975</v>
          </cell>
          <cell r="C1241">
            <v>39416.831999999995</v>
          </cell>
        </row>
        <row r="1242">
          <cell r="B1242" t="str">
            <v>1333R0031220V000976</v>
          </cell>
          <cell r="C1242">
            <v>42771.455999999998</v>
          </cell>
        </row>
        <row r="1243">
          <cell r="B1243" t="str">
            <v>1333R0031220V000977</v>
          </cell>
          <cell r="C1243">
            <v>39416.831999999995</v>
          </cell>
        </row>
        <row r="1244">
          <cell r="B1244" t="str">
            <v>1333R0031220V000978</v>
          </cell>
          <cell r="C1244">
            <v>189041.66399999999</v>
          </cell>
        </row>
        <row r="1245">
          <cell r="B1245" t="str">
            <v>1333R0031220V000979</v>
          </cell>
          <cell r="C1245">
            <v>24321.023999999998</v>
          </cell>
        </row>
        <row r="1246">
          <cell r="B1246" t="str">
            <v>1333R0031220V000980</v>
          </cell>
          <cell r="C1246">
            <v>39416.831999999995</v>
          </cell>
        </row>
        <row r="1247">
          <cell r="B1247" t="str">
            <v>1333R0031220V000981</v>
          </cell>
          <cell r="C1247">
            <v>39416.831999999995</v>
          </cell>
        </row>
        <row r="1248">
          <cell r="B1248" t="str">
            <v>1333R0031220V000983</v>
          </cell>
          <cell r="C1248">
            <v>189041.66399999999</v>
          </cell>
        </row>
        <row r="1249">
          <cell r="B1249" t="str">
            <v>1333R0031220V000985</v>
          </cell>
          <cell r="C1249">
            <v>39416.831999999995</v>
          </cell>
        </row>
        <row r="1250">
          <cell r="B1250" t="str">
            <v>1333R0031220V000986</v>
          </cell>
          <cell r="C1250">
            <v>39416.831999999995</v>
          </cell>
        </row>
        <row r="1251">
          <cell r="B1251" t="str">
            <v>1333R0031220V000987</v>
          </cell>
          <cell r="C1251">
            <v>39416.831999999995</v>
          </cell>
        </row>
        <row r="1252">
          <cell r="B1252" t="str">
            <v>1333R0031220V000989</v>
          </cell>
          <cell r="C1252">
            <v>189041.66399999999</v>
          </cell>
        </row>
        <row r="1253">
          <cell r="B1253" t="str">
            <v>1333R0031220V000990</v>
          </cell>
          <cell r="C1253">
            <v>39416.831999999995</v>
          </cell>
        </row>
        <row r="1254">
          <cell r="B1254" t="str">
            <v>1333R0031220V000991</v>
          </cell>
          <cell r="C1254">
            <v>39416.831999999995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39416.831999999995</v>
          </cell>
        </row>
        <row r="1257">
          <cell r="B1257" t="str">
            <v>1333R0031220V000995</v>
          </cell>
          <cell r="C1257">
            <v>39416.831999999995</v>
          </cell>
        </row>
        <row r="1258">
          <cell r="B1258" t="str">
            <v>1333R0031220V000996</v>
          </cell>
          <cell r="C1258">
            <v>189041.66399999999</v>
          </cell>
        </row>
        <row r="1259">
          <cell r="B1259" t="str">
            <v>1333R0031220V000997</v>
          </cell>
          <cell r="C1259">
            <v>189041.66399999999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39416.831999999995</v>
          </cell>
        </row>
        <row r="1262">
          <cell r="B1262" t="str">
            <v>1333R0031220V001000</v>
          </cell>
          <cell r="C1262">
            <v>42771.455999999998</v>
          </cell>
        </row>
        <row r="1263">
          <cell r="B1263" t="str">
            <v>1333R0031220V001001</v>
          </cell>
          <cell r="C1263">
            <v>189041.66399999999</v>
          </cell>
        </row>
        <row r="1264">
          <cell r="B1264" t="str">
            <v>1333R0031220V001002</v>
          </cell>
          <cell r="C1264">
            <v>189041.66399999999</v>
          </cell>
        </row>
        <row r="1265">
          <cell r="B1265" t="str">
            <v>1333R0031220V001004</v>
          </cell>
          <cell r="C1265">
            <v>189041.66399999999</v>
          </cell>
        </row>
        <row r="1266">
          <cell r="B1266" t="str">
            <v>1333R0031220V001006</v>
          </cell>
          <cell r="C1266">
            <v>189041.66399999999</v>
          </cell>
        </row>
        <row r="1267">
          <cell r="B1267" t="str">
            <v>1333R0031220V001007</v>
          </cell>
          <cell r="C1267">
            <v>39416.831999999995</v>
          </cell>
        </row>
        <row r="1268">
          <cell r="B1268" t="str">
            <v>1333R0031220V001008</v>
          </cell>
          <cell r="C1268">
            <v>39416.831999999995</v>
          </cell>
        </row>
        <row r="1269">
          <cell r="B1269" t="str">
            <v>1333R0031220V001009</v>
          </cell>
          <cell r="C1269">
            <v>24321.023999999998</v>
          </cell>
        </row>
        <row r="1270">
          <cell r="B1270" t="str">
            <v>1333R0031220V001010</v>
          </cell>
          <cell r="C1270">
            <v>189041.66399999999</v>
          </cell>
        </row>
        <row r="1271">
          <cell r="B1271" t="str">
            <v>1333R0031220V001011</v>
          </cell>
          <cell r="C1271">
            <v>24321.023999999998</v>
          </cell>
        </row>
        <row r="1272">
          <cell r="B1272" t="str">
            <v>1333R0031220V001012</v>
          </cell>
          <cell r="C1272">
            <v>189041.66399999999</v>
          </cell>
        </row>
        <row r="1273">
          <cell r="B1273" t="str">
            <v>1333R0031220V001013</v>
          </cell>
          <cell r="C1273">
            <v>39416.831999999995</v>
          </cell>
        </row>
        <row r="1274">
          <cell r="B1274" t="str">
            <v>1333R0031220V001014</v>
          </cell>
          <cell r="C1274">
            <v>189041.66399999999</v>
          </cell>
        </row>
        <row r="1275">
          <cell r="B1275" t="str">
            <v>1333R0031220V001015</v>
          </cell>
          <cell r="C1275">
            <v>39416.831999999995</v>
          </cell>
        </row>
        <row r="1276">
          <cell r="B1276" t="str">
            <v>1333R0031220V001016</v>
          </cell>
          <cell r="C1276">
            <v>39416.831999999995</v>
          </cell>
        </row>
        <row r="1277">
          <cell r="B1277" t="str">
            <v>1333R0031220V001017</v>
          </cell>
          <cell r="C1277">
            <v>189041.66399999999</v>
          </cell>
        </row>
        <row r="1278">
          <cell r="B1278" t="str">
            <v>1333R0031220V001019</v>
          </cell>
          <cell r="C1278">
            <v>189041.66399999999</v>
          </cell>
        </row>
        <row r="1279">
          <cell r="B1279" t="str">
            <v>1333R0031220V001021</v>
          </cell>
          <cell r="C1279">
            <v>39416.831999999995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39416.831999999995</v>
          </cell>
        </row>
        <row r="1282">
          <cell r="B1282" t="str">
            <v>1333R0031220V001024</v>
          </cell>
          <cell r="C1282">
            <v>39416.831999999995</v>
          </cell>
        </row>
        <row r="1283">
          <cell r="B1283" t="str">
            <v>1333R0031220V001025</v>
          </cell>
          <cell r="C1283">
            <v>39416.831999999995</v>
          </cell>
        </row>
        <row r="1284">
          <cell r="B1284" t="str">
            <v>1333R0031220V001026</v>
          </cell>
          <cell r="C1284">
            <v>39416.831999999995</v>
          </cell>
        </row>
        <row r="1285">
          <cell r="B1285" t="str">
            <v>1333R0031220V001027</v>
          </cell>
          <cell r="C1285">
            <v>121347.07199999999</v>
          </cell>
        </row>
        <row r="1286">
          <cell r="B1286" t="str">
            <v>1333R0031220V001028</v>
          </cell>
          <cell r="C1286">
            <v>121347.07199999999</v>
          </cell>
        </row>
        <row r="1287">
          <cell r="B1287" t="str">
            <v>1333R0031220V001030</v>
          </cell>
          <cell r="C1287">
            <v>1221921.7919999999</v>
          </cell>
        </row>
        <row r="1288">
          <cell r="B1288" t="str">
            <v>1333R0031220V001031</v>
          </cell>
          <cell r="C1288">
            <v>39416.831999999995</v>
          </cell>
        </row>
        <row r="1289">
          <cell r="B1289" t="str">
            <v>1333R0031220V001032</v>
          </cell>
          <cell r="C1289">
            <v>39416.831999999995</v>
          </cell>
        </row>
        <row r="1290">
          <cell r="B1290" t="str">
            <v>1333R0031220V001034</v>
          </cell>
          <cell r="C1290">
            <v>24321.023999999998</v>
          </cell>
        </row>
        <row r="1291">
          <cell r="B1291" t="str">
            <v>1333R0031220V001035</v>
          </cell>
          <cell r="C1291">
            <v>39696.383999999991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39416.831999999995</v>
          </cell>
        </row>
        <row r="1294">
          <cell r="B1294" t="str">
            <v>1333R0031220V001038</v>
          </cell>
          <cell r="C1294">
            <v>39416.831999999995</v>
          </cell>
        </row>
        <row r="1295">
          <cell r="B1295" t="str">
            <v>1333R0031220V001039</v>
          </cell>
          <cell r="C1295">
            <v>42771.455999999998</v>
          </cell>
        </row>
        <row r="1296">
          <cell r="B1296" t="str">
            <v>1333R0031220V001040</v>
          </cell>
          <cell r="C1296">
            <v>39416.831999999995</v>
          </cell>
        </row>
        <row r="1297">
          <cell r="B1297" t="str">
            <v>1333R0031220V001041</v>
          </cell>
          <cell r="C1297">
            <v>39416.831999999995</v>
          </cell>
        </row>
        <row r="1298">
          <cell r="B1298" t="str">
            <v>1333R0031220V001043</v>
          </cell>
          <cell r="C1298">
            <v>189041.66399999999</v>
          </cell>
        </row>
        <row r="1299">
          <cell r="B1299" t="str">
            <v>1333R0031220V001045</v>
          </cell>
          <cell r="C1299">
            <v>189041.66399999999</v>
          </cell>
        </row>
        <row r="1300">
          <cell r="B1300" t="str">
            <v>1333R0031220V001047</v>
          </cell>
          <cell r="C1300">
            <v>189041.66399999999</v>
          </cell>
        </row>
        <row r="1301">
          <cell r="B1301" t="str">
            <v>1333R0031220V001050</v>
          </cell>
          <cell r="C1301">
            <v>189041.66399999999</v>
          </cell>
        </row>
        <row r="1302">
          <cell r="B1302" t="str">
            <v>1333R0031220V001051</v>
          </cell>
          <cell r="C1302">
            <v>189041.66399999999</v>
          </cell>
        </row>
        <row r="1303">
          <cell r="B1303" t="str">
            <v>1333R0031220V001052</v>
          </cell>
          <cell r="C1303">
            <v>189041.66399999999</v>
          </cell>
        </row>
        <row r="1304">
          <cell r="B1304" t="str">
            <v>1333R0031220V001059</v>
          </cell>
          <cell r="C1304">
            <v>39416.831999999995</v>
          </cell>
        </row>
        <row r="1305">
          <cell r="B1305" t="str">
            <v>1333R0031220V001068</v>
          </cell>
          <cell r="C1305">
            <v>189041.66399999999</v>
          </cell>
        </row>
        <row r="1306">
          <cell r="B1306" t="str">
            <v>1333R0031220V001069</v>
          </cell>
          <cell r="C1306">
            <v>189041.66399999999</v>
          </cell>
        </row>
        <row r="1307">
          <cell r="B1307" t="str">
            <v>1333R0031220V001070</v>
          </cell>
          <cell r="C1307">
            <v>189041.66399999999</v>
          </cell>
        </row>
        <row r="1308">
          <cell r="B1308" t="str">
            <v>1333R0031220V001072</v>
          </cell>
          <cell r="C1308">
            <v>189041.66399999999</v>
          </cell>
        </row>
        <row r="1309">
          <cell r="B1309" t="str">
            <v>1333R0031220V001073</v>
          </cell>
          <cell r="C1309">
            <v>39696.383999999991</v>
          </cell>
        </row>
        <row r="1310">
          <cell r="B1310" t="str">
            <v>1333R0031220V001074</v>
          </cell>
          <cell r="C1310">
            <v>39696.383999999991</v>
          </cell>
        </row>
        <row r="1311">
          <cell r="B1311" t="str">
            <v>1333R0031220V001075</v>
          </cell>
          <cell r="C1311">
            <v>189041.66399999999</v>
          </cell>
        </row>
        <row r="1312">
          <cell r="B1312" t="str">
            <v>1333R0031220V001076</v>
          </cell>
          <cell r="C1312">
            <v>189041.66399999999</v>
          </cell>
        </row>
        <row r="1313">
          <cell r="B1313" t="str">
            <v>1333R0031220V001077</v>
          </cell>
          <cell r="C1313">
            <v>189041.66399999999</v>
          </cell>
        </row>
        <row r="1314">
          <cell r="B1314" t="str">
            <v>1333R0031220V001078</v>
          </cell>
          <cell r="C1314">
            <v>189041.66399999999</v>
          </cell>
        </row>
        <row r="1315">
          <cell r="B1315" t="str">
            <v>1333R0031220V001079</v>
          </cell>
          <cell r="C1315">
            <v>189041.66399999999</v>
          </cell>
        </row>
        <row r="1316">
          <cell r="B1316" t="str">
            <v>1333R0031220V001080</v>
          </cell>
          <cell r="C1316">
            <v>189041.66399999999</v>
          </cell>
        </row>
        <row r="1317">
          <cell r="B1317" t="str">
            <v>1333R0031220V001081</v>
          </cell>
          <cell r="C1317">
            <v>189041.66399999999</v>
          </cell>
        </row>
        <row r="1318">
          <cell r="B1318" t="str">
            <v>1333R0031220V001082</v>
          </cell>
          <cell r="C1318">
            <v>39696.383999999991</v>
          </cell>
        </row>
        <row r="1319">
          <cell r="B1319" t="str">
            <v>1333R0031220V001083</v>
          </cell>
          <cell r="C1319">
            <v>54534.143999999993</v>
          </cell>
        </row>
        <row r="1320">
          <cell r="B1320" t="str">
            <v>1333R0031220V001086</v>
          </cell>
          <cell r="C1320">
            <v>189041.66399999999</v>
          </cell>
        </row>
        <row r="1321">
          <cell r="B1321" t="str">
            <v>1333R0031220V001087</v>
          </cell>
          <cell r="C1321">
            <v>189041.66399999999</v>
          </cell>
        </row>
        <row r="1322">
          <cell r="B1322" t="str">
            <v>1333R0031220V001088</v>
          </cell>
          <cell r="C1322">
            <v>189041.66399999999</v>
          </cell>
        </row>
        <row r="1323">
          <cell r="B1323" t="str">
            <v>1333R0031220V001089</v>
          </cell>
          <cell r="C1323">
            <v>189041.66399999999</v>
          </cell>
        </row>
        <row r="1324">
          <cell r="B1324" t="str">
            <v>1333R0031220V001090</v>
          </cell>
          <cell r="C1324">
            <v>189041.66399999999</v>
          </cell>
        </row>
        <row r="1325">
          <cell r="B1325" t="str">
            <v>1333R0031220V001091</v>
          </cell>
          <cell r="C1325">
            <v>189041.66399999999</v>
          </cell>
        </row>
        <row r="1326">
          <cell r="B1326" t="str">
            <v>1333R0031220V001092</v>
          </cell>
          <cell r="C1326">
            <v>189041.66399999999</v>
          </cell>
        </row>
        <row r="1327">
          <cell r="B1327" t="str">
            <v>1333R0031220V001093</v>
          </cell>
          <cell r="C1327">
            <v>189041.66399999999</v>
          </cell>
        </row>
        <row r="1328">
          <cell r="B1328" t="str">
            <v>1333R0031220V001095</v>
          </cell>
          <cell r="C1328">
            <v>189041.66399999999</v>
          </cell>
        </row>
        <row r="1329">
          <cell r="B1329" t="str">
            <v>1333R0031220V001097</v>
          </cell>
          <cell r="C1329">
            <v>189041.66399999999</v>
          </cell>
        </row>
        <row r="1330">
          <cell r="B1330" t="str">
            <v>1333R0031220V001098</v>
          </cell>
          <cell r="C1330">
            <v>189041.66399999999</v>
          </cell>
        </row>
        <row r="1331">
          <cell r="B1331" t="str">
            <v>1333R0031220V001099</v>
          </cell>
          <cell r="C1331">
            <v>189041.66399999999</v>
          </cell>
        </row>
        <row r="1332">
          <cell r="B1332" t="str">
            <v>1333R0031220V001100</v>
          </cell>
          <cell r="C1332">
            <v>189041.66399999999</v>
          </cell>
        </row>
        <row r="1333">
          <cell r="B1333" t="str">
            <v>1333R0031220V001101</v>
          </cell>
          <cell r="C1333">
            <v>189041.66399999999</v>
          </cell>
        </row>
        <row r="1334">
          <cell r="B1334" t="str">
            <v>1333R0031220V001102</v>
          </cell>
          <cell r="C1334">
            <v>189041.66399999999</v>
          </cell>
        </row>
        <row r="1335">
          <cell r="B1335" t="str">
            <v>1333R0031220V001103</v>
          </cell>
          <cell r="C1335">
            <v>189041.66399999999</v>
          </cell>
        </row>
        <row r="1336">
          <cell r="B1336" t="str">
            <v>1333R0031220V001105</v>
          </cell>
          <cell r="C1336">
            <v>189041.66399999999</v>
          </cell>
        </row>
        <row r="1337">
          <cell r="B1337" t="str">
            <v>1333R0031220V001109</v>
          </cell>
          <cell r="C1337">
            <v>31546.367999999995</v>
          </cell>
        </row>
        <row r="1338">
          <cell r="B1338" t="str">
            <v>1333R0031220V001113</v>
          </cell>
          <cell r="C1338">
            <v>189041.66399999999</v>
          </cell>
        </row>
        <row r="1339">
          <cell r="B1339" t="str">
            <v>1333R0031220V001114</v>
          </cell>
          <cell r="C1339">
            <v>189041.66399999999</v>
          </cell>
        </row>
        <row r="1340">
          <cell r="B1340" t="str">
            <v>1333R0031220V001115</v>
          </cell>
          <cell r="C1340">
            <v>189041.66399999999</v>
          </cell>
        </row>
        <row r="1341">
          <cell r="B1341" t="str">
            <v>1333R0031220V001117</v>
          </cell>
          <cell r="C1341">
            <v>189041.66399999999</v>
          </cell>
        </row>
        <row r="1342">
          <cell r="B1342" t="str">
            <v>1333R0031220V001119</v>
          </cell>
          <cell r="C1342">
            <v>189041.66399999999</v>
          </cell>
        </row>
        <row r="1343">
          <cell r="B1343" t="str">
            <v>1333R0031220V001120</v>
          </cell>
          <cell r="C1343">
            <v>189041.66399999999</v>
          </cell>
        </row>
        <row r="1344">
          <cell r="B1344" t="str">
            <v>1333R0031220V001121</v>
          </cell>
          <cell r="C1344">
            <v>189041.66399999999</v>
          </cell>
        </row>
        <row r="1345">
          <cell r="B1345" t="str">
            <v>1333R0031220V001122</v>
          </cell>
          <cell r="C1345">
            <v>189041.66399999999</v>
          </cell>
        </row>
        <row r="1346">
          <cell r="B1346" t="str">
            <v>1333R0031220V001123</v>
          </cell>
          <cell r="C1346">
            <v>62899.19999999999</v>
          </cell>
        </row>
        <row r="1347">
          <cell r="B1347" t="str">
            <v>1333R0031220V001124</v>
          </cell>
          <cell r="C1347">
            <v>39696.383999999991</v>
          </cell>
        </row>
        <row r="1348">
          <cell r="B1348" t="str">
            <v>1333R0031220V001126</v>
          </cell>
          <cell r="C1348">
            <v>31546.367999999995</v>
          </cell>
        </row>
        <row r="1349">
          <cell r="B1349" t="str">
            <v>1333R0031220V001132</v>
          </cell>
          <cell r="C1349">
            <v>189041.66399999999</v>
          </cell>
        </row>
        <row r="1350">
          <cell r="B1350" t="str">
            <v>1333R0031220V001133</v>
          </cell>
          <cell r="C1350">
            <v>189041.66399999999</v>
          </cell>
        </row>
        <row r="1351">
          <cell r="B1351" t="str">
            <v>1333R0031220V001134</v>
          </cell>
          <cell r="C1351">
            <v>189041.66399999999</v>
          </cell>
        </row>
        <row r="1352">
          <cell r="B1352" t="str">
            <v>1333R0031220V001135</v>
          </cell>
          <cell r="C1352">
            <v>39696.383999999991</v>
          </cell>
        </row>
        <row r="1353">
          <cell r="B1353" t="str">
            <v>1333R0031220V001136</v>
          </cell>
          <cell r="C1353">
            <v>189041.66399999999</v>
          </cell>
        </row>
        <row r="1354">
          <cell r="B1354" t="str">
            <v>1333R0031220V001138</v>
          </cell>
          <cell r="C1354">
            <v>39416.831999999995</v>
          </cell>
        </row>
        <row r="1355">
          <cell r="B1355" t="str">
            <v>1333R0031220V001139</v>
          </cell>
          <cell r="C1355">
            <v>67027.967999999993</v>
          </cell>
        </row>
        <row r="1356">
          <cell r="B1356" t="str">
            <v>1333R0031220V001142</v>
          </cell>
          <cell r="C1356">
            <v>31546.367999999995</v>
          </cell>
        </row>
        <row r="1357">
          <cell r="B1357" t="str">
            <v>1333R0031220V001144</v>
          </cell>
          <cell r="C1357">
            <v>31546.367999999995</v>
          </cell>
        </row>
        <row r="1358">
          <cell r="B1358" t="str">
            <v>1333R0031220V001146</v>
          </cell>
          <cell r="C1358">
            <v>31546.367999999995</v>
          </cell>
        </row>
        <row r="1359">
          <cell r="B1359" t="str">
            <v>1333R0031220V001149</v>
          </cell>
          <cell r="C1359">
            <v>31546.367999999995</v>
          </cell>
        </row>
        <row r="1360">
          <cell r="B1360" t="str">
            <v>1333R0031220V001150</v>
          </cell>
          <cell r="C1360">
            <v>31546.367999999995</v>
          </cell>
        </row>
        <row r="1361">
          <cell r="B1361" t="str">
            <v>1333R0031220V001151</v>
          </cell>
          <cell r="C1361">
            <v>31546.367999999995</v>
          </cell>
        </row>
        <row r="1362">
          <cell r="B1362" t="str">
            <v>1333R0031220V001152</v>
          </cell>
          <cell r="C1362">
            <v>39696.383999999991</v>
          </cell>
        </row>
        <row r="1363">
          <cell r="B1363" t="str">
            <v>1333R0031220V001153</v>
          </cell>
          <cell r="C1363">
            <v>31546.367999999995</v>
          </cell>
        </row>
        <row r="1364">
          <cell r="B1364" t="str">
            <v>1333R0031220V001154</v>
          </cell>
          <cell r="C1364">
            <v>31546.367999999995</v>
          </cell>
        </row>
        <row r="1365">
          <cell r="B1365" t="str">
            <v>1333R0031220V001157</v>
          </cell>
          <cell r="C1365">
            <v>121347.07199999999</v>
          </cell>
        </row>
        <row r="1366">
          <cell r="B1366" t="str">
            <v>1333R0031220V001158</v>
          </cell>
          <cell r="C1366">
            <v>39416.831999999995</v>
          </cell>
        </row>
        <row r="1367">
          <cell r="B1367" t="str">
            <v>1333R0031220V001159</v>
          </cell>
          <cell r="C1367">
            <v>121347.07199999999</v>
          </cell>
        </row>
        <row r="1368">
          <cell r="B1368" t="str">
            <v>1333R0031220V001161</v>
          </cell>
          <cell r="C1368">
            <v>189041.66399999999</v>
          </cell>
        </row>
        <row r="1369">
          <cell r="B1369" t="str">
            <v>1333R0031220V001162</v>
          </cell>
          <cell r="C1369">
            <v>39416.831999999995</v>
          </cell>
        </row>
        <row r="1370">
          <cell r="B1370" t="str">
            <v>1333R0031220V001163</v>
          </cell>
          <cell r="C1370">
            <v>39416.831999999995</v>
          </cell>
        </row>
        <row r="1371">
          <cell r="B1371" t="str">
            <v>1333R0031220V001165</v>
          </cell>
          <cell r="C1371">
            <v>39416.831999999995</v>
          </cell>
        </row>
        <row r="1372">
          <cell r="B1372" t="str">
            <v>1333R0031220V001166</v>
          </cell>
          <cell r="C1372">
            <v>24321.023999999998</v>
          </cell>
        </row>
        <row r="1373">
          <cell r="B1373" t="str">
            <v>1333R0031220V001167</v>
          </cell>
          <cell r="C1373">
            <v>39416.831999999995</v>
          </cell>
        </row>
        <row r="1374">
          <cell r="B1374" t="str">
            <v>1333R0031220V001168</v>
          </cell>
          <cell r="C1374">
            <v>39416.831999999995</v>
          </cell>
        </row>
        <row r="1375">
          <cell r="B1375" t="str">
            <v>1333R0031220V001169</v>
          </cell>
          <cell r="C1375">
            <v>24321.023999999998</v>
          </cell>
        </row>
        <row r="1376">
          <cell r="B1376" t="str">
            <v>1333R0031220V001170</v>
          </cell>
          <cell r="C1376">
            <v>39416.831999999995</v>
          </cell>
        </row>
        <row r="1377">
          <cell r="B1377" t="str">
            <v>1333R0031220V001171</v>
          </cell>
          <cell r="C1377">
            <v>39416.831999999995</v>
          </cell>
        </row>
        <row r="1378">
          <cell r="B1378" t="str">
            <v>1333R0031220V001172</v>
          </cell>
          <cell r="C1378">
            <v>39416.831999999995</v>
          </cell>
        </row>
        <row r="1379">
          <cell r="B1379" t="str">
            <v>1333R0031220V001173</v>
          </cell>
          <cell r="C1379">
            <v>39416.831999999995</v>
          </cell>
        </row>
        <row r="1380">
          <cell r="B1380" t="str">
            <v>1333R0031220V001174</v>
          </cell>
          <cell r="C1380">
            <v>39416.831999999995</v>
          </cell>
        </row>
        <row r="1381">
          <cell r="B1381" t="str">
            <v>1333R0031220V001175</v>
          </cell>
          <cell r="C1381">
            <v>39416.831999999995</v>
          </cell>
        </row>
        <row r="1382">
          <cell r="B1382" t="str">
            <v>1333R0031220V001176</v>
          </cell>
          <cell r="C1382">
            <v>39416.831999999995</v>
          </cell>
        </row>
        <row r="1383">
          <cell r="B1383" t="str">
            <v>1333R0031220V001177</v>
          </cell>
          <cell r="C1383">
            <v>39416.831999999995</v>
          </cell>
        </row>
        <row r="1384">
          <cell r="B1384" t="str">
            <v>1333R0031220V001178</v>
          </cell>
          <cell r="C1384">
            <v>42771.455999999998</v>
          </cell>
        </row>
        <row r="1385">
          <cell r="B1385" t="str">
            <v>1333R0031220V001179</v>
          </cell>
          <cell r="C1385">
            <v>39416.831999999995</v>
          </cell>
        </row>
        <row r="1386">
          <cell r="B1386" t="str">
            <v>1333R0031220V001180</v>
          </cell>
          <cell r="C1386">
            <v>39416.831999999995</v>
          </cell>
        </row>
        <row r="1387">
          <cell r="B1387" t="str">
            <v>1333R0031220V001181</v>
          </cell>
          <cell r="C1387">
            <v>39416.831999999995</v>
          </cell>
        </row>
        <row r="1388">
          <cell r="B1388" t="str">
            <v>1333R0031220V001182</v>
          </cell>
          <cell r="C1388">
            <v>39416.831999999995</v>
          </cell>
        </row>
        <row r="1389">
          <cell r="B1389" t="str">
            <v>1333R0031220V001183</v>
          </cell>
          <cell r="C1389">
            <v>39416.831999999995</v>
          </cell>
        </row>
        <row r="1390">
          <cell r="B1390" t="str">
            <v>1333R0031220V001184</v>
          </cell>
          <cell r="C1390">
            <v>39416.831999999995</v>
          </cell>
        </row>
        <row r="1391">
          <cell r="B1391" t="str">
            <v>1333R0031220V001185</v>
          </cell>
          <cell r="C1391">
            <v>39416.831999999995</v>
          </cell>
        </row>
        <row r="1392">
          <cell r="B1392" t="str">
            <v>1333R0031220V001186</v>
          </cell>
          <cell r="C1392">
            <v>39416.831999999995</v>
          </cell>
        </row>
        <row r="1393">
          <cell r="B1393" t="str">
            <v>1333R0031220V001187</v>
          </cell>
          <cell r="C1393">
            <v>39416.831999999995</v>
          </cell>
        </row>
        <row r="1394">
          <cell r="B1394" t="str">
            <v>1333R0031220V001188</v>
          </cell>
          <cell r="C1394">
            <v>39416.831999999995</v>
          </cell>
        </row>
        <row r="1395">
          <cell r="B1395" t="str">
            <v>1333R0031220V001189</v>
          </cell>
          <cell r="C1395">
            <v>39416.831999999995</v>
          </cell>
        </row>
        <row r="1396">
          <cell r="B1396" t="str">
            <v>1333R0031220V001191</v>
          </cell>
          <cell r="C1396">
            <v>39416.831999999995</v>
          </cell>
        </row>
        <row r="1397">
          <cell r="B1397" t="str">
            <v>1333R0031220V001192</v>
          </cell>
          <cell r="C1397">
            <v>39416.831999999995</v>
          </cell>
        </row>
        <row r="1398">
          <cell r="B1398" t="str">
            <v>1333R0031220V001193</v>
          </cell>
          <cell r="C1398">
            <v>39416.831999999995</v>
          </cell>
        </row>
        <row r="1399">
          <cell r="B1399" t="str">
            <v>1333R0031220V001194</v>
          </cell>
          <cell r="C1399">
            <v>39416.831999999995</v>
          </cell>
        </row>
        <row r="1400">
          <cell r="B1400" t="str">
            <v>1333R0031220V001195</v>
          </cell>
          <cell r="C1400">
            <v>39416.831999999995</v>
          </cell>
        </row>
        <row r="1401">
          <cell r="B1401" t="str">
            <v>1333R0031220V001196</v>
          </cell>
          <cell r="C1401">
            <v>39416.831999999995</v>
          </cell>
        </row>
        <row r="1402">
          <cell r="B1402" t="str">
            <v>1333R0031220V001197</v>
          </cell>
          <cell r="C1402">
            <v>39416.831999999995</v>
          </cell>
        </row>
        <row r="1403">
          <cell r="B1403" t="str">
            <v>1333R0031220V001198</v>
          </cell>
          <cell r="C1403">
            <v>39416.831999999995</v>
          </cell>
        </row>
        <row r="1404">
          <cell r="B1404" t="str">
            <v>1333R0031220V001199</v>
          </cell>
          <cell r="C1404">
            <v>39416.831999999995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39416.831999999995</v>
          </cell>
        </row>
        <row r="1407">
          <cell r="B1407" t="str">
            <v>1333R0031220V001203</v>
          </cell>
          <cell r="C1407">
            <v>39416.831999999995</v>
          </cell>
        </row>
        <row r="1408">
          <cell r="B1408" t="str">
            <v>1333R0031220V001204</v>
          </cell>
          <cell r="C1408">
            <v>39416.831999999995</v>
          </cell>
        </row>
        <row r="1409">
          <cell r="B1409" t="str">
            <v>1333R0031220V001205</v>
          </cell>
          <cell r="C1409">
            <v>39416.831999999995</v>
          </cell>
        </row>
        <row r="1410">
          <cell r="B1410" t="str">
            <v>1333R0031220V001206</v>
          </cell>
          <cell r="C1410">
            <v>39416.831999999995</v>
          </cell>
        </row>
        <row r="1411">
          <cell r="B1411" t="str">
            <v>1333R0031220V001207</v>
          </cell>
          <cell r="C1411">
            <v>39416.831999999995</v>
          </cell>
        </row>
        <row r="1412">
          <cell r="B1412" t="str">
            <v>1333R0031220V001208</v>
          </cell>
          <cell r="C1412">
            <v>39416.831999999995</v>
          </cell>
        </row>
        <row r="1413">
          <cell r="B1413" t="str">
            <v>1333R0031220V001209</v>
          </cell>
          <cell r="C1413">
            <v>39416.831999999995</v>
          </cell>
        </row>
        <row r="1414">
          <cell r="B1414" t="str">
            <v>1333R0031220V001210</v>
          </cell>
          <cell r="C1414">
            <v>39416.831999999995</v>
          </cell>
        </row>
        <row r="1415">
          <cell r="B1415" t="str">
            <v>1333R0031220V001211</v>
          </cell>
          <cell r="C1415">
            <v>39416.831999999995</v>
          </cell>
        </row>
        <row r="1416">
          <cell r="B1416" t="str">
            <v>1333R0031220V001212</v>
          </cell>
          <cell r="C1416">
            <v>39416.831999999995</v>
          </cell>
        </row>
        <row r="1417">
          <cell r="B1417" t="str">
            <v>1333R0031220V001214</v>
          </cell>
          <cell r="C1417">
            <v>39416.831999999995</v>
          </cell>
        </row>
        <row r="1418">
          <cell r="B1418" t="str">
            <v>1333R0031220V001215</v>
          </cell>
          <cell r="C1418">
            <v>39416.831999999995</v>
          </cell>
        </row>
        <row r="1419">
          <cell r="B1419" t="str">
            <v>1333R0031220V001216</v>
          </cell>
          <cell r="C1419">
            <v>39416.831999999995</v>
          </cell>
        </row>
        <row r="1420">
          <cell r="B1420" t="str">
            <v>1333R0031220V001217</v>
          </cell>
          <cell r="C1420">
            <v>39416.831999999995</v>
          </cell>
        </row>
        <row r="1421">
          <cell r="B1421" t="str">
            <v>1333R0031220V001218</v>
          </cell>
          <cell r="C1421">
            <v>39416.831999999995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39416.831999999995</v>
          </cell>
        </row>
        <row r="1425">
          <cell r="B1425" t="str">
            <v>1333R0031220V001222</v>
          </cell>
          <cell r="C1425">
            <v>39416.831999999995</v>
          </cell>
        </row>
        <row r="1426">
          <cell r="B1426" t="str">
            <v>1333R0031220V001223</v>
          </cell>
          <cell r="C1426">
            <v>39416.831999999995</v>
          </cell>
        </row>
        <row r="1427">
          <cell r="B1427" t="str">
            <v>1333R0031220V001224</v>
          </cell>
          <cell r="C1427">
            <v>39416.831999999995</v>
          </cell>
        </row>
        <row r="1428">
          <cell r="B1428" t="str">
            <v>1333R0031220V001225</v>
          </cell>
          <cell r="C1428">
            <v>39416.831999999995</v>
          </cell>
        </row>
        <row r="1429">
          <cell r="B1429" t="str">
            <v>1333R0031220V001226</v>
          </cell>
          <cell r="C1429">
            <v>39416.831999999995</v>
          </cell>
        </row>
        <row r="1430">
          <cell r="B1430" t="str">
            <v>1333R0031220V001227</v>
          </cell>
          <cell r="C1430">
            <v>24321.023999999998</v>
          </cell>
        </row>
        <row r="1431">
          <cell r="B1431" t="str">
            <v>1333R0031220V001228</v>
          </cell>
          <cell r="C1431">
            <v>39416.831999999995</v>
          </cell>
        </row>
        <row r="1432">
          <cell r="B1432" t="str">
            <v>1333R0031220V001229</v>
          </cell>
          <cell r="C1432">
            <v>121347.07199999999</v>
          </cell>
        </row>
        <row r="1433">
          <cell r="B1433" t="str">
            <v>1333R0031220V001230</v>
          </cell>
          <cell r="C1433">
            <v>189041.66399999999</v>
          </cell>
        </row>
        <row r="1434">
          <cell r="B1434" t="str">
            <v>1333R0031220V001231</v>
          </cell>
          <cell r="C1434">
            <v>39416.831999999995</v>
          </cell>
        </row>
        <row r="1435">
          <cell r="B1435" t="str">
            <v>1333R0031220V001232</v>
          </cell>
          <cell r="C1435">
            <v>39416.831999999995</v>
          </cell>
        </row>
        <row r="1436">
          <cell r="B1436" t="str">
            <v>1333R0031220V001233</v>
          </cell>
          <cell r="C1436">
            <v>39416.831999999995</v>
          </cell>
        </row>
        <row r="1437">
          <cell r="B1437" t="str">
            <v>1333R0031220V001234</v>
          </cell>
          <cell r="C1437">
            <v>39416.831999999995</v>
          </cell>
        </row>
        <row r="1438">
          <cell r="B1438" t="str">
            <v>1333R0031220V001235</v>
          </cell>
          <cell r="C1438">
            <v>39416.831999999995</v>
          </cell>
        </row>
        <row r="1439">
          <cell r="B1439" t="str">
            <v>1333R0031220V001236</v>
          </cell>
          <cell r="C1439">
            <v>39416.831999999995</v>
          </cell>
        </row>
        <row r="1440">
          <cell r="B1440" t="str">
            <v>1333R0031220V001237</v>
          </cell>
          <cell r="C1440">
            <v>39416.831999999995</v>
          </cell>
        </row>
        <row r="1441">
          <cell r="B1441" t="str">
            <v>1333R0031220V001238</v>
          </cell>
          <cell r="C1441">
            <v>39416.831999999995</v>
          </cell>
        </row>
        <row r="1442">
          <cell r="B1442" t="str">
            <v>1333R0031220V001239</v>
          </cell>
          <cell r="C1442">
            <v>39416.831999999995</v>
          </cell>
        </row>
        <row r="1443">
          <cell r="B1443" t="str">
            <v>1333R0031220V001240</v>
          </cell>
          <cell r="C1443">
            <v>189041.66399999999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39416.831999999995</v>
          </cell>
        </row>
        <row r="1446">
          <cell r="B1446" t="str">
            <v>1333R0031220V001245</v>
          </cell>
          <cell r="C1446">
            <v>39416.831999999995</v>
          </cell>
        </row>
        <row r="1447">
          <cell r="B1447" t="str">
            <v>1333R0031220V001246</v>
          </cell>
          <cell r="C1447">
            <v>39416.831999999995</v>
          </cell>
        </row>
        <row r="1448">
          <cell r="B1448" t="str">
            <v>1333R0031220V001247</v>
          </cell>
          <cell r="C1448">
            <v>39416.831999999995</v>
          </cell>
        </row>
        <row r="1449">
          <cell r="B1449" t="str">
            <v>1333R0031220V001248</v>
          </cell>
          <cell r="C1449">
            <v>39416.831999999995</v>
          </cell>
        </row>
        <row r="1450">
          <cell r="B1450" t="str">
            <v>1333R0031220V001249</v>
          </cell>
          <cell r="C1450">
            <v>39416.831999999995</v>
          </cell>
        </row>
        <row r="1451">
          <cell r="B1451" t="str">
            <v>1333R0031220V001250</v>
          </cell>
          <cell r="C1451">
            <v>39416.831999999995</v>
          </cell>
        </row>
        <row r="1452">
          <cell r="B1452" t="str">
            <v>1333R0031220V001251</v>
          </cell>
          <cell r="C1452">
            <v>56942.591999999997</v>
          </cell>
        </row>
        <row r="1453">
          <cell r="B1453" t="str">
            <v>1333R0031220V001253</v>
          </cell>
          <cell r="C1453">
            <v>39416.831999999995</v>
          </cell>
        </row>
        <row r="1454">
          <cell r="B1454" t="str">
            <v>1333R0031220V001254</v>
          </cell>
          <cell r="C1454">
            <v>39416.831999999995</v>
          </cell>
        </row>
        <row r="1455">
          <cell r="B1455" t="str">
            <v>1333R0031220V001255</v>
          </cell>
          <cell r="C1455">
            <v>39416.831999999995</v>
          </cell>
        </row>
        <row r="1456">
          <cell r="B1456" t="str">
            <v>1333R0031220V001256</v>
          </cell>
          <cell r="C1456">
            <v>24321.023999999998</v>
          </cell>
        </row>
        <row r="1457">
          <cell r="B1457" t="str">
            <v>1333R0031220V001257</v>
          </cell>
          <cell r="C1457">
            <v>24321.023999999998</v>
          </cell>
        </row>
        <row r="1458">
          <cell r="B1458" t="str">
            <v>1333R0031220V001259</v>
          </cell>
          <cell r="C1458">
            <v>39416.831999999995</v>
          </cell>
        </row>
        <row r="1459">
          <cell r="B1459" t="str">
            <v>1333R0031220V001260</v>
          </cell>
          <cell r="C1459">
            <v>24321.023999999998</v>
          </cell>
        </row>
        <row r="1460">
          <cell r="B1460" t="str">
            <v>1333R0031220V001261</v>
          </cell>
          <cell r="C1460">
            <v>39416.831999999995</v>
          </cell>
        </row>
        <row r="1461">
          <cell r="B1461" t="str">
            <v>1333R0031220V001262</v>
          </cell>
          <cell r="C1461">
            <v>39416.831999999995</v>
          </cell>
        </row>
        <row r="1462">
          <cell r="B1462" t="str">
            <v>1333R0031220V001263</v>
          </cell>
          <cell r="C1462">
            <v>189041.66399999999</v>
          </cell>
        </row>
        <row r="1463">
          <cell r="B1463" t="str">
            <v>1333R0031220V001264</v>
          </cell>
          <cell r="C1463">
            <v>39416.831999999995</v>
          </cell>
        </row>
        <row r="1464">
          <cell r="B1464" t="str">
            <v>1333R0031220V001265</v>
          </cell>
          <cell r="C1464">
            <v>39416.831999999995</v>
          </cell>
        </row>
        <row r="1465">
          <cell r="B1465" t="str">
            <v>1333R0031220V001266</v>
          </cell>
          <cell r="C1465">
            <v>39416.831999999995</v>
          </cell>
        </row>
        <row r="1466">
          <cell r="B1466" t="str">
            <v>1333R0031220V001267</v>
          </cell>
          <cell r="C1466">
            <v>39416.831999999995</v>
          </cell>
        </row>
        <row r="1467">
          <cell r="B1467" t="str">
            <v>1333R0031220V001268</v>
          </cell>
          <cell r="C1467">
            <v>39416.831999999995</v>
          </cell>
        </row>
        <row r="1468">
          <cell r="B1468" t="str">
            <v>1333R0031220V001269</v>
          </cell>
          <cell r="C1468">
            <v>39416.831999999995</v>
          </cell>
        </row>
        <row r="1469">
          <cell r="B1469" t="str">
            <v>1333R0031220V001271</v>
          </cell>
          <cell r="C1469">
            <v>39416.831999999995</v>
          </cell>
        </row>
        <row r="1470">
          <cell r="B1470" t="str">
            <v>1333R0031220V001273</v>
          </cell>
          <cell r="C1470">
            <v>121347.07199999999</v>
          </cell>
        </row>
        <row r="1471">
          <cell r="B1471" t="str">
            <v>1333R0031220V001274</v>
          </cell>
          <cell r="C1471">
            <v>39416.831999999995</v>
          </cell>
        </row>
        <row r="1472">
          <cell r="B1472" t="str">
            <v>1333R0031220V001275</v>
          </cell>
          <cell r="C1472">
            <v>189041.66399999999</v>
          </cell>
        </row>
        <row r="1473">
          <cell r="B1473" t="str">
            <v>1333R0031220V001277</v>
          </cell>
          <cell r="C1473">
            <v>39416.831999999995</v>
          </cell>
        </row>
        <row r="1474">
          <cell r="B1474" t="str">
            <v>1333R0031220V001278</v>
          </cell>
          <cell r="C1474">
            <v>39416.831999999995</v>
          </cell>
        </row>
        <row r="1475">
          <cell r="B1475" t="str">
            <v>1333R0031220V001279</v>
          </cell>
          <cell r="C1475">
            <v>39416.831999999995</v>
          </cell>
        </row>
        <row r="1476">
          <cell r="B1476" t="str">
            <v>1333R0031220V001280</v>
          </cell>
          <cell r="C1476">
            <v>39416.831999999995</v>
          </cell>
        </row>
        <row r="1477">
          <cell r="B1477" t="str">
            <v>1333R0031220V001281</v>
          </cell>
          <cell r="C1477">
            <v>39416.831999999995</v>
          </cell>
        </row>
        <row r="1478">
          <cell r="B1478" t="str">
            <v>1333R0031220V001282</v>
          </cell>
          <cell r="C1478">
            <v>39416.831999999995</v>
          </cell>
        </row>
        <row r="1479">
          <cell r="B1479" t="str">
            <v>1333R0031220V001284</v>
          </cell>
          <cell r="C1479">
            <v>39416.831999999995</v>
          </cell>
        </row>
        <row r="1480">
          <cell r="B1480" t="str">
            <v>1333R0031220V001285</v>
          </cell>
          <cell r="C1480">
            <v>189041.66399999999</v>
          </cell>
        </row>
        <row r="1481">
          <cell r="B1481" t="str">
            <v>1333R0031220V001286</v>
          </cell>
          <cell r="C1481">
            <v>39416.831999999995</v>
          </cell>
        </row>
        <row r="1482">
          <cell r="B1482" t="str">
            <v>1333R0031220V001287</v>
          </cell>
          <cell r="C1482">
            <v>189041.66399999999</v>
          </cell>
        </row>
        <row r="1483">
          <cell r="B1483" t="str">
            <v>1333R0031220V001288</v>
          </cell>
          <cell r="C1483">
            <v>39416.831999999995</v>
          </cell>
        </row>
        <row r="1484">
          <cell r="B1484" t="str">
            <v>1333R0031220V001289</v>
          </cell>
          <cell r="C1484">
            <v>39416.831999999995</v>
          </cell>
        </row>
        <row r="1485">
          <cell r="B1485" t="str">
            <v>1333R0031220V001290</v>
          </cell>
          <cell r="C1485">
            <v>39416.831999999995</v>
          </cell>
        </row>
        <row r="1486">
          <cell r="B1486" t="str">
            <v>1333R0031220V001291</v>
          </cell>
          <cell r="C1486">
            <v>39416.831999999995</v>
          </cell>
        </row>
        <row r="1487">
          <cell r="B1487" t="str">
            <v>1333R0031220V001292</v>
          </cell>
          <cell r="C1487">
            <v>39416.831999999995</v>
          </cell>
        </row>
        <row r="1488">
          <cell r="B1488" t="str">
            <v>1333R0031220V001293</v>
          </cell>
          <cell r="C1488">
            <v>39416.831999999995</v>
          </cell>
        </row>
        <row r="1489">
          <cell r="B1489" t="str">
            <v>1333R0031220V001294</v>
          </cell>
          <cell r="C1489">
            <v>39416.831999999995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39416.831999999995</v>
          </cell>
        </row>
        <row r="1492">
          <cell r="B1492" t="str">
            <v>1333R0031220V001297</v>
          </cell>
          <cell r="C1492">
            <v>39416.831999999995</v>
          </cell>
        </row>
        <row r="1493">
          <cell r="B1493" t="str">
            <v>1333R0031220V001298</v>
          </cell>
          <cell r="C1493">
            <v>189041.66399999999</v>
          </cell>
        </row>
        <row r="1494">
          <cell r="B1494" t="str">
            <v>1333R0031220V001299</v>
          </cell>
          <cell r="C1494">
            <v>39416.831999999995</v>
          </cell>
        </row>
        <row r="1495">
          <cell r="B1495" t="str">
            <v>1333R0031220V001301</v>
          </cell>
          <cell r="C1495">
            <v>56942.591999999997</v>
          </cell>
        </row>
        <row r="1496">
          <cell r="B1496" t="str">
            <v>1333R0031220V001302</v>
          </cell>
          <cell r="C1496">
            <v>51738.623999999989</v>
          </cell>
        </row>
        <row r="1497">
          <cell r="B1497" t="str">
            <v>1333R0031220V001303</v>
          </cell>
          <cell r="C1497">
            <v>39416.831999999995</v>
          </cell>
        </row>
        <row r="1498">
          <cell r="B1498" t="str">
            <v>1333R0031220V001304</v>
          </cell>
          <cell r="C1498">
            <v>39416.831999999995</v>
          </cell>
        </row>
        <row r="1499">
          <cell r="B1499" t="str">
            <v>1333R0031220V001305</v>
          </cell>
          <cell r="C1499">
            <v>27439.103999999996</v>
          </cell>
        </row>
        <row r="1500">
          <cell r="B1500" t="str">
            <v>1333R0031220V001306</v>
          </cell>
          <cell r="C1500">
            <v>189041.66399999999</v>
          </cell>
        </row>
        <row r="1501">
          <cell r="B1501" t="str">
            <v>1333R0031220V001307</v>
          </cell>
          <cell r="C1501">
            <v>24321.023999999998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39416.831999999995</v>
          </cell>
        </row>
        <row r="1504">
          <cell r="B1504" t="str">
            <v>1333R0031220V001310</v>
          </cell>
          <cell r="C1504">
            <v>24321.023999999998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39416.831999999995</v>
          </cell>
        </row>
        <row r="1507">
          <cell r="B1507" t="str">
            <v>1333R0031220V001313</v>
          </cell>
          <cell r="C1507">
            <v>39416.831999999995</v>
          </cell>
        </row>
        <row r="1508">
          <cell r="B1508" t="str">
            <v>1333R0031220V001314</v>
          </cell>
          <cell r="C1508">
            <v>39416.831999999995</v>
          </cell>
        </row>
        <row r="1509">
          <cell r="B1509" t="str">
            <v>1333R0031220V001315</v>
          </cell>
          <cell r="C1509">
            <v>39416.831999999995</v>
          </cell>
        </row>
        <row r="1510">
          <cell r="B1510" t="str">
            <v>1333R0031220V001317</v>
          </cell>
          <cell r="C1510">
            <v>39416.831999999995</v>
          </cell>
        </row>
        <row r="1511">
          <cell r="B1511" t="str">
            <v>1333R0031220V001318</v>
          </cell>
          <cell r="C1511">
            <v>39416.831999999995</v>
          </cell>
        </row>
        <row r="1512">
          <cell r="B1512" t="str">
            <v>1333R0031220V001319</v>
          </cell>
          <cell r="C1512">
            <v>39416.831999999995</v>
          </cell>
        </row>
        <row r="1513">
          <cell r="B1513" t="str">
            <v>1333R0031220V001320</v>
          </cell>
          <cell r="C1513">
            <v>189041.66399999999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39416.831999999995</v>
          </cell>
        </row>
        <row r="1516">
          <cell r="B1516" t="str">
            <v>1333R0031220V001324</v>
          </cell>
          <cell r="C1516">
            <v>39416.831999999995</v>
          </cell>
        </row>
        <row r="1517">
          <cell r="B1517" t="str">
            <v>1333R0031220V001325</v>
          </cell>
          <cell r="C1517">
            <v>42771.455999999998</v>
          </cell>
        </row>
        <row r="1518">
          <cell r="B1518" t="str">
            <v>1333R0031220V001326</v>
          </cell>
          <cell r="C1518">
            <v>24321.023999999998</v>
          </cell>
        </row>
        <row r="1519">
          <cell r="B1519" t="str">
            <v>1333R0031220V001327</v>
          </cell>
          <cell r="C1519">
            <v>56942.591999999997</v>
          </cell>
        </row>
        <row r="1520">
          <cell r="B1520" t="str">
            <v>1333R0031220V001328</v>
          </cell>
          <cell r="C1520">
            <v>39416.831999999995</v>
          </cell>
        </row>
        <row r="1521">
          <cell r="B1521" t="str">
            <v>1333R0031220V001329</v>
          </cell>
          <cell r="C1521">
            <v>189041.66399999999</v>
          </cell>
        </row>
        <row r="1522">
          <cell r="B1522" t="str">
            <v>1333R0031220V001330</v>
          </cell>
          <cell r="C1522">
            <v>39416.831999999995</v>
          </cell>
        </row>
        <row r="1523">
          <cell r="B1523" t="str">
            <v>1333R0031220V001331</v>
          </cell>
          <cell r="C1523">
            <v>39416.831999999995</v>
          </cell>
        </row>
        <row r="1524">
          <cell r="B1524" t="str">
            <v>1333R0031220V001332</v>
          </cell>
          <cell r="C1524">
            <v>39416.831999999995</v>
          </cell>
        </row>
        <row r="1525">
          <cell r="B1525" t="str">
            <v>1333R0031220V001333</v>
          </cell>
          <cell r="C1525">
            <v>39416.831999999995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39416.831999999995</v>
          </cell>
        </row>
        <row r="1528">
          <cell r="B1528" t="str">
            <v>1333R0031220V001338</v>
          </cell>
          <cell r="C1528">
            <v>39416.831999999995</v>
          </cell>
        </row>
        <row r="1529">
          <cell r="B1529" t="str">
            <v>1333R0031220V001339</v>
          </cell>
          <cell r="C1529">
            <v>39416.831999999995</v>
          </cell>
        </row>
        <row r="1530">
          <cell r="B1530" t="str">
            <v>1333R0031220V001341</v>
          </cell>
          <cell r="C1530">
            <v>189041.66399999999</v>
          </cell>
        </row>
        <row r="1531">
          <cell r="B1531" t="str">
            <v>1333R0031220V001342</v>
          </cell>
          <cell r="C1531">
            <v>39416.831999999995</v>
          </cell>
        </row>
        <row r="1532">
          <cell r="B1532" t="str">
            <v>1333R0031220V001343</v>
          </cell>
          <cell r="C1532">
            <v>39416.831999999995</v>
          </cell>
        </row>
        <row r="1533">
          <cell r="B1533" t="str">
            <v>1333R0031220V001344</v>
          </cell>
          <cell r="C1533">
            <v>189041.66399999999</v>
          </cell>
        </row>
        <row r="1534">
          <cell r="B1534" t="str">
            <v>1333R0031220V001345</v>
          </cell>
          <cell r="C1534">
            <v>39416.831999999995</v>
          </cell>
        </row>
        <row r="1535">
          <cell r="B1535" t="str">
            <v>1333R0031220V001346</v>
          </cell>
          <cell r="C1535">
            <v>39416.831999999995</v>
          </cell>
        </row>
        <row r="1536">
          <cell r="B1536" t="str">
            <v>1333R0031220V001347</v>
          </cell>
          <cell r="C1536">
            <v>39416.831999999995</v>
          </cell>
        </row>
        <row r="1537">
          <cell r="B1537" t="str">
            <v>1333R0031220V001348</v>
          </cell>
          <cell r="C1537">
            <v>44749.823999999993</v>
          </cell>
        </row>
        <row r="1538">
          <cell r="B1538" t="str">
            <v>1333R0031220V001349</v>
          </cell>
          <cell r="C1538">
            <v>39416.831999999995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39416.831999999995</v>
          </cell>
        </row>
        <row r="1541">
          <cell r="B1541" t="str">
            <v>1333R0031220V001352</v>
          </cell>
          <cell r="C1541">
            <v>39416.831999999995</v>
          </cell>
        </row>
        <row r="1542">
          <cell r="B1542" t="str">
            <v>1333R0031220V001353</v>
          </cell>
          <cell r="C1542">
            <v>189041.66399999999</v>
          </cell>
        </row>
        <row r="1543">
          <cell r="B1543" t="str">
            <v>1333R0031220V001354</v>
          </cell>
          <cell r="C1543">
            <v>39416.831999999995</v>
          </cell>
        </row>
        <row r="1544">
          <cell r="B1544" t="str">
            <v>1333R0031220V001356</v>
          </cell>
          <cell r="C1544">
            <v>39416.831999999995</v>
          </cell>
        </row>
        <row r="1545">
          <cell r="B1545" t="str">
            <v>1333R0031220V001357</v>
          </cell>
          <cell r="C1545">
            <v>39416.831999999995</v>
          </cell>
        </row>
        <row r="1546">
          <cell r="B1546" t="str">
            <v>1333R0031220V001358</v>
          </cell>
          <cell r="C1546">
            <v>42771.455999999998</v>
          </cell>
        </row>
        <row r="1547">
          <cell r="B1547" t="str">
            <v>1333R0031220V001359</v>
          </cell>
          <cell r="C1547">
            <v>189041.66399999999</v>
          </cell>
        </row>
        <row r="1548">
          <cell r="B1548" t="str">
            <v>1333R0031220V001360</v>
          </cell>
          <cell r="C1548">
            <v>39416.831999999995</v>
          </cell>
        </row>
        <row r="1549">
          <cell r="B1549" t="str">
            <v>1333R0031220V001361</v>
          </cell>
          <cell r="C1549">
            <v>42771.455999999998</v>
          </cell>
        </row>
        <row r="1550">
          <cell r="B1550" t="str">
            <v>1333R0031220V001362</v>
          </cell>
          <cell r="C1550">
            <v>39416.831999999995</v>
          </cell>
        </row>
        <row r="1551">
          <cell r="B1551" t="str">
            <v>1333R0031220V001363</v>
          </cell>
          <cell r="C1551">
            <v>39416.831999999995</v>
          </cell>
        </row>
        <row r="1552">
          <cell r="B1552" t="str">
            <v>1333R0031220V001364</v>
          </cell>
          <cell r="C1552">
            <v>39416.831999999995</v>
          </cell>
        </row>
        <row r="1553">
          <cell r="B1553" t="str">
            <v>1333R0031220V001365</v>
          </cell>
          <cell r="C1553">
            <v>24321.023999999998</v>
          </cell>
        </row>
        <row r="1554">
          <cell r="B1554" t="str">
            <v>1333R0031220V001366</v>
          </cell>
          <cell r="C1554">
            <v>24321.023999999998</v>
          </cell>
        </row>
        <row r="1555">
          <cell r="B1555" t="str">
            <v>1333R0031220V001367</v>
          </cell>
          <cell r="C1555">
            <v>39416.831999999995</v>
          </cell>
        </row>
        <row r="1556">
          <cell r="B1556" t="str">
            <v>1333R0031220V001368</v>
          </cell>
          <cell r="C1556">
            <v>56942.591999999997</v>
          </cell>
        </row>
        <row r="1557">
          <cell r="B1557" t="str">
            <v>1333R0031220V001369</v>
          </cell>
          <cell r="C1557">
            <v>39416.831999999995</v>
          </cell>
        </row>
        <row r="1558">
          <cell r="B1558" t="str">
            <v>1333R0031220V001370</v>
          </cell>
          <cell r="C1558">
            <v>42771.455999999998</v>
          </cell>
        </row>
        <row r="1559">
          <cell r="B1559" t="str">
            <v>1333R0031220V001371</v>
          </cell>
          <cell r="C1559">
            <v>42771.455999999998</v>
          </cell>
        </row>
        <row r="1560">
          <cell r="B1560" t="str">
            <v>1333R0031220V001372</v>
          </cell>
          <cell r="C1560">
            <v>39416.831999999995</v>
          </cell>
        </row>
        <row r="1561">
          <cell r="B1561" t="str">
            <v>1333R0031220V001373</v>
          </cell>
          <cell r="C1561">
            <v>39416.831999999995</v>
          </cell>
        </row>
        <row r="1562">
          <cell r="B1562" t="str">
            <v>1333R0031220V001374</v>
          </cell>
          <cell r="C1562">
            <v>42771.455999999998</v>
          </cell>
        </row>
        <row r="1563">
          <cell r="B1563" t="str">
            <v>1333R0031220V001375</v>
          </cell>
          <cell r="C1563">
            <v>39416.831999999995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42771.455999999998</v>
          </cell>
        </row>
        <row r="1566">
          <cell r="B1566" t="str">
            <v>1333R0031220V001378</v>
          </cell>
          <cell r="C1566">
            <v>189041.66399999999</v>
          </cell>
        </row>
        <row r="1567">
          <cell r="B1567" t="str">
            <v>1333R0031220V001380</v>
          </cell>
          <cell r="C1567">
            <v>39416.831999999995</v>
          </cell>
        </row>
        <row r="1568">
          <cell r="B1568" t="str">
            <v>1333R0031220V001381</v>
          </cell>
          <cell r="C1568">
            <v>39416.831999999995</v>
          </cell>
        </row>
        <row r="1569">
          <cell r="B1569" t="str">
            <v>1333R0031220V001382</v>
          </cell>
          <cell r="C1569">
            <v>39416.831999999995</v>
          </cell>
        </row>
        <row r="1570">
          <cell r="B1570" t="str">
            <v>1333R0031220V001383</v>
          </cell>
          <cell r="C1570">
            <v>39416.831999999995</v>
          </cell>
        </row>
        <row r="1571">
          <cell r="B1571" t="str">
            <v>1333R0031220V001385</v>
          </cell>
          <cell r="C1571">
            <v>39416.831999999995</v>
          </cell>
        </row>
        <row r="1572">
          <cell r="B1572" t="str">
            <v>1333R0031220V001386</v>
          </cell>
          <cell r="C1572">
            <v>64167.935999999987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39416.831999999995</v>
          </cell>
        </row>
        <row r="1575">
          <cell r="B1575" t="str">
            <v>1333R0031220V001390</v>
          </cell>
          <cell r="C1575">
            <v>63909.887999999999</v>
          </cell>
        </row>
        <row r="1576">
          <cell r="B1576" t="str">
            <v>1333R0031220V001391</v>
          </cell>
          <cell r="C1576">
            <v>39416.831999999995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39416.831999999995</v>
          </cell>
        </row>
        <row r="1580">
          <cell r="B1580" t="str">
            <v>1333R0031220V001395</v>
          </cell>
          <cell r="C1580">
            <v>121347.07199999999</v>
          </cell>
        </row>
        <row r="1581">
          <cell r="B1581" t="str">
            <v>1333R0031220V001396</v>
          </cell>
          <cell r="C1581">
            <v>189041.66399999999</v>
          </cell>
        </row>
        <row r="1582">
          <cell r="B1582" t="str">
            <v>1333R0031220V001397</v>
          </cell>
          <cell r="C1582">
            <v>39416.831999999995</v>
          </cell>
        </row>
        <row r="1583">
          <cell r="B1583" t="str">
            <v>1333R0031220V001398</v>
          </cell>
          <cell r="C1583">
            <v>189041.66399999999</v>
          </cell>
        </row>
        <row r="1584">
          <cell r="B1584" t="str">
            <v>1333R0031220V001399</v>
          </cell>
          <cell r="C1584">
            <v>39416.831999999995</v>
          </cell>
        </row>
        <row r="1585">
          <cell r="B1585" t="str">
            <v>1333R0031220V001400</v>
          </cell>
          <cell r="C1585">
            <v>42771.455999999998</v>
          </cell>
        </row>
        <row r="1586">
          <cell r="B1586" t="str">
            <v>1333R0031220V001404</v>
          </cell>
          <cell r="C1586">
            <v>189041.66399999999</v>
          </cell>
        </row>
        <row r="1587">
          <cell r="B1587" t="str">
            <v>1333R0031220V001405</v>
          </cell>
          <cell r="C1587">
            <v>189041.66399999999</v>
          </cell>
        </row>
        <row r="1588">
          <cell r="B1588" t="str">
            <v>1333R0031220V001407</v>
          </cell>
          <cell r="C1588">
            <v>189041.66399999999</v>
          </cell>
        </row>
        <row r="1589">
          <cell r="B1589" t="str">
            <v>1333R0031220V001409</v>
          </cell>
          <cell r="C1589">
            <v>189041.66399999999</v>
          </cell>
        </row>
        <row r="1590">
          <cell r="B1590" t="str">
            <v>1333R0031220V001412</v>
          </cell>
          <cell r="C1590">
            <v>189041.66399999999</v>
          </cell>
        </row>
        <row r="1591">
          <cell r="B1591" t="str">
            <v>1333R0031220V001413</v>
          </cell>
          <cell r="C1591">
            <v>189041.66399999999</v>
          </cell>
        </row>
        <row r="1592">
          <cell r="B1592" t="str">
            <v>1333R0031220V001415</v>
          </cell>
          <cell r="C1592">
            <v>189041.66399999999</v>
          </cell>
        </row>
        <row r="1593">
          <cell r="B1593" t="str">
            <v>1333R0031220V001416</v>
          </cell>
          <cell r="C1593">
            <v>189041.66399999999</v>
          </cell>
        </row>
        <row r="1594">
          <cell r="B1594" t="str">
            <v>1333R0031220V001417</v>
          </cell>
          <cell r="C1594">
            <v>189041.66399999999</v>
          </cell>
        </row>
        <row r="1595">
          <cell r="B1595" t="str">
            <v>1333R0031220V001418</v>
          </cell>
          <cell r="C1595">
            <v>44491.775999999998</v>
          </cell>
        </row>
        <row r="1596">
          <cell r="B1596" t="str">
            <v>1333R0031220V001419</v>
          </cell>
          <cell r="C1596">
            <v>189041.66399999999</v>
          </cell>
        </row>
        <row r="1597">
          <cell r="B1597" t="str">
            <v>1333R0031220V001420</v>
          </cell>
          <cell r="C1597">
            <v>31546.367999999995</v>
          </cell>
        </row>
        <row r="1598">
          <cell r="B1598" t="str">
            <v>1333R0031220V001421</v>
          </cell>
          <cell r="C1598">
            <v>189041.66399999999</v>
          </cell>
        </row>
        <row r="1599">
          <cell r="B1599" t="str">
            <v>1333R0031220V001422</v>
          </cell>
          <cell r="C1599">
            <v>54491.135999999999</v>
          </cell>
        </row>
        <row r="1600">
          <cell r="B1600" t="str">
            <v>1333R0031220V001423</v>
          </cell>
          <cell r="C1600">
            <v>31546.367999999995</v>
          </cell>
        </row>
        <row r="1601">
          <cell r="B1601" t="str">
            <v>1333R0031220V001425</v>
          </cell>
          <cell r="C1601">
            <v>39416.831999999995</v>
          </cell>
        </row>
        <row r="1602">
          <cell r="B1602" t="str">
            <v>1333R0031220V001426</v>
          </cell>
          <cell r="C1602">
            <v>39696.383999999991</v>
          </cell>
        </row>
        <row r="1603">
          <cell r="B1603" t="str">
            <v>1333R0031220V001428</v>
          </cell>
          <cell r="C1603">
            <v>31546.367999999995</v>
          </cell>
        </row>
        <row r="1604">
          <cell r="B1604" t="str">
            <v>1333R0031220V001429</v>
          </cell>
          <cell r="C1604">
            <v>39416.831999999995</v>
          </cell>
        </row>
        <row r="1605">
          <cell r="B1605" t="str">
            <v>1333R0031220V001430</v>
          </cell>
          <cell r="C1605">
            <v>39416.831999999995</v>
          </cell>
        </row>
        <row r="1606">
          <cell r="B1606" t="str">
            <v>1333R0031220V001431</v>
          </cell>
          <cell r="C1606">
            <v>39416.831999999995</v>
          </cell>
        </row>
        <row r="1607">
          <cell r="B1607" t="str">
            <v>1333R0031220V001433</v>
          </cell>
          <cell r="C1607">
            <v>39416.831999999995</v>
          </cell>
        </row>
        <row r="1608">
          <cell r="B1608" t="str">
            <v>1333R0031220V001434</v>
          </cell>
          <cell r="C1608">
            <v>59845.631999999998</v>
          </cell>
        </row>
        <row r="1609">
          <cell r="B1609" t="str">
            <v>1333R0031220V001435</v>
          </cell>
          <cell r="C1609">
            <v>39416.831999999995</v>
          </cell>
        </row>
        <row r="1610">
          <cell r="B1610" t="str">
            <v>1333R0031220V001436</v>
          </cell>
          <cell r="C1610">
            <v>39416.831999999995</v>
          </cell>
        </row>
        <row r="1611">
          <cell r="B1611" t="str">
            <v>1333R0031220V001437</v>
          </cell>
          <cell r="C1611">
            <v>39416.831999999995</v>
          </cell>
        </row>
        <row r="1612">
          <cell r="B1612" t="str">
            <v>1333R0031220V001438</v>
          </cell>
          <cell r="C1612">
            <v>39416.831999999995</v>
          </cell>
        </row>
        <row r="1613">
          <cell r="B1613" t="str">
            <v>1333R0031220V001439</v>
          </cell>
          <cell r="C1613">
            <v>91413.503999999986</v>
          </cell>
        </row>
        <row r="1614">
          <cell r="B1614" t="str">
            <v>1333R0031220V001440</v>
          </cell>
          <cell r="C1614">
            <v>24321.023999999998</v>
          </cell>
        </row>
        <row r="1615">
          <cell r="B1615" t="str">
            <v>1333R0031220V001441</v>
          </cell>
          <cell r="C1615">
            <v>24321.023999999998</v>
          </cell>
        </row>
        <row r="1616">
          <cell r="B1616" t="str">
            <v>1333R0031220V001442</v>
          </cell>
          <cell r="C1616">
            <v>87994.367999999988</v>
          </cell>
        </row>
        <row r="1617">
          <cell r="B1617" t="str">
            <v>1333R0031220V001443</v>
          </cell>
          <cell r="C1617">
            <v>42771.455999999998</v>
          </cell>
        </row>
        <row r="1618">
          <cell r="B1618" t="str">
            <v>1333R0031220V001444</v>
          </cell>
          <cell r="C1618">
            <v>61673.471999999994</v>
          </cell>
        </row>
        <row r="1619">
          <cell r="B1619" t="str">
            <v>1333R0031220V001445</v>
          </cell>
          <cell r="C1619">
            <v>24321.023999999998</v>
          </cell>
        </row>
        <row r="1620">
          <cell r="B1620" t="str">
            <v>1333R0031220V001446</v>
          </cell>
          <cell r="C1620">
            <v>189041.66399999999</v>
          </cell>
        </row>
        <row r="1621">
          <cell r="B1621" t="str">
            <v>1333R0031220V001447</v>
          </cell>
          <cell r="C1621">
            <v>39416.831999999995</v>
          </cell>
        </row>
        <row r="1622">
          <cell r="B1622" t="str">
            <v>1333R0031220V001448</v>
          </cell>
          <cell r="C1622">
            <v>39416.831999999995</v>
          </cell>
        </row>
        <row r="1623">
          <cell r="B1623" t="str">
            <v>1333R0031220V001449</v>
          </cell>
          <cell r="C1623">
            <v>39416.831999999995</v>
          </cell>
        </row>
        <row r="1624">
          <cell r="B1624" t="str">
            <v>1333R0031220V001450</v>
          </cell>
          <cell r="C1624">
            <v>39416.831999999995</v>
          </cell>
        </row>
        <row r="1625">
          <cell r="B1625" t="str">
            <v>1333R0031220V001451</v>
          </cell>
          <cell r="C1625">
            <v>39696.383999999991</v>
          </cell>
        </row>
        <row r="1626">
          <cell r="B1626" t="str">
            <v>1333R0031220V001452</v>
          </cell>
          <cell r="C1626">
            <v>24321.023999999998</v>
          </cell>
        </row>
        <row r="1627">
          <cell r="B1627" t="str">
            <v>1333R0031220V001453</v>
          </cell>
          <cell r="C1627">
            <v>39416.831999999995</v>
          </cell>
        </row>
        <row r="1628">
          <cell r="B1628" t="str">
            <v>1333R0031220V001454</v>
          </cell>
          <cell r="C1628">
            <v>91413.503999999986</v>
          </cell>
        </row>
        <row r="1629">
          <cell r="B1629" t="str">
            <v>1333R0031220V001455</v>
          </cell>
          <cell r="C1629">
            <v>29567.999999999996</v>
          </cell>
        </row>
        <row r="1630">
          <cell r="B1630" t="str">
            <v>1333R0031220V001456</v>
          </cell>
          <cell r="C1630">
            <v>39416.831999999995</v>
          </cell>
        </row>
        <row r="1631">
          <cell r="B1631" t="str">
            <v>1333R0031220V001457</v>
          </cell>
          <cell r="C1631">
            <v>24321.023999999998</v>
          </cell>
        </row>
        <row r="1632">
          <cell r="B1632" t="str">
            <v>1333R0031220V001458</v>
          </cell>
          <cell r="C1632">
            <v>189041.66399999999</v>
          </cell>
        </row>
        <row r="1633">
          <cell r="B1633" t="str">
            <v>1333R0031220V001459</v>
          </cell>
          <cell r="C1633">
            <v>39416.831999999995</v>
          </cell>
        </row>
        <row r="1634">
          <cell r="B1634" t="str">
            <v>1333R0031220V001460</v>
          </cell>
          <cell r="C1634">
            <v>24321.023999999998</v>
          </cell>
        </row>
        <row r="1635">
          <cell r="B1635" t="str">
            <v>1333R0031220V001461</v>
          </cell>
          <cell r="C1635">
            <v>39416.831999999995</v>
          </cell>
        </row>
        <row r="1636">
          <cell r="B1636" t="str">
            <v>1333R0031220V001462</v>
          </cell>
          <cell r="C1636">
            <v>39416.831999999995</v>
          </cell>
        </row>
        <row r="1637">
          <cell r="B1637" t="str">
            <v>1333R0031220V001463</v>
          </cell>
          <cell r="C1637">
            <v>39416.831999999995</v>
          </cell>
        </row>
        <row r="1638">
          <cell r="B1638" t="str">
            <v>1333R0031220V001464</v>
          </cell>
          <cell r="C1638">
            <v>39416.831999999995</v>
          </cell>
        </row>
        <row r="1639">
          <cell r="B1639" t="str">
            <v>1333R0031220V001465</v>
          </cell>
          <cell r="C1639">
            <v>39416.831999999995</v>
          </cell>
        </row>
        <row r="1640">
          <cell r="B1640" t="str">
            <v>1333R0031220V001466</v>
          </cell>
          <cell r="C1640">
            <v>61673.471999999994</v>
          </cell>
        </row>
        <row r="1641">
          <cell r="B1641" t="str">
            <v>1333R0031220V001467</v>
          </cell>
          <cell r="C1641">
            <v>39416.831999999995</v>
          </cell>
        </row>
        <row r="1642">
          <cell r="B1642" t="str">
            <v>1333R0031220V001468</v>
          </cell>
          <cell r="C1642">
            <v>39416.831999999995</v>
          </cell>
        </row>
        <row r="1643">
          <cell r="B1643" t="str">
            <v>1333R0031220V001469</v>
          </cell>
          <cell r="C1643">
            <v>39416.831999999995</v>
          </cell>
        </row>
        <row r="1644">
          <cell r="B1644" t="str">
            <v>1333R0031220V001470</v>
          </cell>
          <cell r="C1644">
            <v>59845.631999999998</v>
          </cell>
        </row>
        <row r="1645">
          <cell r="B1645" t="str">
            <v>1333R0031220V001471</v>
          </cell>
          <cell r="C1645">
            <v>42771.455999999998</v>
          </cell>
        </row>
        <row r="1646">
          <cell r="B1646" t="str">
            <v>1333R0031220V001472</v>
          </cell>
          <cell r="C1646">
            <v>39416.831999999995</v>
          </cell>
        </row>
        <row r="1647">
          <cell r="B1647" t="str">
            <v>1333R0031220V001473</v>
          </cell>
          <cell r="C1647">
            <v>29567.999999999996</v>
          </cell>
        </row>
        <row r="1648">
          <cell r="B1648" t="str">
            <v>1333R0031220V001474</v>
          </cell>
          <cell r="C1648">
            <v>24321.023999999998</v>
          </cell>
        </row>
        <row r="1649">
          <cell r="B1649" t="str">
            <v>1333R0031220V001475</v>
          </cell>
          <cell r="C1649">
            <v>39416.831999999995</v>
          </cell>
        </row>
        <row r="1650">
          <cell r="B1650" t="str">
            <v>1333R0031220V001477</v>
          </cell>
          <cell r="C1650">
            <v>39416.831999999995</v>
          </cell>
        </row>
        <row r="1651">
          <cell r="B1651" t="str">
            <v>1333R0031220V001478</v>
          </cell>
          <cell r="C1651">
            <v>39416.831999999995</v>
          </cell>
        </row>
        <row r="1652">
          <cell r="B1652" t="str">
            <v>1333R0031220V001479</v>
          </cell>
          <cell r="C1652">
            <v>39416.831999999995</v>
          </cell>
        </row>
        <row r="1653">
          <cell r="B1653" t="str">
            <v>1333R0031220V001480</v>
          </cell>
          <cell r="C1653">
            <v>39416.831999999995</v>
          </cell>
        </row>
        <row r="1654">
          <cell r="B1654" t="str">
            <v>1333R0031220V001481</v>
          </cell>
          <cell r="C1654">
            <v>39416.831999999995</v>
          </cell>
        </row>
        <row r="1655">
          <cell r="B1655" t="str">
            <v>1333R0031220V001482</v>
          </cell>
          <cell r="C1655">
            <v>39416.831999999995</v>
          </cell>
        </row>
        <row r="1656">
          <cell r="B1656" t="str">
            <v>1333R0031220V001483</v>
          </cell>
          <cell r="C1656">
            <v>39696.383999999991</v>
          </cell>
        </row>
        <row r="1657">
          <cell r="B1657" t="str">
            <v>1333R0031220V001484</v>
          </cell>
          <cell r="C1657">
            <v>39416.831999999995</v>
          </cell>
        </row>
        <row r="1658">
          <cell r="B1658" t="str">
            <v>1333R0031220V001485</v>
          </cell>
          <cell r="C1658">
            <v>39696.383999999991</v>
          </cell>
        </row>
        <row r="1659">
          <cell r="B1659" t="str">
            <v>1333R0031220V001486</v>
          </cell>
          <cell r="C1659">
            <v>91413.503999999986</v>
          </cell>
        </row>
        <row r="1660">
          <cell r="B1660" t="str">
            <v>1333R0031220V001487</v>
          </cell>
          <cell r="C1660">
            <v>189041.66399999999</v>
          </cell>
        </row>
        <row r="1661">
          <cell r="B1661" t="str">
            <v>1333R0031220V001488</v>
          </cell>
          <cell r="C1661">
            <v>39416.831999999995</v>
          </cell>
        </row>
        <row r="1662">
          <cell r="B1662" t="str">
            <v>1333R0031220V001489</v>
          </cell>
          <cell r="C1662">
            <v>39416.831999999995</v>
          </cell>
        </row>
        <row r="1663">
          <cell r="B1663" t="str">
            <v>1333R0031220V001490</v>
          </cell>
          <cell r="C1663">
            <v>39416.831999999995</v>
          </cell>
        </row>
        <row r="1664">
          <cell r="B1664" t="str">
            <v>1333R0031220V001491</v>
          </cell>
          <cell r="C1664">
            <v>59845.631999999998</v>
          </cell>
        </row>
        <row r="1665">
          <cell r="B1665" t="str">
            <v>1333R0031220V001492</v>
          </cell>
          <cell r="C1665">
            <v>61673.471999999994</v>
          </cell>
        </row>
        <row r="1666">
          <cell r="B1666" t="str">
            <v>1333R0031220V001493</v>
          </cell>
          <cell r="C1666">
            <v>39696.383999999991</v>
          </cell>
        </row>
        <row r="1667">
          <cell r="B1667" t="str">
            <v>1333R0031220V001494</v>
          </cell>
          <cell r="C1667">
            <v>39416.831999999995</v>
          </cell>
        </row>
        <row r="1668">
          <cell r="B1668" t="str">
            <v>1333R0031220V001495</v>
          </cell>
          <cell r="C1668">
            <v>189041.66399999999</v>
          </cell>
        </row>
        <row r="1669">
          <cell r="B1669" t="str">
            <v>1333R0031220V001496</v>
          </cell>
          <cell r="C1669">
            <v>29567.999999999996</v>
          </cell>
        </row>
        <row r="1670">
          <cell r="B1670" t="str">
            <v>1333R0031220V001497</v>
          </cell>
          <cell r="C1670">
            <v>39416.831999999995</v>
          </cell>
        </row>
        <row r="1671">
          <cell r="B1671" t="str">
            <v>1333R0031220V001498</v>
          </cell>
          <cell r="C1671">
            <v>39416.831999999995</v>
          </cell>
        </row>
        <row r="1672">
          <cell r="B1672" t="str">
            <v>1333R0031220V001499</v>
          </cell>
          <cell r="C1672">
            <v>39416.831999999995</v>
          </cell>
        </row>
        <row r="1673">
          <cell r="B1673" t="str">
            <v>1333R0031220V001500</v>
          </cell>
          <cell r="C1673">
            <v>39416.831999999995</v>
          </cell>
        </row>
        <row r="1674">
          <cell r="B1674" t="str">
            <v>1333R0031220V001501</v>
          </cell>
          <cell r="C1674">
            <v>39416.831999999995</v>
          </cell>
        </row>
        <row r="1675">
          <cell r="B1675" t="str">
            <v>1333R0031220V001502</v>
          </cell>
          <cell r="C1675">
            <v>39416.831999999995</v>
          </cell>
        </row>
        <row r="1676">
          <cell r="B1676" t="str">
            <v>1333R0031220V001503</v>
          </cell>
          <cell r="C1676">
            <v>24321.023999999998</v>
          </cell>
        </row>
        <row r="1677">
          <cell r="B1677" t="str">
            <v>1333R0031220V001504</v>
          </cell>
          <cell r="C1677">
            <v>87994.367999999988</v>
          </cell>
        </row>
        <row r="1678">
          <cell r="B1678" t="str">
            <v>1333R0031220V001505</v>
          </cell>
          <cell r="C1678">
            <v>91413.503999999986</v>
          </cell>
        </row>
        <row r="1679">
          <cell r="B1679" t="str">
            <v>1333R0031220V001506</v>
          </cell>
          <cell r="C1679">
            <v>54534.143999999993</v>
          </cell>
        </row>
        <row r="1680">
          <cell r="B1680" t="str">
            <v>1333R0031220V001507</v>
          </cell>
          <cell r="C1680">
            <v>24321.023999999998</v>
          </cell>
        </row>
        <row r="1681">
          <cell r="B1681" t="str">
            <v>1333R0031220V001508</v>
          </cell>
          <cell r="C1681">
            <v>39416.831999999995</v>
          </cell>
        </row>
        <row r="1682">
          <cell r="B1682" t="str">
            <v>1333R0031220V001509</v>
          </cell>
          <cell r="C1682">
            <v>39416.831999999995</v>
          </cell>
        </row>
        <row r="1683">
          <cell r="B1683" t="str">
            <v>1333R0031220V001510</v>
          </cell>
          <cell r="C1683">
            <v>39416.831999999995</v>
          </cell>
        </row>
        <row r="1684">
          <cell r="B1684" t="str">
            <v>1333R0031220V001511</v>
          </cell>
          <cell r="C1684">
            <v>189041.66399999999</v>
          </cell>
        </row>
        <row r="1685">
          <cell r="B1685" t="str">
            <v>1333R0031220V001512</v>
          </cell>
          <cell r="C1685">
            <v>42771.455999999998</v>
          </cell>
        </row>
        <row r="1686">
          <cell r="B1686" t="str">
            <v>1333R0031220V001513</v>
          </cell>
          <cell r="C1686">
            <v>24321.023999999998</v>
          </cell>
        </row>
        <row r="1687">
          <cell r="B1687" t="str">
            <v>1333R0031220V001514</v>
          </cell>
          <cell r="C1687">
            <v>39416.831999999995</v>
          </cell>
        </row>
        <row r="1688">
          <cell r="B1688" t="str">
            <v>1333R0031220V001515</v>
          </cell>
          <cell r="C1688">
            <v>39416.831999999995</v>
          </cell>
        </row>
        <row r="1689">
          <cell r="B1689" t="str">
            <v>1333R0031220V001516</v>
          </cell>
          <cell r="C1689">
            <v>39416.831999999995</v>
          </cell>
        </row>
        <row r="1690">
          <cell r="B1690" t="str">
            <v>1333R0031220V001517</v>
          </cell>
          <cell r="C1690">
            <v>39416.831999999995</v>
          </cell>
        </row>
        <row r="1691">
          <cell r="B1691" t="str">
            <v>1333R0031220V001518</v>
          </cell>
          <cell r="C1691">
            <v>31847.423999999999</v>
          </cell>
        </row>
        <row r="1692">
          <cell r="B1692" t="str">
            <v>1333R0031220V001519</v>
          </cell>
          <cell r="C1692">
            <v>189041.66399999999</v>
          </cell>
        </row>
        <row r="1693">
          <cell r="B1693" t="str">
            <v>1333R0031220V001520</v>
          </cell>
          <cell r="C1693">
            <v>42771.455999999998</v>
          </cell>
        </row>
        <row r="1694">
          <cell r="B1694" t="str">
            <v>1333R0031220V001523</v>
          </cell>
          <cell r="C1694">
            <v>39696.383999999991</v>
          </cell>
        </row>
        <row r="1695">
          <cell r="B1695" t="str">
            <v>1333R0031220V001524</v>
          </cell>
          <cell r="C1695">
            <v>24321.023999999998</v>
          </cell>
        </row>
        <row r="1696">
          <cell r="B1696" t="str">
            <v>1333R0031220V001525</v>
          </cell>
          <cell r="C1696">
            <v>39416.831999999995</v>
          </cell>
        </row>
        <row r="1697">
          <cell r="B1697" t="str">
            <v>1333R0031220V001526</v>
          </cell>
          <cell r="C1697">
            <v>39416.831999999995</v>
          </cell>
        </row>
        <row r="1698">
          <cell r="B1698" t="str">
            <v>1333R0031220V001527</v>
          </cell>
          <cell r="C1698">
            <v>39416.831999999995</v>
          </cell>
        </row>
        <row r="1699">
          <cell r="B1699" t="str">
            <v>1333R0031220V001528</v>
          </cell>
          <cell r="C1699">
            <v>189041.66399999999</v>
          </cell>
        </row>
        <row r="1700">
          <cell r="B1700" t="str">
            <v>1333R0031220V001529</v>
          </cell>
          <cell r="C1700">
            <v>39416.831999999995</v>
          </cell>
        </row>
        <row r="1701">
          <cell r="B1701" t="str">
            <v>1333R0031220V001530</v>
          </cell>
          <cell r="C1701">
            <v>39416.831999999995</v>
          </cell>
        </row>
        <row r="1702">
          <cell r="B1702" t="str">
            <v>1333R0031220V001531</v>
          </cell>
          <cell r="C1702">
            <v>39416.831999999995</v>
          </cell>
        </row>
        <row r="1703">
          <cell r="B1703" t="str">
            <v>1333R0031220V001532</v>
          </cell>
          <cell r="C1703">
            <v>39416.831999999995</v>
          </cell>
        </row>
        <row r="1704">
          <cell r="B1704" t="str">
            <v>1333R0031220V001533</v>
          </cell>
          <cell r="C1704">
            <v>39416.831999999995</v>
          </cell>
        </row>
        <row r="1705">
          <cell r="B1705" t="str">
            <v>1333R0031220V001535</v>
          </cell>
          <cell r="C1705">
            <v>44491.775999999998</v>
          </cell>
        </row>
        <row r="1706">
          <cell r="B1706" t="str">
            <v>1333R0031220V001536</v>
          </cell>
          <cell r="C1706">
            <v>189041.66399999999</v>
          </cell>
        </row>
        <row r="1707">
          <cell r="B1707" t="str">
            <v>1333R0031220V001537</v>
          </cell>
          <cell r="C1707">
            <v>39416.831999999995</v>
          </cell>
        </row>
        <row r="1708">
          <cell r="B1708" t="str">
            <v>1333R0031220V001538</v>
          </cell>
          <cell r="C1708">
            <v>42771.455999999998</v>
          </cell>
        </row>
        <row r="1709">
          <cell r="B1709" t="str">
            <v>1333R0031220V001539</v>
          </cell>
          <cell r="C1709">
            <v>31847.423999999999</v>
          </cell>
        </row>
        <row r="1710">
          <cell r="B1710" t="str">
            <v>1333R0031220V001540</v>
          </cell>
          <cell r="C1710">
            <v>39696.383999999991</v>
          </cell>
        </row>
        <row r="1711">
          <cell r="B1711" t="str">
            <v>1333R0031220V001541</v>
          </cell>
          <cell r="C1711">
            <v>87994.367999999988</v>
          </cell>
        </row>
        <row r="1712">
          <cell r="B1712" t="str">
            <v>1333R0031220V001542</v>
          </cell>
          <cell r="C1712">
            <v>42771.455999999998</v>
          </cell>
        </row>
        <row r="1713">
          <cell r="B1713" t="str">
            <v>1333R0031220V001543</v>
          </cell>
          <cell r="C1713">
            <v>39416.831999999995</v>
          </cell>
        </row>
        <row r="1714">
          <cell r="B1714" t="str">
            <v>1333R0031220V001544</v>
          </cell>
          <cell r="C1714">
            <v>42771.455999999998</v>
          </cell>
        </row>
        <row r="1715">
          <cell r="B1715" t="str">
            <v>1333R0031220V001545</v>
          </cell>
          <cell r="C1715">
            <v>24321.023999999998</v>
          </cell>
        </row>
        <row r="1716">
          <cell r="B1716" t="str">
            <v>1333R0031220V001546</v>
          </cell>
          <cell r="C1716">
            <v>42771.455999999998</v>
          </cell>
        </row>
        <row r="1717">
          <cell r="B1717" t="str">
            <v>1333R0031220V001547</v>
          </cell>
          <cell r="C1717">
            <v>39416.831999999995</v>
          </cell>
        </row>
        <row r="1718">
          <cell r="B1718" t="str">
            <v>1333R0031220V001548</v>
          </cell>
          <cell r="C1718">
            <v>189041.66399999999</v>
          </cell>
        </row>
        <row r="1719">
          <cell r="B1719" t="str">
            <v>1333R0031220V001549</v>
          </cell>
          <cell r="C1719">
            <v>39416.831999999995</v>
          </cell>
        </row>
        <row r="1720">
          <cell r="B1720" t="str">
            <v>1333R0031220V001550</v>
          </cell>
          <cell r="C1720">
            <v>39416.831999999995</v>
          </cell>
        </row>
        <row r="1721">
          <cell r="B1721" t="str">
            <v>1333R0031220V001551</v>
          </cell>
          <cell r="C1721">
            <v>39416.831999999995</v>
          </cell>
        </row>
        <row r="1722">
          <cell r="B1722" t="str">
            <v>1333R0031220V001552</v>
          </cell>
          <cell r="C1722">
            <v>189041.66399999999</v>
          </cell>
        </row>
        <row r="1723">
          <cell r="B1723" t="str">
            <v>1333R0031220V001553</v>
          </cell>
          <cell r="C1723">
            <v>234608.63999999996</v>
          </cell>
        </row>
        <row r="1724">
          <cell r="B1724" t="str">
            <v>1333R0031220V001554</v>
          </cell>
          <cell r="C1724">
            <v>39416.831999999995</v>
          </cell>
        </row>
        <row r="1725">
          <cell r="B1725" t="str">
            <v>1333R0031220V001555</v>
          </cell>
          <cell r="C1725">
            <v>59845.631999999998</v>
          </cell>
        </row>
        <row r="1726">
          <cell r="B1726" t="str">
            <v>1333R0031220V001556</v>
          </cell>
          <cell r="C1726">
            <v>42771.455999999998</v>
          </cell>
        </row>
        <row r="1727">
          <cell r="B1727" t="str">
            <v>1333R0031220V001557</v>
          </cell>
          <cell r="C1727">
            <v>39416.831999999995</v>
          </cell>
        </row>
        <row r="1728">
          <cell r="B1728" t="str">
            <v>1333R0031220V001558</v>
          </cell>
          <cell r="C1728">
            <v>39416.831999999995</v>
          </cell>
        </row>
        <row r="1729">
          <cell r="B1729" t="str">
            <v>1333R0031220V001559</v>
          </cell>
          <cell r="C1729">
            <v>24321.023999999998</v>
          </cell>
        </row>
        <row r="1730">
          <cell r="B1730" t="str">
            <v>1333R0031220V001560</v>
          </cell>
          <cell r="C1730">
            <v>39416.831999999995</v>
          </cell>
        </row>
        <row r="1731">
          <cell r="B1731" t="str">
            <v>1333R0031220V001561</v>
          </cell>
          <cell r="C1731">
            <v>39416.831999999995</v>
          </cell>
        </row>
        <row r="1732">
          <cell r="B1732" t="str">
            <v>1333R0031220V001562</v>
          </cell>
          <cell r="C1732">
            <v>39416.831999999995</v>
          </cell>
        </row>
        <row r="1733">
          <cell r="B1733" t="str">
            <v>1333R0031220V001563</v>
          </cell>
          <cell r="C1733">
            <v>61673.471999999994</v>
          </cell>
        </row>
        <row r="1734">
          <cell r="B1734" t="str">
            <v>1333R0031220V001564</v>
          </cell>
          <cell r="C1734">
            <v>61673.471999999994</v>
          </cell>
        </row>
        <row r="1735">
          <cell r="B1735" t="str">
            <v>1333R0031220V001565</v>
          </cell>
          <cell r="C1735">
            <v>42771.455999999998</v>
          </cell>
        </row>
        <row r="1736">
          <cell r="B1736" t="str">
            <v>1333R0031220V001566</v>
          </cell>
          <cell r="C1736">
            <v>39416.831999999995</v>
          </cell>
        </row>
        <row r="1737">
          <cell r="B1737" t="str">
            <v>1333R0031220V001567</v>
          </cell>
          <cell r="C1737">
            <v>29567.999999999996</v>
          </cell>
        </row>
        <row r="1738">
          <cell r="B1738" t="str">
            <v>1333R0031220V001569</v>
          </cell>
          <cell r="C1738">
            <v>42771.455999999998</v>
          </cell>
        </row>
        <row r="1739">
          <cell r="B1739" t="str">
            <v>1333R0031220V001570</v>
          </cell>
          <cell r="C1739">
            <v>39416.831999999995</v>
          </cell>
        </row>
        <row r="1740">
          <cell r="B1740" t="str">
            <v>1333R0031220V001571</v>
          </cell>
          <cell r="C1740">
            <v>29567.999999999996</v>
          </cell>
        </row>
        <row r="1741">
          <cell r="B1741" t="str">
            <v>1333R0031220V001572</v>
          </cell>
          <cell r="C1741">
            <v>39416.831999999995</v>
          </cell>
        </row>
        <row r="1742">
          <cell r="B1742" t="str">
            <v>1333R0031220V001573</v>
          </cell>
          <cell r="C1742">
            <v>87994.367999999988</v>
          </cell>
        </row>
        <row r="1743">
          <cell r="B1743" t="str">
            <v>1333R0031220V001574</v>
          </cell>
          <cell r="C1743">
            <v>39416.831999999995</v>
          </cell>
        </row>
        <row r="1744">
          <cell r="B1744" t="str">
            <v>1333R0031220V001575</v>
          </cell>
          <cell r="C1744">
            <v>39416.831999999995</v>
          </cell>
        </row>
        <row r="1745">
          <cell r="B1745" t="str">
            <v>1333R0031220V001577</v>
          </cell>
          <cell r="C1745">
            <v>39416.831999999995</v>
          </cell>
        </row>
        <row r="1746">
          <cell r="B1746" t="str">
            <v>1333R0031220V001578</v>
          </cell>
          <cell r="C1746">
            <v>39416.831999999995</v>
          </cell>
        </row>
        <row r="1747">
          <cell r="B1747" t="str">
            <v>1333R0031220V001579</v>
          </cell>
          <cell r="C1747">
            <v>39416.831999999995</v>
          </cell>
        </row>
        <row r="1748">
          <cell r="B1748" t="str">
            <v>1333R0031220V001580</v>
          </cell>
          <cell r="C1748">
            <v>39416.831999999995</v>
          </cell>
        </row>
        <row r="1749">
          <cell r="B1749" t="str">
            <v>1333R0031220V001581</v>
          </cell>
          <cell r="C1749">
            <v>39416.831999999995</v>
          </cell>
        </row>
        <row r="1750">
          <cell r="B1750" t="str">
            <v>1333R0031220V001582</v>
          </cell>
          <cell r="C1750">
            <v>42771.455999999998</v>
          </cell>
        </row>
        <row r="1751">
          <cell r="B1751" t="str">
            <v>1333R0031220V001583</v>
          </cell>
          <cell r="C1751">
            <v>39416.831999999995</v>
          </cell>
        </row>
        <row r="1752">
          <cell r="B1752" t="str">
            <v>1333R0031220V001584</v>
          </cell>
          <cell r="C1752">
            <v>24321.023999999998</v>
          </cell>
        </row>
        <row r="1753">
          <cell r="B1753" t="str">
            <v>1333R0031220V001585</v>
          </cell>
          <cell r="C1753">
            <v>39416.831999999995</v>
          </cell>
        </row>
        <row r="1754">
          <cell r="B1754" t="str">
            <v>1333R0031220V001586</v>
          </cell>
          <cell r="C1754">
            <v>189041.66399999999</v>
          </cell>
        </row>
        <row r="1755">
          <cell r="B1755" t="str">
            <v>1333R0031220V001587</v>
          </cell>
          <cell r="C1755">
            <v>39416.831999999995</v>
          </cell>
        </row>
        <row r="1756">
          <cell r="B1756" t="str">
            <v>1333R0031220V001589</v>
          </cell>
          <cell r="C1756">
            <v>39416.831999999995</v>
          </cell>
        </row>
        <row r="1757">
          <cell r="B1757" t="str">
            <v>1333R0031220V001590</v>
          </cell>
          <cell r="C1757">
            <v>24321.023999999998</v>
          </cell>
        </row>
        <row r="1758">
          <cell r="B1758" t="str">
            <v>1333R0031220V001591</v>
          </cell>
          <cell r="C1758">
            <v>39416.831999999995</v>
          </cell>
        </row>
        <row r="1759">
          <cell r="B1759" t="str">
            <v>1333R0031220V001593</v>
          </cell>
          <cell r="C1759">
            <v>39696.383999999991</v>
          </cell>
        </row>
        <row r="1760">
          <cell r="B1760" t="str">
            <v>1333R0031220V001594</v>
          </cell>
          <cell r="C1760">
            <v>121347.07199999999</v>
          </cell>
        </row>
        <row r="1761">
          <cell r="B1761" t="str">
            <v>1333R0031220V001595</v>
          </cell>
          <cell r="C1761">
            <v>39416.831999999995</v>
          </cell>
        </row>
        <row r="1762">
          <cell r="B1762" t="str">
            <v>1333R0031220V001596</v>
          </cell>
          <cell r="C1762">
            <v>39416.831999999995</v>
          </cell>
        </row>
        <row r="1763">
          <cell r="B1763" t="str">
            <v>1333R0031220V001597</v>
          </cell>
          <cell r="C1763">
            <v>39416.831999999995</v>
          </cell>
        </row>
        <row r="1764">
          <cell r="B1764" t="str">
            <v>1333R0031220V001598</v>
          </cell>
          <cell r="C1764">
            <v>39416.831999999995</v>
          </cell>
        </row>
        <row r="1765">
          <cell r="B1765" t="str">
            <v>1333R0031220V001599</v>
          </cell>
          <cell r="C1765">
            <v>39416.831999999995</v>
          </cell>
        </row>
        <row r="1766">
          <cell r="B1766" t="str">
            <v>1333R0031220V001600</v>
          </cell>
          <cell r="C1766">
            <v>189041.66399999999</v>
          </cell>
        </row>
        <row r="1767">
          <cell r="B1767" t="str">
            <v>1333R0031220V001601</v>
          </cell>
          <cell r="C1767">
            <v>39416.831999999995</v>
          </cell>
        </row>
        <row r="1768">
          <cell r="B1768" t="str">
            <v>1333R0031220V001602</v>
          </cell>
          <cell r="C1768">
            <v>39416.831999999995</v>
          </cell>
        </row>
        <row r="1769">
          <cell r="B1769" t="str">
            <v>1333R0031220V001603</v>
          </cell>
          <cell r="C1769">
            <v>65178.623999999989</v>
          </cell>
        </row>
        <row r="1770">
          <cell r="B1770" t="str">
            <v>1333R0031220V001604</v>
          </cell>
          <cell r="C1770">
            <v>42771.455999999998</v>
          </cell>
        </row>
        <row r="1771">
          <cell r="B1771" t="str">
            <v>1333R0031220V001605</v>
          </cell>
          <cell r="C1771">
            <v>39416.831999999995</v>
          </cell>
        </row>
        <row r="1772">
          <cell r="B1772" t="str">
            <v>1333R0031220V001606</v>
          </cell>
          <cell r="C1772">
            <v>189041.66399999999</v>
          </cell>
        </row>
        <row r="1773">
          <cell r="B1773" t="str">
            <v>1333R0031220V001607</v>
          </cell>
          <cell r="C1773">
            <v>39416.831999999995</v>
          </cell>
        </row>
        <row r="1774">
          <cell r="B1774" t="str">
            <v>1333R0031220V001608</v>
          </cell>
          <cell r="C1774">
            <v>42771.455999999998</v>
          </cell>
        </row>
        <row r="1775">
          <cell r="B1775" t="str">
            <v>1333R0031220V001609</v>
          </cell>
          <cell r="C1775">
            <v>39416.831999999995</v>
          </cell>
        </row>
        <row r="1776">
          <cell r="B1776" t="str">
            <v>1333R0031220V001610</v>
          </cell>
          <cell r="C1776">
            <v>42771.455999999998</v>
          </cell>
        </row>
        <row r="1777">
          <cell r="B1777" t="str">
            <v>1333R0031220V001611</v>
          </cell>
          <cell r="C1777">
            <v>39416.831999999995</v>
          </cell>
        </row>
        <row r="1778">
          <cell r="B1778" t="str">
            <v>1333R0031220V001612</v>
          </cell>
          <cell r="C1778">
            <v>39416.831999999995</v>
          </cell>
        </row>
        <row r="1779">
          <cell r="B1779" t="str">
            <v>1333R0031220V001613</v>
          </cell>
          <cell r="C1779">
            <v>39416.831999999995</v>
          </cell>
        </row>
        <row r="1780">
          <cell r="B1780" t="str">
            <v>1333R0031220V001614</v>
          </cell>
          <cell r="C1780">
            <v>39696.383999999991</v>
          </cell>
        </row>
        <row r="1781">
          <cell r="B1781" t="str">
            <v>1333R0031220V001615</v>
          </cell>
          <cell r="C1781">
            <v>24321.023999999998</v>
          </cell>
        </row>
        <row r="1782">
          <cell r="B1782" t="str">
            <v>1333R0031220V001616</v>
          </cell>
          <cell r="C1782">
            <v>189041.66399999999</v>
          </cell>
        </row>
        <row r="1783">
          <cell r="B1783" t="str">
            <v>1333R0031220V001617</v>
          </cell>
          <cell r="C1783">
            <v>39416.831999999995</v>
          </cell>
        </row>
        <row r="1784">
          <cell r="B1784" t="str">
            <v>1333R0031220V001618</v>
          </cell>
          <cell r="C1784">
            <v>39416.831999999995</v>
          </cell>
        </row>
        <row r="1785">
          <cell r="B1785" t="str">
            <v>1333R0031220V001619</v>
          </cell>
          <cell r="C1785">
            <v>189041.66399999999</v>
          </cell>
        </row>
        <row r="1786">
          <cell r="B1786" t="str">
            <v>1333R0031220V001620</v>
          </cell>
          <cell r="C1786">
            <v>39696.383999999991</v>
          </cell>
        </row>
        <row r="1787">
          <cell r="B1787" t="str">
            <v>1333R0031220V001621</v>
          </cell>
          <cell r="C1787">
            <v>42771.455999999998</v>
          </cell>
        </row>
        <row r="1788">
          <cell r="B1788" t="str">
            <v>1333R0031220V001622</v>
          </cell>
          <cell r="C1788">
            <v>42771.455999999998</v>
          </cell>
        </row>
        <row r="1789">
          <cell r="B1789" t="str">
            <v>1333R0031220V001624</v>
          </cell>
          <cell r="C1789">
            <v>42771.455999999998</v>
          </cell>
        </row>
        <row r="1790">
          <cell r="B1790" t="str">
            <v>1333R0031220V001625</v>
          </cell>
          <cell r="C1790">
            <v>189041.66399999999</v>
          </cell>
        </row>
        <row r="1791">
          <cell r="B1791" t="str">
            <v>1333R0031220V001626</v>
          </cell>
          <cell r="C1791">
            <v>39416.831999999995</v>
          </cell>
        </row>
        <row r="1792">
          <cell r="B1792" t="str">
            <v>1333R0031220V001627</v>
          </cell>
          <cell r="C1792">
            <v>39416.831999999995</v>
          </cell>
        </row>
        <row r="1793">
          <cell r="B1793" t="str">
            <v>1333R0031220V001628</v>
          </cell>
          <cell r="C1793">
            <v>39416.831999999995</v>
          </cell>
        </row>
        <row r="1794">
          <cell r="B1794" t="str">
            <v>1333R0031220V001629</v>
          </cell>
          <cell r="C1794">
            <v>189041.66399999999</v>
          </cell>
        </row>
        <row r="1795">
          <cell r="B1795" t="str">
            <v>1333R0031220V001630</v>
          </cell>
          <cell r="C1795">
            <v>42771.455999999998</v>
          </cell>
        </row>
        <row r="1796">
          <cell r="B1796" t="str">
            <v>1333R0031220V001631</v>
          </cell>
          <cell r="C1796">
            <v>39416.831999999995</v>
          </cell>
        </row>
        <row r="1797">
          <cell r="B1797" t="str">
            <v>1333R0031220V001632</v>
          </cell>
          <cell r="C1797">
            <v>39416.831999999995</v>
          </cell>
        </row>
        <row r="1798">
          <cell r="B1798" t="str">
            <v>1333R0031220V001633</v>
          </cell>
          <cell r="C1798">
            <v>189041.66399999999</v>
          </cell>
        </row>
        <row r="1799">
          <cell r="B1799" t="str">
            <v>1333R0031220V001634</v>
          </cell>
          <cell r="C1799">
            <v>39416.831999999995</v>
          </cell>
        </row>
        <row r="1800">
          <cell r="B1800" t="str">
            <v>1333R0031220V001635</v>
          </cell>
          <cell r="C1800">
            <v>87994.367999999988</v>
          </cell>
        </row>
        <row r="1801">
          <cell r="B1801" t="str">
            <v>1333R0031220V001636</v>
          </cell>
          <cell r="C1801">
            <v>29567.999999999996</v>
          </cell>
        </row>
        <row r="1802">
          <cell r="B1802" t="str">
            <v>1333R0031220V001637</v>
          </cell>
          <cell r="C1802">
            <v>39416.831999999995</v>
          </cell>
        </row>
        <row r="1803">
          <cell r="B1803" t="str">
            <v>1333R0031220V001638</v>
          </cell>
          <cell r="C1803">
            <v>42771.455999999998</v>
          </cell>
        </row>
        <row r="1804">
          <cell r="B1804" t="str">
            <v>1333R0031220V001639</v>
          </cell>
          <cell r="C1804">
            <v>29567.999999999996</v>
          </cell>
        </row>
        <row r="1805">
          <cell r="B1805" t="str">
            <v>1333R0031220V001640</v>
          </cell>
          <cell r="C1805">
            <v>42771.455999999998</v>
          </cell>
        </row>
        <row r="1806">
          <cell r="B1806" t="str">
            <v>1333R0031220V001643</v>
          </cell>
          <cell r="C1806">
            <v>39416.831999999995</v>
          </cell>
        </row>
        <row r="1807">
          <cell r="B1807" t="str">
            <v>1333R0031220V001644</v>
          </cell>
          <cell r="C1807">
            <v>39416.831999999995</v>
          </cell>
        </row>
        <row r="1808">
          <cell r="B1808" t="str">
            <v>1333R0031220V001645</v>
          </cell>
          <cell r="C1808">
            <v>39416.831999999995</v>
          </cell>
        </row>
        <row r="1809">
          <cell r="B1809" t="str">
            <v>1333R0031220V001646</v>
          </cell>
          <cell r="C1809">
            <v>39416.831999999995</v>
          </cell>
        </row>
        <row r="1810">
          <cell r="B1810" t="str">
            <v>1333R0031220V001647</v>
          </cell>
          <cell r="C1810">
            <v>39416.831999999995</v>
          </cell>
        </row>
        <row r="1811">
          <cell r="B1811" t="str">
            <v>1333R0031220V001648</v>
          </cell>
          <cell r="C1811">
            <v>39416.831999999995</v>
          </cell>
        </row>
        <row r="1812">
          <cell r="B1812" t="str">
            <v>1333R0031220V001649</v>
          </cell>
          <cell r="C1812">
            <v>39416.831999999995</v>
          </cell>
        </row>
        <row r="1813">
          <cell r="B1813" t="str">
            <v>1333R0031220V001650</v>
          </cell>
          <cell r="C1813">
            <v>42771.455999999998</v>
          </cell>
        </row>
        <row r="1814">
          <cell r="B1814" t="str">
            <v>1333R0031220V001651</v>
          </cell>
          <cell r="C1814">
            <v>42771.455999999998</v>
          </cell>
        </row>
        <row r="1815">
          <cell r="B1815" t="str">
            <v>1333R0031220V001652</v>
          </cell>
          <cell r="C1815">
            <v>29567.999999999996</v>
          </cell>
        </row>
        <row r="1816">
          <cell r="B1816" t="str">
            <v>1333R0031220V001653</v>
          </cell>
          <cell r="C1816">
            <v>39416.831999999995</v>
          </cell>
        </row>
        <row r="1817">
          <cell r="B1817" t="str">
            <v>1333R0031220V001654</v>
          </cell>
          <cell r="C1817">
            <v>39696.383999999991</v>
          </cell>
        </row>
        <row r="1818">
          <cell r="B1818" t="str">
            <v>1333R0031220V001655</v>
          </cell>
          <cell r="C1818">
            <v>39416.831999999995</v>
          </cell>
        </row>
        <row r="1819">
          <cell r="B1819" t="str">
            <v>1333R0031220V001656</v>
          </cell>
          <cell r="C1819">
            <v>204696.57599999997</v>
          </cell>
        </row>
        <row r="1820">
          <cell r="B1820" t="str">
            <v>1333R0031220V001657</v>
          </cell>
          <cell r="C1820">
            <v>39416.831999999995</v>
          </cell>
        </row>
        <row r="1821">
          <cell r="B1821" t="str">
            <v>1333R0031220V001658</v>
          </cell>
          <cell r="C1821">
            <v>189041.66399999999</v>
          </cell>
        </row>
        <row r="1822">
          <cell r="B1822" t="str">
            <v>1333R0031220V001659</v>
          </cell>
          <cell r="C1822">
            <v>39416.831999999995</v>
          </cell>
        </row>
        <row r="1823">
          <cell r="B1823" t="str">
            <v>1333R0031220V001660</v>
          </cell>
          <cell r="C1823">
            <v>39416.831999999995</v>
          </cell>
        </row>
        <row r="1824">
          <cell r="B1824" t="str">
            <v>1333R0031220V001661</v>
          </cell>
          <cell r="C1824">
            <v>39416.831999999995</v>
          </cell>
        </row>
        <row r="1825">
          <cell r="B1825" t="str">
            <v>1333R0031220V001662</v>
          </cell>
          <cell r="C1825">
            <v>39416.831999999995</v>
          </cell>
        </row>
        <row r="1826">
          <cell r="B1826" t="str">
            <v>1333R0031220V001663</v>
          </cell>
          <cell r="C1826">
            <v>24321.023999999998</v>
          </cell>
        </row>
        <row r="1827">
          <cell r="B1827" t="str">
            <v>1333R0031220V001664</v>
          </cell>
          <cell r="C1827">
            <v>39416.831999999995</v>
          </cell>
        </row>
        <row r="1828">
          <cell r="B1828" t="str">
            <v>1333R0031220V001665</v>
          </cell>
          <cell r="C1828">
            <v>24321.023999999998</v>
          </cell>
        </row>
        <row r="1829">
          <cell r="B1829" t="str">
            <v>1333R0031220V001666</v>
          </cell>
          <cell r="C1829">
            <v>39416.831999999995</v>
          </cell>
        </row>
        <row r="1830">
          <cell r="B1830" t="str">
            <v>1333R0031220V001667</v>
          </cell>
          <cell r="C1830">
            <v>189041.66399999999</v>
          </cell>
        </row>
        <row r="1831">
          <cell r="B1831" t="str">
            <v>1333R0031220V001668</v>
          </cell>
          <cell r="C1831">
            <v>189041.66399999999</v>
          </cell>
        </row>
        <row r="1832">
          <cell r="B1832" t="str">
            <v>1333R0031220V001671</v>
          </cell>
          <cell r="C1832">
            <v>189041.66399999999</v>
          </cell>
        </row>
        <row r="1833">
          <cell r="B1833" t="str">
            <v>1333R0031220V001672</v>
          </cell>
          <cell r="C1833">
            <v>189041.66399999999</v>
          </cell>
        </row>
        <row r="1834">
          <cell r="B1834" t="str">
            <v>1333R0031220V001673</v>
          </cell>
          <cell r="C1834">
            <v>189041.66399999999</v>
          </cell>
        </row>
        <row r="1835">
          <cell r="B1835" t="str">
            <v>1333R0031220V001675</v>
          </cell>
          <cell r="C1835">
            <v>62963.711999999992</v>
          </cell>
        </row>
        <row r="1836">
          <cell r="B1836" t="str">
            <v>1333R0031220V001677</v>
          </cell>
          <cell r="C1836">
            <v>189041.66399999999</v>
          </cell>
        </row>
        <row r="1837">
          <cell r="B1837" t="str">
            <v>1333R0031220V001678</v>
          </cell>
          <cell r="C1837">
            <v>39416.831999999995</v>
          </cell>
        </row>
        <row r="1838">
          <cell r="B1838" t="str">
            <v>1333R0031220V001679</v>
          </cell>
          <cell r="C1838">
            <v>189041.66399999999</v>
          </cell>
        </row>
        <row r="1839">
          <cell r="B1839" t="str">
            <v>1333R0031220V001680</v>
          </cell>
          <cell r="C1839">
            <v>189041.66399999999</v>
          </cell>
        </row>
        <row r="1840">
          <cell r="B1840" t="str">
            <v>1333R0031220V001682</v>
          </cell>
          <cell r="C1840">
            <v>42771.455999999998</v>
          </cell>
        </row>
        <row r="1841">
          <cell r="B1841" t="str">
            <v>1333R0031220V001683</v>
          </cell>
          <cell r="C1841">
            <v>189041.66399999999</v>
          </cell>
        </row>
        <row r="1842">
          <cell r="B1842" t="str">
            <v>1333R0031220V001686</v>
          </cell>
          <cell r="C1842">
            <v>189041.66399999999</v>
          </cell>
        </row>
        <row r="1843">
          <cell r="B1843" t="str">
            <v>1333R0031220V001687</v>
          </cell>
          <cell r="C1843">
            <v>39416.831999999995</v>
          </cell>
        </row>
        <row r="1844">
          <cell r="B1844" t="str">
            <v>1333R0031220V001691</v>
          </cell>
          <cell r="C1844">
            <v>62899.19999999999</v>
          </cell>
        </row>
        <row r="1845">
          <cell r="B1845" t="str">
            <v>1333R0031220V001702</v>
          </cell>
          <cell r="C1845">
            <v>189041.66399999999</v>
          </cell>
        </row>
        <row r="1846">
          <cell r="B1846" t="str">
            <v>1333R0031220V001704</v>
          </cell>
          <cell r="C1846">
            <v>189041.66399999999</v>
          </cell>
        </row>
        <row r="1847">
          <cell r="B1847" t="str">
            <v>1333R0031220V001706</v>
          </cell>
          <cell r="C1847">
            <v>189041.66399999999</v>
          </cell>
        </row>
        <row r="1848">
          <cell r="B1848" t="str">
            <v>1333R0031220V001707</v>
          </cell>
          <cell r="C1848">
            <v>189041.66399999999</v>
          </cell>
        </row>
        <row r="1849">
          <cell r="B1849" t="str">
            <v>1333R0031220V001709</v>
          </cell>
          <cell r="C1849">
            <v>189041.66399999999</v>
          </cell>
        </row>
        <row r="1850">
          <cell r="B1850" t="str">
            <v>1333R0031220V001710</v>
          </cell>
          <cell r="C1850">
            <v>189041.66399999999</v>
          </cell>
        </row>
        <row r="1851">
          <cell r="B1851" t="str">
            <v>1333R0031220V001711</v>
          </cell>
          <cell r="C1851">
            <v>189041.66399999999</v>
          </cell>
        </row>
        <row r="1852">
          <cell r="B1852" t="str">
            <v>1333R0031220V001712</v>
          </cell>
          <cell r="C1852">
            <v>189041.66399999999</v>
          </cell>
        </row>
        <row r="1853">
          <cell r="B1853" t="str">
            <v>1333R0031220V001713</v>
          </cell>
          <cell r="C1853">
            <v>189041.66399999999</v>
          </cell>
        </row>
        <row r="1854">
          <cell r="B1854" t="str">
            <v>1333R0031220V001716</v>
          </cell>
          <cell r="C1854">
            <v>67027.967999999993</v>
          </cell>
        </row>
        <row r="1855">
          <cell r="B1855" t="str">
            <v>1333R0031220V001717</v>
          </cell>
          <cell r="C1855">
            <v>31546.367999999995</v>
          </cell>
        </row>
        <row r="1856">
          <cell r="B1856" t="str">
            <v>1333R0031220V001718</v>
          </cell>
          <cell r="C1856">
            <v>39696.383999999991</v>
          </cell>
        </row>
        <row r="1857">
          <cell r="B1857" t="str">
            <v>1333R0031220V001719</v>
          </cell>
          <cell r="C1857">
            <v>67027.967999999993</v>
          </cell>
        </row>
        <row r="1858">
          <cell r="B1858" t="str">
            <v>1333R0031220V001720</v>
          </cell>
          <cell r="C1858">
            <v>31546.367999999995</v>
          </cell>
        </row>
        <row r="1859">
          <cell r="B1859" t="str">
            <v>1333R0031220V001724</v>
          </cell>
          <cell r="C1859">
            <v>31546.367999999995</v>
          </cell>
        </row>
        <row r="1860">
          <cell r="B1860" t="str">
            <v>1333R0031220V001725</v>
          </cell>
          <cell r="C1860">
            <v>189041.66399999999</v>
          </cell>
        </row>
        <row r="1861">
          <cell r="B1861" t="str">
            <v>1333R0031220V001727</v>
          </cell>
          <cell r="C1861">
            <v>189041.66399999999</v>
          </cell>
        </row>
        <row r="1862">
          <cell r="B1862" t="str">
            <v>1333R0031220V001728</v>
          </cell>
          <cell r="C1862">
            <v>189041.66399999999</v>
          </cell>
        </row>
        <row r="1863">
          <cell r="B1863" t="str">
            <v>1333R0031220V001729</v>
          </cell>
          <cell r="C1863">
            <v>189041.66399999999</v>
          </cell>
        </row>
        <row r="1864">
          <cell r="B1864" t="str">
            <v>1333R0031220V001730</v>
          </cell>
          <cell r="C1864">
            <v>189041.66399999999</v>
          </cell>
        </row>
        <row r="1865">
          <cell r="B1865" t="str">
            <v>1333R0031220V001731</v>
          </cell>
          <cell r="C1865">
            <v>42771.455999999998</v>
          </cell>
        </row>
        <row r="1866">
          <cell r="B1866" t="str">
            <v>1333R0031220V001732</v>
          </cell>
          <cell r="C1866">
            <v>189041.66399999999</v>
          </cell>
        </row>
        <row r="1867">
          <cell r="B1867" t="str">
            <v>1333R0031220V001733</v>
          </cell>
          <cell r="C1867">
            <v>189041.66399999999</v>
          </cell>
        </row>
        <row r="1868">
          <cell r="B1868" t="str">
            <v>1333R0031220V001734</v>
          </cell>
          <cell r="C1868">
            <v>189041.66399999999</v>
          </cell>
        </row>
        <row r="1869">
          <cell r="B1869" t="str">
            <v>1333R0031220V001735</v>
          </cell>
          <cell r="C1869">
            <v>189041.66399999999</v>
          </cell>
        </row>
        <row r="1870">
          <cell r="B1870" t="str">
            <v>1333R0031220V001736</v>
          </cell>
          <cell r="C1870">
            <v>189041.66399999999</v>
          </cell>
        </row>
        <row r="1871">
          <cell r="B1871" t="str">
            <v>1333R0031220V001737</v>
          </cell>
          <cell r="C1871">
            <v>189041.66399999999</v>
          </cell>
        </row>
        <row r="1872">
          <cell r="B1872" t="str">
            <v>1333R0031220V001738</v>
          </cell>
          <cell r="C1872">
            <v>189041.66399999999</v>
          </cell>
        </row>
        <row r="1873">
          <cell r="B1873" t="str">
            <v>1333R0031220V001739</v>
          </cell>
          <cell r="C1873">
            <v>189041.66399999999</v>
          </cell>
        </row>
        <row r="1874">
          <cell r="B1874" t="str">
            <v>1333R0031220V001741</v>
          </cell>
          <cell r="C1874">
            <v>31546.367999999995</v>
          </cell>
        </row>
        <row r="1875">
          <cell r="B1875" t="str">
            <v>1333R0031220V001743</v>
          </cell>
          <cell r="C1875">
            <v>189041.66399999999</v>
          </cell>
        </row>
        <row r="1876">
          <cell r="B1876" t="str">
            <v>1333R0031220V001744</v>
          </cell>
          <cell r="C1876">
            <v>189041.66399999999</v>
          </cell>
        </row>
        <row r="1877">
          <cell r="B1877" t="str">
            <v>1333R0031220V001745</v>
          </cell>
          <cell r="C1877">
            <v>189041.66399999999</v>
          </cell>
        </row>
        <row r="1878">
          <cell r="B1878" t="str">
            <v>1333R0031220V001746</v>
          </cell>
          <cell r="C1878">
            <v>189041.66399999999</v>
          </cell>
        </row>
        <row r="1879">
          <cell r="B1879" t="str">
            <v>1333R0031220V001747</v>
          </cell>
          <cell r="C1879">
            <v>189041.66399999999</v>
          </cell>
        </row>
        <row r="1880">
          <cell r="B1880" t="str">
            <v>1333R0031220V001748</v>
          </cell>
          <cell r="C1880">
            <v>189041.66399999999</v>
          </cell>
        </row>
        <row r="1881">
          <cell r="B1881" t="str">
            <v>1333R0031220V001749</v>
          </cell>
          <cell r="C1881">
            <v>189041.66399999999</v>
          </cell>
        </row>
        <row r="1882">
          <cell r="B1882" t="str">
            <v>1333R0031220V001750</v>
          </cell>
          <cell r="C1882">
            <v>189041.66399999999</v>
          </cell>
        </row>
        <row r="1883">
          <cell r="B1883" t="str">
            <v>1333R0031220V001751</v>
          </cell>
          <cell r="C1883">
            <v>189041.66399999999</v>
          </cell>
        </row>
        <row r="1884">
          <cell r="B1884" t="str">
            <v>1333R0031220V001752</v>
          </cell>
          <cell r="C1884">
            <v>189041.66399999999</v>
          </cell>
        </row>
        <row r="1885">
          <cell r="B1885" t="str">
            <v>1333R0031220V001753</v>
          </cell>
          <cell r="C1885">
            <v>31546.367999999995</v>
          </cell>
        </row>
        <row r="1886">
          <cell r="B1886" t="str">
            <v>1333R0031220V001754</v>
          </cell>
          <cell r="C1886">
            <v>39416.831999999995</v>
          </cell>
        </row>
        <row r="1887">
          <cell r="B1887" t="str">
            <v>1333R0031220V001755</v>
          </cell>
          <cell r="C1887">
            <v>39416.831999999995</v>
          </cell>
        </row>
        <row r="1888">
          <cell r="B1888" t="str">
            <v>1333R0031220V001756</v>
          </cell>
          <cell r="C1888">
            <v>189041.66399999999</v>
          </cell>
        </row>
        <row r="1889">
          <cell r="B1889" t="str">
            <v>1333R0031220V001757</v>
          </cell>
          <cell r="C1889">
            <v>189041.66399999999</v>
          </cell>
        </row>
        <row r="1890">
          <cell r="B1890" t="str">
            <v>1333R0031220V001759</v>
          </cell>
          <cell r="C1890">
            <v>189041.66399999999</v>
          </cell>
        </row>
        <row r="1891">
          <cell r="B1891" t="str">
            <v>1333R0031220V001760</v>
          </cell>
          <cell r="C1891">
            <v>189041.66399999999</v>
          </cell>
        </row>
        <row r="1892">
          <cell r="B1892" t="str">
            <v>1333R0031220V001761</v>
          </cell>
          <cell r="C1892">
            <v>189041.66399999999</v>
          </cell>
        </row>
        <row r="1893">
          <cell r="B1893" t="str">
            <v>1333R0031220V001762</v>
          </cell>
          <cell r="C1893">
            <v>189041.66399999999</v>
          </cell>
        </row>
        <row r="1894">
          <cell r="B1894" t="str">
            <v>1333R0031220V001763</v>
          </cell>
          <cell r="C1894">
            <v>189041.66399999999</v>
          </cell>
        </row>
        <row r="1895">
          <cell r="B1895" t="str">
            <v>1333R0031220V001765</v>
          </cell>
          <cell r="C1895">
            <v>56942.591999999997</v>
          </cell>
        </row>
        <row r="1896">
          <cell r="B1896" t="str">
            <v>1333R0031220V001768</v>
          </cell>
          <cell r="C1896">
            <v>39416.831999999995</v>
          </cell>
        </row>
        <row r="1897">
          <cell r="B1897" t="str">
            <v>1333R0031220V001771</v>
          </cell>
          <cell r="C1897">
            <v>39416.831999999995</v>
          </cell>
        </row>
        <row r="1898">
          <cell r="B1898" t="str">
            <v>1333R0031220V001774</v>
          </cell>
          <cell r="C1898">
            <v>39416.831999999995</v>
          </cell>
        </row>
        <row r="1899">
          <cell r="B1899" t="str">
            <v>1333R0031220V001775</v>
          </cell>
          <cell r="C1899">
            <v>31546.367999999995</v>
          </cell>
        </row>
        <row r="1900">
          <cell r="B1900" t="str">
            <v>1333R0031220V001776</v>
          </cell>
          <cell r="C1900">
            <v>39416.831999999995</v>
          </cell>
        </row>
        <row r="1901">
          <cell r="B1901" t="str">
            <v>1333R0031220V001777</v>
          </cell>
          <cell r="C1901">
            <v>39416.831999999995</v>
          </cell>
        </row>
        <row r="1902">
          <cell r="B1902" t="str">
            <v>1333R0031220V001778</v>
          </cell>
          <cell r="C1902">
            <v>39416.831999999995</v>
          </cell>
        </row>
        <row r="1903">
          <cell r="B1903" t="str">
            <v>1333R0031220V001780</v>
          </cell>
          <cell r="C1903">
            <v>39416.831999999995</v>
          </cell>
        </row>
        <row r="1904">
          <cell r="B1904" t="str">
            <v>1333R0031220V001781</v>
          </cell>
          <cell r="C1904">
            <v>87994.367999999988</v>
          </cell>
        </row>
        <row r="1905">
          <cell r="B1905" t="str">
            <v>1333R0031220V001782</v>
          </cell>
          <cell r="C1905">
            <v>189041.66399999999</v>
          </cell>
        </row>
        <row r="1906">
          <cell r="B1906" t="str">
            <v>1333R0031220V001783</v>
          </cell>
          <cell r="C1906">
            <v>24321.023999999998</v>
          </cell>
        </row>
        <row r="1907">
          <cell r="B1907" t="str">
            <v>1333R0031220V001784</v>
          </cell>
          <cell r="C1907">
            <v>39416.831999999995</v>
          </cell>
        </row>
        <row r="1908">
          <cell r="B1908" t="str">
            <v>1333R0031220V001785</v>
          </cell>
          <cell r="C1908">
            <v>39416.831999999995</v>
          </cell>
        </row>
        <row r="1909">
          <cell r="B1909" t="str">
            <v>1333R0031220V001786</v>
          </cell>
          <cell r="C1909">
            <v>39416.831999999995</v>
          </cell>
        </row>
        <row r="1910">
          <cell r="B1910" t="str">
            <v>1333R0031220V001787</v>
          </cell>
          <cell r="C1910">
            <v>91413.503999999986</v>
          </cell>
        </row>
        <row r="1911">
          <cell r="B1911" t="str">
            <v>1333R0031220V001788</v>
          </cell>
          <cell r="C1911">
            <v>39416.831999999995</v>
          </cell>
        </row>
        <row r="1912">
          <cell r="B1912" t="str">
            <v>1333R0031220V001789</v>
          </cell>
          <cell r="C1912">
            <v>189041.66399999999</v>
          </cell>
        </row>
        <row r="1913">
          <cell r="B1913" t="str">
            <v>1333R0031220V001790</v>
          </cell>
          <cell r="C1913">
            <v>39416.831999999995</v>
          </cell>
        </row>
        <row r="1914">
          <cell r="B1914" t="str">
            <v>1333R0031220V001792</v>
          </cell>
          <cell r="C1914">
            <v>67802.111999999994</v>
          </cell>
        </row>
        <row r="1915">
          <cell r="B1915" t="str">
            <v>1333R0031220V001793</v>
          </cell>
          <cell r="C1915">
            <v>39416.831999999995</v>
          </cell>
        </row>
        <row r="1916">
          <cell r="B1916" t="str">
            <v>1333R0031220V001794</v>
          </cell>
          <cell r="C1916">
            <v>39416.831999999995</v>
          </cell>
        </row>
        <row r="1917">
          <cell r="B1917" t="str">
            <v>1333R0031220V001795</v>
          </cell>
          <cell r="C1917">
            <v>39416.831999999995</v>
          </cell>
        </row>
        <row r="1918">
          <cell r="B1918" t="str">
            <v>1333R0031220V001796</v>
          </cell>
          <cell r="C1918">
            <v>87994.367999999988</v>
          </cell>
        </row>
        <row r="1919">
          <cell r="B1919" t="str">
            <v>1333R0031220V001797</v>
          </cell>
          <cell r="C1919">
            <v>39416.831999999995</v>
          </cell>
        </row>
        <row r="1920">
          <cell r="B1920" t="str">
            <v>1333R0031220V001798</v>
          </cell>
          <cell r="C1920">
            <v>91413.503999999986</v>
          </cell>
        </row>
        <row r="1921">
          <cell r="B1921" t="str">
            <v>1333R0031220V001799</v>
          </cell>
          <cell r="C1921">
            <v>39416.831999999995</v>
          </cell>
        </row>
        <row r="1922">
          <cell r="B1922" t="str">
            <v>1333R0031220V001800</v>
          </cell>
          <cell r="C1922">
            <v>39416.831999999995</v>
          </cell>
        </row>
        <row r="1923">
          <cell r="B1923" t="str">
            <v>1333R0031220V001801</v>
          </cell>
          <cell r="C1923">
            <v>91413.503999999986</v>
          </cell>
        </row>
        <row r="1924">
          <cell r="B1924" t="str">
            <v>1333R0031220V001802</v>
          </cell>
          <cell r="C1924">
            <v>189041.66399999999</v>
          </cell>
        </row>
        <row r="1925">
          <cell r="B1925" t="str">
            <v>1333R0031220V001803</v>
          </cell>
          <cell r="C1925">
            <v>39416.831999999995</v>
          </cell>
        </row>
        <row r="1926">
          <cell r="B1926" t="str">
            <v>1333R0031220V001804</v>
          </cell>
          <cell r="C1926">
            <v>39416.831999999995</v>
          </cell>
        </row>
        <row r="1927">
          <cell r="B1927" t="str">
            <v>1333R0031220V001805</v>
          </cell>
          <cell r="C1927">
            <v>39416.831999999995</v>
          </cell>
        </row>
        <row r="1928">
          <cell r="B1928" t="str">
            <v>1333R0031220V001806</v>
          </cell>
          <cell r="C1928">
            <v>24321.023999999998</v>
          </cell>
        </row>
        <row r="1929">
          <cell r="B1929" t="str">
            <v>1333R0031220V001807</v>
          </cell>
          <cell r="C1929">
            <v>39416.831999999995</v>
          </cell>
        </row>
        <row r="1930">
          <cell r="B1930" t="str">
            <v>1333R0031220V001808</v>
          </cell>
          <cell r="C1930">
            <v>39416.831999999995</v>
          </cell>
        </row>
        <row r="1931">
          <cell r="B1931" t="str">
            <v>1333R0031220V001809</v>
          </cell>
          <cell r="C1931">
            <v>39416.831999999995</v>
          </cell>
        </row>
        <row r="1932">
          <cell r="B1932" t="str">
            <v>1333R0031220V001810</v>
          </cell>
          <cell r="C1932">
            <v>39696.383999999991</v>
          </cell>
        </row>
        <row r="1933">
          <cell r="B1933" t="str">
            <v>1333R0031220V001812</v>
          </cell>
          <cell r="C1933">
            <v>39416.831999999995</v>
          </cell>
        </row>
        <row r="1934">
          <cell r="B1934" t="str">
            <v>1333R0031220V001813</v>
          </cell>
          <cell r="C1934">
            <v>39416.831999999995</v>
          </cell>
        </row>
        <row r="1935">
          <cell r="B1935" t="str">
            <v>1333R0031220V001814</v>
          </cell>
          <cell r="C1935">
            <v>189041.66399999999</v>
          </cell>
        </row>
        <row r="1936">
          <cell r="B1936" t="str">
            <v>1333R0031220V001815</v>
          </cell>
          <cell r="C1936">
            <v>39416.831999999995</v>
          </cell>
        </row>
        <row r="1937">
          <cell r="B1937" t="str">
            <v>1333R0031220V001816</v>
          </cell>
          <cell r="C1937">
            <v>39416.831999999995</v>
          </cell>
        </row>
        <row r="1938">
          <cell r="B1938" t="str">
            <v>1333R0031220V001817</v>
          </cell>
          <cell r="C1938">
            <v>52319.231999999996</v>
          </cell>
        </row>
        <row r="1939">
          <cell r="B1939" t="str">
            <v>1333R0031220V001818</v>
          </cell>
          <cell r="C1939">
            <v>39416.831999999995</v>
          </cell>
        </row>
        <row r="1940">
          <cell r="B1940" t="str">
            <v>1333R0031220V001819</v>
          </cell>
          <cell r="C1940">
            <v>39696.383999999991</v>
          </cell>
        </row>
        <row r="1941">
          <cell r="B1941" t="str">
            <v>1333R0031220V001820</v>
          </cell>
          <cell r="C1941">
            <v>204696.57599999997</v>
          </cell>
        </row>
        <row r="1942">
          <cell r="B1942" t="str">
            <v>1333R0031220V001821</v>
          </cell>
          <cell r="C1942">
            <v>39416.831999999995</v>
          </cell>
        </row>
        <row r="1943">
          <cell r="B1943" t="str">
            <v>1333R0031220V001822</v>
          </cell>
          <cell r="C1943">
            <v>87994.367999999988</v>
          </cell>
        </row>
        <row r="1944">
          <cell r="B1944" t="str">
            <v>1333R0031220V001823</v>
          </cell>
          <cell r="C1944">
            <v>87994.367999999988</v>
          </cell>
        </row>
        <row r="1945">
          <cell r="B1945" t="str">
            <v>1333R0031220V001824</v>
          </cell>
          <cell r="C1945">
            <v>39416.831999999995</v>
          </cell>
        </row>
        <row r="1946">
          <cell r="B1946" t="str">
            <v>1333R0031220V001825</v>
          </cell>
          <cell r="C1946">
            <v>87994.367999999988</v>
          </cell>
        </row>
        <row r="1947">
          <cell r="B1947" t="str">
            <v>1333R0031220V001826</v>
          </cell>
          <cell r="C1947">
            <v>39696.383999999991</v>
          </cell>
        </row>
        <row r="1948">
          <cell r="B1948" t="str">
            <v>1333R0031220V001827</v>
          </cell>
          <cell r="C1948">
            <v>44749.823999999993</v>
          </cell>
        </row>
        <row r="1949">
          <cell r="B1949" t="str">
            <v>1333R0031220V001828</v>
          </cell>
          <cell r="C1949">
            <v>39416.831999999995</v>
          </cell>
        </row>
        <row r="1950">
          <cell r="B1950" t="str">
            <v>1333R0031220V001829</v>
          </cell>
          <cell r="C1950">
            <v>189041.66399999999</v>
          </cell>
        </row>
        <row r="1951">
          <cell r="B1951" t="str">
            <v>1333R0031220V001830</v>
          </cell>
          <cell r="C1951">
            <v>87994.367999999988</v>
          </cell>
        </row>
        <row r="1952">
          <cell r="B1952" t="str">
            <v>1333R0031220V001831</v>
          </cell>
          <cell r="C1952">
            <v>42771.455999999998</v>
          </cell>
        </row>
        <row r="1953">
          <cell r="B1953" t="str">
            <v>1333R0031220V001832</v>
          </cell>
          <cell r="C1953">
            <v>91413.503999999986</v>
          </cell>
        </row>
        <row r="1954">
          <cell r="B1954" t="str">
            <v>1333R0031220V001833</v>
          </cell>
          <cell r="C1954">
            <v>39416.831999999995</v>
          </cell>
        </row>
        <row r="1955">
          <cell r="B1955" t="str">
            <v>1333R0031220V001834</v>
          </cell>
          <cell r="C1955">
            <v>42771.455999999998</v>
          </cell>
        </row>
        <row r="1956">
          <cell r="B1956" t="str">
            <v>1333R0031220V001835</v>
          </cell>
          <cell r="C1956">
            <v>39416.831999999995</v>
          </cell>
        </row>
        <row r="1957">
          <cell r="B1957" t="str">
            <v>1333R0031220V001836</v>
          </cell>
          <cell r="C1957">
            <v>39416.831999999995</v>
          </cell>
        </row>
        <row r="1958">
          <cell r="B1958" t="str">
            <v>1333R0031220V001837</v>
          </cell>
          <cell r="C1958">
            <v>42771.455999999998</v>
          </cell>
        </row>
        <row r="1959">
          <cell r="B1959" t="str">
            <v>1333R0031220V001838</v>
          </cell>
          <cell r="C1959">
            <v>29567.999999999996</v>
          </cell>
        </row>
        <row r="1960">
          <cell r="B1960" t="str">
            <v>1333R0031220V001839</v>
          </cell>
          <cell r="C1960">
            <v>73930.751999999993</v>
          </cell>
        </row>
        <row r="1961">
          <cell r="B1961" t="str">
            <v>1333R0031220V001840</v>
          </cell>
          <cell r="C1961">
            <v>54534.143999999993</v>
          </cell>
        </row>
        <row r="1962">
          <cell r="B1962" t="str">
            <v>1333R0031220V001841</v>
          </cell>
          <cell r="C1962">
            <v>39416.831999999995</v>
          </cell>
        </row>
        <row r="1963">
          <cell r="B1963" t="str">
            <v>1333R0031220V001842</v>
          </cell>
          <cell r="C1963">
            <v>54534.143999999993</v>
          </cell>
        </row>
        <row r="1964">
          <cell r="B1964" t="str">
            <v>1333R0031220V001843</v>
          </cell>
          <cell r="C1964">
            <v>39416.831999999995</v>
          </cell>
        </row>
        <row r="1965">
          <cell r="B1965" t="str">
            <v>1333R0031220V001844</v>
          </cell>
          <cell r="C1965">
            <v>39416.831999999995</v>
          </cell>
        </row>
        <row r="1966">
          <cell r="B1966" t="str">
            <v>1333R0031220V001845</v>
          </cell>
          <cell r="C1966">
            <v>61673.471999999994</v>
          </cell>
        </row>
        <row r="1967">
          <cell r="B1967" t="str">
            <v>1333R0031220V001846</v>
          </cell>
          <cell r="C1967">
            <v>39416.831999999995</v>
          </cell>
        </row>
        <row r="1968">
          <cell r="B1968" t="str">
            <v>1333R0031220V001847</v>
          </cell>
          <cell r="C1968">
            <v>39416.831999999995</v>
          </cell>
        </row>
        <row r="1969">
          <cell r="B1969" t="str">
            <v>1333R0031220V001848</v>
          </cell>
          <cell r="C1969">
            <v>39416.831999999995</v>
          </cell>
        </row>
        <row r="1970">
          <cell r="B1970" t="str">
            <v>1333R0031220V001849</v>
          </cell>
          <cell r="C1970">
            <v>189041.66399999999</v>
          </cell>
        </row>
        <row r="1971">
          <cell r="B1971" t="str">
            <v>1333R0031220V001850</v>
          </cell>
          <cell r="C1971">
            <v>39416.831999999995</v>
          </cell>
        </row>
        <row r="1972">
          <cell r="B1972" t="str">
            <v>1333R0031220V001851</v>
          </cell>
          <cell r="C1972">
            <v>189041.66399999999</v>
          </cell>
        </row>
        <row r="1973">
          <cell r="B1973" t="str">
            <v>1333R0031220V001852</v>
          </cell>
          <cell r="C1973">
            <v>61673.471999999994</v>
          </cell>
        </row>
        <row r="1974">
          <cell r="B1974" t="str">
            <v>1333R0031220V001853</v>
          </cell>
          <cell r="C1974">
            <v>42771.455999999998</v>
          </cell>
        </row>
        <row r="1975">
          <cell r="B1975" t="str">
            <v>1333R0031220V001854</v>
          </cell>
          <cell r="C1975">
            <v>39416.831999999995</v>
          </cell>
        </row>
        <row r="1976">
          <cell r="B1976" t="str">
            <v>1333R0031220V001856</v>
          </cell>
          <cell r="C1976">
            <v>42771.455999999998</v>
          </cell>
        </row>
        <row r="1977">
          <cell r="B1977" t="str">
            <v>1333R0031220V001857</v>
          </cell>
          <cell r="C1977">
            <v>39416.831999999995</v>
          </cell>
        </row>
        <row r="1978">
          <cell r="B1978" t="str">
            <v>1333R0031220V001858</v>
          </cell>
          <cell r="C1978">
            <v>61673.471999999994</v>
          </cell>
        </row>
        <row r="1979">
          <cell r="B1979" t="str">
            <v>1333R0031220V001859</v>
          </cell>
          <cell r="C1979">
            <v>189041.66399999999</v>
          </cell>
        </row>
        <row r="1980">
          <cell r="B1980" t="str">
            <v>1333R0031220V001860</v>
          </cell>
          <cell r="C1980">
            <v>39416.831999999995</v>
          </cell>
        </row>
        <row r="1981">
          <cell r="B1981" t="str">
            <v>1333R0031220V001862</v>
          </cell>
          <cell r="C1981">
            <v>42771.455999999998</v>
          </cell>
        </row>
        <row r="1982">
          <cell r="B1982" t="str">
            <v>1333R0031220V001863</v>
          </cell>
          <cell r="C1982">
            <v>39416.831999999995</v>
          </cell>
        </row>
        <row r="1983">
          <cell r="B1983" t="str">
            <v>1333R0031220V001864</v>
          </cell>
          <cell r="C1983">
            <v>60297.215999999993</v>
          </cell>
        </row>
        <row r="1984">
          <cell r="B1984" t="str">
            <v>1333R0031220V001865</v>
          </cell>
          <cell r="C1984">
            <v>24321.023999999998</v>
          </cell>
        </row>
        <row r="1985">
          <cell r="B1985" t="str">
            <v>1333R0031220V001866</v>
          </cell>
          <cell r="C1985">
            <v>189041.66399999999</v>
          </cell>
        </row>
        <row r="1986">
          <cell r="B1986" t="str">
            <v>1333R0031220V001868</v>
          </cell>
          <cell r="C1986">
            <v>39416.831999999995</v>
          </cell>
        </row>
        <row r="1987">
          <cell r="B1987" t="str">
            <v>1333R0031220V001870</v>
          </cell>
          <cell r="C1987">
            <v>39416.831999999995</v>
          </cell>
        </row>
        <row r="1988">
          <cell r="B1988" t="str">
            <v>1333R0031220V001871</v>
          </cell>
          <cell r="C1988">
            <v>39416.831999999995</v>
          </cell>
        </row>
        <row r="1989">
          <cell r="B1989" t="str">
            <v>1333R0031220V001872</v>
          </cell>
          <cell r="C1989">
            <v>24213.503999999997</v>
          </cell>
        </row>
        <row r="1990">
          <cell r="B1990" t="str">
            <v>1333R0031220V001873</v>
          </cell>
          <cell r="C1990">
            <v>24321.023999999998</v>
          </cell>
        </row>
        <row r="1991">
          <cell r="B1991" t="str">
            <v>1333R0031220V001874</v>
          </cell>
          <cell r="C1991">
            <v>39416.831999999995</v>
          </cell>
        </row>
        <row r="1992">
          <cell r="B1992" t="str">
            <v>1333R0031220V001875</v>
          </cell>
          <cell r="C1992">
            <v>42771.455999999998</v>
          </cell>
        </row>
        <row r="1993">
          <cell r="B1993" t="str">
            <v>1333R0031220V001876</v>
          </cell>
          <cell r="C1993">
            <v>39416.831999999995</v>
          </cell>
        </row>
        <row r="1994">
          <cell r="B1994" t="str">
            <v>1333R0031220V001877</v>
          </cell>
          <cell r="C1994">
            <v>39416.831999999995</v>
          </cell>
        </row>
        <row r="1995">
          <cell r="B1995" t="str">
            <v>1333R0031220V001878</v>
          </cell>
          <cell r="C1995">
            <v>29567.999999999996</v>
          </cell>
        </row>
        <row r="1996">
          <cell r="B1996" t="str">
            <v>1333R0031220V001879</v>
          </cell>
          <cell r="C1996">
            <v>39416.831999999995</v>
          </cell>
        </row>
        <row r="1997">
          <cell r="B1997" t="str">
            <v>1333R0031220V001880</v>
          </cell>
          <cell r="C1997">
            <v>54534.143999999993</v>
          </cell>
        </row>
        <row r="1998">
          <cell r="B1998" t="str">
            <v>1333R0031220V001881</v>
          </cell>
          <cell r="C1998">
            <v>29567.999999999996</v>
          </cell>
        </row>
        <row r="1999">
          <cell r="B1999" t="str">
            <v>1333R0031220V001882</v>
          </cell>
          <cell r="C1999">
            <v>189041.66399999999</v>
          </cell>
        </row>
        <row r="2000">
          <cell r="B2000" t="str">
            <v>1333R0031220V001883</v>
          </cell>
          <cell r="C2000">
            <v>39696.383999999991</v>
          </cell>
        </row>
        <row r="2001">
          <cell r="B2001" t="str">
            <v>1333R0031220V001884</v>
          </cell>
          <cell r="C2001">
            <v>39416.831999999995</v>
          </cell>
        </row>
        <row r="2002">
          <cell r="B2002" t="str">
            <v>1333R0031220V001885</v>
          </cell>
          <cell r="C2002">
            <v>39696.383999999991</v>
          </cell>
        </row>
        <row r="2003">
          <cell r="B2003" t="str">
            <v>1333R0031220V001887</v>
          </cell>
          <cell r="C2003">
            <v>29567.999999999996</v>
          </cell>
        </row>
        <row r="2004">
          <cell r="B2004" t="str">
            <v>1333R0031220V001888</v>
          </cell>
          <cell r="C2004">
            <v>189041.66399999999</v>
          </cell>
        </row>
        <row r="2005">
          <cell r="B2005" t="str">
            <v>1333R0031220V001889</v>
          </cell>
          <cell r="C2005">
            <v>204696.57599999997</v>
          </cell>
        </row>
        <row r="2006">
          <cell r="B2006" t="str">
            <v>1333R0031220V001890</v>
          </cell>
          <cell r="C2006">
            <v>54534.143999999993</v>
          </cell>
        </row>
        <row r="2007">
          <cell r="B2007" t="str">
            <v>1333R0031220V001891</v>
          </cell>
          <cell r="C2007">
            <v>39416.831999999995</v>
          </cell>
        </row>
        <row r="2008">
          <cell r="B2008" t="str">
            <v>1333R0031220V001892</v>
          </cell>
          <cell r="C2008">
            <v>189041.66399999999</v>
          </cell>
        </row>
        <row r="2009">
          <cell r="B2009" t="str">
            <v>1333R0031220V001893</v>
          </cell>
          <cell r="C2009">
            <v>39416.831999999995</v>
          </cell>
        </row>
        <row r="2010">
          <cell r="B2010" t="str">
            <v>1333R0031220V001894</v>
          </cell>
          <cell r="C2010">
            <v>86919.167999999991</v>
          </cell>
        </row>
        <row r="2011">
          <cell r="B2011" t="str">
            <v>1333R0031220V001895</v>
          </cell>
          <cell r="C2011">
            <v>61673.471999999994</v>
          </cell>
        </row>
        <row r="2012">
          <cell r="B2012" t="str">
            <v>1333R0031220V001896</v>
          </cell>
          <cell r="C2012">
            <v>54534.143999999993</v>
          </cell>
        </row>
        <row r="2013">
          <cell r="B2013" t="str">
            <v>1333R0031220V001897</v>
          </cell>
          <cell r="C2013">
            <v>189041.66399999999</v>
          </cell>
        </row>
        <row r="2014">
          <cell r="B2014" t="str">
            <v>1333R0031220V001898</v>
          </cell>
          <cell r="C2014">
            <v>39416.831999999995</v>
          </cell>
        </row>
        <row r="2015">
          <cell r="B2015" t="str">
            <v>1333R0031220V001899</v>
          </cell>
          <cell r="C2015">
            <v>87994.367999999988</v>
          </cell>
        </row>
        <row r="2016">
          <cell r="B2016" t="str">
            <v>1333R0031220V001900</v>
          </cell>
          <cell r="C2016">
            <v>24321.023999999998</v>
          </cell>
        </row>
        <row r="2017">
          <cell r="B2017" t="str">
            <v>1333R0031220V001901</v>
          </cell>
          <cell r="C2017">
            <v>39416.831999999995</v>
          </cell>
        </row>
        <row r="2018">
          <cell r="B2018" t="str">
            <v>1333R0031220V001902</v>
          </cell>
          <cell r="C2018">
            <v>39696.383999999991</v>
          </cell>
        </row>
        <row r="2019">
          <cell r="B2019" t="str">
            <v>1333R0031220V001903</v>
          </cell>
          <cell r="C2019">
            <v>39696.383999999991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24321.023999999998</v>
          </cell>
        </row>
        <row r="2022">
          <cell r="B2022" t="str">
            <v>1333R0031220V001907</v>
          </cell>
          <cell r="C2022">
            <v>189041.66399999999</v>
          </cell>
        </row>
        <row r="2023">
          <cell r="B2023" t="str">
            <v>1333R0031220V001908</v>
          </cell>
          <cell r="C2023">
            <v>189041.66399999999</v>
          </cell>
        </row>
        <row r="2024">
          <cell r="B2024" t="str">
            <v>1333R0031220V001909</v>
          </cell>
          <cell r="C2024">
            <v>189041.66399999999</v>
          </cell>
        </row>
        <row r="2025">
          <cell r="B2025" t="str">
            <v>1333R0031220V001910</v>
          </cell>
          <cell r="C2025">
            <v>189041.66399999999</v>
          </cell>
        </row>
        <row r="2026">
          <cell r="B2026" t="str">
            <v>1333R0031220V001911</v>
          </cell>
          <cell r="C2026">
            <v>189041.66399999999</v>
          </cell>
        </row>
        <row r="2027">
          <cell r="B2027" t="str">
            <v>1333R0031220V001912</v>
          </cell>
          <cell r="C2027">
            <v>39416.831999999995</v>
          </cell>
        </row>
        <row r="2028">
          <cell r="B2028" t="str">
            <v>1333R0031220V001913</v>
          </cell>
          <cell r="C2028">
            <v>189041.66399999999</v>
          </cell>
        </row>
        <row r="2029">
          <cell r="B2029" t="str">
            <v>1333R0031220V001914</v>
          </cell>
          <cell r="C2029">
            <v>189041.66399999999</v>
          </cell>
        </row>
        <row r="2030">
          <cell r="B2030" t="str">
            <v>1333R0031220V001915</v>
          </cell>
          <cell r="C2030">
            <v>189041.66399999999</v>
          </cell>
        </row>
        <row r="2031">
          <cell r="B2031" t="str">
            <v>1333R0031220V001916</v>
          </cell>
          <cell r="C2031">
            <v>39416.831999999995</v>
          </cell>
        </row>
        <row r="2032">
          <cell r="B2032" t="str">
            <v>1333R0031220V001917</v>
          </cell>
          <cell r="C2032">
            <v>42771.455999999998</v>
          </cell>
        </row>
        <row r="2033">
          <cell r="B2033" t="str">
            <v>1333R0031220V001918</v>
          </cell>
          <cell r="C2033">
            <v>39416.831999999995</v>
          </cell>
        </row>
        <row r="2034">
          <cell r="B2034" t="str">
            <v>1333R0031220V001919</v>
          </cell>
          <cell r="C2034">
            <v>42771.455999999998</v>
          </cell>
        </row>
        <row r="2035">
          <cell r="B2035" t="str">
            <v>1333R0031220V001920</v>
          </cell>
          <cell r="C2035">
            <v>39696.383999999991</v>
          </cell>
        </row>
        <row r="2036">
          <cell r="B2036" t="str">
            <v>1333R0031220V001922</v>
          </cell>
          <cell r="C2036">
            <v>39416.831999999995</v>
          </cell>
        </row>
        <row r="2037">
          <cell r="B2037" t="str">
            <v>1333R0031220V001924</v>
          </cell>
          <cell r="C2037">
            <v>39416.831999999995</v>
          </cell>
        </row>
        <row r="2038">
          <cell r="B2038" t="str">
            <v>1333R0031220V001926</v>
          </cell>
          <cell r="C2038">
            <v>59845.631999999998</v>
          </cell>
        </row>
        <row r="2039">
          <cell r="B2039" t="str">
            <v>1333R0031220V001927</v>
          </cell>
          <cell r="C2039">
            <v>39416.831999999995</v>
          </cell>
        </row>
        <row r="2040">
          <cell r="B2040" t="str">
            <v>1333R0031220V001928</v>
          </cell>
          <cell r="C2040">
            <v>39416.831999999995</v>
          </cell>
        </row>
        <row r="2041">
          <cell r="B2041" t="str">
            <v>1333R0031220V001929</v>
          </cell>
          <cell r="C2041">
            <v>54534.143999999993</v>
          </cell>
        </row>
        <row r="2042">
          <cell r="B2042" t="str">
            <v>1333R0031220V001930</v>
          </cell>
          <cell r="C2042">
            <v>24321.023999999998</v>
          </cell>
        </row>
        <row r="2043">
          <cell r="B2043" t="str">
            <v>1333R0031220V001932</v>
          </cell>
          <cell r="C2043">
            <v>24321.023999999998</v>
          </cell>
        </row>
        <row r="2044">
          <cell r="B2044" t="str">
            <v>1333R0031220V001934</v>
          </cell>
          <cell r="C2044">
            <v>39416.831999999995</v>
          </cell>
        </row>
        <row r="2045">
          <cell r="B2045" t="str">
            <v>1333R0031220V001935</v>
          </cell>
          <cell r="C2045">
            <v>42771.455999999998</v>
          </cell>
        </row>
        <row r="2046">
          <cell r="B2046" t="str">
            <v>1333R0031220V001938</v>
          </cell>
          <cell r="C2046">
            <v>39416.831999999995</v>
          </cell>
        </row>
        <row r="2047">
          <cell r="B2047" t="str">
            <v>1333R0031220V001941</v>
          </cell>
          <cell r="C2047">
            <v>189041.66399999999</v>
          </cell>
        </row>
        <row r="2048">
          <cell r="B2048" t="str">
            <v>1333R0031220V001942</v>
          </cell>
          <cell r="C2048">
            <v>189041.66399999999</v>
          </cell>
        </row>
        <row r="2049">
          <cell r="B2049" t="str">
            <v>1333R0031220V001943</v>
          </cell>
          <cell r="C2049">
            <v>189041.66399999999</v>
          </cell>
        </row>
        <row r="2050">
          <cell r="B2050" t="str">
            <v>1333R0031220V001944</v>
          </cell>
          <cell r="C2050">
            <v>189041.66399999999</v>
          </cell>
        </row>
        <row r="2051">
          <cell r="B2051" t="str">
            <v>1333R0031220V001945</v>
          </cell>
          <cell r="C2051">
            <v>189041.66399999999</v>
          </cell>
        </row>
        <row r="2052">
          <cell r="B2052" t="str">
            <v>1333R0031220V001946</v>
          </cell>
          <cell r="C2052">
            <v>189041.66399999999</v>
          </cell>
        </row>
        <row r="2053">
          <cell r="B2053" t="str">
            <v>1333R0031220V001949</v>
          </cell>
          <cell r="C2053">
            <v>31546.367999999995</v>
          </cell>
        </row>
        <row r="2054">
          <cell r="B2054" t="str">
            <v>1333R0031220V001950</v>
          </cell>
          <cell r="C2054">
            <v>189041.66399999999</v>
          </cell>
        </row>
        <row r="2055">
          <cell r="B2055" t="str">
            <v>1333R0031220V001953</v>
          </cell>
          <cell r="C2055">
            <v>189041.66399999999</v>
          </cell>
        </row>
        <row r="2056">
          <cell r="B2056" t="str">
            <v>1333R0031220V001954</v>
          </cell>
          <cell r="C2056">
            <v>189041.66399999999</v>
          </cell>
        </row>
        <row r="2057">
          <cell r="B2057" t="str">
            <v>1333R0031220V001955</v>
          </cell>
          <cell r="C2057">
            <v>189041.66399999999</v>
          </cell>
        </row>
        <row r="2058">
          <cell r="B2058" t="str">
            <v>1333R0031220V001958</v>
          </cell>
          <cell r="C2058">
            <v>73049.087999999989</v>
          </cell>
        </row>
        <row r="2059">
          <cell r="B2059" t="str">
            <v>1333R0031220V001959</v>
          </cell>
          <cell r="C2059">
            <v>62899.19999999999</v>
          </cell>
        </row>
        <row r="2060">
          <cell r="B2060" t="str">
            <v>1333R0031220V001961</v>
          </cell>
          <cell r="C2060">
            <v>73049.087999999989</v>
          </cell>
        </row>
        <row r="2061">
          <cell r="B2061" t="str">
            <v>1333R0031220V001962</v>
          </cell>
          <cell r="C2061">
            <v>39416.831999999995</v>
          </cell>
        </row>
        <row r="2062">
          <cell r="B2062" t="str">
            <v>1333R0031220V001963</v>
          </cell>
          <cell r="C2062">
            <v>67802.111999999994</v>
          </cell>
        </row>
        <row r="2063">
          <cell r="B2063" t="str">
            <v>1333R0031220V001964</v>
          </cell>
          <cell r="C2063">
            <v>39416.831999999995</v>
          </cell>
        </row>
        <row r="2064">
          <cell r="B2064" t="str">
            <v>1333R0031220V001965</v>
          </cell>
          <cell r="C2064">
            <v>39416.831999999995</v>
          </cell>
        </row>
        <row r="2065">
          <cell r="B2065" t="str">
            <v>1333R0031220V001966</v>
          </cell>
          <cell r="C2065">
            <v>39416.831999999995</v>
          </cell>
        </row>
        <row r="2066">
          <cell r="B2066" t="str">
            <v>1333R0031220V001967</v>
          </cell>
          <cell r="C2066">
            <v>39416.831999999995</v>
          </cell>
        </row>
        <row r="2067">
          <cell r="B2067" t="str">
            <v>1333R0031220V001968</v>
          </cell>
          <cell r="C2067">
            <v>44749.823999999993</v>
          </cell>
        </row>
        <row r="2068">
          <cell r="B2068" t="str">
            <v>1333R0031220V001969</v>
          </cell>
          <cell r="C2068">
            <v>189041.66399999999</v>
          </cell>
        </row>
        <row r="2069">
          <cell r="B2069" t="str">
            <v>1333R0031220V001970</v>
          </cell>
          <cell r="C2069">
            <v>39416.831999999995</v>
          </cell>
        </row>
        <row r="2070">
          <cell r="B2070" t="str">
            <v>1333R0031220V001971</v>
          </cell>
          <cell r="C2070">
            <v>42771.455999999998</v>
          </cell>
        </row>
        <row r="2071">
          <cell r="B2071" t="str">
            <v>1333R0031220V001972</v>
          </cell>
          <cell r="C2071">
            <v>189041.66399999999</v>
          </cell>
        </row>
        <row r="2072">
          <cell r="B2072" t="str">
            <v>1333R0031220V001973</v>
          </cell>
          <cell r="C2072">
            <v>39416.831999999995</v>
          </cell>
        </row>
        <row r="2073">
          <cell r="B2073" t="str">
            <v>1333R0031220V001974</v>
          </cell>
          <cell r="C2073">
            <v>39416.831999999995</v>
          </cell>
        </row>
        <row r="2074">
          <cell r="B2074" t="str">
            <v>1333R0031220V001975</v>
          </cell>
          <cell r="C2074">
            <v>39416.831999999995</v>
          </cell>
        </row>
        <row r="2075">
          <cell r="B2075" t="str">
            <v>1333R0031220V001976</v>
          </cell>
          <cell r="C2075">
            <v>39416.831999999995</v>
          </cell>
        </row>
        <row r="2076">
          <cell r="B2076" t="str">
            <v>1333R0031220V001977</v>
          </cell>
          <cell r="C2076">
            <v>39416.831999999995</v>
          </cell>
        </row>
        <row r="2077">
          <cell r="B2077" t="str">
            <v>1333R0031220V001978</v>
          </cell>
          <cell r="C2077">
            <v>39416.831999999995</v>
          </cell>
        </row>
        <row r="2078">
          <cell r="B2078" t="str">
            <v>1333R0031220V001979</v>
          </cell>
          <cell r="C2078">
            <v>39416.831999999995</v>
          </cell>
        </row>
        <row r="2079">
          <cell r="B2079" t="str">
            <v>1333R0031220V001980</v>
          </cell>
          <cell r="C2079">
            <v>39416.831999999995</v>
          </cell>
        </row>
        <row r="2080">
          <cell r="B2080" t="str">
            <v>1333R0031220V001981</v>
          </cell>
          <cell r="C2080">
            <v>39416.831999999995</v>
          </cell>
        </row>
        <row r="2081">
          <cell r="B2081" t="str">
            <v>1333R0031220V001982</v>
          </cell>
          <cell r="C2081">
            <v>39416.831999999995</v>
          </cell>
        </row>
        <row r="2082">
          <cell r="B2082" t="str">
            <v>1333R0031220V001983</v>
          </cell>
          <cell r="C2082">
            <v>39416.831999999995</v>
          </cell>
        </row>
        <row r="2083">
          <cell r="B2083" t="str">
            <v>1333R0031220V001984</v>
          </cell>
          <cell r="C2083">
            <v>39416.831999999995</v>
          </cell>
        </row>
        <row r="2084">
          <cell r="B2084" t="str">
            <v>1333R0031220V001985</v>
          </cell>
          <cell r="C2084">
            <v>39416.831999999995</v>
          </cell>
        </row>
        <row r="2085">
          <cell r="B2085" t="str">
            <v>1333R0031220V001986</v>
          </cell>
          <cell r="C2085">
            <v>39696.383999999991</v>
          </cell>
        </row>
        <row r="2086">
          <cell r="B2086" t="str">
            <v>1333R0031220V001987</v>
          </cell>
          <cell r="C2086">
            <v>39416.831999999995</v>
          </cell>
        </row>
        <row r="2087">
          <cell r="B2087" t="str">
            <v>1333R0031220V001988</v>
          </cell>
          <cell r="C2087">
            <v>39416.831999999995</v>
          </cell>
        </row>
        <row r="2088">
          <cell r="B2088" t="str">
            <v>1333R0031220V001989</v>
          </cell>
          <cell r="C2088">
            <v>39416.831999999995</v>
          </cell>
        </row>
        <row r="2089">
          <cell r="B2089" t="str">
            <v>1333R0031220V001990</v>
          </cell>
          <cell r="C2089">
            <v>39416.831999999995</v>
          </cell>
        </row>
        <row r="2090">
          <cell r="B2090" t="str">
            <v>1333R0031220V001991</v>
          </cell>
          <cell r="C2090">
            <v>39416.831999999995</v>
          </cell>
        </row>
        <row r="2091">
          <cell r="B2091" t="str">
            <v>1333R0031220V001992</v>
          </cell>
          <cell r="C2091">
            <v>39416.831999999995</v>
          </cell>
        </row>
        <row r="2092">
          <cell r="B2092" t="str">
            <v>1333R0031220V001993</v>
          </cell>
          <cell r="C2092">
            <v>39416.831999999995</v>
          </cell>
        </row>
        <row r="2093">
          <cell r="B2093" t="str">
            <v>1333R0031220V001994</v>
          </cell>
          <cell r="C2093">
            <v>39416.831999999995</v>
          </cell>
        </row>
        <row r="2094">
          <cell r="B2094" t="str">
            <v>1333R0031220V001995</v>
          </cell>
          <cell r="C2094">
            <v>39416.831999999995</v>
          </cell>
        </row>
        <row r="2095">
          <cell r="B2095" t="str">
            <v>1333R0031220V001996</v>
          </cell>
          <cell r="C2095">
            <v>73049.087999999989</v>
          </cell>
        </row>
        <row r="2096">
          <cell r="B2096" t="str">
            <v>1333R0031220V001997</v>
          </cell>
          <cell r="C2096">
            <v>39416.831999999995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31546.367999999995</v>
          </cell>
        </row>
        <row r="2099">
          <cell r="B2099" t="str">
            <v>1333R0031220V002000</v>
          </cell>
          <cell r="C2099">
            <v>24321.023999999998</v>
          </cell>
        </row>
        <row r="2100">
          <cell r="B2100" t="str">
            <v>1333R0031220V002001</v>
          </cell>
          <cell r="C2100">
            <v>39416.831999999995</v>
          </cell>
        </row>
        <row r="2101">
          <cell r="B2101" t="str">
            <v>1333R0031220V002002</v>
          </cell>
          <cell r="C2101">
            <v>39416.831999999995</v>
          </cell>
        </row>
        <row r="2102">
          <cell r="B2102" t="str">
            <v>1333R0031220V002003</v>
          </cell>
          <cell r="C2102">
            <v>42771.455999999998</v>
          </cell>
        </row>
        <row r="2103">
          <cell r="B2103" t="str">
            <v>1333R0031220V002004</v>
          </cell>
          <cell r="C2103">
            <v>39696.383999999991</v>
          </cell>
        </row>
        <row r="2104">
          <cell r="B2104" t="str">
            <v>1333R0031220V002005</v>
          </cell>
          <cell r="C2104">
            <v>42771.455999999998</v>
          </cell>
        </row>
        <row r="2105">
          <cell r="B2105" t="str">
            <v>1333R0031220V002006</v>
          </cell>
          <cell r="C2105">
            <v>39416.831999999995</v>
          </cell>
        </row>
        <row r="2106">
          <cell r="B2106" t="str">
            <v>1333R0031220V002007</v>
          </cell>
          <cell r="C2106">
            <v>39416.831999999995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39416.831999999995</v>
          </cell>
        </row>
        <row r="2109">
          <cell r="B2109" t="str">
            <v>1333R0031220V002010</v>
          </cell>
          <cell r="C2109">
            <v>39416.831999999995</v>
          </cell>
        </row>
        <row r="2110">
          <cell r="B2110" t="str">
            <v>1333R0031220V002011</v>
          </cell>
          <cell r="C2110">
            <v>39416.831999999995</v>
          </cell>
        </row>
        <row r="2111">
          <cell r="B2111" t="str">
            <v>1333R0031220V002012</v>
          </cell>
          <cell r="C2111">
            <v>39416.831999999995</v>
          </cell>
        </row>
        <row r="2112">
          <cell r="B2112" t="str">
            <v>1333R0031220V002013</v>
          </cell>
          <cell r="C2112">
            <v>42771.455999999998</v>
          </cell>
        </row>
        <row r="2113">
          <cell r="B2113" t="str">
            <v>1333R0031220V002014</v>
          </cell>
          <cell r="C2113">
            <v>39416.831999999995</v>
          </cell>
        </row>
        <row r="2114">
          <cell r="B2114" t="str">
            <v>1333R0031220V002015</v>
          </cell>
          <cell r="C2114">
            <v>39416.831999999995</v>
          </cell>
        </row>
        <row r="2115">
          <cell r="B2115" t="str">
            <v>1333R0031220V002016</v>
          </cell>
          <cell r="C2115">
            <v>39416.831999999995</v>
          </cell>
        </row>
        <row r="2116">
          <cell r="B2116" t="str">
            <v>1333R0031220V002017</v>
          </cell>
          <cell r="C2116">
            <v>39416.831999999995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39416.831999999995</v>
          </cell>
        </row>
        <row r="2119">
          <cell r="B2119" t="str">
            <v>1333R0031220V002020</v>
          </cell>
          <cell r="C2119">
            <v>66081.792000000001</v>
          </cell>
        </row>
        <row r="2120">
          <cell r="B2120" t="str">
            <v>1333R0031220V002021</v>
          </cell>
          <cell r="C2120">
            <v>39416.831999999995</v>
          </cell>
        </row>
        <row r="2121">
          <cell r="B2121" t="str">
            <v>1333R0031220V002022</v>
          </cell>
          <cell r="C2121">
            <v>39416.831999999995</v>
          </cell>
        </row>
        <row r="2122">
          <cell r="B2122" t="str">
            <v>1333R0031220V002023</v>
          </cell>
          <cell r="C2122">
            <v>39416.831999999995</v>
          </cell>
        </row>
        <row r="2123">
          <cell r="B2123" t="str">
            <v>1333R0031220V002024</v>
          </cell>
          <cell r="C2123">
            <v>39416.831999999995</v>
          </cell>
        </row>
        <row r="2124">
          <cell r="B2124" t="str">
            <v>1333R0031220V002025</v>
          </cell>
          <cell r="C2124">
            <v>39416.831999999995</v>
          </cell>
        </row>
        <row r="2125">
          <cell r="B2125" t="str">
            <v>1333R0031220V002026</v>
          </cell>
          <cell r="C2125">
            <v>39416.831999999995</v>
          </cell>
        </row>
        <row r="2126">
          <cell r="B2126" t="str">
            <v>1333R0031220V002027</v>
          </cell>
          <cell r="C2126">
            <v>24321.023999999998</v>
          </cell>
        </row>
        <row r="2127">
          <cell r="B2127" t="str">
            <v>1333R0031220V002028</v>
          </cell>
          <cell r="C2127">
            <v>39416.831999999995</v>
          </cell>
        </row>
        <row r="2128">
          <cell r="B2128" t="str">
            <v>1333R0031220V002029</v>
          </cell>
          <cell r="C2128">
            <v>39416.831999999995</v>
          </cell>
        </row>
        <row r="2129">
          <cell r="B2129" t="str">
            <v>1333R0031220V002030</v>
          </cell>
          <cell r="C2129">
            <v>39416.831999999995</v>
          </cell>
        </row>
        <row r="2130">
          <cell r="B2130" t="str">
            <v>1333R0031220V002031</v>
          </cell>
          <cell r="C2130">
            <v>39416.831999999995</v>
          </cell>
        </row>
        <row r="2131">
          <cell r="B2131" t="str">
            <v>1333R0031220V002032</v>
          </cell>
          <cell r="C2131">
            <v>39416.831999999995</v>
          </cell>
        </row>
        <row r="2132">
          <cell r="B2132" t="str">
            <v>1333R0031220V002034</v>
          </cell>
          <cell r="C2132">
            <v>39416.831999999995</v>
          </cell>
        </row>
        <row r="2133">
          <cell r="B2133" t="str">
            <v>1333R0031220V002035</v>
          </cell>
          <cell r="C2133">
            <v>39416.831999999995</v>
          </cell>
        </row>
        <row r="2134">
          <cell r="B2134" t="str">
            <v>1333R0031220V002036</v>
          </cell>
          <cell r="C2134">
            <v>39416.831999999995</v>
          </cell>
        </row>
        <row r="2135">
          <cell r="B2135" t="str">
            <v>1333R0031220V002037</v>
          </cell>
          <cell r="C2135">
            <v>29567.999999999996</v>
          </cell>
        </row>
        <row r="2136">
          <cell r="B2136" t="str">
            <v>1333R0031220V002038</v>
          </cell>
          <cell r="C2136">
            <v>39416.831999999995</v>
          </cell>
        </row>
        <row r="2137">
          <cell r="B2137" t="str">
            <v>1333R0031220V002039</v>
          </cell>
          <cell r="C2137">
            <v>39416.831999999995</v>
          </cell>
        </row>
        <row r="2138">
          <cell r="B2138" t="str">
            <v>1333R0031220V002040</v>
          </cell>
          <cell r="C2138">
            <v>39416.831999999995</v>
          </cell>
        </row>
        <row r="2139">
          <cell r="B2139" t="str">
            <v>1333R0031220V002041</v>
          </cell>
          <cell r="C2139">
            <v>39416.831999999995</v>
          </cell>
        </row>
        <row r="2140">
          <cell r="B2140" t="str">
            <v>1333R0031220V002042</v>
          </cell>
          <cell r="C2140">
            <v>39416.831999999995</v>
          </cell>
        </row>
        <row r="2141">
          <cell r="B2141" t="str">
            <v>1333R0031220V002043</v>
          </cell>
          <cell r="C2141">
            <v>39416.831999999995</v>
          </cell>
        </row>
        <row r="2142">
          <cell r="B2142" t="str">
            <v>1333R0031220V002044</v>
          </cell>
          <cell r="C2142">
            <v>39416.831999999995</v>
          </cell>
        </row>
        <row r="2143">
          <cell r="B2143" t="str">
            <v>1333R0031220V002045</v>
          </cell>
          <cell r="C2143">
            <v>39416.831999999995</v>
          </cell>
        </row>
        <row r="2144">
          <cell r="B2144" t="str">
            <v>1333R0031220V002046</v>
          </cell>
          <cell r="C2144">
            <v>39416.831999999995</v>
          </cell>
        </row>
        <row r="2145">
          <cell r="B2145" t="str">
            <v>1333R0031220V002047</v>
          </cell>
          <cell r="C2145">
            <v>39416.831999999995</v>
          </cell>
        </row>
        <row r="2146">
          <cell r="B2146" t="str">
            <v>1333R0031220V002048</v>
          </cell>
          <cell r="C2146">
            <v>39416.831999999995</v>
          </cell>
        </row>
        <row r="2147">
          <cell r="B2147" t="str">
            <v>1333R0031220V002050</v>
          </cell>
          <cell r="C2147">
            <v>24321.023999999998</v>
          </cell>
        </row>
        <row r="2148">
          <cell r="B2148" t="str">
            <v>1333R0031220V002051</v>
          </cell>
          <cell r="C2148">
            <v>39416.831999999995</v>
          </cell>
        </row>
        <row r="2149">
          <cell r="B2149" t="str">
            <v>1333R0031220V002052</v>
          </cell>
          <cell r="C2149">
            <v>39416.831999999995</v>
          </cell>
        </row>
        <row r="2150">
          <cell r="B2150" t="str">
            <v>1333R0031220V002053</v>
          </cell>
          <cell r="C2150">
            <v>39416.831999999995</v>
          </cell>
        </row>
        <row r="2151">
          <cell r="B2151" t="str">
            <v>1333R0031220V002054</v>
          </cell>
          <cell r="C2151">
            <v>39416.831999999995</v>
          </cell>
        </row>
        <row r="2152">
          <cell r="B2152" t="str">
            <v>1333R0031220V002055</v>
          </cell>
          <cell r="C2152">
            <v>39416.831999999995</v>
          </cell>
        </row>
        <row r="2153">
          <cell r="B2153" t="str">
            <v>1333R0031220V002056</v>
          </cell>
          <cell r="C2153">
            <v>39416.831999999995</v>
          </cell>
        </row>
        <row r="2154">
          <cell r="B2154" t="str">
            <v>1333R0031220V002057</v>
          </cell>
          <cell r="C2154">
            <v>24321.023999999998</v>
          </cell>
        </row>
        <row r="2155">
          <cell r="B2155" t="str">
            <v>1333R0031220V002058</v>
          </cell>
          <cell r="C2155">
            <v>39416.831999999995</v>
          </cell>
        </row>
        <row r="2156">
          <cell r="B2156" t="str">
            <v>1333R0031220V002059</v>
          </cell>
          <cell r="C2156">
            <v>39416.831999999995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39416.831999999995</v>
          </cell>
        </row>
        <row r="2159">
          <cell r="B2159" t="str">
            <v>1333R0031220V002062</v>
          </cell>
          <cell r="C2159">
            <v>24321.023999999998</v>
          </cell>
        </row>
        <row r="2160">
          <cell r="B2160" t="str">
            <v>1333R0031220V002063</v>
          </cell>
          <cell r="C2160">
            <v>39416.831999999995</v>
          </cell>
        </row>
        <row r="2161">
          <cell r="B2161" t="str">
            <v>1333R0031220V002064</v>
          </cell>
          <cell r="C2161">
            <v>39416.831999999995</v>
          </cell>
        </row>
        <row r="2162">
          <cell r="B2162" t="str">
            <v>1333R0031220V002066</v>
          </cell>
          <cell r="C2162">
            <v>39416.831999999995</v>
          </cell>
        </row>
        <row r="2163">
          <cell r="B2163" t="str">
            <v>1333R0031220V002067</v>
          </cell>
          <cell r="C2163">
            <v>39416.831999999995</v>
          </cell>
        </row>
        <row r="2164">
          <cell r="B2164" t="str">
            <v>1333R0031220V002068</v>
          </cell>
          <cell r="C2164">
            <v>54426.623999999989</v>
          </cell>
        </row>
        <row r="2165">
          <cell r="B2165" t="str">
            <v>1333R0031220V002069</v>
          </cell>
          <cell r="C2165">
            <v>42771.455999999998</v>
          </cell>
        </row>
        <row r="2166">
          <cell r="B2166" t="str">
            <v>1333R0031220V002070</v>
          </cell>
          <cell r="C2166">
            <v>39416.831999999995</v>
          </cell>
        </row>
        <row r="2167">
          <cell r="B2167" t="str">
            <v>1333R0031220V002071</v>
          </cell>
          <cell r="C2167">
            <v>39416.831999999995</v>
          </cell>
        </row>
        <row r="2168">
          <cell r="B2168" t="str">
            <v>1333R0031220V002072</v>
          </cell>
          <cell r="C2168">
            <v>39416.831999999995</v>
          </cell>
        </row>
        <row r="2169">
          <cell r="B2169" t="str">
            <v>1333R0031220V002073</v>
          </cell>
          <cell r="C2169">
            <v>24321.023999999998</v>
          </cell>
        </row>
        <row r="2170">
          <cell r="B2170" t="str">
            <v>1333R0031220V002074</v>
          </cell>
          <cell r="C2170">
            <v>39416.831999999995</v>
          </cell>
        </row>
        <row r="2171">
          <cell r="B2171" t="str">
            <v>1333R0031220V002075</v>
          </cell>
          <cell r="C2171">
            <v>39416.831999999995</v>
          </cell>
        </row>
        <row r="2172">
          <cell r="B2172" t="str">
            <v>1333R0031220V002076</v>
          </cell>
          <cell r="C2172">
            <v>54534.143999999993</v>
          </cell>
        </row>
        <row r="2173">
          <cell r="B2173" t="str">
            <v>1333R0031220V002077</v>
          </cell>
          <cell r="C2173">
            <v>39416.831999999995</v>
          </cell>
        </row>
        <row r="2174">
          <cell r="B2174" t="str">
            <v>1333R0031220V002078</v>
          </cell>
          <cell r="C2174">
            <v>39416.831999999995</v>
          </cell>
        </row>
        <row r="2175">
          <cell r="B2175" t="str">
            <v>1333R0031220V002079</v>
          </cell>
          <cell r="C2175">
            <v>39416.831999999995</v>
          </cell>
        </row>
        <row r="2176">
          <cell r="B2176" t="str">
            <v>1333R0031220V002080</v>
          </cell>
          <cell r="C2176">
            <v>39416.831999999995</v>
          </cell>
        </row>
        <row r="2177">
          <cell r="B2177" t="str">
            <v>1333R0031220V002081</v>
          </cell>
          <cell r="C2177">
            <v>54426.623999999989</v>
          </cell>
        </row>
        <row r="2178">
          <cell r="B2178" t="str">
            <v>1333R0031220V002082</v>
          </cell>
          <cell r="C2178">
            <v>39416.831999999995</v>
          </cell>
        </row>
        <row r="2179">
          <cell r="B2179" t="str">
            <v>1333R0031220V002083</v>
          </cell>
          <cell r="C2179">
            <v>39416.831999999995</v>
          </cell>
        </row>
        <row r="2180">
          <cell r="B2180" t="str">
            <v>1333R0031220V002085</v>
          </cell>
          <cell r="C2180">
            <v>39416.831999999995</v>
          </cell>
        </row>
        <row r="2181">
          <cell r="B2181" t="str">
            <v>1333R0031220V002086</v>
          </cell>
          <cell r="C2181">
            <v>39416.831999999995</v>
          </cell>
        </row>
        <row r="2182">
          <cell r="B2182" t="str">
            <v>1333R0031220V002087</v>
          </cell>
          <cell r="C2182">
            <v>39416.831999999995</v>
          </cell>
        </row>
        <row r="2183">
          <cell r="B2183" t="str">
            <v>1333R0031220V002088</v>
          </cell>
          <cell r="C2183">
            <v>39416.831999999995</v>
          </cell>
        </row>
        <row r="2184">
          <cell r="B2184" t="str">
            <v>1333R0031220V002089</v>
          </cell>
          <cell r="C2184">
            <v>39416.831999999995</v>
          </cell>
        </row>
        <row r="2185">
          <cell r="B2185" t="str">
            <v>1333R0031220V002090</v>
          </cell>
          <cell r="C2185">
            <v>39416.831999999995</v>
          </cell>
        </row>
        <row r="2186">
          <cell r="B2186" t="str">
            <v>1333R0031220V002091</v>
          </cell>
          <cell r="C2186">
            <v>42771.455999999998</v>
          </cell>
        </row>
        <row r="2187">
          <cell r="B2187" t="str">
            <v>1333R0031220V002092</v>
          </cell>
          <cell r="C2187">
            <v>39416.831999999995</v>
          </cell>
        </row>
        <row r="2188">
          <cell r="B2188" t="str">
            <v>1333R0031220V002093</v>
          </cell>
          <cell r="C2188">
            <v>24321.023999999998</v>
          </cell>
        </row>
        <row r="2189">
          <cell r="B2189" t="str">
            <v>1333R0031220V002094</v>
          </cell>
          <cell r="C2189">
            <v>39696.383999999991</v>
          </cell>
        </row>
        <row r="2190">
          <cell r="B2190" t="str">
            <v>1333R0031220V002096</v>
          </cell>
          <cell r="C2190">
            <v>39416.831999999995</v>
          </cell>
        </row>
        <row r="2191">
          <cell r="B2191" t="str">
            <v>1333R0031220V002097</v>
          </cell>
          <cell r="C2191">
            <v>39416.831999999995</v>
          </cell>
        </row>
        <row r="2192">
          <cell r="B2192" t="str">
            <v>1333R0031220V002098</v>
          </cell>
          <cell r="C2192">
            <v>39416.831999999995</v>
          </cell>
        </row>
        <row r="2193">
          <cell r="B2193" t="str">
            <v>1333R0031220V002099</v>
          </cell>
          <cell r="C2193">
            <v>39416.831999999995</v>
          </cell>
        </row>
        <row r="2194">
          <cell r="B2194" t="str">
            <v>1333R0031220V002101</v>
          </cell>
          <cell r="C2194">
            <v>39416.831999999995</v>
          </cell>
        </row>
        <row r="2195">
          <cell r="B2195" t="str">
            <v>1333R0031220V002102</v>
          </cell>
          <cell r="C2195">
            <v>39416.831999999995</v>
          </cell>
        </row>
        <row r="2196">
          <cell r="B2196" t="str">
            <v>1333R0031220V002103</v>
          </cell>
          <cell r="C2196">
            <v>39416.831999999995</v>
          </cell>
        </row>
        <row r="2197">
          <cell r="B2197" t="str">
            <v>1333R0031220V002104</v>
          </cell>
          <cell r="C2197">
            <v>39416.831999999995</v>
          </cell>
        </row>
        <row r="2198">
          <cell r="B2198" t="str">
            <v>1333R0031220V002105</v>
          </cell>
          <cell r="C2198">
            <v>39416.831999999995</v>
          </cell>
        </row>
        <row r="2199">
          <cell r="B2199" t="str">
            <v>1333R0031220V002106</v>
          </cell>
          <cell r="C2199">
            <v>39416.831999999995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39416.831999999995</v>
          </cell>
        </row>
        <row r="2202">
          <cell r="B2202" t="str">
            <v>1333R0031220V002109</v>
          </cell>
          <cell r="C2202">
            <v>39416.831999999995</v>
          </cell>
        </row>
        <row r="2203">
          <cell r="B2203" t="str">
            <v>1333R0031220V002110</v>
          </cell>
          <cell r="C2203">
            <v>189041.66399999999</v>
          </cell>
        </row>
        <row r="2204">
          <cell r="B2204" t="str">
            <v>1333R0031220V002111</v>
          </cell>
          <cell r="C2204">
            <v>39416.831999999995</v>
          </cell>
        </row>
        <row r="2205">
          <cell r="B2205" t="str">
            <v>1333R0031220V002112</v>
          </cell>
          <cell r="C2205">
            <v>39416.831999999995</v>
          </cell>
        </row>
        <row r="2206">
          <cell r="B2206" t="str">
            <v>1333R0031220V002113</v>
          </cell>
          <cell r="C2206">
            <v>39416.831999999995</v>
          </cell>
        </row>
        <row r="2207">
          <cell r="B2207" t="str">
            <v>1333R0031220V002114</v>
          </cell>
          <cell r="C2207">
            <v>42771.455999999998</v>
          </cell>
        </row>
        <row r="2208">
          <cell r="B2208" t="str">
            <v>1333R0031220V002115</v>
          </cell>
          <cell r="C2208">
            <v>39416.831999999995</v>
          </cell>
        </row>
        <row r="2209">
          <cell r="B2209" t="str">
            <v>1333R0031220V002116</v>
          </cell>
          <cell r="C2209">
            <v>39416.831999999995</v>
          </cell>
        </row>
        <row r="2210">
          <cell r="B2210" t="str">
            <v>1333R0031220V002117</v>
          </cell>
          <cell r="C2210">
            <v>39416.831999999995</v>
          </cell>
        </row>
        <row r="2211">
          <cell r="B2211" t="str">
            <v>1333R0031220V002118</v>
          </cell>
          <cell r="C2211">
            <v>39416.831999999995</v>
          </cell>
        </row>
        <row r="2212">
          <cell r="B2212" t="str">
            <v>1333R0031220V002119</v>
          </cell>
          <cell r="C2212">
            <v>39416.831999999995</v>
          </cell>
        </row>
        <row r="2213">
          <cell r="B2213" t="str">
            <v>1333R0031220V002120</v>
          </cell>
          <cell r="C2213">
            <v>39416.831999999995</v>
          </cell>
        </row>
        <row r="2214">
          <cell r="B2214" t="str">
            <v>1333R0031220V002121</v>
          </cell>
          <cell r="C2214">
            <v>39416.831999999995</v>
          </cell>
        </row>
        <row r="2215">
          <cell r="B2215" t="str">
            <v>1333R0031220V002122</v>
          </cell>
          <cell r="C2215">
            <v>24321.023999999998</v>
          </cell>
        </row>
        <row r="2216">
          <cell r="B2216" t="str">
            <v>1333R0031220V002123</v>
          </cell>
          <cell r="C2216">
            <v>39416.831999999995</v>
          </cell>
        </row>
        <row r="2217">
          <cell r="B2217" t="str">
            <v>1333R0031220V002124</v>
          </cell>
          <cell r="C2217">
            <v>39416.831999999995</v>
          </cell>
        </row>
        <row r="2218">
          <cell r="B2218" t="str">
            <v>1333R0031220V002125</v>
          </cell>
          <cell r="C2218">
            <v>39416.831999999995</v>
          </cell>
        </row>
        <row r="2219">
          <cell r="B2219" t="str">
            <v>1333R0031220V002126</v>
          </cell>
          <cell r="C2219">
            <v>39416.831999999995</v>
          </cell>
        </row>
        <row r="2220">
          <cell r="B2220" t="str">
            <v>1333R0031220V002127</v>
          </cell>
          <cell r="C2220">
            <v>39416.831999999995</v>
          </cell>
        </row>
        <row r="2221">
          <cell r="B2221" t="str">
            <v>1333R0031220V002128</v>
          </cell>
          <cell r="C2221">
            <v>39416.831999999995</v>
          </cell>
        </row>
        <row r="2222">
          <cell r="B2222" t="str">
            <v>1333R0031220V002129</v>
          </cell>
          <cell r="C2222">
            <v>39416.831999999995</v>
          </cell>
        </row>
        <row r="2223">
          <cell r="B2223" t="str">
            <v>1333R0031220V002130</v>
          </cell>
          <cell r="C2223">
            <v>59845.631999999998</v>
          </cell>
        </row>
        <row r="2224">
          <cell r="B2224" t="str">
            <v>1333R0031220V002131</v>
          </cell>
          <cell r="C2224">
            <v>39416.831999999995</v>
          </cell>
        </row>
        <row r="2225">
          <cell r="B2225" t="str">
            <v>1333R0031220V002132</v>
          </cell>
          <cell r="C2225">
            <v>39416.831999999995</v>
          </cell>
        </row>
        <row r="2226">
          <cell r="B2226" t="str">
            <v>1333R0031220V002133</v>
          </cell>
          <cell r="C2226">
            <v>42771.455999999998</v>
          </cell>
        </row>
        <row r="2227">
          <cell r="B2227" t="str">
            <v>1333R0031220V002134</v>
          </cell>
          <cell r="C2227">
            <v>56942.591999999997</v>
          </cell>
        </row>
        <row r="2228">
          <cell r="B2228" t="str">
            <v>1333R0031220V002135</v>
          </cell>
          <cell r="C2228">
            <v>39416.831999999995</v>
          </cell>
        </row>
        <row r="2229">
          <cell r="B2229" t="str">
            <v>1333R0031220V002136</v>
          </cell>
          <cell r="C2229">
            <v>39416.831999999995</v>
          </cell>
        </row>
        <row r="2230">
          <cell r="B2230" t="str">
            <v>1333R0031220V002137</v>
          </cell>
          <cell r="C2230">
            <v>39416.831999999995</v>
          </cell>
        </row>
        <row r="2231">
          <cell r="B2231" t="str">
            <v>1333R0031220V002138</v>
          </cell>
          <cell r="C2231">
            <v>39416.831999999995</v>
          </cell>
        </row>
        <row r="2232">
          <cell r="B2232" t="str">
            <v>1333R0031220V002139</v>
          </cell>
          <cell r="C2232">
            <v>24321.023999999998</v>
          </cell>
        </row>
        <row r="2233">
          <cell r="B2233" t="str">
            <v>1333R0031220V002140</v>
          </cell>
          <cell r="C2233">
            <v>39416.831999999995</v>
          </cell>
        </row>
        <row r="2234">
          <cell r="B2234" t="str">
            <v>1333R0031220V002141</v>
          </cell>
          <cell r="C2234">
            <v>39416.831999999995</v>
          </cell>
        </row>
        <row r="2235">
          <cell r="B2235" t="str">
            <v>1333R0031220V002142</v>
          </cell>
          <cell r="C2235">
            <v>39416.831999999995</v>
          </cell>
        </row>
        <row r="2236">
          <cell r="B2236" t="str">
            <v>1333R0031220V002143</v>
          </cell>
          <cell r="C2236">
            <v>39416.831999999995</v>
          </cell>
        </row>
        <row r="2237">
          <cell r="B2237" t="str">
            <v>1333R0031220V002144</v>
          </cell>
          <cell r="C2237">
            <v>39416.831999999995</v>
          </cell>
        </row>
        <row r="2238">
          <cell r="B2238" t="str">
            <v>1333R0031220V002145</v>
          </cell>
          <cell r="C2238">
            <v>24321.023999999998</v>
          </cell>
        </row>
        <row r="2239">
          <cell r="B2239" t="str">
            <v>1333R0031220V002146</v>
          </cell>
          <cell r="C2239">
            <v>39416.831999999995</v>
          </cell>
        </row>
        <row r="2240">
          <cell r="B2240" t="str">
            <v>1333R0031220V002147</v>
          </cell>
          <cell r="C2240">
            <v>39416.831999999995</v>
          </cell>
        </row>
        <row r="2241">
          <cell r="B2241" t="str">
            <v>1333R0031220V002148</v>
          </cell>
          <cell r="C2241">
            <v>39416.831999999995</v>
          </cell>
        </row>
        <row r="2242">
          <cell r="B2242" t="str">
            <v>1333R0031220V002149</v>
          </cell>
          <cell r="C2242">
            <v>42771.455999999998</v>
          </cell>
        </row>
        <row r="2243">
          <cell r="B2243" t="str">
            <v>1333R0031220V002150</v>
          </cell>
          <cell r="C2243">
            <v>24321.023999999998</v>
          </cell>
        </row>
        <row r="2244">
          <cell r="B2244" t="str">
            <v>1333R0031220V002151</v>
          </cell>
          <cell r="C2244">
            <v>39416.831999999995</v>
          </cell>
        </row>
        <row r="2245">
          <cell r="B2245" t="str">
            <v>1333R0031220V002152</v>
          </cell>
          <cell r="C2245">
            <v>39416.831999999995</v>
          </cell>
        </row>
        <row r="2246">
          <cell r="B2246" t="str">
            <v>1333R0031220V002154</v>
          </cell>
          <cell r="C2246">
            <v>39416.831999999995</v>
          </cell>
        </row>
        <row r="2247">
          <cell r="B2247" t="str">
            <v>1333R0031220V002156</v>
          </cell>
          <cell r="C2247">
            <v>39416.831999999995</v>
          </cell>
        </row>
        <row r="2248">
          <cell r="B2248" t="str">
            <v>1333R0031220V002157</v>
          </cell>
          <cell r="C2248">
            <v>29567.999999999996</v>
          </cell>
        </row>
        <row r="2249">
          <cell r="B2249" t="str">
            <v>1333R0031220V002158</v>
          </cell>
          <cell r="C2249">
            <v>39416.831999999995</v>
          </cell>
        </row>
        <row r="2250">
          <cell r="B2250" t="str">
            <v>1333R0031220V002159</v>
          </cell>
          <cell r="C2250">
            <v>39416.831999999995</v>
          </cell>
        </row>
        <row r="2251">
          <cell r="B2251" t="str">
            <v>1333R0031220V002160</v>
          </cell>
          <cell r="C2251">
            <v>39416.831999999995</v>
          </cell>
        </row>
        <row r="2252">
          <cell r="B2252" t="str">
            <v>1333R0031220V002161</v>
          </cell>
          <cell r="C2252">
            <v>39416.831999999995</v>
          </cell>
        </row>
        <row r="2253">
          <cell r="B2253" t="str">
            <v>1333R0031220V002162</v>
          </cell>
          <cell r="C2253">
            <v>39416.831999999995</v>
          </cell>
        </row>
        <row r="2254">
          <cell r="B2254" t="str">
            <v>1333R0031220V002164</v>
          </cell>
          <cell r="C2254">
            <v>65178.623999999989</v>
          </cell>
        </row>
        <row r="2255">
          <cell r="B2255" t="str">
            <v>1333R0031220V002167</v>
          </cell>
          <cell r="C2255">
            <v>24321.023999999998</v>
          </cell>
        </row>
        <row r="2256">
          <cell r="B2256" t="str">
            <v>1333R0031220V002168</v>
          </cell>
          <cell r="C2256">
            <v>39416.831999999995</v>
          </cell>
        </row>
        <row r="2257">
          <cell r="B2257" t="str">
            <v>1333R0031220V002169</v>
          </cell>
          <cell r="C2257">
            <v>39416.831999999995</v>
          </cell>
        </row>
        <row r="2258">
          <cell r="B2258" t="str">
            <v>1333R0031220V002170</v>
          </cell>
          <cell r="C2258">
            <v>39416.831999999995</v>
          </cell>
        </row>
        <row r="2259">
          <cell r="B2259" t="str">
            <v>1333R0031220V002171</v>
          </cell>
          <cell r="C2259">
            <v>39416.831999999995</v>
          </cell>
        </row>
        <row r="2260">
          <cell r="B2260" t="str">
            <v>1333R0031220V002172</v>
          </cell>
          <cell r="C2260">
            <v>67802.111999999994</v>
          </cell>
        </row>
        <row r="2261">
          <cell r="B2261" t="str">
            <v>1333R0031220V002173</v>
          </cell>
          <cell r="C2261">
            <v>39416.831999999995</v>
          </cell>
        </row>
        <row r="2262">
          <cell r="B2262" t="str">
            <v>1333R0031220V002174</v>
          </cell>
          <cell r="C2262">
            <v>39696.383999999991</v>
          </cell>
        </row>
        <row r="2263">
          <cell r="B2263" t="str">
            <v>1333R0031220V002175</v>
          </cell>
          <cell r="C2263">
            <v>39416.831999999995</v>
          </cell>
        </row>
        <row r="2264">
          <cell r="B2264" t="str">
            <v>1333R0031220V002176</v>
          </cell>
          <cell r="C2264">
            <v>24321.023999999998</v>
          </cell>
        </row>
        <row r="2265">
          <cell r="B2265" t="str">
            <v>1333R0031220V002177</v>
          </cell>
          <cell r="C2265">
            <v>39416.831999999995</v>
          </cell>
        </row>
        <row r="2266">
          <cell r="B2266" t="str">
            <v>1333R0031220V002178</v>
          </cell>
          <cell r="C2266">
            <v>24321.023999999998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27439.103999999996</v>
          </cell>
        </row>
        <row r="2269">
          <cell r="B2269" t="str">
            <v>1333R0031220V002182</v>
          </cell>
          <cell r="C2269">
            <v>189041.66399999999</v>
          </cell>
        </row>
        <row r="2270">
          <cell r="B2270" t="str">
            <v>1333R0031220V002183</v>
          </cell>
          <cell r="C2270">
            <v>39416.831999999995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24321.023999999998</v>
          </cell>
        </row>
        <row r="2273">
          <cell r="B2273" t="str">
            <v>1333R0031220V002186</v>
          </cell>
          <cell r="C2273">
            <v>39416.831999999995</v>
          </cell>
        </row>
        <row r="2274">
          <cell r="B2274" t="str">
            <v>1333R0031220V002187</v>
          </cell>
          <cell r="C2274">
            <v>39416.831999999995</v>
          </cell>
        </row>
        <row r="2275">
          <cell r="B2275" t="str">
            <v>1333R0031220V002188</v>
          </cell>
          <cell r="C2275">
            <v>121347.07199999999</v>
          </cell>
        </row>
        <row r="2276">
          <cell r="B2276" t="str">
            <v>1333R0031220V002189</v>
          </cell>
          <cell r="C2276">
            <v>189041.66399999999</v>
          </cell>
        </row>
        <row r="2277">
          <cell r="B2277" t="str">
            <v>1333R0031220V002190</v>
          </cell>
          <cell r="C2277">
            <v>59845.631999999998</v>
          </cell>
        </row>
        <row r="2278">
          <cell r="B2278" t="str">
            <v>1333R0031220V002192</v>
          </cell>
          <cell r="C2278">
            <v>39416.831999999995</v>
          </cell>
        </row>
        <row r="2279">
          <cell r="B2279" t="str">
            <v>1333R0031220V002194</v>
          </cell>
          <cell r="C2279">
            <v>42771.455999999998</v>
          </cell>
        </row>
        <row r="2280">
          <cell r="B2280" t="str">
            <v>1333R0031220V002195</v>
          </cell>
          <cell r="C2280">
            <v>39416.831999999995</v>
          </cell>
        </row>
        <row r="2281">
          <cell r="B2281" t="str">
            <v>1333R0031220V002196</v>
          </cell>
          <cell r="C2281">
            <v>39416.831999999995</v>
          </cell>
        </row>
        <row r="2282">
          <cell r="B2282" t="str">
            <v>1333R0031220V002197</v>
          </cell>
          <cell r="C2282">
            <v>39416.831999999995</v>
          </cell>
        </row>
        <row r="2283">
          <cell r="B2283" t="str">
            <v>1333R0031220V002198</v>
          </cell>
          <cell r="C2283">
            <v>39416.831999999995</v>
          </cell>
        </row>
        <row r="2284">
          <cell r="B2284" t="str">
            <v>1333R0031220V002199</v>
          </cell>
          <cell r="C2284">
            <v>44749.823999999993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39416.831999999995</v>
          </cell>
        </row>
        <row r="2287">
          <cell r="B2287" t="str">
            <v>1333R0031220V002202</v>
          </cell>
          <cell r="C2287">
            <v>39416.831999999995</v>
          </cell>
        </row>
        <row r="2288">
          <cell r="B2288" t="str">
            <v>1333R0031220V002203</v>
          </cell>
          <cell r="C2288">
            <v>189041.66399999999</v>
          </cell>
        </row>
        <row r="2289">
          <cell r="B2289" t="str">
            <v>1333R0031220V002205</v>
          </cell>
          <cell r="C2289">
            <v>39416.831999999995</v>
          </cell>
        </row>
        <row r="2290">
          <cell r="B2290" t="str">
            <v>1333R0031220V002206</v>
          </cell>
          <cell r="C2290">
            <v>42771.455999999998</v>
          </cell>
        </row>
        <row r="2291">
          <cell r="B2291" t="str">
            <v>1333R0031220V002207</v>
          </cell>
          <cell r="C2291">
            <v>39416.831999999995</v>
          </cell>
        </row>
        <row r="2292">
          <cell r="B2292" t="str">
            <v>1333R0031220V002208</v>
          </cell>
          <cell r="C2292">
            <v>39416.831999999995</v>
          </cell>
        </row>
        <row r="2293">
          <cell r="B2293" t="str">
            <v>1333R0031220V002210</v>
          </cell>
          <cell r="C2293">
            <v>39416.831999999995</v>
          </cell>
        </row>
        <row r="2294">
          <cell r="B2294" t="str">
            <v>1333R0031220V002211</v>
          </cell>
          <cell r="C2294">
            <v>39416.831999999995</v>
          </cell>
        </row>
        <row r="2295">
          <cell r="B2295" t="str">
            <v>1333R0031220V002212</v>
          </cell>
          <cell r="C2295">
            <v>39416.831999999995</v>
          </cell>
        </row>
        <row r="2296">
          <cell r="B2296" t="str">
            <v>1333R0031220V002213</v>
          </cell>
          <cell r="C2296">
            <v>39416.831999999995</v>
          </cell>
        </row>
        <row r="2297">
          <cell r="B2297" t="str">
            <v>1333R0031220V002214</v>
          </cell>
          <cell r="C2297">
            <v>24321.023999999998</v>
          </cell>
        </row>
        <row r="2298">
          <cell r="B2298" t="str">
            <v>1333R0031220V002215</v>
          </cell>
          <cell r="C2298">
            <v>39416.831999999995</v>
          </cell>
        </row>
        <row r="2299">
          <cell r="B2299" t="str">
            <v>1333R0031220V002216</v>
          </cell>
          <cell r="C2299">
            <v>189041.66399999999</v>
          </cell>
        </row>
        <row r="2300">
          <cell r="B2300" t="str">
            <v>1333R0031220V002217</v>
          </cell>
          <cell r="C2300">
            <v>39416.831999999995</v>
          </cell>
        </row>
        <row r="2301">
          <cell r="B2301" t="str">
            <v>1333R0031220V002218</v>
          </cell>
          <cell r="C2301">
            <v>39416.831999999995</v>
          </cell>
        </row>
        <row r="2302">
          <cell r="B2302" t="str">
            <v>1333R0031220V002219</v>
          </cell>
          <cell r="C2302">
            <v>39416.831999999995</v>
          </cell>
        </row>
        <row r="2303">
          <cell r="B2303" t="str">
            <v>1333R0031220V002220</v>
          </cell>
          <cell r="C2303">
            <v>39416.831999999995</v>
          </cell>
        </row>
        <row r="2304">
          <cell r="B2304" t="str">
            <v>1333R0031220V002221</v>
          </cell>
          <cell r="C2304">
            <v>39416.831999999995</v>
          </cell>
        </row>
        <row r="2305">
          <cell r="B2305" t="str">
            <v>1333R0031220V002222</v>
          </cell>
          <cell r="C2305">
            <v>39416.831999999995</v>
          </cell>
        </row>
        <row r="2306">
          <cell r="B2306" t="str">
            <v>1333R0031220V002223</v>
          </cell>
          <cell r="C2306">
            <v>121347.07199999999</v>
          </cell>
        </row>
        <row r="2307">
          <cell r="B2307" t="str">
            <v>1333R0031220V002224</v>
          </cell>
          <cell r="C2307">
            <v>39416.831999999995</v>
          </cell>
        </row>
        <row r="2308">
          <cell r="B2308" t="str">
            <v>1333R0031220V002225</v>
          </cell>
          <cell r="C2308">
            <v>39416.831999999995</v>
          </cell>
        </row>
        <row r="2309">
          <cell r="B2309" t="str">
            <v>1333R0031220V002226</v>
          </cell>
          <cell r="C2309">
            <v>39416.831999999995</v>
          </cell>
        </row>
        <row r="2310">
          <cell r="B2310" t="str">
            <v>1333R0031220V002227</v>
          </cell>
          <cell r="C2310">
            <v>39416.831999999995</v>
          </cell>
        </row>
        <row r="2311">
          <cell r="B2311" t="str">
            <v>1333R0031220V002228</v>
          </cell>
          <cell r="C2311">
            <v>39416.831999999995</v>
          </cell>
        </row>
        <row r="2312">
          <cell r="B2312" t="str">
            <v>1333R0031220V002229</v>
          </cell>
          <cell r="C2312">
            <v>39416.831999999995</v>
          </cell>
        </row>
        <row r="2313">
          <cell r="B2313" t="str">
            <v>1333R0031220V002230</v>
          </cell>
          <cell r="C2313">
            <v>189041.66399999999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39416.831999999995</v>
          </cell>
        </row>
        <row r="2316">
          <cell r="B2316" t="str">
            <v>1333R0031220V002233</v>
          </cell>
          <cell r="C2316">
            <v>39416.831999999995</v>
          </cell>
        </row>
        <row r="2317">
          <cell r="B2317" t="str">
            <v>1333R0031220V002236</v>
          </cell>
          <cell r="C2317">
            <v>39416.831999999995</v>
          </cell>
        </row>
        <row r="2318">
          <cell r="B2318" t="str">
            <v>1333R0031220V002237</v>
          </cell>
          <cell r="C2318">
            <v>39416.831999999995</v>
          </cell>
        </row>
        <row r="2319">
          <cell r="B2319" t="str">
            <v>1333R0031220V002238</v>
          </cell>
          <cell r="C2319">
            <v>39416.831999999995</v>
          </cell>
        </row>
        <row r="2320">
          <cell r="B2320" t="str">
            <v>1333R0031220V002239</v>
          </cell>
          <cell r="C2320">
            <v>39416.831999999995</v>
          </cell>
        </row>
        <row r="2321">
          <cell r="B2321" t="str">
            <v>1333R0031220V002240</v>
          </cell>
          <cell r="C2321">
            <v>39416.831999999995</v>
          </cell>
        </row>
        <row r="2322">
          <cell r="B2322" t="str">
            <v>1333R0031220V002241</v>
          </cell>
          <cell r="C2322">
            <v>39416.831999999995</v>
          </cell>
        </row>
        <row r="2323">
          <cell r="B2323" t="str">
            <v>1333R0031220V002242</v>
          </cell>
          <cell r="C2323">
            <v>87994.367999999988</v>
          </cell>
        </row>
        <row r="2324">
          <cell r="B2324" t="str">
            <v>1333R0031220V002243</v>
          </cell>
          <cell r="C2324">
            <v>39416.831999999995</v>
          </cell>
        </row>
        <row r="2325">
          <cell r="B2325" t="str">
            <v>1333R0031220V002244</v>
          </cell>
          <cell r="C2325">
            <v>1221921.7919999999</v>
          </cell>
        </row>
        <row r="2326">
          <cell r="B2326" t="str">
            <v>1333R0031220V002245</v>
          </cell>
          <cell r="C2326">
            <v>39416.831999999995</v>
          </cell>
        </row>
        <row r="2327">
          <cell r="B2327" t="str">
            <v>1333R0031220V002247</v>
          </cell>
          <cell r="C2327">
            <v>39416.831999999995</v>
          </cell>
        </row>
        <row r="2328">
          <cell r="B2328" t="str">
            <v>1333R0031220V002248</v>
          </cell>
          <cell r="C2328">
            <v>189041.66399999999</v>
          </cell>
        </row>
        <row r="2329">
          <cell r="B2329" t="str">
            <v>1333R0031220V002249</v>
          </cell>
          <cell r="C2329">
            <v>39416.831999999995</v>
          </cell>
        </row>
        <row r="2330">
          <cell r="B2330" t="str">
            <v>1333R0031220V002250</v>
          </cell>
          <cell r="C2330">
            <v>39416.831999999995</v>
          </cell>
        </row>
        <row r="2331">
          <cell r="B2331" t="str">
            <v>1333R0031220V002251</v>
          </cell>
          <cell r="C2331">
            <v>39416.831999999995</v>
          </cell>
        </row>
        <row r="2332">
          <cell r="B2332" t="str">
            <v>1333R0031220V002252</v>
          </cell>
          <cell r="C2332">
            <v>42771.455999999998</v>
          </cell>
        </row>
        <row r="2333">
          <cell r="B2333" t="str">
            <v>1333R0031220V002253</v>
          </cell>
          <cell r="C2333">
            <v>39416.831999999995</v>
          </cell>
        </row>
        <row r="2334">
          <cell r="B2334" t="str">
            <v>1333R0031220V002254</v>
          </cell>
          <cell r="C2334">
            <v>39416.831999999995</v>
          </cell>
        </row>
        <row r="2335">
          <cell r="B2335" t="str">
            <v>1333R0031220V002255</v>
          </cell>
          <cell r="C2335">
            <v>39416.831999999995</v>
          </cell>
        </row>
        <row r="2336">
          <cell r="B2336" t="str">
            <v>1333R0031220V002258</v>
          </cell>
          <cell r="C2336">
            <v>39696.383999999991</v>
          </cell>
        </row>
        <row r="2337">
          <cell r="B2337" t="str">
            <v>1333R0031220V002260</v>
          </cell>
          <cell r="C2337">
            <v>24321.023999999998</v>
          </cell>
        </row>
        <row r="2338">
          <cell r="B2338" t="str">
            <v>1333R0031220V002261</v>
          </cell>
          <cell r="C2338">
            <v>39416.831999999995</v>
          </cell>
        </row>
        <row r="2339">
          <cell r="B2339" t="str">
            <v>1333R0031220V002262</v>
          </cell>
          <cell r="C2339">
            <v>39696.383999999991</v>
          </cell>
        </row>
        <row r="2340">
          <cell r="B2340" t="str">
            <v>1333R0031220V002263</v>
          </cell>
          <cell r="C2340">
            <v>39696.383999999991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39416.831999999995</v>
          </cell>
        </row>
        <row r="2343">
          <cell r="B2343" t="str">
            <v>1333R0031220V002266</v>
          </cell>
          <cell r="C2343">
            <v>39416.831999999995</v>
          </cell>
        </row>
        <row r="2344">
          <cell r="B2344" t="str">
            <v>1333R0031220V002267</v>
          </cell>
          <cell r="C2344">
            <v>39416.831999999995</v>
          </cell>
        </row>
        <row r="2345">
          <cell r="B2345" t="str">
            <v>1333R0031220V002268</v>
          </cell>
          <cell r="C2345">
            <v>39416.831999999995</v>
          </cell>
        </row>
        <row r="2346">
          <cell r="B2346" t="str">
            <v>1333R0031220V002269</v>
          </cell>
          <cell r="C2346">
            <v>73049.087999999989</v>
          </cell>
        </row>
        <row r="2347">
          <cell r="B2347" t="str">
            <v>1333R0031220V002270</v>
          </cell>
          <cell r="C2347">
            <v>39416.831999999995</v>
          </cell>
        </row>
        <row r="2348">
          <cell r="B2348" t="str">
            <v>1333R0031220V002272</v>
          </cell>
          <cell r="C2348">
            <v>39696.383999999991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39416.831999999995</v>
          </cell>
        </row>
        <row r="2351">
          <cell r="B2351" t="str">
            <v>1333R0031220V002276</v>
          </cell>
          <cell r="C2351">
            <v>189041.66399999999</v>
          </cell>
        </row>
        <row r="2352">
          <cell r="B2352" t="str">
            <v>1333R0031220V002278</v>
          </cell>
          <cell r="C2352">
            <v>39416.831999999995</v>
          </cell>
        </row>
        <row r="2353">
          <cell r="B2353" t="str">
            <v>1333R0031220V002279</v>
          </cell>
          <cell r="C2353">
            <v>39416.831999999995</v>
          </cell>
        </row>
        <row r="2354">
          <cell r="B2354" t="str">
            <v>1333R0031220V002280</v>
          </cell>
          <cell r="C2354">
            <v>189041.66399999999</v>
          </cell>
        </row>
        <row r="2355">
          <cell r="B2355" t="str">
            <v>1333R0031220V002281</v>
          </cell>
          <cell r="C2355">
            <v>39416.831999999995</v>
          </cell>
        </row>
        <row r="2356">
          <cell r="B2356" t="str">
            <v>1333R0031220V002282</v>
          </cell>
          <cell r="C2356">
            <v>39416.831999999995</v>
          </cell>
        </row>
        <row r="2357">
          <cell r="B2357" t="str">
            <v>1333R0031220V002283</v>
          </cell>
          <cell r="C2357">
            <v>39416.831999999995</v>
          </cell>
        </row>
        <row r="2358">
          <cell r="B2358" t="str">
            <v>1333R0031220V002284</v>
          </cell>
          <cell r="C2358">
            <v>39416.831999999995</v>
          </cell>
        </row>
        <row r="2359">
          <cell r="B2359" t="str">
            <v>1333R0031220V002285</v>
          </cell>
          <cell r="C2359">
            <v>54491.135999999999</v>
          </cell>
        </row>
        <row r="2360">
          <cell r="B2360" t="str">
            <v>1333R0031220V002286</v>
          </cell>
          <cell r="C2360">
            <v>39416.831999999995</v>
          </cell>
        </row>
        <row r="2361">
          <cell r="B2361" t="str">
            <v>1333R0031220V002287</v>
          </cell>
          <cell r="C2361">
            <v>189041.66399999999</v>
          </cell>
        </row>
        <row r="2362">
          <cell r="B2362" t="str">
            <v>1333R0031220V002288</v>
          </cell>
          <cell r="C2362">
            <v>39696.383999999991</v>
          </cell>
        </row>
        <row r="2363">
          <cell r="B2363" t="str">
            <v>1333R0031220V002290</v>
          </cell>
          <cell r="C2363">
            <v>39416.831999999995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39416.831999999995</v>
          </cell>
        </row>
        <row r="2366">
          <cell r="B2366" t="str">
            <v>1333R0031220V002293</v>
          </cell>
          <cell r="C2366">
            <v>39416.831999999995</v>
          </cell>
        </row>
        <row r="2367">
          <cell r="B2367" t="str">
            <v>1333R0031220V002295</v>
          </cell>
          <cell r="C2367">
            <v>39416.831999999995</v>
          </cell>
        </row>
        <row r="2368">
          <cell r="B2368" t="str">
            <v>1333R0031220V002296</v>
          </cell>
          <cell r="C2368">
            <v>189041.66399999999</v>
          </cell>
        </row>
        <row r="2369">
          <cell r="B2369" t="str">
            <v>1333R0031220V002297</v>
          </cell>
          <cell r="C2369">
            <v>39416.831999999995</v>
          </cell>
        </row>
        <row r="2370">
          <cell r="B2370" t="str">
            <v>1333R0031220V002298</v>
          </cell>
          <cell r="C2370">
            <v>39696.383999999991</v>
          </cell>
        </row>
        <row r="2371">
          <cell r="B2371" t="str">
            <v>1333R0031220V002299</v>
          </cell>
          <cell r="C2371">
            <v>189041.66399999999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189041.66399999999</v>
          </cell>
        </row>
        <row r="2374">
          <cell r="B2374" t="str">
            <v>1333R0031220V002305</v>
          </cell>
          <cell r="C2374">
            <v>42771.455999999998</v>
          </cell>
        </row>
        <row r="2375">
          <cell r="B2375" t="str">
            <v>1333R0031220V002306</v>
          </cell>
          <cell r="C2375">
            <v>189041.66399999999</v>
          </cell>
        </row>
        <row r="2376">
          <cell r="B2376" t="str">
            <v>1333R0031220V002307</v>
          </cell>
          <cell r="C2376">
            <v>189041.66399999999</v>
          </cell>
        </row>
        <row r="2377">
          <cell r="B2377" t="str">
            <v>1333R0031220V002309</v>
          </cell>
          <cell r="C2377">
            <v>189041.66399999999</v>
          </cell>
        </row>
        <row r="2378">
          <cell r="B2378" t="str">
            <v>1333R0031220V002310</v>
          </cell>
          <cell r="C2378">
            <v>189041.66399999999</v>
          </cell>
        </row>
        <row r="2379">
          <cell r="B2379" t="str">
            <v>1333R0031220V002311</v>
          </cell>
          <cell r="C2379">
            <v>189041.66399999999</v>
          </cell>
        </row>
        <row r="2380">
          <cell r="B2380" t="str">
            <v>1333R0031220V002314</v>
          </cell>
          <cell r="C2380">
            <v>39416.831999999995</v>
          </cell>
        </row>
        <row r="2381">
          <cell r="B2381" t="str">
            <v>1333R0031220V002315</v>
          </cell>
          <cell r="C2381">
            <v>189041.66399999999</v>
          </cell>
        </row>
        <row r="2382">
          <cell r="B2382" t="str">
            <v>1333R0031220V002316</v>
          </cell>
          <cell r="C2382">
            <v>189041.66399999999</v>
          </cell>
        </row>
        <row r="2383">
          <cell r="B2383" t="str">
            <v>1333R0031220V002318</v>
          </cell>
          <cell r="C2383">
            <v>189041.66399999999</v>
          </cell>
        </row>
        <row r="2384">
          <cell r="B2384" t="str">
            <v>1333R0031220V002319</v>
          </cell>
          <cell r="C2384">
            <v>189041.66399999999</v>
          </cell>
        </row>
        <row r="2385">
          <cell r="B2385" t="str">
            <v>1333R0031220V002320</v>
          </cell>
          <cell r="C2385">
            <v>189041.66399999999</v>
          </cell>
        </row>
        <row r="2386">
          <cell r="B2386" t="str">
            <v>1333R0031220V002324</v>
          </cell>
          <cell r="C2386">
            <v>189041.66399999999</v>
          </cell>
        </row>
        <row r="2387">
          <cell r="B2387" t="str">
            <v>1333R0031220V002328</v>
          </cell>
          <cell r="C2387">
            <v>189041.66399999999</v>
          </cell>
        </row>
        <row r="2388">
          <cell r="B2388" t="str">
            <v>1333R0031220V002338</v>
          </cell>
          <cell r="C2388">
            <v>189041.66399999999</v>
          </cell>
        </row>
        <row r="2389">
          <cell r="B2389" t="str">
            <v>1333R0031220V002339</v>
          </cell>
          <cell r="C2389">
            <v>189041.66399999999</v>
          </cell>
        </row>
        <row r="2390">
          <cell r="B2390" t="str">
            <v>1333R0031220V002340</v>
          </cell>
          <cell r="C2390">
            <v>189041.66399999999</v>
          </cell>
        </row>
        <row r="2391">
          <cell r="B2391" t="str">
            <v>1333R0031220V002341</v>
          </cell>
          <cell r="C2391">
            <v>189041.66399999999</v>
          </cell>
        </row>
        <row r="2392">
          <cell r="B2392" t="str">
            <v>1333R0031220V002342</v>
          </cell>
          <cell r="C2392">
            <v>189041.66399999999</v>
          </cell>
        </row>
        <row r="2393">
          <cell r="B2393" t="str">
            <v>1333R0031220V002343</v>
          </cell>
          <cell r="C2393">
            <v>189041.66399999999</v>
          </cell>
        </row>
        <row r="2394">
          <cell r="B2394" t="str">
            <v>1333R0031220V002344</v>
          </cell>
          <cell r="C2394">
            <v>31546.367999999995</v>
          </cell>
        </row>
        <row r="2395">
          <cell r="B2395" t="str">
            <v>1333R0031220V002345</v>
          </cell>
          <cell r="C2395">
            <v>189041.66399999999</v>
          </cell>
        </row>
        <row r="2396">
          <cell r="B2396" t="str">
            <v>1333R0031220V002346</v>
          </cell>
          <cell r="C2396">
            <v>189041.66399999999</v>
          </cell>
        </row>
        <row r="2397">
          <cell r="B2397" t="str">
            <v>1333R0031220V002347</v>
          </cell>
          <cell r="C2397">
            <v>189041.66399999999</v>
          </cell>
        </row>
        <row r="2398">
          <cell r="B2398" t="str">
            <v>1333R0031220V002348</v>
          </cell>
          <cell r="C2398">
            <v>189041.66399999999</v>
          </cell>
        </row>
        <row r="2399">
          <cell r="B2399" t="str">
            <v>1333R0031220V002349</v>
          </cell>
          <cell r="C2399">
            <v>189041.66399999999</v>
          </cell>
        </row>
        <row r="2400">
          <cell r="B2400" t="str">
            <v>1333R0031220V002352</v>
          </cell>
          <cell r="C2400">
            <v>39696.383999999991</v>
          </cell>
        </row>
        <row r="2401">
          <cell r="B2401" t="str">
            <v>1333R0031220V002354</v>
          </cell>
          <cell r="C2401">
            <v>189041.66399999999</v>
          </cell>
        </row>
        <row r="2402">
          <cell r="B2402" t="str">
            <v>1333R0031220V002356</v>
          </cell>
          <cell r="C2402">
            <v>62963.711999999992</v>
          </cell>
        </row>
        <row r="2403">
          <cell r="B2403" t="str">
            <v>1333R0031220V002357</v>
          </cell>
          <cell r="C2403">
            <v>31546.367999999995</v>
          </cell>
        </row>
        <row r="2404">
          <cell r="B2404" t="str">
            <v>1333R0031220V002358</v>
          </cell>
          <cell r="C2404">
            <v>31546.367999999995</v>
          </cell>
        </row>
        <row r="2405">
          <cell r="B2405" t="str">
            <v>1333R0031220V002361</v>
          </cell>
          <cell r="C2405">
            <v>189041.66399999999</v>
          </cell>
        </row>
        <row r="2406">
          <cell r="B2406" t="str">
            <v>1333R0031220V002362</v>
          </cell>
          <cell r="C2406">
            <v>189041.66399999999</v>
          </cell>
        </row>
        <row r="2407">
          <cell r="B2407" t="str">
            <v>1333R0031220V002363</v>
          </cell>
          <cell r="C2407">
            <v>189041.66399999999</v>
          </cell>
        </row>
        <row r="2408">
          <cell r="B2408" t="str">
            <v>1333R0031220V002364</v>
          </cell>
          <cell r="C2408">
            <v>189041.66399999999</v>
          </cell>
        </row>
        <row r="2409">
          <cell r="B2409" t="str">
            <v>1333R0031220V002365</v>
          </cell>
          <cell r="C2409">
            <v>189041.66399999999</v>
          </cell>
        </row>
        <row r="2410">
          <cell r="B2410" t="str">
            <v>1333R0031220V002366</v>
          </cell>
          <cell r="C2410">
            <v>189041.66399999999</v>
          </cell>
        </row>
        <row r="2411">
          <cell r="B2411" t="str">
            <v>1333R0031220V002367</v>
          </cell>
          <cell r="C2411">
            <v>189041.66399999999</v>
          </cell>
        </row>
        <row r="2412">
          <cell r="B2412" t="str">
            <v>1333R0031220V002368</v>
          </cell>
          <cell r="C2412">
            <v>189041.66399999999</v>
          </cell>
        </row>
        <row r="2413">
          <cell r="B2413" t="str">
            <v>1333R0031220V002370</v>
          </cell>
          <cell r="C2413">
            <v>189041.66399999999</v>
          </cell>
        </row>
        <row r="2414">
          <cell r="B2414" t="str">
            <v>1333R0031220V002371</v>
          </cell>
          <cell r="C2414">
            <v>189041.66399999999</v>
          </cell>
        </row>
        <row r="2415">
          <cell r="B2415" t="str">
            <v>1333R0031220V002372</v>
          </cell>
          <cell r="C2415">
            <v>189041.66399999999</v>
          </cell>
        </row>
        <row r="2416">
          <cell r="B2416" t="str">
            <v>1333R0031220V002373</v>
          </cell>
          <cell r="C2416">
            <v>189041.66399999999</v>
          </cell>
        </row>
        <row r="2417">
          <cell r="B2417" t="str">
            <v>1333R0031220V002374</v>
          </cell>
          <cell r="C2417">
            <v>189041.66399999999</v>
          </cell>
        </row>
        <row r="2418">
          <cell r="B2418" t="str">
            <v>1333R0031220V002375</v>
          </cell>
          <cell r="C2418">
            <v>189041.66399999999</v>
          </cell>
        </row>
        <row r="2419">
          <cell r="B2419" t="str">
            <v>1333R0031220V002376</v>
          </cell>
          <cell r="C2419">
            <v>189041.66399999999</v>
          </cell>
        </row>
        <row r="2420">
          <cell r="B2420" t="str">
            <v>1333R0031220V002378</v>
          </cell>
          <cell r="C2420">
            <v>189041.66399999999</v>
          </cell>
        </row>
        <row r="2421">
          <cell r="B2421" t="str">
            <v>1333R0031220V002379</v>
          </cell>
          <cell r="C2421">
            <v>31546.367999999995</v>
          </cell>
        </row>
        <row r="2422">
          <cell r="B2422" t="str">
            <v>1333R0031220V002382</v>
          </cell>
          <cell r="C2422">
            <v>189041.66399999999</v>
          </cell>
        </row>
        <row r="2423">
          <cell r="B2423" t="str">
            <v>1333R0031220V002383</v>
          </cell>
          <cell r="C2423">
            <v>189041.66399999999</v>
          </cell>
        </row>
        <row r="2424">
          <cell r="B2424" t="str">
            <v>1333R0031220V002384</v>
          </cell>
          <cell r="C2424">
            <v>189041.66399999999</v>
          </cell>
        </row>
        <row r="2425">
          <cell r="B2425" t="str">
            <v>1333R0031220V002386</v>
          </cell>
          <cell r="C2425">
            <v>189041.66399999999</v>
          </cell>
        </row>
        <row r="2426">
          <cell r="B2426" t="str">
            <v>1333R0031220V002387</v>
          </cell>
          <cell r="C2426">
            <v>189041.66399999999</v>
          </cell>
        </row>
        <row r="2427">
          <cell r="B2427" t="str">
            <v>1333R0031220V002388</v>
          </cell>
          <cell r="C2427">
            <v>189041.66399999999</v>
          </cell>
        </row>
        <row r="2428">
          <cell r="B2428" t="str">
            <v>1333R0031220V002389</v>
          </cell>
          <cell r="C2428">
            <v>189041.66399999999</v>
          </cell>
        </row>
        <row r="2429">
          <cell r="B2429" t="str">
            <v>1333R0031220V002390</v>
          </cell>
          <cell r="C2429">
            <v>189041.66399999999</v>
          </cell>
        </row>
        <row r="2430">
          <cell r="B2430" t="str">
            <v>1333R0031220V002392</v>
          </cell>
          <cell r="C2430">
            <v>31546.367999999995</v>
          </cell>
        </row>
        <row r="2431">
          <cell r="B2431" t="str">
            <v>1333R0031220V002397</v>
          </cell>
          <cell r="C2431">
            <v>67027.967999999993</v>
          </cell>
        </row>
        <row r="2432">
          <cell r="B2432" t="str">
            <v>1333R0031220V002398</v>
          </cell>
          <cell r="C2432">
            <v>189041.66399999999</v>
          </cell>
        </row>
        <row r="2433">
          <cell r="B2433" t="str">
            <v>1333R0031220V002399</v>
          </cell>
          <cell r="C2433">
            <v>189041.66399999999</v>
          </cell>
        </row>
        <row r="2434">
          <cell r="B2434" t="str">
            <v>1333R0031220V002400</v>
          </cell>
          <cell r="C2434">
            <v>189041.66399999999</v>
          </cell>
        </row>
        <row r="2435">
          <cell r="B2435" t="str">
            <v>1333R0031220V002402</v>
          </cell>
          <cell r="C2435">
            <v>189041.66399999999</v>
          </cell>
        </row>
        <row r="2436">
          <cell r="B2436" t="str">
            <v>1333R0031220V002403</v>
          </cell>
          <cell r="C2436">
            <v>189041.66399999999</v>
          </cell>
        </row>
        <row r="2437">
          <cell r="B2437" t="str">
            <v>1333R0031220V002405</v>
          </cell>
          <cell r="C2437">
            <v>189041.66399999999</v>
          </cell>
        </row>
        <row r="2438">
          <cell r="B2438" t="str">
            <v>1333R0031220V002406</v>
          </cell>
          <cell r="C2438">
            <v>189041.66399999999</v>
          </cell>
        </row>
        <row r="2439">
          <cell r="B2439" t="str">
            <v>1333R0031220V002409</v>
          </cell>
          <cell r="C2439">
            <v>31546.367999999995</v>
          </cell>
        </row>
        <row r="2440">
          <cell r="B2440" t="str">
            <v>1333R0031220V002410</v>
          </cell>
          <cell r="C2440">
            <v>31546.367999999995</v>
          </cell>
        </row>
        <row r="2441">
          <cell r="B2441" t="str">
            <v>1333R0031220V002411</v>
          </cell>
          <cell r="C2441">
            <v>78468.09599999999</v>
          </cell>
        </row>
        <row r="2442">
          <cell r="B2442" t="str">
            <v>1333R0031220V002412</v>
          </cell>
          <cell r="C2442">
            <v>39416.831999999995</v>
          </cell>
        </row>
        <row r="2443">
          <cell r="B2443" t="str">
            <v>1333R0031220V002415</v>
          </cell>
          <cell r="C2443">
            <v>31546.367999999995</v>
          </cell>
        </row>
        <row r="2444">
          <cell r="B2444" t="str">
            <v>1333R0031220V002417</v>
          </cell>
          <cell r="C2444">
            <v>39696.383999999991</v>
          </cell>
        </row>
        <row r="2445">
          <cell r="B2445" t="str">
            <v>1333R0031220V002418</v>
          </cell>
          <cell r="C2445">
            <v>67027.967999999993</v>
          </cell>
        </row>
        <row r="2446">
          <cell r="B2446" t="str">
            <v>1333R0031220V002419</v>
          </cell>
          <cell r="C2446">
            <v>31546.367999999995</v>
          </cell>
        </row>
        <row r="2447">
          <cell r="B2447" t="str">
            <v>1333R0031220V002420</v>
          </cell>
          <cell r="C2447">
            <v>39416.831999999995</v>
          </cell>
        </row>
        <row r="2448">
          <cell r="B2448" t="str">
            <v>1333R0031220V002422</v>
          </cell>
          <cell r="C2448">
            <v>39416.831999999995</v>
          </cell>
        </row>
        <row r="2449">
          <cell r="B2449" t="str">
            <v>1333R0031220V002425</v>
          </cell>
          <cell r="C2449">
            <v>31546.367999999995</v>
          </cell>
        </row>
        <row r="2450">
          <cell r="B2450" t="str">
            <v>1333R0031220V002426</v>
          </cell>
          <cell r="C2450">
            <v>31546.367999999995</v>
          </cell>
        </row>
        <row r="2451">
          <cell r="B2451" t="str">
            <v>1333R0031220V002428</v>
          </cell>
          <cell r="C2451">
            <v>31546.367999999995</v>
          </cell>
        </row>
        <row r="2452">
          <cell r="B2452" t="str">
            <v>1333R0031220V002429</v>
          </cell>
          <cell r="C2452">
            <v>42771.455999999998</v>
          </cell>
        </row>
        <row r="2453">
          <cell r="B2453" t="str">
            <v>1333R0031220V002430</v>
          </cell>
          <cell r="C2453">
            <v>39416.831999999995</v>
          </cell>
        </row>
        <row r="2454">
          <cell r="B2454" t="str">
            <v>1333R0031220V002431</v>
          </cell>
          <cell r="C2454">
            <v>39416.831999999995</v>
          </cell>
        </row>
        <row r="2455">
          <cell r="B2455" t="str">
            <v>1333R0031220V002432</v>
          </cell>
          <cell r="C2455">
            <v>39416.831999999995</v>
          </cell>
        </row>
        <row r="2456">
          <cell r="B2456" t="str">
            <v>1333R0031220V002433</v>
          </cell>
          <cell r="C2456">
            <v>39416.831999999995</v>
          </cell>
        </row>
        <row r="2457">
          <cell r="B2457" t="str">
            <v>1333R0031220V002434</v>
          </cell>
          <cell r="C2457">
            <v>39416.831999999995</v>
          </cell>
        </row>
        <row r="2458">
          <cell r="B2458" t="str">
            <v>1333R0031220V002435</v>
          </cell>
          <cell r="C2458">
            <v>39416.831999999995</v>
          </cell>
        </row>
        <row r="2459">
          <cell r="B2459" t="str">
            <v>1333R0031220V002436</v>
          </cell>
          <cell r="C2459">
            <v>39416.831999999995</v>
          </cell>
        </row>
        <row r="2460">
          <cell r="B2460" t="str">
            <v>1333R0031220V002437</v>
          </cell>
          <cell r="C2460">
            <v>39416.831999999995</v>
          </cell>
        </row>
        <row r="2461">
          <cell r="B2461" t="str">
            <v>1333R0031220V002438</v>
          </cell>
          <cell r="C2461">
            <v>39416.831999999995</v>
          </cell>
        </row>
        <row r="2462">
          <cell r="B2462" t="str">
            <v>1333R0031220V002439</v>
          </cell>
          <cell r="C2462">
            <v>189041.66399999999</v>
          </cell>
        </row>
        <row r="2463">
          <cell r="B2463" t="str">
            <v>1333R0031220V002440</v>
          </cell>
          <cell r="C2463">
            <v>39416.831999999995</v>
          </cell>
        </row>
        <row r="2464">
          <cell r="B2464" t="str">
            <v>1333R0031220V002441</v>
          </cell>
          <cell r="C2464">
            <v>39416.831999999995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44749.823999999993</v>
          </cell>
        </row>
        <row r="2467">
          <cell r="B2467" t="str">
            <v>1333R0031220V002444</v>
          </cell>
          <cell r="C2467">
            <v>39416.831999999995</v>
          </cell>
        </row>
        <row r="2468">
          <cell r="B2468" t="str">
            <v>1333R0031220V002445</v>
          </cell>
          <cell r="C2468">
            <v>39416.831999999995</v>
          </cell>
        </row>
        <row r="2469">
          <cell r="B2469" t="str">
            <v>1333R0031220V002446</v>
          </cell>
          <cell r="C2469">
            <v>24321.023999999998</v>
          </cell>
        </row>
        <row r="2470">
          <cell r="B2470" t="str">
            <v>1333R0031220V002447</v>
          </cell>
          <cell r="C2470">
            <v>39416.831999999995</v>
          </cell>
        </row>
        <row r="2471">
          <cell r="B2471" t="str">
            <v>1333R0031220V002448</v>
          </cell>
          <cell r="C2471">
            <v>39416.831999999995</v>
          </cell>
        </row>
        <row r="2472">
          <cell r="B2472" t="str">
            <v>1333R0031220V002449</v>
          </cell>
          <cell r="C2472">
            <v>39416.831999999995</v>
          </cell>
        </row>
        <row r="2473">
          <cell r="B2473" t="str">
            <v>1333R0031220V002451</v>
          </cell>
          <cell r="C2473">
            <v>39416.831999999995</v>
          </cell>
        </row>
        <row r="2474">
          <cell r="B2474" t="str">
            <v>1333R0031220V002452</v>
          </cell>
          <cell r="C2474">
            <v>42771.455999999998</v>
          </cell>
        </row>
        <row r="2475">
          <cell r="B2475" t="str">
            <v>1333R0031220V002453</v>
          </cell>
          <cell r="C2475">
            <v>39416.831999999995</v>
          </cell>
        </row>
        <row r="2476">
          <cell r="B2476" t="str">
            <v>1333R0031220V002454</v>
          </cell>
          <cell r="C2476">
            <v>39416.831999999995</v>
          </cell>
        </row>
        <row r="2477">
          <cell r="B2477" t="str">
            <v>1333R0031220V002455</v>
          </cell>
          <cell r="C2477">
            <v>39416.831999999995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39416.831999999995</v>
          </cell>
        </row>
        <row r="2480">
          <cell r="B2480" t="str">
            <v>1333R0031220V002458</v>
          </cell>
          <cell r="C2480">
            <v>189041.66399999999</v>
          </cell>
        </row>
        <row r="2481">
          <cell r="B2481" t="str">
            <v>1333R0031220V002459</v>
          </cell>
          <cell r="C2481">
            <v>39416.831999999995</v>
          </cell>
        </row>
        <row r="2482">
          <cell r="B2482" t="str">
            <v>1333R0031220V002460</v>
          </cell>
          <cell r="C2482">
            <v>39416.831999999995</v>
          </cell>
        </row>
        <row r="2483">
          <cell r="B2483" t="str">
            <v>1333R0031220V002461</v>
          </cell>
          <cell r="C2483">
            <v>39416.831999999995</v>
          </cell>
        </row>
        <row r="2484">
          <cell r="B2484" t="str">
            <v>1333R0031220V002462</v>
          </cell>
          <cell r="C2484">
            <v>39416.831999999995</v>
          </cell>
        </row>
        <row r="2485">
          <cell r="B2485" t="str">
            <v>1333R0031220V002463</v>
          </cell>
          <cell r="C2485">
            <v>39416.831999999995</v>
          </cell>
        </row>
        <row r="2486">
          <cell r="B2486" t="str">
            <v>1333R0031220V002464</v>
          </cell>
          <cell r="C2486">
            <v>39416.831999999995</v>
          </cell>
        </row>
        <row r="2487">
          <cell r="B2487" t="str">
            <v>1333R0031220V002466</v>
          </cell>
          <cell r="C2487">
            <v>39416.831999999995</v>
          </cell>
        </row>
        <row r="2488">
          <cell r="B2488" t="str">
            <v>1333R0031220V002467</v>
          </cell>
          <cell r="C2488">
            <v>39416.831999999995</v>
          </cell>
        </row>
        <row r="2489">
          <cell r="B2489" t="str">
            <v>1333R0031220V002468</v>
          </cell>
          <cell r="C2489">
            <v>39416.831999999995</v>
          </cell>
        </row>
        <row r="2490">
          <cell r="B2490" t="str">
            <v>1333R0031220V002469</v>
          </cell>
          <cell r="C2490">
            <v>39416.831999999995</v>
          </cell>
        </row>
        <row r="2491">
          <cell r="B2491" t="str">
            <v>1333R0031220V002470</v>
          </cell>
          <cell r="C2491">
            <v>189041.66399999999</v>
          </cell>
        </row>
        <row r="2492">
          <cell r="B2492" t="str">
            <v>1333R0031220V002471</v>
          </cell>
          <cell r="C2492">
            <v>39416.831999999995</v>
          </cell>
        </row>
        <row r="2493">
          <cell r="B2493" t="str">
            <v>1333R0031220V002472</v>
          </cell>
          <cell r="C2493">
            <v>39416.831999999995</v>
          </cell>
        </row>
        <row r="2494">
          <cell r="B2494" t="str">
            <v>1333R0031220V002473</v>
          </cell>
          <cell r="C2494">
            <v>39416.831999999995</v>
          </cell>
        </row>
        <row r="2495">
          <cell r="B2495" t="str">
            <v>1333R0031220V002474</v>
          </cell>
          <cell r="C2495">
            <v>39416.831999999995</v>
          </cell>
        </row>
        <row r="2496">
          <cell r="B2496" t="str">
            <v>1333R0031220V002476</v>
          </cell>
          <cell r="C2496">
            <v>39416.831999999995</v>
          </cell>
        </row>
        <row r="2497">
          <cell r="B2497" t="str">
            <v>1333R0031220V002477</v>
          </cell>
          <cell r="C2497">
            <v>39416.831999999995</v>
          </cell>
        </row>
        <row r="2498">
          <cell r="B2498" t="str">
            <v>1333R0031220V002478</v>
          </cell>
          <cell r="C2498">
            <v>189041.66399999999</v>
          </cell>
        </row>
        <row r="2499">
          <cell r="B2499" t="str">
            <v>1333R0031220V002479</v>
          </cell>
          <cell r="C2499">
            <v>39416.831999999995</v>
          </cell>
        </row>
        <row r="2500">
          <cell r="B2500" t="str">
            <v>1333R0031220V002480</v>
          </cell>
          <cell r="C2500">
            <v>44491.775999999998</v>
          </cell>
        </row>
        <row r="2501">
          <cell r="B2501" t="str">
            <v>1333R0031220V002481</v>
          </cell>
          <cell r="C2501">
            <v>39416.831999999995</v>
          </cell>
        </row>
        <row r="2502">
          <cell r="B2502" t="str">
            <v>1333R0031220V002482</v>
          </cell>
          <cell r="C2502">
            <v>39416.831999999995</v>
          </cell>
        </row>
        <row r="2503">
          <cell r="B2503" t="str">
            <v>1333R0031220V002483</v>
          </cell>
          <cell r="C2503">
            <v>39416.831999999995</v>
          </cell>
        </row>
        <row r="2504">
          <cell r="B2504" t="str">
            <v>1333R0031220V002484</v>
          </cell>
          <cell r="C2504">
            <v>39416.831999999995</v>
          </cell>
        </row>
        <row r="2505">
          <cell r="B2505" t="str">
            <v>1333R0031220V002485</v>
          </cell>
          <cell r="C2505">
            <v>39416.831999999995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39416.831999999995</v>
          </cell>
        </row>
        <row r="2508">
          <cell r="B2508" t="str">
            <v>1333R0031220V002489</v>
          </cell>
          <cell r="C2508">
            <v>39416.831999999995</v>
          </cell>
        </row>
        <row r="2509">
          <cell r="B2509" t="str">
            <v>1333R0031220V002490</v>
          </cell>
          <cell r="C2509">
            <v>39416.831999999995</v>
          </cell>
        </row>
        <row r="2510">
          <cell r="B2510" t="str">
            <v>1333R0031220V002491</v>
          </cell>
          <cell r="C2510">
            <v>39416.831999999995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73522.175999999992</v>
          </cell>
        </row>
        <row r="2513">
          <cell r="B2513" t="str">
            <v>1333R0031220V002494</v>
          </cell>
          <cell r="C2513">
            <v>39416.831999999995</v>
          </cell>
        </row>
        <row r="2514">
          <cell r="B2514" t="str">
            <v>1333R0031220V002495</v>
          </cell>
          <cell r="C2514">
            <v>42771.455999999998</v>
          </cell>
        </row>
        <row r="2515">
          <cell r="B2515" t="str">
            <v>1333R0031220V002496</v>
          </cell>
          <cell r="C2515">
            <v>39416.831999999995</v>
          </cell>
        </row>
        <row r="2516">
          <cell r="B2516" t="str">
            <v>1333R0031220V002497</v>
          </cell>
          <cell r="C2516">
            <v>24321.023999999998</v>
          </cell>
        </row>
        <row r="2517">
          <cell r="B2517" t="str">
            <v>1333R0031220V002498</v>
          </cell>
          <cell r="C2517">
            <v>39416.831999999995</v>
          </cell>
        </row>
        <row r="2518">
          <cell r="B2518" t="str">
            <v>1333R0031220V002499</v>
          </cell>
          <cell r="C2518">
            <v>39416.831999999995</v>
          </cell>
        </row>
        <row r="2519">
          <cell r="B2519" t="str">
            <v>1333R0031220V002500</v>
          </cell>
          <cell r="C2519">
            <v>39416.831999999995</v>
          </cell>
        </row>
        <row r="2520">
          <cell r="B2520" t="str">
            <v>1333R0031220V002501</v>
          </cell>
          <cell r="C2520">
            <v>39416.831999999995</v>
          </cell>
        </row>
        <row r="2521">
          <cell r="B2521" t="str">
            <v>1333R0031220V002502</v>
          </cell>
          <cell r="C2521">
            <v>39416.831999999995</v>
          </cell>
        </row>
        <row r="2522">
          <cell r="B2522" t="str">
            <v>1333R0031220V002503</v>
          </cell>
          <cell r="C2522">
            <v>39416.831999999995</v>
          </cell>
        </row>
        <row r="2523">
          <cell r="B2523" t="str">
            <v>1333R0031220V002504</v>
          </cell>
          <cell r="C2523">
            <v>39416.831999999995</v>
          </cell>
        </row>
        <row r="2524">
          <cell r="B2524" t="str">
            <v>1333R0031220V002505</v>
          </cell>
          <cell r="C2524">
            <v>39416.831999999995</v>
          </cell>
        </row>
        <row r="2525">
          <cell r="B2525" t="str">
            <v>1333R0031220V002506</v>
          </cell>
          <cell r="C2525">
            <v>39416.831999999995</v>
          </cell>
        </row>
        <row r="2526">
          <cell r="B2526" t="str">
            <v>1333R0031220V002507</v>
          </cell>
          <cell r="C2526">
            <v>39416.831999999995</v>
          </cell>
        </row>
        <row r="2527">
          <cell r="B2527" t="str">
            <v>1333R0031220V002508</v>
          </cell>
          <cell r="C2527">
            <v>39416.831999999995</v>
          </cell>
        </row>
        <row r="2528">
          <cell r="B2528" t="str">
            <v>1333R0031220V002509</v>
          </cell>
          <cell r="C2528">
            <v>39416.831999999995</v>
          </cell>
        </row>
        <row r="2529">
          <cell r="B2529" t="str">
            <v>1333R0031220V002510</v>
          </cell>
          <cell r="C2529">
            <v>31546.367999999995</v>
          </cell>
        </row>
        <row r="2530">
          <cell r="B2530" t="str">
            <v>1333R0031220V002511</v>
          </cell>
          <cell r="C2530">
            <v>39416.831999999995</v>
          </cell>
        </row>
        <row r="2531">
          <cell r="B2531" t="str">
            <v>1333R0031220V002512</v>
          </cell>
          <cell r="C2531">
            <v>39416.831999999995</v>
          </cell>
        </row>
        <row r="2532">
          <cell r="B2532" t="str">
            <v>1333R0031220V002513</v>
          </cell>
          <cell r="C2532">
            <v>24321.023999999998</v>
          </cell>
        </row>
        <row r="2533">
          <cell r="B2533" t="str">
            <v>1333R0031220V002514</v>
          </cell>
          <cell r="C2533">
            <v>39416.831999999995</v>
          </cell>
        </row>
        <row r="2534">
          <cell r="B2534" t="str">
            <v>1333R0031220V002515</v>
          </cell>
          <cell r="C2534">
            <v>39416.831999999995</v>
          </cell>
        </row>
        <row r="2535">
          <cell r="B2535" t="str">
            <v>1333R0031220V002516</v>
          </cell>
          <cell r="C2535">
            <v>39416.831999999995</v>
          </cell>
        </row>
        <row r="2536">
          <cell r="B2536" t="str">
            <v>1333R0031220V002517</v>
          </cell>
          <cell r="C2536">
            <v>39416.831999999995</v>
          </cell>
        </row>
        <row r="2537">
          <cell r="B2537" t="str">
            <v>1333R0031220V002518</v>
          </cell>
          <cell r="C2537">
            <v>24321.023999999998</v>
          </cell>
        </row>
        <row r="2538">
          <cell r="B2538" t="str">
            <v>1333R0031220V002519</v>
          </cell>
          <cell r="C2538">
            <v>39416.831999999995</v>
          </cell>
        </row>
        <row r="2539">
          <cell r="B2539" t="str">
            <v>1333R0031220V002521</v>
          </cell>
          <cell r="C2539">
            <v>39416.831999999995</v>
          </cell>
        </row>
        <row r="2540">
          <cell r="B2540" t="str">
            <v>1333R0031220V002522</v>
          </cell>
          <cell r="C2540">
            <v>39416.831999999995</v>
          </cell>
        </row>
        <row r="2541">
          <cell r="B2541" t="str">
            <v>1333R0031220V002523</v>
          </cell>
          <cell r="C2541">
            <v>39416.831999999995</v>
          </cell>
        </row>
        <row r="2542">
          <cell r="B2542" t="str">
            <v>1333R0031220V002524</v>
          </cell>
          <cell r="C2542">
            <v>39416.831999999995</v>
          </cell>
        </row>
        <row r="2543">
          <cell r="B2543" t="str">
            <v>1333R0031220V002525</v>
          </cell>
          <cell r="C2543">
            <v>39416.831999999995</v>
          </cell>
        </row>
        <row r="2544">
          <cell r="B2544" t="str">
            <v>1333R0031220V002526</v>
          </cell>
          <cell r="C2544">
            <v>42771.455999999998</v>
          </cell>
        </row>
        <row r="2545">
          <cell r="B2545" t="str">
            <v>1333R0031220V002527</v>
          </cell>
          <cell r="C2545">
            <v>39416.831999999995</v>
          </cell>
        </row>
        <row r="2546">
          <cell r="B2546" t="str">
            <v>1333R0031220V002528</v>
          </cell>
          <cell r="C2546">
            <v>39416.831999999995</v>
          </cell>
        </row>
        <row r="2547">
          <cell r="B2547" t="str">
            <v>1333R0031220V002529</v>
          </cell>
          <cell r="C2547">
            <v>39416.831999999995</v>
          </cell>
        </row>
        <row r="2548">
          <cell r="B2548" t="str">
            <v>1333R0031220V002530</v>
          </cell>
          <cell r="C2548">
            <v>39416.831999999995</v>
          </cell>
        </row>
        <row r="2549">
          <cell r="B2549" t="str">
            <v>1333R0031220V002531</v>
          </cell>
          <cell r="C2549">
            <v>39416.831999999995</v>
          </cell>
        </row>
        <row r="2550">
          <cell r="B2550" t="str">
            <v>1333R0031220V002532</v>
          </cell>
          <cell r="C2550">
            <v>39416.831999999995</v>
          </cell>
        </row>
        <row r="2551">
          <cell r="B2551" t="str">
            <v>1333R0031220V002533</v>
          </cell>
          <cell r="C2551">
            <v>39416.831999999995</v>
          </cell>
        </row>
        <row r="2552">
          <cell r="B2552" t="str">
            <v>1333R0031220V002535</v>
          </cell>
          <cell r="C2552">
            <v>39416.831999999995</v>
          </cell>
        </row>
        <row r="2553">
          <cell r="B2553" t="str">
            <v>1333R0031220V002536</v>
          </cell>
          <cell r="C2553">
            <v>39416.831999999995</v>
          </cell>
        </row>
        <row r="2554">
          <cell r="B2554" t="str">
            <v>1333R0031220V002537</v>
          </cell>
          <cell r="C2554">
            <v>39416.831999999995</v>
          </cell>
        </row>
        <row r="2555">
          <cell r="B2555" t="str">
            <v>1333R0031220V002538</v>
          </cell>
          <cell r="C2555">
            <v>39416.831999999995</v>
          </cell>
        </row>
        <row r="2556">
          <cell r="B2556" t="str">
            <v>1333R0031220V002539</v>
          </cell>
          <cell r="C2556">
            <v>39416.831999999995</v>
          </cell>
        </row>
        <row r="2557">
          <cell r="B2557" t="str">
            <v>1333R0031220V002540</v>
          </cell>
          <cell r="C2557">
            <v>189041.66399999999</v>
          </cell>
        </row>
        <row r="2558">
          <cell r="B2558" t="str">
            <v>1333R0031220V002541</v>
          </cell>
          <cell r="C2558">
            <v>39416.831999999995</v>
          </cell>
        </row>
        <row r="2559">
          <cell r="B2559" t="str">
            <v>1333R0031220V002542</v>
          </cell>
          <cell r="C2559">
            <v>39416.831999999995</v>
          </cell>
        </row>
        <row r="2560">
          <cell r="B2560" t="str">
            <v>1333R0031220V002543</v>
          </cell>
          <cell r="C2560">
            <v>42771.455999999998</v>
          </cell>
        </row>
        <row r="2561">
          <cell r="B2561" t="str">
            <v>1333R0031220V002544</v>
          </cell>
          <cell r="C2561">
            <v>39416.831999999995</v>
          </cell>
        </row>
        <row r="2562">
          <cell r="B2562" t="str">
            <v>1333R0031220V002546</v>
          </cell>
          <cell r="C2562">
            <v>39416.831999999995</v>
          </cell>
        </row>
        <row r="2563">
          <cell r="B2563" t="str">
            <v>1333R0031220V002547</v>
          </cell>
          <cell r="C2563">
            <v>39416.831999999995</v>
          </cell>
        </row>
        <row r="2564">
          <cell r="B2564" t="str">
            <v>1333R0031220V002548</v>
          </cell>
          <cell r="C2564">
            <v>39416.831999999995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39416.831999999995</v>
          </cell>
        </row>
        <row r="2567">
          <cell r="B2567" t="str">
            <v>1333R0031220V002551</v>
          </cell>
          <cell r="C2567">
            <v>24321.023999999998</v>
          </cell>
        </row>
        <row r="2568">
          <cell r="B2568" t="str">
            <v>1333R0031220V002552</v>
          </cell>
          <cell r="C2568">
            <v>39416.831999999995</v>
          </cell>
        </row>
        <row r="2569">
          <cell r="B2569" t="str">
            <v>1333R0031220V002553</v>
          </cell>
          <cell r="C2569">
            <v>39416.831999999995</v>
          </cell>
        </row>
        <row r="2570">
          <cell r="B2570" t="str">
            <v>1333R0031220V002554</v>
          </cell>
          <cell r="C2570">
            <v>189041.66399999999</v>
          </cell>
        </row>
        <row r="2571">
          <cell r="B2571" t="str">
            <v>1333R0031220V002555</v>
          </cell>
          <cell r="C2571">
            <v>39416.831999999995</v>
          </cell>
        </row>
        <row r="2572">
          <cell r="B2572" t="str">
            <v>1333R0031220V002556</v>
          </cell>
          <cell r="C2572">
            <v>39416.831999999995</v>
          </cell>
        </row>
        <row r="2573">
          <cell r="B2573" t="str">
            <v>1333R0031220V002557</v>
          </cell>
          <cell r="C2573">
            <v>39416.831999999995</v>
          </cell>
        </row>
        <row r="2574">
          <cell r="B2574" t="str">
            <v>1333R0031220V002558</v>
          </cell>
          <cell r="C2574">
            <v>39416.831999999995</v>
          </cell>
        </row>
        <row r="2575">
          <cell r="B2575" t="str">
            <v>1333R0031220V002559</v>
          </cell>
          <cell r="C2575">
            <v>39416.831999999995</v>
          </cell>
        </row>
        <row r="2576">
          <cell r="B2576" t="str">
            <v>1333R0031220V002560</v>
          </cell>
          <cell r="C2576">
            <v>39416.831999999995</v>
          </cell>
        </row>
        <row r="2577">
          <cell r="B2577" t="str">
            <v>1333R0031220V002561</v>
          </cell>
          <cell r="C2577">
            <v>39416.831999999995</v>
          </cell>
        </row>
        <row r="2578">
          <cell r="B2578" t="str">
            <v>1333R0031220V002562</v>
          </cell>
          <cell r="C2578">
            <v>39416.831999999995</v>
          </cell>
        </row>
        <row r="2579">
          <cell r="B2579" t="str">
            <v>1333R0031220V002563</v>
          </cell>
          <cell r="C2579">
            <v>39416.831999999995</v>
          </cell>
        </row>
        <row r="2580">
          <cell r="B2580" t="str">
            <v>1333R0031220V002564</v>
          </cell>
          <cell r="C2580">
            <v>39416.831999999995</v>
          </cell>
        </row>
        <row r="2581">
          <cell r="B2581" t="str">
            <v>1333R0031220V002565</v>
          </cell>
          <cell r="C2581">
            <v>39416.831999999995</v>
          </cell>
        </row>
        <row r="2582">
          <cell r="B2582" t="str">
            <v>1333R0031220V002566</v>
          </cell>
          <cell r="C2582">
            <v>189041.66399999999</v>
          </cell>
        </row>
        <row r="2583">
          <cell r="B2583" t="str">
            <v>1333R0031220V002567</v>
          </cell>
          <cell r="C2583">
            <v>24321.023999999998</v>
          </cell>
        </row>
        <row r="2584">
          <cell r="B2584" t="str">
            <v>1333R0031220V002568</v>
          </cell>
          <cell r="C2584">
            <v>39416.831999999995</v>
          </cell>
        </row>
        <row r="2585">
          <cell r="B2585" t="str">
            <v>1333R0031220V002569</v>
          </cell>
          <cell r="C2585">
            <v>189041.66399999999</v>
          </cell>
        </row>
        <row r="2586">
          <cell r="B2586" t="str">
            <v>1333R0031220V002570</v>
          </cell>
          <cell r="C2586">
            <v>39416.831999999995</v>
          </cell>
        </row>
        <row r="2587">
          <cell r="B2587" t="str">
            <v>1333R0031220V002571</v>
          </cell>
          <cell r="C2587">
            <v>189041.66399999999</v>
          </cell>
        </row>
        <row r="2588">
          <cell r="B2588" t="str">
            <v>1333R0031220V002572</v>
          </cell>
          <cell r="C2588">
            <v>39416.831999999995</v>
          </cell>
        </row>
        <row r="2589">
          <cell r="B2589" t="str">
            <v>1333R0031220V002573</v>
          </cell>
          <cell r="C2589">
            <v>189041.66399999999</v>
          </cell>
        </row>
        <row r="2590">
          <cell r="B2590" t="str">
            <v>1333R0031220V002574</v>
          </cell>
          <cell r="C2590">
            <v>39416.831999999995</v>
          </cell>
        </row>
        <row r="2591">
          <cell r="B2591" t="str">
            <v>1333R0031220V002575</v>
          </cell>
          <cell r="C2591">
            <v>189041.66399999999</v>
          </cell>
        </row>
        <row r="2592">
          <cell r="B2592" t="str">
            <v>1333R0031220V002576</v>
          </cell>
          <cell r="C2592">
            <v>42771.455999999998</v>
          </cell>
        </row>
        <row r="2593">
          <cell r="B2593" t="str">
            <v>1333R0031220V002577</v>
          </cell>
          <cell r="C2593">
            <v>189041.66399999999</v>
          </cell>
        </row>
        <row r="2594">
          <cell r="B2594" t="str">
            <v>1333R0031220V002578</v>
          </cell>
          <cell r="C2594">
            <v>39416.831999999995</v>
          </cell>
        </row>
        <row r="2595">
          <cell r="B2595" t="str">
            <v>1333R0031220V002579</v>
          </cell>
          <cell r="C2595">
            <v>44749.823999999993</v>
          </cell>
        </row>
        <row r="2596">
          <cell r="B2596" t="str">
            <v>1333R0031220V002580</v>
          </cell>
          <cell r="C2596">
            <v>39416.831999999995</v>
          </cell>
        </row>
        <row r="2597">
          <cell r="B2597" t="str">
            <v>1333R0031220V002581</v>
          </cell>
          <cell r="C2597">
            <v>39416.831999999995</v>
          </cell>
        </row>
        <row r="2598">
          <cell r="B2598" t="str">
            <v>1333R0031220V002582</v>
          </cell>
          <cell r="C2598">
            <v>189041.66399999999</v>
          </cell>
        </row>
        <row r="2599">
          <cell r="B2599" t="str">
            <v>1333R0031220V002583</v>
          </cell>
          <cell r="C2599">
            <v>39416.831999999995</v>
          </cell>
        </row>
        <row r="2600">
          <cell r="B2600" t="str">
            <v>1333R0031220V002585</v>
          </cell>
          <cell r="C2600">
            <v>189041.66399999999</v>
          </cell>
        </row>
        <row r="2601">
          <cell r="B2601" t="str">
            <v>1333R0031220V002586</v>
          </cell>
          <cell r="C2601">
            <v>39416.831999999995</v>
          </cell>
        </row>
        <row r="2602">
          <cell r="B2602" t="str">
            <v>1333R0031220V002587</v>
          </cell>
          <cell r="C2602">
            <v>39416.831999999995</v>
          </cell>
        </row>
        <row r="2603">
          <cell r="B2603" t="str">
            <v>1333R0031220V002588</v>
          </cell>
          <cell r="C2603">
            <v>39416.831999999995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39416.831999999995</v>
          </cell>
        </row>
        <row r="2606">
          <cell r="B2606" t="str">
            <v>1333R0031220V002592</v>
          </cell>
          <cell r="C2606">
            <v>121347.07199999999</v>
          </cell>
        </row>
        <row r="2607">
          <cell r="B2607" t="str">
            <v>1333R0031220V002594</v>
          </cell>
          <cell r="C2607">
            <v>39416.831999999995</v>
          </cell>
        </row>
        <row r="2608">
          <cell r="B2608" t="str">
            <v>1333R0031220V002596</v>
          </cell>
          <cell r="C2608">
            <v>42771.455999999998</v>
          </cell>
        </row>
        <row r="2609">
          <cell r="B2609" t="str">
            <v>1333R0031220V002597</v>
          </cell>
          <cell r="C2609">
            <v>234608.63999999996</v>
          </cell>
        </row>
        <row r="2610">
          <cell r="B2610" t="str">
            <v>1333R0031220V002598</v>
          </cell>
          <cell r="C2610">
            <v>39416.831999999995</v>
          </cell>
        </row>
        <row r="2611">
          <cell r="B2611" t="str">
            <v>1333R0031220V002599</v>
          </cell>
          <cell r="C2611">
            <v>39416.831999999995</v>
          </cell>
        </row>
        <row r="2612">
          <cell r="B2612" t="str">
            <v>1333R0031220V002600</v>
          </cell>
          <cell r="C2612">
            <v>39416.831999999995</v>
          </cell>
        </row>
        <row r="2613">
          <cell r="B2613" t="str">
            <v>1333R0031220V002601</v>
          </cell>
          <cell r="C2613">
            <v>39416.831999999995</v>
          </cell>
        </row>
        <row r="2614">
          <cell r="B2614" t="str">
            <v>1333R0031220V002604</v>
          </cell>
          <cell r="C2614">
            <v>24321.023999999998</v>
          </cell>
        </row>
        <row r="2615">
          <cell r="B2615" t="str">
            <v>1333R0031220V002605</v>
          </cell>
          <cell r="C2615">
            <v>39416.831999999995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39416.831999999995</v>
          </cell>
        </row>
        <row r="2618">
          <cell r="B2618" t="str">
            <v>1333R0031220V002609</v>
          </cell>
          <cell r="C2618">
            <v>44749.823999999993</v>
          </cell>
        </row>
        <row r="2619">
          <cell r="B2619" t="str">
            <v>1333R0031220V002610</v>
          </cell>
          <cell r="C2619">
            <v>24321.023999999998</v>
          </cell>
        </row>
        <row r="2620">
          <cell r="B2620" t="str">
            <v>1333R0031220V002611</v>
          </cell>
          <cell r="C2620">
            <v>42771.455999999998</v>
          </cell>
        </row>
        <row r="2621">
          <cell r="B2621" t="str">
            <v>1333R0031220V002612</v>
          </cell>
          <cell r="C2621">
            <v>39416.831999999995</v>
          </cell>
        </row>
        <row r="2622">
          <cell r="B2622" t="str">
            <v>1333R0031220V002613</v>
          </cell>
          <cell r="C2622">
            <v>39416.831999999995</v>
          </cell>
        </row>
        <row r="2623">
          <cell r="B2623" t="str">
            <v>1333R0031220V002614</v>
          </cell>
          <cell r="C2623">
            <v>65178.623999999989</v>
          </cell>
        </row>
        <row r="2624">
          <cell r="B2624" t="str">
            <v>1333R0031220V002615</v>
          </cell>
          <cell r="C2624">
            <v>39416.831999999995</v>
          </cell>
        </row>
        <row r="2625">
          <cell r="B2625" t="str">
            <v>1333R0031220V002616</v>
          </cell>
          <cell r="C2625">
            <v>39416.831999999995</v>
          </cell>
        </row>
        <row r="2626">
          <cell r="B2626" t="str">
            <v>1333R0031220V002617</v>
          </cell>
          <cell r="C2626">
            <v>39416.831999999995</v>
          </cell>
        </row>
        <row r="2627">
          <cell r="B2627" t="str">
            <v>1333R0031220V002618</v>
          </cell>
          <cell r="C2627">
            <v>39416.831999999995</v>
          </cell>
        </row>
        <row r="2628">
          <cell r="B2628" t="str">
            <v>1333R0031220V002619</v>
          </cell>
          <cell r="C2628">
            <v>39416.831999999995</v>
          </cell>
        </row>
        <row r="2629">
          <cell r="B2629" t="str">
            <v>1333R0031220V002620</v>
          </cell>
          <cell r="C2629">
            <v>39416.831999999995</v>
          </cell>
        </row>
        <row r="2630">
          <cell r="B2630" t="str">
            <v>1333R0031220V002621</v>
          </cell>
          <cell r="C2630">
            <v>24321.023999999998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39416.831999999995</v>
          </cell>
        </row>
        <row r="2633">
          <cell r="B2633" t="str">
            <v>1333R0031220V002625</v>
          </cell>
          <cell r="C2633">
            <v>39416.831999999995</v>
          </cell>
        </row>
        <row r="2634">
          <cell r="B2634" t="str">
            <v>1333R0031220V002626</v>
          </cell>
          <cell r="C2634">
            <v>39416.831999999995</v>
          </cell>
        </row>
        <row r="2635">
          <cell r="B2635" t="str">
            <v>1333R0031220V002627</v>
          </cell>
          <cell r="C2635">
            <v>39416.831999999995</v>
          </cell>
        </row>
        <row r="2636">
          <cell r="B2636" t="str">
            <v>1333R0031220V002628</v>
          </cell>
          <cell r="C2636">
            <v>39416.831999999995</v>
          </cell>
        </row>
        <row r="2637">
          <cell r="B2637" t="str">
            <v>1333R0031220V002629</v>
          </cell>
          <cell r="C2637">
            <v>44749.823999999993</v>
          </cell>
        </row>
        <row r="2638">
          <cell r="B2638" t="str">
            <v>1333R0031220V002630</v>
          </cell>
          <cell r="C2638">
            <v>42771.455999999998</v>
          </cell>
        </row>
        <row r="2639">
          <cell r="B2639" t="str">
            <v>1333R0031220V002631</v>
          </cell>
          <cell r="C2639">
            <v>39416.831999999995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39416.831999999995</v>
          </cell>
        </row>
        <row r="2642">
          <cell r="B2642" t="str">
            <v>1333R0031220V002634</v>
          </cell>
          <cell r="C2642">
            <v>27439.103999999996</v>
          </cell>
        </row>
        <row r="2643">
          <cell r="B2643" t="str">
            <v>1333R0031220V002635</v>
          </cell>
          <cell r="C2643">
            <v>39416.831999999995</v>
          </cell>
        </row>
        <row r="2644">
          <cell r="B2644" t="str">
            <v>1333R0031220V002636</v>
          </cell>
          <cell r="C2644">
            <v>39416.831999999995</v>
          </cell>
        </row>
        <row r="2645">
          <cell r="B2645" t="str">
            <v>1333R0031220V002637</v>
          </cell>
          <cell r="C2645">
            <v>73049.087999999989</v>
          </cell>
        </row>
        <row r="2646">
          <cell r="B2646" t="str">
            <v>1333R0031220V002639</v>
          </cell>
          <cell r="C2646">
            <v>39416.831999999995</v>
          </cell>
        </row>
        <row r="2647">
          <cell r="B2647" t="str">
            <v>1333R0031220V002640</v>
          </cell>
          <cell r="C2647">
            <v>39416.831999999995</v>
          </cell>
        </row>
        <row r="2648">
          <cell r="B2648" t="str">
            <v>1333R0031220V002641</v>
          </cell>
          <cell r="C2648">
            <v>39416.831999999995</v>
          </cell>
        </row>
        <row r="2649">
          <cell r="B2649" t="str">
            <v>1333R0031220V002642</v>
          </cell>
          <cell r="C2649">
            <v>39416.831999999995</v>
          </cell>
        </row>
        <row r="2650">
          <cell r="B2650" t="str">
            <v>1333R0031220V002643</v>
          </cell>
          <cell r="C2650">
            <v>39416.831999999995</v>
          </cell>
        </row>
        <row r="2651">
          <cell r="B2651" t="str">
            <v>1333R0031220V002644</v>
          </cell>
          <cell r="C2651">
            <v>39416.831999999995</v>
          </cell>
        </row>
        <row r="2652">
          <cell r="B2652" t="str">
            <v>1333R0031220V002645</v>
          </cell>
          <cell r="C2652">
            <v>39416.831999999995</v>
          </cell>
        </row>
        <row r="2653">
          <cell r="B2653" t="str">
            <v>1333R0031220V002646</v>
          </cell>
          <cell r="C2653">
            <v>24321.023999999998</v>
          </cell>
        </row>
        <row r="2654">
          <cell r="B2654" t="str">
            <v>1333R0031220V002647</v>
          </cell>
          <cell r="C2654">
            <v>39416.831999999995</v>
          </cell>
        </row>
        <row r="2655">
          <cell r="B2655" t="str">
            <v>1333R0031220V002648</v>
          </cell>
          <cell r="C2655">
            <v>63909.887999999999</v>
          </cell>
        </row>
        <row r="2656">
          <cell r="B2656" t="str">
            <v>1333R0031220V002649</v>
          </cell>
          <cell r="C2656">
            <v>24321.023999999998</v>
          </cell>
        </row>
        <row r="2657">
          <cell r="B2657" t="str">
            <v>1333R0031220V002650</v>
          </cell>
          <cell r="C2657">
            <v>42771.455999999998</v>
          </cell>
        </row>
        <row r="2658">
          <cell r="B2658" t="str">
            <v>1333R0031220V002651</v>
          </cell>
          <cell r="C2658">
            <v>39416.831999999995</v>
          </cell>
        </row>
        <row r="2659">
          <cell r="B2659" t="str">
            <v>1333R0031220V002652</v>
          </cell>
          <cell r="C2659">
            <v>39416.831999999995</v>
          </cell>
        </row>
        <row r="2660">
          <cell r="B2660" t="str">
            <v>1333R0031220V002653</v>
          </cell>
          <cell r="C2660">
            <v>24321.023999999998</v>
          </cell>
        </row>
        <row r="2661">
          <cell r="B2661" t="str">
            <v>1333R0031220V002654</v>
          </cell>
          <cell r="C2661">
            <v>39416.831999999995</v>
          </cell>
        </row>
        <row r="2662">
          <cell r="B2662" t="str">
            <v>1333R0031220V002656</v>
          </cell>
          <cell r="C2662">
            <v>39416.831999999995</v>
          </cell>
        </row>
        <row r="2663">
          <cell r="B2663" t="str">
            <v>1333R0031220V002658</v>
          </cell>
          <cell r="C2663">
            <v>39416.831999999995</v>
          </cell>
        </row>
        <row r="2664">
          <cell r="B2664" t="str">
            <v>1333R0031220V002660</v>
          </cell>
          <cell r="C2664">
            <v>42771.455999999998</v>
          </cell>
        </row>
        <row r="2665">
          <cell r="B2665" t="str">
            <v>1333R0031220V002661</v>
          </cell>
          <cell r="C2665">
            <v>39416.831999999995</v>
          </cell>
        </row>
        <row r="2666">
          <cell r="B2666" t="str">
            <v>1333R0031220V002662</v>
          </cell>
          <cell r="C2666">
            <v>39416.831999999995</v>
          </cell>
        </row>
        <row r="2667">
          <cell r="B2667" t="str">
            <v>1333R0031220V002663</v>
          </cell>
          <cell r="C2667">
            <v>39416.831999999995</v>
          </cell>
        </row>
        <row r="2668">
          <cell r="B2668" t="str">
            <v>1333R0031220V002664</v>
          </cell>
          <cell r="C2668">
            <v>42771.455999999998</v>
          </cell>
        </row>
        <row r="2669">
          <cell r="B2669" t="str">
            <v>1333R0031220V002665</v>
          </cell>
          <cell r="C2669">
            <v>39416.831999999995</v>
          </cell>
        </row>
        <row r="2670">
          <cell r="B2670" t="str">
            <v>1333R0031220V002666</v>
          </cell>
          <cell r="C2670">
            <v>39416.831999999995</v>
          </cell>
        </row>
        <row r="2671">
          <cell r="B2671" t="str">
            <v>1333R0031220V002667</v>
          </cell>
          <cell r="C2671">
            <v>39416.831999999995</v>
          </cell>
        </row>
        <row r="2672">
          <cell r="B2672" t="str">
            <v>1333R0031220V002668</v>
          </cell>
          <cell r="C2672">
            <v>24321.023999999998</v>
          </cell>
        </row>
        <row r="2673">
          <cell r="B2673" t="str">
            <v>1333R0031220V002669</v>
          </cell>
          <cell r="C2673">
            <v>39416.831999999995</v>
          </cell>
        </row>
        <row r="2674">
          <cell r="B2674" t="str">
            <v>1333R0031220V002670</v>
          </cell>
          <cell r="C2674">
            <v>39416.831999999995</v>
          </cell>
        </row>
        <row r="2675">
          <cell r="B2675" t="str">
            <v>1333R0031220V002671</v>
          </cell>
          <cell r="C2675">
            <v>39416.831999999995</v>
          </cell>
        </row>
        <row r="2676">
          <cell r="B2676" t="str">
            <v>1333R0031220V002672</v>
          </cell>
          <cell r="C2676">
            <v>39416.831999999995</v>
          </cell>
        </row>
        <row r="2677">
          <cell r="B2677" t="str">
            <v>1333R0031220V002673</v>
          </cell>
          <cell r="C2677">
            <v>39416.831999999995</v>
          </cell>
        </row>
        <row r="2678">
          <cell r="B2678" t="str">
            <v>1333R0031220V002674</v>
          </cell>
          <cell r="C2678">
            <v>39416.831999999995</v>
          </cell>
        </row>
        <row r="2679">
          <cell r="B2679" t="str">
            <v>1333R0031220V002675</v>
          </cell>
          <cell r="C2679">
            <v>121347.07199999999</v>
          </cell>
        </row>
        <row r="2680">
          <cell r="B2680" t="str">
            <v>1333R0031220V002676</v>
          </cell>
          <cell r="C2680">
            <v>42771.455999999998</v>
          </cell>
        </row>
        <row r="2681">
          <cell r="B2681" t="str">
            <v>1333R0031220V002677</v>
          </cell>
          <cell r="C2681">
            <v>39416.831999999995</v>
          </cell>
        </row>
        <row r="2682">
          <cell r="B2682" t="str">
            <v>1333R0031220V002678</v>
          </cell>
          <cell r="C2682">
            <v>39416.831999999995</v>
          </cell>
        </row>
        <row r="2683">
          <cell r="B2683" t="str">
            <v>1333R0031220V002679</v>
          </cell>
          <cell r="C2683">
            <v>39416.831999999995</v>
          </cell>
        </row>
        <row r="2684">
          <cell r="B2684" t="str">
            <v>1333R0031220V002680</v>
          </cell>
          <cell r="C2684">
            <v>39416.831999999995</v>
          </cell>
        </row>
        <row r="2685">
          <cell r="B2685" t="str">
            <v>1333R0031220V002681</v>
          </cell>
          <cell r="C2685">
            <v>39416.831999999995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39416.831999999995</v>
          </cell>
        </row>
        <row r="2688">
          <cell r="B2688" t="str">
            <v>1333R0031220V002684</v>
          </cell>
          <cell r="C2688">
            <v>39416.831999999995</v>
          </cell>
        </row>
        <row r="2689">
          <cell r="B2689" t="str">
            <v>1333R0031220V002685</v>
          </cell>
          <cell r="C2689">
            <v>39416.831999999995</v>
          </cell>
        </row>
        <row r="2690">
          <cell r="B2690" t="str">
            <v>1333R0031220V002687</v>
          </cell>
          <cell r="C2690">
            <v>189041.66399999999</v>
          </cell>
        </row>
        <row r="2691">
          <cell r="B2691" t="str">
            <v>1333R0031220V002688</v>
          </cell>
          <cell r="C2691">
            <v>189041.66399999999</v>
          </cell>
        </row>
        <row r="2692">
          <cell r="B2692" t="str">
            <v>1333R0031220V002689</v>
          </cell>
          <cell r="C2692">
            <v>189041.66399999999</v>
          </cell>
        </row>
        <row r="2693">
          <cell r="B2693" t="str">
            <v>1333R0031220V002690</v>
          </cell>
          <cell r="C2693">
            <v>189041.66399999999</v>
          </cell>
        </row>
        <row r="2694">
          <cell r="B2694" t="str">
            <v>1333R0031220V002691</v>
          </cell>
          <cell r="C2694">
            <v>189041.66399999999</v>
          </cell>
        </row>
        <row r="2695">
          <cell r="B2695" t="str">
            <v>1333R0031220V002692</v>
          </cell>
          <cell r="C2695">
            <v>189041.66399999999</v>
          </cell>
        </row>
        <row r="2696">
          <cell r="B2696" t="str">
            <v>1333R0031220V002693</v>
          </cell>
          <cell r="C2696">
            <v>189041.66399999999</v>
          </cell>
        </row>
        <row r="2697">
          <cell r="B2697" t="str">
            <v>1333R0031220V002694</v>
          </cell>
          <cell r="C2697">
            <v>27439.103999999996</v>
          </cell>
        </row>
        <row r="2698">
          <cell r="B2698" t="str">
            <v>1333R0031220V002695</v>
          </cell>
          <cell r="C2698">
            <v>189041.66399999999</v>
          </cell>
        </row>
        <row r="2699">
          <cell r="B2699" t="str">
            <v>1333R0031220V002696</v>
          </cell>
          <cell r="C2699">
            <v>189041.66399999999</v>
          </cell>
        </row>
        <row r="2700">
          <cell r="B2700" t="str">
            <v>1333R0031220V002697</v>
          </cell>
          <cell r="C2700">
            <v>189041.66399999999</v>
          </cell>
        </row>
        <row r="2701">
          <cell r="B2701" t="str">
            <v>1333R0031220V002698</v>
          </cell>
          <cell r="C2701">
            <v>189041.66399999999</v>
          </cell>
        </row>
        <row r="2702">
          <cell r="B2702" t="str">
            <v>1333R0031220V002703</v>
          </cell>
          <cell r="C2702">
            <v>39416.831999999995</v>
          </cell>
        </row>
        <row r="2703">
          <cell r="B2703" t="str">
            <v>1333R0031220V002705</v>
          </cell>
          <cell r="C2703">
            <v>189041.66399999999</v>
          </cell>
        </row>
        <row r="2704">
          <cell r="B2704" t="str">
            <v>1333R0031220V002707</v>
          </cell>
          <cell r="C2704">
            <v>189041.66399999999</v>
          </cell>
        </row>
        <row r="2705">
          <cell r="B2705" t="str">
            <v>1333R0031220V002710</v>
          </cell>
          <cell r="C2705">
            <v>189041.66399999999</v>
          </cell>
        </row>
        <row r="2706">
          <cell r="B2706" t="str">
            <v>1333R0031220V002711</v>
          </cell>
          <cell r="C2706">
            <v>189041.66399999999</v>
          </cell>
        </row>
        <row r="2707">
          <cell r="B2707" t="str">
            <v>1333R0031220V002713</v>
          </cell>
          <cell r="C2707">
            <v>189041.66399999999</v>
          </cell>
        </row>
        <row r="2708">
          <cell r="B2708" t="str">
            <v>1333R0031220V002716</v>
          </cell>
          <cell r="C2708">
            <v>189041.66399999999</v>
          </cell>
        </row>
        <row r="2709">
          <cell r="B2709" t="str">
            <v>1333R0031220V002717</v>
          </cell>
          <cell r="C2709">
            <v>67027.967999999993</v>
          </cell>
        </row>
        <row r="2710">
          <cell r="B2710" t="str">
            <v>1333R0031220V002718</v>
          </cell>
          <cell r="C2710">
            <v>189041.66399999999</v>
          </cell>
        </row>
        <row r="2711">
          <cell r="B2711" t="str">
            <v>1333R0031220V002719</v>
          </cell>
          <cell r="C2711">
            <v>189041.66399999999</v>
          </cell>
        </row>
        <row r="2712">
          <cell r="B2712" t="str">
            <v>1333R0031220V002720</v>
          </cell>
          <cell r="C2712">
            <v>189041.66399999999</v>
          </cell>
        </row>
        <row r="2713">
          <cell r="B2713" t="str">
            <v>1333R0031220V002722</v>
          </cell>
          <cell r="C2713">
            <v>67027.967999999993</v>
          </cell>
        </row>
        <row r="2714">
          <cell r="B2714" t="str">
            <v>1333R0031220V002723</v>
          </cell>
          <cell r="C2714">
            <v>54491.135999999999</v>
          </cell>
        </row>
        <row r="2715">
          <cell r="B2715" t="str">
            <v>1333R0031220V002726</v>
          </cell>
          <cell r="C2715">
            <v>53415.935999999994</v>
          </cell>
        </row>
        <row r="2716">
          <cell r="B2716" t="str">
            <v>1333R0031220V002728</v>
          </cell>
          <cell r="C2716">
            <v>39416.831999999995</v>
          </cell>
        </row>
        <row r="2717">
          <cell r="B2717" t="str">
            <v>1333R0031220V002729</v>
          </cell>
          <cell r="C2717">
            <v>24321.023999999998</v>
          </cell>
        </row>
        <row r="2718">
          <cell r="B2718" t="str">
            <v>1333R0031220V002730</v>
          </cell>
          <cell r="C2718">
            <v>189041.66399999999</v>
          </cell>
        </row>
        <row r="2719">
          <cell r="B2719" t="str">
            <v>1333R0031220V002731</v>
          </cell>
          <cell r="C2719">
            <v>189041.66399999999</v>
          </cell>
        </row>
        <row r="2720">
          <cell r="B2720" t="str">
            <v>1333R0031220V002732</v>
          </cell>
          <cell r="C2720">
            <v>189041.66399999999</v>
          </cell>
        </row>
        <row r="2721">
          <cell r="B2721" t="str">
            <v>1333R0031220V002733</v>
          </cell>
          <cell r="C2721">
            <v>189041.66399999999</v>
          </cell>
        </row>
        <row r="2722">
          <cell r="B2722" t="str">
            <v>1333R0031220V002734</v>
          </cell>
          <cell r="C2722">
            <v>189041.66399999999</v>
          </cell>
        </row>
        <row r="2723">
          <cell r="B2723" t="str">
            <v>1333R0031220V002735</v>
          </cell>
          <cell r="C2723">
            <v>189041.66399999999</v>
          </cell>
        </row>
        <row r="2724">
          <cell r="B2724" t="str">
            <v>1333R0031220V002736</v>
          </cell>
          <cell r="C2724">
            <v>189041.66399999999</v>
          </cell>
        </row>
        <row r="2725">
          <cell r="B2725" t="str">
            <v>1333R0031220V002737</v>
          </cell>
          <cell r="C2725">
            <v>189041.66399999999</v>
          </cell>
        </row>
        <row r="2726">
          <cell r="B2726" t="str">
            <v>1333R0031220V002738</v>
          </cell>
          <cell r="C2726">
            <v>39416.831999999995</v>
          </cell>
        </row>
        <row r="2727">
          <cell r="B2727" t="str">
            <v>1333R0031220V002739</v>
          </cell>
          <cell r="C2727">
            <v>189041.66399999999</v>
          </cell>
        </row>
        <row r="2728">
          <cell r="B2728" t="str">
            <v>1333R0031220V002740</v>
          </cell>
          <cell r="C2728">
            <v>91413.503999999986</v>
          </cell>
        </row>
        <row r="2729">
          <cell r="B2729" t="str">
            <v>1333R0031220V002741</v>
          </cell>
          <cell r="C2729">
            <v>39416.831999999995</v>
          </cell>
        </row>
        <row r="2730">
          <cell r="B2730" t="str">
            <v>1333R0031220V002742</v>
          </cell>
          <cell r="C2730">
            <v>61673.471999999994</v>
          </cell>
        </row>
        <row r="2731">
          <cell r="B2731" t="str">
            <v>1333R0031220V002743</v>
          </cell>
          <cell r="C2731">
            <v>189041.66399999999</v>
          </cell>
        </row>
        <row r="2732">
          <cell r="B2732" t="str">
            <v>1333R0031220V002744</v>
          </cell>
          <cell r="C2732">
            <v>87994.367999999988</v>
          </cell>
        </row>
        <row r="2733">
          <cell r="B2733" t="str">
            <v>1333R0031220V002745</v>
          </cell>
          <cell r="C2733">
            <v>87994.367999999988</v>
          </cell>
        </row>
        <row r="2734">
          <cell r="B2734" t="str">
            <v>1333R0031220V002746</v>
          </cell>
          <cell r="C2734">
            <v>39416.831999999995</v>
          </cell>
        </row>
        <row r="2735">
          <cell r="B2735" t="str">
            <v>1333R0031220V002747</v>
          </cell>
          <cell r="C2735">
            <v>39416.831999999995</v>
          </cell>
        </row>
        <row r="2736">
          <cell r="B2736" t="str">
            <v>1333R0031220V002749</v>
          </cell>
          <cell r="C2736">
            <v>24321.023999999998</v>
          </cell>
        </row>
        <row r="2737">
          <cell r="B2737" t="str">
            <v>1333R0031220V002750</v>
          </cell>
          <cell r="C2737">
            <v>189041.66399999999</v>
          </cell>
        </row>
        <row r="2738">
          <cell r="B2738" t="str">
            <v>1333R0031220V002751</v>
          </cell>
          <cell r="C2738">
            <v>39416.831999999995</v>
          </cell>
        </row>
        <row r="2739">
          <cell r="B2739" t="str">
            <v>1333R0031220V002752</v>
          </cell>
          <cell r="C2739">
            <v>87994.367999999988</v>
          </cell>
        </row>
        <row r="2740">
          <cell r="B2740" t="str">
            <v>1333R0031220V002753</v>
          </cell>
          <cell r="C2740">
            <v>39416.831999999995</v>
          </cell>
        </row>
        <row r="2741">
          <cell r="B2741" t="str">
            <v>1333R0031220V002754</v>
          </cell>
          <cell r="C2741">
            <v>87994.367999999988</v>
          </cell>
        </row>
        <row r="2742">
          <cell r="B2742" t="str">
            <v>1333R0031220V002755</v>
          </cell>
          <cell r="C2742">
            <v>54534.143999999993</v>
          </cell>
        </row>
        <row r="2743">
          <cell r="B2743" t="str">
            <v>1333R0031220V002756</v>
          </cell>
          <cell r="C2743">
            <v>39416.831999999995</v>
          </cell>
        </row>
        <row r="2744">
          <cell r="B2744" t="str">
            <v>1333R0031220V002757</v>
          </cell>
          <cell r="C2744">
            <v>39416.831999999995</v>
          </cell>
        </row>
        <row r="2745">
          <cell r="B2745" t="str">
            <v>1333R0031220V002758</v>
          </cell>
          <cell r="C2745">
            <v>24321.023999999998</v>
          </cell>
        </row>
        <row r="2746">
          <cell r="B2746" t="str">
            <v>1333R0031220V002760</v>
          </cell>
          <cell r="C2746">
            <v>87994.367999999988</v>
          </cell>
        </row>
        <row r="2747">
          <cell r="B2747" t="str">
            <v>1333R0031220V002761</v>
          </cell>
          <cell r="C2747">
            <v>39416.831999999995</v>
          </cell>
        </row>
        <row r="2748">
          <cell r="B2748" t="str">
            <v>1333R0031220V002762</v>
          </cell>
          <cell r="C2748">
            <v>39416.831999999995</v>
          </cell>
        </row>
        <row r="2749">
          <cell r="B2749" t="str">
            <v>1333R0031220V002763</v>
          </cell>
          <cell r="C2749">
            <v>39416.831999999995</v>
          </cell>
        </row>
        <row r="2750">
          <cell r="B2750" t="str">
            <v>1333R0031220V002764</v>
          </cell>
          <cell r="C2750">
            <v>87994.367999999988</v>
          </cell>
        </row>
        <row r="2751">
          <cell r="B2751" t="str">
            <v>1333R0031220V002765</v>
          </cell>
          <cell r="C2751">
            <v>189041.66399999999</v>
          </cell>
        </row>
        <row r="2752">
          <cell r="B2752" t="str">
            <v>1333R0031220V002766</v>
          </cell>
          <cell r="C2752">
            <v>39416.831999999995</v>
          </cell>
        </row>
        <row r="2753">
          <cell r="B2753" t="str">
            <v>1333R0031220V002767</v>
          </cell>
          <cell r="C2753">
            <v>87994.367999999988</v>
          </cell>
        </row>
        <row r="2754">
          <cell r="B2754" t="str">
            <v>1333R0031220V002768</v>
          </cell>
          <cell r="C2754">
            <v>24321.023999999998</v>
          </cell>
        </row>
        <row r="2755">
          <cell r="B2755" t="str">
            <v>1333R0031220V002769</v>
          </cell>
          <cell r="C2755">
            <v>91413.503999999986</v>
          </cell>
        </row>
        <row r="2756">
          <cell r="B2756" t="str">
            <v>1333R0031220V002770</v>
          </cell>
          <cell r="C2756">
            <v>39416.831999999995</v>
          </cell>
        </row>
        <row r="2757">
          <cell r="B2757" t="str">
            <v>1333R0031220V002772</v>
          </cell>
          <cell r="C2757">
            <v>42771.455999999998</v>
          </cell>
        </row>
        <row r="2758">
          <cell r="B2758" t="str">
            <v>1333R0031220V002773</v>
          </cell>
          <cell r="C2758">
            <v>39416.831999999995</v>
          </cell>
        </row>
        <row r="2759">
          <cell r="B2759" t="str">
            <v>1333R0031220V002774</v>
          </cell>
          <cell r="C2759">
            <v>189041.66399999999</v>
          </cell>
        </row>
        <row r="2760">
          <cell r="B2760" t="str">
            <v>1333R0031220V002775</v>
          </cell>
          <cell r="C2760">
            <v>39416.831999999995</v>
          </cell>
        </row>
        <row r="2761">
          <cell r="B2761" t="str">
            <v>1333R0031220V002776</v>
          </cell>
          <cell r="C2761">
            <v>39416.831999999995</v>
          </cell>
        </row>
        <row r="2762">
          <cell r="B2762" t="str">
            <v>1333R0031220V002777</v>
          </cell>
          <cell r="C2762">
            <v>39416.831999999995</v>
          </cell>
        </row>
        <row r="2763">
          <cell r="B2763" t="str">
            <v>1333R0031220V002778</v>
          </cell>
          <cell r="C2763">
            <v>39416.831999999995</v>
          </cell>
        </row>
        <row r="2764">
          <cell r="B2764" t="str">
            <v>1333R0031220V002779</v>
          </cell>
          <cell r="C2764">
            <v>39416.831999999995</v>
          </cell>
        </row>
        <row r="2765">
          <cell r="B2765" t="str">
            <v>1333R0031220V002780</v>
          </cell>
          <cell r="C2765">
            <v>189041.66399999999</v>
          </cell>
        </row>
        <row r="2766">
          <cell r="B2766" t="str">
            <v>1333R0031220V002781</v>
          </cell>
          <cell r="C2766">
            <v>39416.831999999995</v>
          </cell>
        </row>
        <row r="2767">
          <cell r="B2767" t="str">
            <v>1333R0031220V002782</v>
          </cell>
          <cell r="C2767">
            <v>39416.831999999995</v>
          </cell>
        </row>
        <row r="2768">
          <cell r="B2768" t="str">
            <v>1333R0031220V002783</v>
          </cell>
          <cell r="C2768">
            <v>39696.383999999991</v>
          </cell>
        </row>
        <row r="2769">
          <cell r="B2769" t="str">
            <v>1333R0031220V002784</v>
          </cell>
          <cell r="C2769">
            <v>39416.831999999995</v>
          </cell>
        </row>
        <row r="2770">
          <cell r="B2770" t="str">
            <v>1333R0031220V002785</v>
          </cell>
          <cell r="C2770">
            <v>39416.831999999995</v>
          </cell>
        </row>
        <row r="2771">
          <cell r="B2771" t="str">
            <v>1333R0031220V002786</v>
          </cell>
          <cell r="C2771">
            <v>39696.383999999991</v>
          </cell>
        </row>
        <row r="2772">
          <cell r="B2772" t="str">
            <v>1333R0031220V002787</v>
          </cell>
          <cell r="C2772">
            <v>24321.023999999998</v>
          </cell>
        </row>
        <row r="2773">
          <cell r="B2773" t="str">
            <v>1333R0031220V002788</v>
          </cell>
          <cell r="C2773">
            <v>39416.831999999995</v>
          </cell>
        </row>
        <row r="2774">
          <cell r="B2774" t="str">
            <v>1333R0031220V002789</v>
          </cell>
          <cell r="C2774">
            <v>39416.831999999995</v>
          </cell>
        </row>
        <row r="2775">
          <cell r="B2775" t="str">
            <v>1333R0031220V002790</v>
          </cell>
          <cell r="C2775">
            <v>39416.831999999995</v>
          </cell>
        </row>
        <row r="2776">
          <cell r="B2776" t="str">
            <v>1333R0031220V002791</v>
          </cell>
          <cell r="C2776">
            <v>39416.831999999995</v>
          </cell>
        </row>
        <row r="2777">
          <cell r="B2777" t="str">
            <v>1333R0031220V002792</v>
          </cell>
          <cell r="C2777">
            <v>39416.831999999995</v>
          </cell>
        </row>
        <row r="2778">
          <cell r="B2778" t="str">
            <v>1333R0031220V002793</v>
          </cell>
          <cell r="C2778">
            <v>24321.023999999998</v>
          </cell>
        </row>
        <row r="2779">
          <cell r="B2779" t="str">
            <v>1333R0031220V002794</v>
          </cell>
          <cell r="C2779">
            <v>87994.367999999988</v>
          </cell>
        </row>
        <row r="2780">
          <cell r="B2780" t="str">
            <v>1333R0031220V002795</v>
          </cell>
          <cell r="C2780">
            <v>39696.383999999991</v>
          </cell>
        </row>
        <row r="2781">
          <cell r="B2781" t="str">
            <v>1333R0031220V002796</v>
          </cell>
          <cell r="C2781">
            <v>39416.831999999995</v>
          </cell>
        </row>
        <row r="2782">
          <cell r="B2782" t="str">
            <v>1333R0031220V002797</v>
          </cell>
          <cell r="C2782">
            <v>39416.831999999995</v>
          </cell>
        </row>
        <row r="2783">
          <cell r="B2783" t="str">
            <v>1333R0031220V002798</v>
          </cell>
          <cell r="C2783">
            <v>39416.831999999995</v>
          </cell>
        </row>
        <row r="2784">
          <cell r="B2784" t="str">
            <v>1333R0031220V002799</v>
          </cell>
          <cell r="C2784">
            <v>39416.831999999995</v>
          </cell>
        </row>
        <row r="2785">
          <cell r="B2785" t="str">
            <v>1333R0031220V002800</v>
          </cell>
          <cell r="C2785">
            <v>39416.831999999995</v>
          </cell>
        </row>
        <row r="2786">
          <cell r="B2786" t="str">
            <v>1333R0031220V002801</v>
          </cell>
          <cell r="C2786">
            <v>24321.023999999998</v>
          </cell>
        </row>
        <row r="2787">
          <cell r="B2787" t="str">
            <v>1333R0031220V002802</v>
          </cell>
          <cell r="C2787">
            <v>39416.831999999995</v>
          </cell>
        </row>
        <row r="2788">
          <cell r="B2788" t="str">
            <v>1333R0031220V002803</v>
          </cell>
          <cell r="C2788">
            <v>39416.831999999995</v>
          </cell>
        </row>
        <row r="2789">
          <cell r="B2789" t="str">
            <v>1333R0031220V002804</v>
          </cell>
          <cell r="C2789">
            <v>39416.831999999995</v>
          </cell>
        </row>
        <row r="2790">
          <cell r="B2790" t="str">
            <v>1333R0031220V002805</v>
          </cell>
          <cell r="C2790">
            <v>39416.831999999995</v>
          </cell>
        </row>
        <row r="2791">
          <cell r="B2791" t="str">
            <v>1333R0031220V002807</v>
          </cell>
          <cell r="C2791">
            <v>42771.455999999998</v>
          </cell>
        </row>
        <row r="2792">
          <cell r="B2792" t="str">
            <v>1333R0031220V002808</v>
          </cell>
          <cell r="C2792">
            <v>61673.471999999994</v>
          </cell>
        </row>
        <row r="2793">
          <cell r="B2793" t="str">
            <v>1333R0031220V002810</v>
          </cell>
          <cell r="C2793">
            <v>39416.831999999995</v>
          </cell>
        </row>
        <row r="2794">
          <cell r="B2794" t="str">
            <v>1333R0031220V002811</v>
          </cell>
          <cell r="C2794">
            <v>39416.831999999995</v>
          </cell>
        </row>
        <row r="2795">
          <cell r="B2795" t="str">
            <v>1333R0031220V002812</v>
          </cell>
          <cell r="C2795">
            <v>42771.455999999998</v>
          </cell>
        </row>
        <row r="2796">
          <cell r="B2796" t="str">
            <v>1333R0031220V002813</v>
          </cell>
          <cell r="C2796">
            <v>42771.455999999998</v>
          </cell>
        </row>
        <row r="2797">
          <cell r="B2797" t="str">
            <v>1333R0031220V002814</v>
          </cell>
          <cell r="C2797">
            <v>39416.831999999995</v>
          </cell>
        </row>
        <row r="2798">
          <cell r="B2798" t="str">
            <v>1333R0031220V002815</v>
          </cell>
          <cell r="C2798">
            <v>42771.455999999998</v>
          </cell>
        </row>
        <row r="2799">
          <cell r="B2799" t="str">
            <v>1333R0031220V002816</v>
          </cell>
          <cell r="C2799">
            <v>24321.023999999998</v>
          </cell>
        </row>
        <row r="2800">
          <cell r="B2800" t="str">
            <v>1333R0031220V002817</v>
          </cell>
          <cell r="C2800">
            <v>39416.831999999995</v>
          </cell>
        </row>
        <row r="2801">
          <cell r="B2801" t="str">
            <v>1333R0031220V002818</v>
          </cell>
          <cell r="C2801">
            <v>39416.831999999995</v>
          </cell>
        </row>
        <row r="2802">
          <cell r="B2802" t="str">
            <v>1333R0031220V002819</v>
          </cell>
          <cell r="C2802">
            <v>39416.831999999995</v>
          </cell>
        </row>
        <row r="2803">
          <cell r="B2803" t="str">
            <v>1333R0031220V002820</v>
          </cell>
          <cell r="C2803">
            <v>39416.831999999995</v>
          </cell>
        </row>
        <row r="2804">
          <cell r="B2804" t="str">
            <v>1333R0031220V002821</v>
          </cell>
          <cell r="C2804">
            <v>54534.143999999993</v>
          </cell>
        </row>
        <row r="2805">
          <cell r="B2805" t="str">
            <v>1333R0031220V002823</v>
          </cell>
          <cell r="C2805">
            <v>39416.831999999995</v>
          </cell>
        </row>
        <row r="2806">
          <cell r="B2806" t="str">
            <v>1333R0031220V002824</v>
          </cell>
          <cell r="C2806">
            <v>42771.455999999998</v>
          </cell>
        </row>
        <row r="2807">
          <cell r="B2807" t="str">
            <v>1333R0031220V002825</v>
          </cell>
          <cell r="C2807">
            <v>54534.143999999993</v>
          </cell>
        </row>
        <row r="2808">
          <cell r="B2808" t="str">
            <v>1333R0031220V002826</v>
          </cell>
          <cell r="C2808">
            <v>39416.831999999995</v>
          </cell>
        </row>
        <row r="2809">
          <cell r="B2809" t="str">
            <v>1333R0031220V002827</v>
          </cell>
          <cell r="C2809">
            <v>44749.823999999993</v>
          </cell>
        </row>
        <row r="2810">
          <cell r="B2810" t="str">
            <v>1333R0031220V002828</v>
          </cell>
          <cell r="C2810">
            <v>39696.383999999991</v>
          </cell>
        </row>
        <row r="2811">
          <cell r="B2811" t="str">
            <v>1333R0031220V002829</v>
          </cell>
          <cell r="C2811">
            <v>73522.175999999992</v>
          </cell>
        </row>
        <row r="2812">
          <cell r="B2812" t="str">
            <v>1333R0031220V002830</v>
          </cell>
          <cell r="C2812">
            <v>24321.023999999998</v>
          </cell>
        </row>
        <row r="2813">
          <cell r="B2813" t="str">
            <v>1333R0031220V002831</v>
          </cell>
          <cell r="C2813">
            <v>42255.360000000001</v>
          </cell>
        </row>
        <row r="2814">
          <cell r="B2814" t="str">
            <v>1333R0031220V002832</v>
          </cell>
          <cell r="C2814">
            <v>39416.831999999995</v>
          </cell>
        </row>
        <row r="2815">
          <cell r="B2815" t="str">
            <v>1333R0031220V002833</v>
          </cell>
          <cell r="C2815">
            <v>42255.360000000001</v>
          </cell>
        </row>
        <row r="2816">
          <cell r="B2816" t="str">
            <v>1333R0031220V002834</v>
          </cell>
          <cell r="C2816">
            <v>39696.383999999991</v>
          </cell>
        </row>
        <row r="2817">
          <cell r="B2817" t="str">
            <v>1333R0031220V002835</v>
          </cell>
          <cell r="C2817">
            <v>39416.831999999995</v>
          </cell>
        </row>
        <row r="2818">
          <cell r="B2818" t="str">
            <v>1333R0031220V002836</v>
          </cell>
          <cell r="C2818">
            <v>39416.831999999995</v>
          </cell>
        </row>
        <row r="2819">
          <cell r="B2819" t="str">
            <v>1333R0031220V002837</v>
          </cell>
          <cell r="C2819">
            <v>67802.111999999994</v>
          </cell>
        </row>
        <row r="2820">
          <cell r="B2820" t="str">
            <v>1333R0031220V002838</v>
          </cell>
          <cell r="C2820">
            <v>42771.455999999998</v>
          </cell>
        </row>
        <row r="2821">
          <cell r="B2821" t="str">
            <v>1333R0031220V002839</v>
          </cell>
          <cell r="C2821">
            <v>31847.423999999999</v>
          </cell>
        </row>
        <row r="2822">
          <cell r="B2822" t="str">
            <v>1333R0031220V002840</v>
          </cell>
          <cell r="C2822">
            <v>39416.831999999995</v>
          </cell>
        </row>
        <row r="2823">
          <cell r="B2823" t="str">
            <v>1333R0031220V002841</v>
          </cell>
          <cell r="C2823">
            <v>39416.831999999995</v>
          </cell>
        </row>
        <row r="2824">
          <cell r="B2824" t="str">
            <v>1333R0031220V002842</v>
          </cell>
          <cell r="C2824">
            <v>61673.471999999994</v>
          </cell>
        </row>
        <row r="2825">
          <cell r="B2825" t="str">
            <v>1333R0031220V002843</v>
          </cell>
          <cell r="C2825">
            <v>39416.831999999995</v>
          </cell>
        </row>
        <row r="2826">
          <cell r="B2826" t="str">
            <v>1333R0031220V002844</v>
          </cell>
          <cell r="C2826">
            <v>91413.503999999986</v>
          </cell>
        </row>
        <row r="2827">
          <cell r="B2827" t="str">
            <v>1333R0031220V002845</v>
          </cell>
          <cell r="C2827">
            <v>24321.023999999998</v>
          </cell>
        </row>
        <row r="2828">
          <cell r="B2828" t="str">
            <v>1333R0031220V002846</v>
          </cell>
          <cell r="C2828">
            <v>87994.367999999988</v>
          </cell>
        </row>
        <row r="2829">
          <cell r="B2829" t="str">
            <v>1333R0031220V002847</v>
          </cell>
          <cell r="C2829">
            <v>39416.831999999995</v>
          </cell>
        </row>
        <row r="2830">
          <cell r="B2830" t="str">
            <v>1333R0031220V002848</v>
          </cell>
          <cell r="C2830">
            <v>39416.831999999995</v>
          </cell>
        </row>
        <row r="2831">
          <cell r="B2831" t="str">
            <v>1333R0031220V002849</v>
          </cell>
          <cell r="C2831">
            <v>39416.831999999995</v>
          </cell>
        </row>
        <row r="2832">
          <cell r="B2832" t="str">
            <v>1333R0031220V002851</v>
          </cell>
          <cell r="C2832">
            <v>39416.831999999995</v>
          </cell>
        </row>
        <row r="2833">
          <cell r="B2833" t="str">
            <v>1333R0031220V002853</v>
          </cell>
          <cell r="C2833">
            <v>39416.831999999995</v>
          </cell>
        </row>
        <row r="2834">
          <cell r="B2834" t="str">
            <v>1333R0031220V002854</v>
          </cell>
          <cell r="C2834">
            <v>39416.831999999995</v>
          </cell>
        </row>
        <row r="2835">
          <cell r="B2835" t="str">
            <v>1333R0031220V002855</v>
          </cell>
          <cell r="C2835">
            <v>39416.831999999995</v>
          </cell>
        </row>
        <row r="2836">
          <cell r="B2836" t="str">
            <v>1333R0031220V002856</v>
          </cell>
          <cell r="C2836">
            <v>39416.831999999995</v>
          </cell>
        </row>
        <row r="2837">
          <cell r="B2837" t="str">
            <v>1333R0031220V002857</v>
          </cell>
          <cell r="C2837">
            <v>39416.831999999995</v>
          </cell>
        </row>
        <row r="2838">
          <cell r="B2838" t="str">
            <v>1333R0031220V002858</v>
          </cell>
          <cell r="C2838">
            <v>61673.471999999994</v>
          </cell>
        </row>
        <row r="2839">
          <cell r="B2839" t="str">
            <v>1333R0031220V002859</v>
          </cell>
          <cell r="C2839">
            <v>39696.383999999991</v>
          </cell>
        </row>
        <row r="2840">
          <cell r="B2840" t="str">
            <v>1333R0031220V002860</v>
          </cell>
          <cell r="C2840">
            <v>42771.455999999998</v>
          </cell>
        </row>
        <row r="2841">
          <cell r="B2841" t="str">
            <v>1333R0031220V002861</v>
          </cell>
          <cell r="C2841">
            <v>39416.831999999995</v>
          </cell>
        </row>
        <row r="2842">
          <cell r="B2842" t="str">
            <v>1333R0031220V002862</v>
          </cell>
          <cell r="C2842">
            <v>54534.143999999993</v>
          </cell>
        </row>
        <row r="2843">
          <cell r="B2843" t="str">
            <v>1333R0031220V002863</v>
          </cell>
          <cell r="C2843">
            <v>39416.831999999995</v>
          </cell>
        </row>
        <row r="2844">
          <cell r="B2844" t="str">
            <v>1333R0031220V002865</v>
          </cell>
          <cell r="C2844">
            <v>39416.831999999995</v>
          </cell>
        </row>
        <row r="2845">
          <cell r="B2845" t="str">
            <v>1333R0031220V002866</v>
          </cell>
          <cell r="C2845">
            <v>39416.831999999995</v>
          </cell>
        </row>
        <row r="2846">
          <cell r="B2846" t="str">
            <v>1333R0031220V002868</v>
          </cell>
          <cell r="C2846">
            <v>39416.831999999995</v>
          </cell>
        </row>
        <row r="2847">
          <cell r="B2847" t="str">
            <v>1333R0031220V002869</v>
          </cell>
          <cell r="C2847">
            <v>39416.831999999995</v>
          </cell>
        </row>
        <row r="2848">
          <cell r="B2848" t="str">
            <v>1333R0031220V002870</v>
          </cell>
          <cell r="C2848">
            <v>29567.999999999996</v>
          </cell>
        </row>
        <row r="2849">
          <cell r="B2849" t="str">
            <v>1333R0031220V002871</v>
          </cell>
          <cell r="C2849">
            <v>39416.831999999995</v>
          </cell>
        </row>
        <row r="2850">
          <cell r="B2850" t="str">
            <v>1333R0031220V002872</v>
          </cell>
          <cell r="C2850">
            <v>39416.831999999995</v>
          </cell>
        </row>
        <row r="2851">
          <cell r="B2851" t="str">
            <v>1333R0031220V002873</v>
          </cell>
          <cell r="C2851">
            <v>29567.999999999996</v>
          </cell>
        </row>
        <row r="2852">
          <cell r="B2852" t="str">
            <v>1333R0031220V002875</v>
          </cell>
          <cell r="C2852">
            <v>39416.831999999995</v>
          </cell>
        </row>
        <row r="2853">
          <cell r="B2853" t="str">
            <v>1333R0031220V002876</v>
          </cell>
          <cell r="C2853">
            <v>42255.360000000001</v>
          </cell>
        </row>
        <row r="2854">
          <cell r="B2854" t="str">
            <v>1333R0031220V002877</v>
          </cell>
          <cell r="C2854">
            <v>29567.999999999996</v>
          </cell>
        </row>
        <row r="2855">
          <cell r="B2855" t="str">
            <v>1333R0031220V002878</v>
          </cell>
          <cell r="C2855">
            <v>39416.831999999995</v>
          </cell>
        </row>
        <row r="2856">
          <cell r="B2856" t="str">
            <v>1333R0031220V002879</v>
          </cell>
          <cell r="C2856">
            <v>42771.455999999998</v>
          </cell>
        </row>
        <row r="2857">
          <cell r="B2857" t="str">
            <v>1333R0031220V002880</v>
          </cell>
          <cell r="C2857">
            <v>42771.455999999998</v>
          </cell>
        </row>
        <row r="2858">
          <cell r="B2858" t="str">
            <v>1333R0031220V002881</v>
          </cell>
          <cell r="C2858">
            <v>39416.831999999995</v>
          </cell>
        </row>
        <row r="2859">
          <cell r="B2859" t="str">
            <v>1333R0031220V002882</v>
          </cell>
          <cell r="C2859">
            <v>39416.831999999995</v>
          </cell>
        </row>
        <row r="2860">
          <cell r="B2860" t="str">
            <v>1333R0031220V002883</v>
          </cell>
          <cell r="C2860">
            <v>65178.623999999989</v>
          </cell>
        </row>
        <row r="2861">
          <cell r="B2861" t="str">
            <v>1333R0031220V002884</v>
          </cell>
          <cell r="C2861">
            <v>60297.215999999993</v>
          </cell>
        </row>
        <row r="2862">
          <cell r="B2862" t="str">
            <v>1333R0031220V002885</v>
          </cell>
          <cell r="C2862">
            <v>39696.383999999991</v>
          </cell>
        </row>
        <row r="2863">
          <cell r="B2863" t="str">
            <v>1333R0031220V002886</v>
          </cell>
          <cell r="C2863">
            <v>24321.023999999998</v>
          </cell>
        </row>
        <row r="2864">
          <cell r="B2864" t="str">
            <v>1333R0031220V002887</v>
          </cell>
          <cell r="C2864">
            <v>39416.831999999995</v>
          </cell>
        </row>
        <row r="2865">
          <cell r="B2865" t="str">
            <v>1333R0031220V002888</v>
          </cell>
          <cell r="C2865">
            <v>39416.831999999995</v>
          </cell>
        </row>
        <row r="2866">
          <cell r="B2866" t="str">
            <v>1333R0031220V002889</v>
          </cell>
          <cell r="C2866">
            <v>24321.023999999998</v>
          </cell>
        </row>
        <row r="2867">
          <cell r="B2867" t="str">
            <v>1333R0031220V002890</v>
          </cell>
          <cell r="C2867">
            <v>87994.367999999988</v>
          </cell>
        </row>
        <row r="2868">
          <cell r="B2868" t="str">
            <v>1333R0031220V002891</v>
          </cell>
          <cell r="C2868">
            <v>39416.831999999995</v>
          </cell>
        </row>
        <row r="2869">
          <cell r="B2869" t="str">
            <v>1333R0031220V002892</v>
          </cell>
          <cell r="C2869">
            <v>39416.831999999995</v>
          </cell>
        </row>
        <row r="2870">
          <cell r="B2870" t="str">
            <v>1333R0031220V002893</v>
          </cell>
          <cell r="C2870">
            <v>24321.023999999998</v>
          </cell>
        </row>
        <row r="2871">
          <cell r="B2871" t="str">
            <v>1333R0031220V002894</v>
          </cell>
          <cell r="C2871">
            <v>39416.831999999995</v>
          </cell>
        </row>
        <row r="2872">
          <cell r="B2872" t="str">
            <v>1333R0031220V002895</v>
          </cell>
          <cell r="C2872">
            <v>39416.831999999995</v>
          </cell>
        </row>
        <row r="2873">
          <cell r="B2873" t="str">
            <v>1333R0031220V002896</v>
          </cell>
          <cell r="C2873">
            <v>39416.831999999995</v>
          </cell>
        </row>
        <row r="2874">
          <cell r="B2874" t="str">
            <v>1333R0031220V002897</v>
          </cell>
          <cell r="C2874">
            <v>61673.471999999994</v>
          </cell>
        </row>
        <row r="2875">
          <cell r="B2875" t="str">
            <v>1333R0031220V002898</v>
          </cell>
          <cell r="C2875">
            <v>39416.831999999995</v>
          </cell>
        </row>
        <row r="2876">
          <cell r="B2876" t="str">
            <v>1333R0031220V002899</v>
          </cell>
          <cell r="C2876">
            <v>54534.143999999993</v>
          </cell>
        </row>
        <row r="2877">
          <cell r="B2877" t="str">
            <v>1333R0031220V002900</v>
          </cell>
          <cell r="C2877">
            <v>39416.831999999995</v>
          </cell>
        </row>
        <row r="2878">
          <cell r="B2878" t="str">
            <v>1333R0031220V002902</v>
          </cell>
          <cell r="C2878">
            <v>39416.831999999995</v>
          </cell>
        </row>
        <row r="2879">
          <cell r="B2879" t="str">
            <v>1333R0031220V002903</v>
          </cell>
          <cell r="C2879">
            <v>44491.775999999998</v>
          </cell>
        </row>
        <row r="2880">
          <cell r="B2880" t="str">
            <v>1333R0031220V002904</v>
          </cell>
          <cell r="C2880">
            <v>39416.831999999995</v>
          </cell>
        </row>
        <row r="2881">
          <cell r="B2881" t="str">
            <v>1333R0031220V002905</v>
          </cell>
          <cell r="C2881">
            <v>189041.66399999999</v>
          </cell>
        </row>
        <row r="2882">
          <cell r="B2882" t="str">
            <v>1333R0031220V002906</v>
          </cell>
          <cell r="C2882">
            <v>39416.831999999995</v>
          </cell>
        </row>
        <row r="2883">
          <cell r="B2883" t="str">
            <v>1333R0031220V002908</v>
          </cell>
          <cell r="C2883">
            <v>42771.455999999998</v>
          </cell>
        </row>
        <row r="2884">
          <cell r="B2884" t="str">
            <v>1333R0031220V002909</v>
          </cell>
          <cell r="C2884">
            <v>42771.455999999998</v>
          </cell>
        </row>
        <row r="2885">
          <cell r="B2885" t="str">
            <v>1333R0031220V002910</v>
          </cell>
          <cell r="C2885">
            <v>67802.111999999994</v>
          </cell>
        </row>
        <row r="2886">
          <cell r="B2886" t="str">
            <v>1333R0031220V002911</v>
          </cell>
          <cell r="C2886">
            <v>24321.023999999998</v>
          </cell>
        </row>
        <row r="2887">
          <cell r="B2887" t="str">
            <v>1333R0031220V002912</v>
          </cell>
          <cell r="C2887">
            <v>60297.215999999993</v>
          </cell>
        </row>
        <row r="2888">
          <cell r="B2888" t="str">
            <v>1333R0031220V002913</v>
          </cell>
          <cell r="C2888">
            <v>39416.831999999995</v>
          </cell>
        </row>
        <row r="2889">
          <cell r="B2889" t="str">
            <v>1333R0031220V002914</v>
          </cell>
          <cell r="C2889">
            <v>39416.831999999995</v>
          </cell>
        </row>
        <row r="2890">
          <cell r="B2890" t="str">
            <v>1333R0031220V002916</v>
          </cell>
          <cell r="C2890">
            <v>39416.831999999995</v>
          </cell>
        </row>
        <row r="2891">
          <cell r="B2891" t="str">
            <v>1333R0031220V002917</v>
          </cell>
          <cell r="C2891">
            <v>39416.831999999995</v>
          </cell>
        </row>
        <row r="2892">
          <cell r="B2892" t="str">
            <v>1333R0031220V002918</v>
          </cell>
          <cell r="C2892">
            <v>39416.831999999995</v>
          </cell>
        </row>
        <row r="2893">
          <cell r="B2893" t="str">
            <v>1333R0031220V002919</v>
          </cell>
          <cell r="C2893">
            <v>39416.831999999995</v>
          </cell>
        </row>
        <row r="2894">
          <cell r="B2894" t="str">
            <v>1333R0031220V002920</v>
          </cell>
          <cell r="C2894">
            <v>39416.831999999995</v>
          </cell>
        </row>
        <row r="2895">
          <cell r="B2895" t="str">
            <v>1333R0031220V002922</v>
          </cell>
          <cell r="C2895">
            <v>39696.383999999991</v>
          </cell>
        </row>
        <row r="2896">
          <cell r="B2896" t="str">
            <v>1333R0031220V002923</v>
          </cell>
          <cell r="C2896">
            <v>42771.455999999998</v>
          </cell>
        </row>
        <row r="2897">
          <cell r="B2897" t="str">
            <v>1333R0031220V002924</v>
          </cell>
          <cell r="C2897">
            <v>61673.471999999994</v>
          </cell>
        </row>
        <row r="2898">
          <cell r="B2898" t="str">
            <v>1333R0031220V002925</v>
          </cell>
          <cell r="C2898">
            <v>152291.32799999998</v>
          </cell>
        </row>
        <row r="2899">
          <cell r="B2899" t="str">
            <v>1333R0031220V002926</v>
          </cell>
          <cell r="C2899">
            <v>39416.831999999995</v>
          </cell>
        </row>
        <row r="2900">
          <cell r="B2900" t="str">
            <v>1333R0031220V002927</v>
          </cell>
          <cell r="C2900">
            <v>39416.831999999995</v>
          </cell>
        </row>
        <row r="2901">
          <cell r="B2901" t="str">
            <v>1333R0031220V002928</v>
          </cell>
          <cell r="C2901">
            <v>39416.831999999995</v>
          </cell>
        </row>
        <row r="2902">
          <cell r="B2902" t="str">
            <v>1333R0031220V002929</v>
          </cell>
          <cell r="C2902">
            <v>29567.999999999996</v>
          </cell>
        </row>
        <row r="2903">
          <cell r="B2903" t="str">
            <v>1333R0031220V002930</v>
          </cell>
          <cell r="C2903">
            <v>39416.831999999995</v>
          </cell>
        </row>
        <row r="2904">
          <cell r="B2904" t="str">
            <v>1333R0031220V002931</v>
          </cell>
          <cell r="C2904">
            <v>39696.383999999991</v>
          </cell>
        </row>
        <row r="2905">
          <cell r="B2905" t="str">
            <v>1333R0031220V002932</v>
          </cell>
          <cell r="C2905">
            <v>39696.383999999991</v>
          </cell>
        </row>
        <row r="2906">
          <cell r="B2906" t="str">
            <v>1333R0031220V002933</v>
          </cell>
          <cell r="C2906">
            <v>42771.455999999998</v>
          </cell>
        </row>
        <row r="2907">
          <cell r="B2907" t="str">
            <v>1333R0031220V002934</v>
          </cell>
          <cell r="C2907">
            <v>24321.023999999998</v>
          </cell>
        </row>
        <row r="2908">
          <cell r="B2908" t="str">
            <v>1333R0031220V002935</v>
          </cell>
          <cell r="C2908">
            <v>39416.831999999995</v>
          </cell>
        </row>
        <row r="2909">
          <cell r="B2909" t="str">
            <v>1333R0031220V002937</v>
          </cell>
          <cell r="C2909">
            <v>39416.831999999995</v>
          </cell>
        </row>
        <row r="2910">
          <cell r="B2910" t="str">
            <v>1333R0031220V002938</v>
          </cell>
          <cell r="C2910">
            <v>39416.831999999995</v>
          </cell>
        </row>
        <row r="2911">
          <cell r="B2911" t="str">
            <v>1333R0031220V002940</v>
          </cell>
          <cell r="C2911">
            <v>39416.831999999995</v>
          </cell>
        </row>
        <row r="2912">
          <cell r="B2912" t="str">
            <v>1333R0031220V002941</v>
          </cell>
          <cell r="C2912">
            <v>42771.455999999998</v>
          </cell>
        </row>
        <row r="2913">
          <cell r="B2913" t="str">
            <v>1333R0031220V002942</v>
          </cell>
          <cell r="C2913">
            <v>39696.383999999991</v>
          </cell>
        </row>
        <row r="2914">
          <cell r="B2914" t="str">
            <v>1333R0031220V002943</v>
          </cell>
          <cell r="C2914">
            <v>39416.831999999995</v>
          </cell>
        </row>
        <row r="2915">
          <cell r="B2915" t="str">
            <v>1333R0031220V002944</v>
          </cell>
          <cell r="C2915">
            <v>39416.831999999995</v>
          </cell>
        </row>
        <row r="2916">
          <cell r="B2916" t="str">
            <v>1333R0031220V002945</v>
          </cell>
          <cell r="C2916">
            <v>39416.831999999995</v>
          </cell>
        </row>
        <row r="2917">
          <cell r="B2917" t="str">
            <v>1333R0031220V002946</v>
          </cell>
          <cell r="C2917">
            <v>39416.831999999995</v>
          </cell>
        </row>
        <row r="2918">
          <cell r="B2918" t="str">
            <v>1333R0031220V002947</v>
          </cell>
          <cell r="C2918">
            <v>59845.631999999998</v>
          </cell>
        </row>
        <row r="2919">
          <cell r="B2919" t="str">
            <v>1333R0031220V002948</v>
          </cell>
          <cell r="C2919">
            <v>39416.831999999995</v>
          </cell>
        </row>
        <row r="2920">
          <cell r="B2920" t="str">
            <v>1333R0031220V002949</v>
          </cell>
          <cell r="C2920">
            <v>39416.831999999995</v>
          </cell>
        </row>
        <row r="2921">
          <cell r="B2921" t="str">
            <v>1333R0031220V002950</v>
          </cell>
          <cell r="C2921">
            <v>39416.831999999995</v>
          </cell>
        </row>
        <row r="2922">
          <cell r="B2922" t="str">
            <v>1333R0031220V002951</v>
          </cell>
          <cell r="C2922">
            <v>67802.111999999994</v>
          </cell>
        </row>
        <row r="2923">
          <cell r="B2923" t="str">
            <v>1333R0031220V002952</v>
          </cell>
          <cell r="C2923">
            <v>39416.831999999995</v>
          </cell>
        </row>
        <row r="2924">
          <cell r="B2924" t="str">
            <v>1333R0031220V002953</v>
          </cell>
          <cell r="C2924">
            <v>54534.143999999993</v>
          </cell>
        </row>
        <row r="2925">
          <cell r="B2925" t="str">
            <v>1333R0031220V002954</v>
          </cell>
          <cell r="C2925">
            <v>39416.831999999995</v>
          </cell>
        </row>
        <row r="2926">
          <cell r="B2926" t="str">
            <v>1333R0031220V002955</v>
          </cell>
          <cell r="C2926">
            <v>39416.831999999995</v>
          </cell>
        </row>
        <row r="2927">
          <cell r="B2927" t="str">
            <v>1333R0031220V002956</v>
          </cell>
          <cell r="C2927">
            <v>39416.831999999995</v>
          </cell>
        </row>
        <row r="2928">
          <cell r="B2928" t="str">
            <v>1333R0031220V002957</v>
          </cell>
          <cell r="C2928">
            <v>39416.831999999995</v>
          </cell>
        </row>
        <row r="2929">
          <cell r="B2929" t="str">
            <v>1333R0031220V002958</v>
          </cell>
          <cell r="C2929">
            <v>24321.023999999998</v>
          </cell>
        </row>
        <row r="2930">
          <cell r="B2930" t="str">
            <v>1333R0031220V002959</v>
          </cell>
          <cell r="C2930">
            <v>39416.831999999995</v>
          </cell>
        </row>
        <row r="2931">
          <cell r="B2931" t="str">
            <v>1333R0031220V002960</v>
          </cell>
          <cell r="C2931">
            <v>24321.023999999998</v>
          </cell>
        </row>
        <row r="2932">
          <cell r="B2932" t="str">
            <v>1333R0031220V002963</v>
          </cell>
          <cell r="C2932">
            <v>24321.023999999998</v>
          </cell>
        </row>
        <row r="2933">
          <cell r="B2933" t="str">
            <v>1333R0031220V002964</v>
          </cell>
          <cell r="C2933">
            <v>39416.831999999995</v>
          </cell>
        </row>
        <row r="2934">
          <cell r="B2934" t="str">
            <v>1333R0031220V002965</v>
          </cell>
          <cell r="C2934">
            <v>39416.831999999995</v>
          </cell>
        </row>
        <row r="2935">
          <cell r="B2935" t="str">
            <v>1333R0031220V002966</v>
          </cell>
          <cell r="C2935">
            <v>39416.831999999995</v>
          </cell>
        </row>
        <row r="2936">
          <cell r="B2936" t="str">
            <v>1333R0031220V002967</v>
          </cell>
          <cell r="C2936">
            <v>42771.455999999998</v>
          </cell>
        </row>
        <row r="2937">
          <cell r="B2937" t="str">
            <v>1333R0031220V002968</v>
          </cell>
          <cell r="C2937">
            <v>39416.831999999995</v>
          </cell>
        </row>
        <row r="2938">
          <cell r="B2938" t="str">
            <v>1333R0031220V002969</v>
          </cell>
          <cell r="C2938">
            <v>29567.999999999996</v>
          </cell>
        </row>
        <row r="2939">
          <cell r="B2939" t="str">
            <v>1333R0031220V002970</v>
          </cell>
          <cell r="C2939">
            <v>44749.823999999993</v>
          </cell>
        </row>
        <row r="2940">
          <cell r="B2940" t="str">
            <v>1333R0031220V002971</v>
          </cell>
          <cell r="C2940">
            <v>189041.66399999999</v>
          </cell>
        </row>
        <row r="2941">
          <cell r="B2941" t="str">
            <v>1333R0031220V002972</v>
          </cell>
          <cell r="C2941">
            <v>39416.831999999995</v>
          </cell>
        </row>
        <row r="2942">
          <cell r="B2942" t="str">
            <v>1333R0031220V002973</v>
          </cell>
          <cell r="C2942">
            <v>39416.831999999995</v>
          </cell>
        </row>
        <row r="2943">
          <cell r="B2943" t="str">
            <v>1333R0031220V002974</v>
          </cell>
          <cell r="C2943">
            <v>189041.66399999999</v>
          </cell>
        </row>
        <row r="2944">
          <cell r="B2944" t="str">
            <v>1333R0031220V002975</v>
          </cell>
          <cell r="C2944">
            <v>24321.023999999998</v>
          </cell>
        </row>
        <row r="2945">
          <cell r="B2945" t="str">
            <v>1333R0031220V002976</v>
          </cell>
          <cell r="C2945">
            <v>189041.66399999999</v>
          </cell>
        </row>
        <row r="2946">
          <cell r="B2946" t="str">
            <v>1333R0031220V002977</v>
          </cell>
          <cell r="C2946">
            <v>39416.831999999995</v>
          </cell>
        </row>
        <row r="2947">
          <cell r="B2947" t="str">
            <v>1333R0031220V002978</v>
          </cell>
          <cell r="C2947">
            <v>189041.66399999999</v>
          </cell>
        </row>
        <row r="2948">
          <cell r="B2948" t="str">
            <v>1333R0031220V002979</v>
          </cell>
          <cell r="C2948">
            <v>189041.66399999999</v>
          </cell>
        </row>
        <row r="2949">
          <cell r="B2949" t="str">
            <v>1333R0031220V002980</v>
          </cell>
          <cell r="C2949">
            <v>31546.367999999995</v>
          </cell>
        </row>
        <row r="2950">
          <cell r="B2950" t="str">
            <v>1333R0031220V002981</v>
          </cell>
          <cell r="C2950">
            <v>189041.66399999999</v>
          </cell>
        </row>
        <row r="2951">
          <cell r="B2951" t="str">
            <v>1333R0031220V002982</v>
          </cell>
          <cell r="C2951">
            <v>189041.66399999999</v>
          </cell>
        </row>
        <row r="2952">
          <cell r="B2952" t="str">
            <v>1333R0031220V002984</v>
          </cell>
          <cell r="C2952">
            <v>189041.66399999999</v>
          </cell>
        </row>
        <row r="2953">
          <cell r="B2953" t="str">
            <v>1333R0031220V002985</v>
          </cell>
          <cell r="C2953">
            <v>42771.455999999998</v>
          </cell>
        </row>
        <row r="2954">
          <cell r="B2954" t="str">
            <v>1333R0031220V002986</v>
          </cell>
          <cell r="C2954">
            <v>39416.831999999995</v>
          </cell>
        </row>
        <row r="2955">
          <cell r="B2955" t="str">
            <v>1333R0031220V002991</v>
          </cell>
          <cell r="C2955">
            <v>189041.66399999999</v>
          </cell>
        </row>
        <row r="2956">
          <cell r="B2956" t="str">
            <v>1333R0031220V002992</v>
          </cell>
          <cell r="C2956">
            <v>189041.66399999999</v>
          </cell>
        </row>
        <row r="2957">
          <cell r="B2957" t="str">
            <v>1333R0031220V002993</v>
          </cell>
          <cell r="C2957">
            <v>189041.66399999999</v>
          </cell>
        </row>
        <row r="2958">
          <cell r="B2958" t="str">
            <v>1333R0031220V002994</v>
          </cell>
          <cell r="C2958">
            <v>189041.66399999999</v>
          </cell>
        </row>
        <row r="2959">
          <cell r="B2959" t="str">
            <v>1333R0031220V002995</v>
          </cell>
          <cell r="C2959">
            <v>189041.66399999999</v>
          </cell>
        </row>
        <row r="2960">
          <cell r="B2960" t="str">
            <v>1333R0031220V002996</v>
          </cell>
          <cell r="C2960">
            <v>67802.111999999994</v>
          </cell>
        </row>
        <row r="2961">
          <cell r="B2961" t="str">
            <v>1333R0031220V002997</v>
          </cell>
          <cell r="C2961">
            <v>189041.66399999999</v>
          </cell>
        </row>
        <row r="2962">
          <cell r="B2962" t="str">
            <v>1333R0031220V003000</v>
          </cell>
          <cell r="C2962">
            <v>189041.66399999999</v>
          </cell>
        </row>
        <row r="2963">
          <cell r="B2963" t="str">
            <v>1333R0031220V003003</v>
          </cell>
          <cell r="C2963">
            <v>73049.087999999989</v>
          </cell>
        </row>
        <row r="2964">
          <cell r="B2964" t="str">
            <v>1333R0031220V003004</v>
          </cell>
          <cell r="C2964">
            <v>39416.831999999995</v>
          </cell>
        </row>
        <row r="2965">
          <cell r="B2965" t="str">
            <v>1333R0031220V003010</v>
          </cell>
          <cell r="C2965">
            <v>189041.66399999999</v>
          </cell>
        </row>
        <row r="2966">
          <cell r="B2966" t="str">
            <v>1333R0031220V003011</v>
          </cell>
          <cell r="C2966">
            <v>189041.66399999999</v>
          </cell>
        </row>
        <row r="2967">
          <cell r="B2967" t="str">
            <v>1333R0031220V003012</v>
          </cell>
          <cell r="C2967">
            <v>189041.66399999999</v>
          </cell>
        </row>
        <row r="2968">
          <cell r="B2968" t="str">
            <v>1333R0031220V003015</v>
          </cell>
          <cell r="C2968">
            <v>189041.66399999999</v>
          </cell>
        </row>
        <row r="2969">
          <cell r="B2969" t="str">
            <v>1333R0031220V003018</v>
          </cell>
          <cell r="C2969">
            <v>189041.66399999999</v>
          </cell>
        </row>
        <row r="2970">
          <cell r="B2970" t="str">
            <v>1333R0031220V003019</v>
          </cell>
          <cell r="C2970">
            <v>189041.66399999999</v>
          </cell>
        </row>
        <row r="2971">
          <cell r="B2971" t="str">
            <v>1333R0031220V003020</v>
          </cell>
          <cell r="C2971">
            <v>189041.66399999999</v>
          </cell>
        </row>
        <row r="2972">
          <cell r="B2972" t="str">
            <v>1333R0031220V003021</v>
          </cell>
          <cell r="C2972">
            <v>189041.66399999999</v>
          </cell>
        </row>
        <row r="2973">
          <cell r="B2973" t="str">
            <v>1333R0031220V003023</v>
          </cell>
          <cell r="C2973">
            <v>39416.831999999995</v>
          </cell>
        </row>
        <row r="2974">
          <cell r="B2974" t="str">
            <v>1333R0031220V003025</v>
          </cell>
          <cell r="C2974">
            <v>29567.999999999996</v>
          </cell>
        </row>
        <row r="2975">
          <cell r="B2975" t="str">
            <v>1333R0031220V003026</v>
          </cell>
          <cell r="C2975">
            <v>39416.831999999995</v>
          </cell>
        </row>
        <row r="2976">
          <cell r="B2976" t="str">
            <v>1333R0031220V003027</v>
          </cell>
          <cell r="C2976">
            <v>24321.023999999998</v>
          </cell>
        </row>
        <row r="2977">
          <cell r="B2977" t="str">
            <v>1333R0031220V003028</v>
          </cell>
          <cell r="C2977">
            <v>39416.831999999995</v>
          </cell>
        </row>
        <row r="2978">
          <cell r="B2978" t="str">
            <v>1333R0031220V003029</v>
          </cell>
          <cell r="C2978">
            <v>42771.455999999998</v>
          </cell>
        </row>
        <row r="2979">
          <cell r="B2979" t="str">
            <v>1333R0031220V003030</v>
          </cell>
          <cell r="C2979">
            <v>39416.831999999995</v>
          </cell>
        </row>
        <row r="2980">
          <cell r="B2980" t="str">
            <v>1333R0031220V003032</v>
          </cell>
          <cell r="C2980">
            <v>39416.831999999995</v>
          </cell>
        </row>
        <row r="2981">
          <cell r="B2981" t="str">
            <v>1333R0031220V003033</v>
          </cell>
          <cell r="C2981">
            <v>39416.831999999995</v>
          </cell>
        </row>
        <row r="2982">
          <cell r="B2982" t="str">
            <v>1333R0031220V003034</v>
          </cell>
          <cell r="C2982">
            <v>39416.831999999995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189041.66399999999</v>
          </cell>
        </row>
        <row r="2985">
          <cell r="B2985" t="str">
            <v>1333R0031220V003037</v>
          </cell>
          <cell r="C2985">
            <v>39416.831999999995</v>
          </cell>
        </row>
        <row r="2986">
          <cell r="B2986" t="str">
            <v>1333R0031220V003038</v>
          </cell>
          <cell r="C2986">
            <v>39416.831999999995</v>
          </cell>
        </row>
        <row r="2987">
          <cell r="B2987" t="str">
            <v>1333R0031220V003039</v>
          </cell>
          <cell r="C2987">
            <v>39416.831999999995</v>
          </cell>
        </row>
        <row r="2988">
          <cell r="B2988" t="str">
            <v>1333R0031220V003040</v>
          </cell>
          <cell r="C2988">
            <v>39416.831999999995</v>
          </cell>
        </row>
        <row r="2989">
          <cell r="B2989" t="str">
            <v>1333R0031220V003041</v>
          </cell>
          <cell r="C2989">
            <v>39416.831999999995</v>
          </cell>
        </row>
        <row r="2990">
          <cell r="B2990" t="str">
            <v>1333R0031220V003042</v>
          </cell>
          <cell r="C2990">
            <v>39416.831999999995</v>
          </cell>
        </row>
        <row r="2991">
          <cell r="B2991" t="str">
            <v>1333R0031220V003044</v>
          </cell>
          <cell r="C2991">
            <v>39416.831999999995</v>
          </cell>
        </row>
        <row r="2992">
          <cell r="B2992" t="str">
            <v>1333R0031220V003045</v>
          </cell>
          <cell r="C2992">
            <v>189041.66399999999</v>
          </cell>
        </row>
        <row r="2993">
          <cell r="B2993" t="str">
            <v>1333R0031220V003046</v>
          </cell>
          <cell r="C2993">
            <v>39416.831999999995</v>
          </cell>
        </row>
        <row r="2994">
          <cell r="B2994" t="str">
            <v>1333R0031220V003047</v>
          </cell>
          <cell r="C2994">
            <v>39416.831999999995</v>
          </cell>
        </row>
        <row r="2995">
          <cell r="B2995" t="str">
            <v>1333R0031220V003048</v>
          </cell>
          <cell r="C2995">
            <v>39416.831999999995</v>
          </cell>
        </row>
        <row r="2996">
          <cell r="B2996" t="str">
            <v>1333R0031220V003049</v>
          </cell>
          <cell r="C2996">
            <v>39416.831999999995</v>
          </cell>
        </row>
        <row r="2997">
          <cell r="B2997" t="str">
            <v>1333R0031220V003050</v>
          </cell>
          <cell r="C2997">
            <v>39416.831999999995</v>
          </cell>
        </row>
        <row r="2998">
          <cell r="B2998" t="str">
            <v>1333R0031220V003051</v>
          </cell>
          <cell r="C2998">
            <v>189041.66399999999</v>
          </cell>
        </row>
        <row r="2999">
          <cell r="B2999" t="str">
            <v>1333R0031220V003052</v>
          </cell>
          <cell r="C2999">
            <v>39416.831999999995</v>
          </cell>
        </row>
        <row r="3000">
          <cell r="B3000" t="str">
            <v>1333R0031220V003053</v>
          </cell>
          <cell r="C3000">
            <v>24321.023999999998</v>
          </cell>
        </row>
        <row r="3001">
          <cell r="B3001" t="str">
            <v>1333R0031220V003054</v>
          </cell>
          <cell r="C3001">
            <v>39416.831999999995</v>
          </cell>
        </row>
        <row r="3002">
          <cell r="B3002" t="str">
            <v>1333R0031220V003055</v>
          </cell>
          <cell r="C3002">
            <v>189041.66399999999</v>
          </cell>
        </row>
        <row r="3003">
          <cell r="B3003" t="str">
            <v>1333R0031220V003056</v>
          </cell>
          <cell r="C3003">
            <v>39416.831999999995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189041.66399999999</v>
          </cell>
        </row>
        <row r="3006">
          <cell r="B3006" t="str">
            <v>1333R0031220V003060</v>
          </cell>
          <cell r="C3006">
            <v>39416.831999999995</v>
          </cell>
        </row>
        <row r="3007">
          <cell r="B3007" t="str">
            <v>1333R0031220V003062</v>
          </cell>
          <cell r="C3007">
            <v>39416.831999999995</v>
          </cell>
        </row>
        <row r="3008">
          <cell r="B3008" t="str">
            <v>1333R0031220V003063</v>
          </cell>
          <cell r="C3008">
            <v>39416.831999999995</v>
          </cell>
        </row>
        <row r="3009">
          <cell r="B3009" t="str">
            <v>1333R0031220V003064</v>
          </cell>
          <cell r="C3009">
            <v>39416.831999999995</v>
          </cell>
        </row>
        <row r="3010">
          <cell r="B3010" t="str">
            <v>1333R0031220V003065</v>
          </cell>
          <cell r="C3010">
            <v>39416.831999999995</v>
          </cell>
        </row>
        <row r="3011">
          <cell r="B3011" t="str">
            <v>1333R0031220V003066</v>
          </cell>
          <cell r="C3011">
            <v>189041.66399999999</v>
          </cell>
        </row>
        <row r="3012">
          <cell r="B3012" t="str">
            <v>1333R0031220V003067</v>
          </cell>
          <cell r="C3012">
            <v>189041.66399999999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189041.66399999999</v>
          </cell>
        </row>
        <row r="3016">
          <cell r="B3016" t="str">
            <v>1333R0031220V003071</v>
          </cell>
          <cell r="C3016">
            <v>39416.831999999995</v>
          </cell>
        </row>
        <row r="3017">
          <cell r="B3017" t="str">
            <v>1333R0031220V003072</v>
          </cell>
          <cell r="C3017">
            <v>189041.66399999999</v>
          </cell>
        </row>
        <row r="3018">
          <cell r="B3018" t="str">
            <v>1333R0031220V003073</v>
          </cell>
          <cell r="C3018">
            <v>39416.831999999995</v>
          </cell>
        </row>
        <row r="3019">
          <cell r="B3019" t="str">
            <v>1333R0031220V003074</v>
          </cell>
          <cell r="C3019">
            <v>39416.831999999995</v>
          </cell>
        </row>
        <row r="3020">
          <cell r="B3020" t="str">
            <v>1333R0031220V003075</v>
          </cell>
          <cell r="C3020">
            <v>39416.831999999995</v>
          </cell>
        </row>
        <row r="3021">
          <cell r="B3021" t="str">
            <v>1333R0031220V003076</v>
          </cell>
          <cell r="C3021">
            <v>39416.831999999995</v>
          </cell>
        </row>
        <row r="3022">
          <cell r="B3022" t="str">
            <v>1333R0031220V003077</v>
          </cell>
          <cell r="C3022">
            <v>63909.887999999999</v>
          </cell>
        </row>
        <row r="3023">
          <cell r="B3023" t="str">
            <v>1333R0031220V003078</v>
          </cell>
          <cell r="C3023">
            <v>189041.66399999999</v>
          </cell>
        </row>
        <row r="3024">
          <cell r="B3024" t="str">
            <v>1333R0031220V003079</v>
          </cell>
          <cell r="C3024">
            <v>39416.831999999995</v>
          </cell>
        </row>
        <row r="3025">
          <cell r="B3025" t="str">
            <v>1333R0031220V003080</v>
          </cell>
          <cell r="C3025">
            <v>39416.831999999995</v>
          </cell>
        </row>
        <row r="3026">
          <cell r="B3026" t="str">
            <v>1333R0031220V003081</v>
          </cell>
          <cell r="C3026">
            <v>189041.66399999999</v>
          </cell>
        </row>
        <row r="3027">
          <cell r="B3027" t="str">
            <v>1333R0031220V003082</v>
          </cell>
          <cell r="C3027">
            <v>39416.831999999995</v>
          </cell>
        </row>
        <row r="3028">
          <cell r="B3028" t="str">
            <v>1333R0031220V003083</v>
          </cell>
          <cell r="C3028">
            <v>39416.831999999995</v>
          </cell>
        </row>
        <row r="3029">
          <cell r="B3029" t="str">
            <v>1333R0031220V003084</v>
          </cell>
          <cell r="C3029">
            <v>189041.66399999999</v>
          </cell>
        </row>
        <row r="3030">
          <cell r="B3030" t="str">
            <v>1333R0031220V003085</v>
          </cell>
          <cell r="C3030">
            <v>39416.831999999995</v>
          </cell>
        </row>
        <row r="3031">
          <cell r="B3031" t="str">
            <v>1333R0031220V003086</v>
          </cell>
          <cell r="C3031">
            <v>65178.623999999989</v>
          </cell>
        </row>
        <row r="3032">
          <cell r="B3032" t="str">
            <v>1333R0031220V003087</v>
          </cell>
          <cell r="C3032">
            <v>189041.66399999999</v>
          </cell>
        </row>
        <row r="3033">
          <cell r="B3033" t="str">
            <v>1333R0031220V003088</v>
          </cell>
          <cell r="C3033">
            <v>189041.66399999999</v>
          </cell>
        </row>
        <row r="3034">
          <cell r="B3034" t="str">
            <v>1333R0031220V003089</v>
          </cell>
          <cell r="C3034">
            <v>39416.831999999995</v>
          </cell>
        </row>
        <row r="3035">
          <cell r="B3035" t="str">
            <v>1333R0031220V003090</v>
          </cell>
          <cell r="C3035">
            <v>39416.831999999995</v>
          </cell>
        </row>
        <row r="3036">
          <cell r="B3036" t="str">
            <v>1333R0031220V003091</v>
          </cell>
          <cell r="C3036">
            <v>39416.831999999995</v>
          </cell>
        </row>
        <row r="3037">
          <cell r="B3037" t="str">
            <v>1333R0031220V003092</v>
          </cell>
          <cell r="C3037">
            <v>39416.831999999995</v>
          </cell>
        </row>
        <row r="3038">
          <cell r="B3038" t="str">
            <v>1333R0031220V003093</v>
          </cell>
          <cell r="C3038">
            <v>39416.831999999995</v>
          </cell>
        </row>
        <row r="3039">
          <cell r="B3039" t="str">
            <v>1333R0031220V003095</v>
          </cell>
          <cell r="C3039">
            <v>52276.223999999995</v>
          </cell>
        </row>
        <row r="3040">
          <cell r="B3040" t="str">
            <v>1333R0031220V003096</v>
          </cell>
          <cell r="C3040">
            <v>39416.831999999995</v>
          </cell>
        </row>
        <row r="3041">
          <cell r="B3041" t="str">
            <v>1333R0031220V003097</v>
          </cell>
          <cell r="C3041">
            <v>39416.831999999995</v>
          </cell>
        </row>
        <row r="3042">
          <cell r="B3042" t="str">
            <v>1333R0031220V003098</v>
          </cell>
          <cell r="C3042">
            <v>39416.831999999995</v>
          </cell>
        </row>
        <row r="3043">
          <cell r="B3043" t="str">
            <v>1333R0031220V003099</v>
          </cell>
          <cell r="C3043">
            <v>39416.831999999995</v>
          </cell>
        </row>
        <row r="3044">
          <cell r="B3044" t="str">
            <v>1333R0031220V003100</v>
          </cell>
          <cell r="C3044">
            <v>64447.487999999998</v>
          </cell>
        </row>
        <row r="3045">
          <cell r="B3045" t="str">
            <v>1333R0031220V003101</v>
          </cell>
          <cell r="C3045">
            <v>39416.831999999995</v>
          </cell>
        </row>
        <row r="3046">
          <cell r="B3046" t="str">
            <v>1333R0031220V003102</v>
          </cell>
          <cell r="C3046">
            <v>39416.831999999995</v>
          </cell>
        </row>
        <row r="3047">
          <cell r="B3047" t="str">
            <v>1333R0031220V003103</v>
          </cell>
          <cell r="C3047">
            <v>39416.831999999995</v>
          </cell>
        </row>
        <row r="3048">
          <cell r="B3048" t="str">
            <v>1333R0031220V003104</v>
          </cell>
          <cell r="C3048">
            <v>121347.07199999999</v>
          </cell>
        </row>
        <row r="3049">
          <cell r="B3049" t="str">
            <v>1333R0031220V003105</v>
          </cell>
          <cell r="C3049">
            <v>39416.831999999995</v>
          </cell>
        </row>
        <row r="3050">
          <cell r="B3050" t="str">
            <v>1333R0031220V003106</v>
          </cell>
          <cell r="C3050">
            <v>39416.831999999995</v>
          </cell>
        </row>
        <row r="3051">
          <cell r="B3051" t="str">
            <v>1333R0031220V003108</v>
          </cell>
          <cell r="C3051">
            <v>189041.66399999999</v>
          </cell>
        </row>
        <row r="3052">
          <cell r="B3052" t="str">
            <v>1333R0031220V003109</v>
          </cell>
          <cell r="C3052">
            <v>39416.831999999995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24213.503999999997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39416.831999999995</v>
          </cell>
        </row>
        <row r="3058">
          <cell r="B3058" t="str">
            <v>1333R0031220V003115</v>
          </cell>
          <cell r="C3058">
            <v>39416.831999999995</v>
          </cell>
        </row>
        <row r="3059">
          <cell r="B3059" t="str">
            <v>1333R0031220V003116</v>
          </cell>
          <cell r="C3059">
            <v>189041.66399999999</v>
          </cell>
        </row>
        <row r="3060">
          <cell r="B3060" t="str">
            <v>1333R0031220V003117</v>
          </cell>
          <cell r="C3060">
            <v>189041.66399999999</v>
          </cell>
        </row>
        <row r="3061">
          <cell r="B3061" t="str">
            <v>1333R0031220V003118</v>
          </cell>
          <cell r="C3061">
            <v>39416.831999999995</v>
          </cell>
        </row>
        <row r="3062">
          <cell r="B3062" t="str">
            <v>1333R0031220V003119</v>
          </cell>
          <cell r="C3062">
            <v>56942.591999999997</v>
          </cell>
        </row>
        <row r="3063">
          <cell r="B3063" t="str">
            <v>1333R0031220V003120</v>
          </cell>
          <cell r="C3063">
            <v>39416.831999999995</v>
          </cell>
        </row>
        <row r="3064">
          <cell r="B3064" t="str">
            <v>1333R0031220V003121</v>
          </cell>
          <cell r="C3064">
            <v>39416.831999999995</v>
          </cell>
        </row>
        <row r="3065">
          <cell r="B3065" t="str">
            <v>1333R0031220V003122</v>
          </cell>
          <cell r="C3065">
            <v>39416.831999999995</v>
          </cell>
        </row>
        <row r="3066">
          <cell r="B3066" t="str">
            <v>1333R0031220V003123</v>
          </cell>
          <cell r="C3066">
            <v>39416.831999999995</v>
          </cell>
        </row>
        <row r="3067">
          <cell r="B3067" t="str">
            <v>1333R0031220V003124</v>
          </cell>
          <cell r="C3067">
            <v>42771.455999999998</v>
          </cell>
        </row>
        <row r="3068">
          <cell r="B3068" t="str">
            <v>1333R0031220V003125</v>
          </cell>
          <cell r="C3068">
            <v>39416.831999999995</v>
          </cell>
        </row>
        <row r="3069">
          <cell r="B3069" t="str">
            <v>1333R0031220V003126</v>
          </cell>
          <cell r="C3069">
            <v>39416.831999999995</v>
          </cell>
        </row>
        <row r="3070">
          <cell r="B3070" t="str">
            <v>1333R0031220V003128</v>
          </cell>
          <cell r="C3070">
            <v>39416.831999999995</v>
          </cell>
        </row>
        <row r="3071">
          <cell r="B3071" t="str">
            <v>1333R0031220V003129</v>
          </cell>
          <cell r="C3071">
            <v>39416.831999999995</v>
          </cell>
        </row>
        <row r="3072">
          <cell r="B3072" t="str">
            <v>1333R0031220V003130</v>
          </cell>
          <cell r="C3072">
            <v>42771.455999999998</v>
          </cell>
        </row>
        <row r="3073">
          <cell r="B3073" t="str">
            <v>1333R0031220V003131</v>
          </cell>
          <cell r="C3073">
            <v>39416.831999999995</v>
          </cell>
        </row>
        <row r="3074">
          <cell r="B3074" t="str">
            <v>1333R0031220V003132</v>
          </cell>
          <cell r="C3074">
            <v>39416.831999999995</v>
          </cell>
        </row>
        <row r="3075">
          <cell r="B3075" t="str">
            <v>1333R0031220V003133</v>
          </cell>
          <cell r="C3075">
            <v>39416.831999999995</v>
          </cell>
        </row>
        <row r="3076">
          <cell r="B3076" t="str">
            <v>1333R0031220V003134</v>
          </cell>
          <cell r="C3076">
            <v>39416.831999999995</v>
          </cell>
        </row>
        <row r="3077">
          <cell r="B3077" t="str">
            <v>1333R0031220V003135</v>
          </cell>
          <cell r="C3077">
            <v>39416.831999999995</v>
          </cell>
        </row>
        <row r="3078">
          <cell r="B3078" t="str">
            <v>1333R0031220V003136</v>
          </cell>
          <cell r="C3078">
            <v>39416.831999999995</v>
          </cell>
        </row>
        <row r="3079">
          <cell r="B3079" t="str">
            <v>1333R0031220V003137</v>
          </cell>
          <cell r="C3079">
            <v>24321.023999999998</v>
          </cell>
        </row>
        <row r="3080">
          <cell r="B3080" t="str">
            <v>1333R0031220V003138</v>
          </cell>
          <cell r="C3080">
            <v>39416.831999999995</v>
          </cell>
        </row>
        <row r="3081">
          <cell r="B3081" t="str">
            <v>1333R0031220V003139</v>
          </cell>
          <cell r="C3081">
            <v>39416.831999999995</v>
          </cell>
        </row>
        <row r="3082">
          <cell r="B3082" t="str">
            <v>1333R0031220V003141</v>
          </cell>
          <cell r="C3082">
            <v>55372.799999999988</v>
          </cell>
        </row>
        <row r="3083">
          <cell r="B3083" t="str">
            <v>1333R0031220V003142</v>
          </cell>
          <cell r="C3083">
            <v>39416.831999999995</v>
          </cell>
        </row>
        <row r="3084">
          <cell r="B3084" t="str">
            <v>1333R0031220V003143</v>
          </cell>
          <cell r="C3084">
            <v>39416.831999999995</v>
          </cell>
        </row>
        <row r="3085">
          <cell r="B3085" t="str">
            <v>1333R0031220V003144</v>
          </cell>
          <cell r="C3085">
            <v>121347.07199999999</v>
          </cell>
        </row>
        <row r="3086">
          <cell r="B3086" t="str">
            <v>1333R0031220V003145</v>
          </cell>
          <cell r="C3086">
            <v>39416.831999999995</v>
          </cell>
        </row>
        <row r="3087">
          <cell r="B3087" t="str">
            <v>1333R0031220V003146</v>
          </cell>
          <cell r="C3087">
            <v>39416.831999999995</v>
          </cell>
        </row>
        <row r="3088">
          <cell r="B3088" t="str">
            <v>1333R0031220V003148</v>
          </cell>
          <cell r="C3088">
            <v>39416.831999999995</v>
          </cell>
        </row>
        <row r="3089">
          <cell r="B3089" t="str">
            <v>1333R0031220V003149</v>
          </cell>
          <cell r="C3089">
            <v>39416.831999999995</v>
          </cell>
        </row>
        <row r="3090">
          <cell r="B3090" t="str">
            <v>1333R0031220V003150</v>
          </cell>
          <cell r="C3090">
            <v>189041.66399999999</v>
          </cell>
        </row>
        <row r="3091">
          <cell r="B3091" t="str">
            <v>1333R0031220V003151</v>
          </cell>
          <cell r="C3091">
            <v>39416.831999999995</v>
          </cell>
        </row>
        <row r="3092">
          <cell r="B3092" t="str">
            <v>1333R0031220V003152</v>
          </cell>
          <cell r="C3092">
            <v>39416.831999999995</v>
          </cell>
        </row>
        <row r="3093">
          <cell r="B3093" t="str">
            <v>1333R0031220V003153</v>
          </cell>
          <cell r="C3093">
            <v>39416.831999999995</v>
          </cell>
        </row>
        <row r="3094">
          <cell r="B3094" t="str">
            <v>1333R0031220V003154</v>
          </cell>
          <cell r="C3094">
            <v>39416.831999999995</v>
          </cell>
        </row>
        <row r="3095">
          <cell r="B3095" t="str">
            <v>1333R0031220V003155</v>
          </cell>
          <cell r="C3095">
            <v>39416.831999999995</v>
          </cell>
        </row>
        <row r="3096">
          <cell r="B3096" t="str">
            <v>1333R0031220V003156</v>
          </cell>
          <cell r="C3096">
            <v>39416.831999999995</v>
          </cell>
        </row>
        <row r="3097">
          <cell r="B3097" t="str">
            <v>1333R0031220V003157</v>
          </cell>
          <cell r="C3097">
            <v>39416.831999999995</v>
          </cell>
        </row>
        <row r="3098">
          <cell r="B3098" t="str">
            <v>1333R0031220V003158</v>
          </cell>
          <cell r="C3098">
            <v>39416.831999999995</v>
          </cell>
        </row>
        <row r="3099">
          <cell r="B3099" t="str">
            <v>1333R0031220V003159</v>
          </cell>
          <cell r="C3099">
            <v>39416.831999999995</v>
          </cell>
        </row>
        <row r="3100">
          <cell r="B3100" t="str">
            <v>1333R0031220V003160</v>
          </cell>
          <cell r="C3100">
            <v>39416.831999999995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39416.831999999995</v>
          </cell>
        </row>
        <row r="3103">
          <cell r="B3103" t="str">
            <v>1333R0031220V003163</v>
          </cell>
          <cell r="C3103">
            <v>39416.831999999995</v>
          </cell>
        </row>
        <row r="3104">
          <cell r="B3104" t="str">
            <v>1333R0031220V003164</v>
          </cell>
          <cell r="C3104">
            <v>39416.831999999995</v>
          </cell>
        </row>
        <row r="3105">
          <cell r="B3105" t="str">
            <v>1333R0031220V003165</v>
          </cell>
          <cell r="C3105">
            <v>189041.66399999999</v>
          </cell>
        </row>
        <row r="3106">
          <cell r="B3106" t="str">
            <v>1333R0031220V003166</v>
          </cell>
          <cell r="C3106">
            <v>39416.831999999995</v>
          </cell>
        </row>
        <row r="3107">
          <cell r="B3107" t="str">
            <v>1333R0031220V003167</v>
          </cell>
          <cell r="C3107">
            <v>39416.831999999995</v>
          </cell>
        </row>
        <row r="3108">
          <cell r="B3108" t="str">
            <v>1333R0031220V003168</v>
          </cell>
          <cell r="C3108">
            <v>121347.07199999999</v>
          </cell>
        </row>
        <row r="3109">
          <cell r="B3109" t="str">
            <v>1333R0031220V003169</v>
          </cell>
          <cell r="C3109">
            <v>39416.831999999995</v>
          </cell>
        </row>
        <row r="3110">
          <cell r="B3110" t="str">
            <v>1333R0031220V003170</v>
          </cell>
          <cell r="C3110">
            <v>39416.831999999995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39416.831999999995</v>
          </cell>
        </row>
        <row r="3114">
          <cell r="B3114" t="str">
            <v>1333R0031220V003174</v>
          </cell>
          <cell r="C3114">
            <v>39416.831999999995</v>
          </cell>
        </row>
        <row r="3115">
          <cell r="B3115" t="str">
            <v>1333R0031220V003175</v>
          </cell>
          <cell r="C3115">
            <v>39416.831999999995</v>
          </cell>
        </row>
        <row r="3116">
          <cell r="B3116" t="str">
            <v>1333R0031220V003176</v>
          </cell>
          <cell r="C3116">
            <v>39416.831999999995</v>
          </cell>
        </row>
        <row r="3117">
          <cell r="B3117" t="str">
            <v>1333R0031220V003177</v>
          </cell>
          <cell r="C3117">
            <v>39416.831999999995</v>
          </cell>
        </row>
        <row r="3118">
          <cell r="B3118" t="str">
            <v>1333R0031220V003178</v>
          </cell>
          <cell r="C3118">
            <v>39416.831999999995</v>
          </cell>
        </row>
        <row r="3119">
          <cell r="B3119" t="str">
            <v>1333R0031220V003180</v>
          </cell>
          <cell r="C3119">
            <v>39416.831999999995</v>
          </cell>
        </row>
        <row r="3120">
          <cell r="B3120" t="str">
            <v>1333R0031220V003181</v>
          </cell>
          <cell r="C3120">
            <v>39416.831999999995</v>
          </cell>
        </row>
        <row r="3121">
          <cell r="B3121" t="str">
            <v>1333R0031220V003182</v>
          </cell>
          <cell r="C3121">
            <v>42771.455999999998</v>
          </cell>
        </row>
        <row r="3122">
          <cell r="B3122" t="str">
            <v>1333R0031220V003183</v>
          </cell>
          <cell r="C3122">
            <v>39416.831999999995</v>
          </cell>
        </row>
        <row r="3123">
          <cell r="B3123" t="str">
            <v>1333R0031220V003184</v>
          </cell>
          <cell r="C3123">
            <v>42771.455999999998</v>
          </cell>
        </row>
        <row r="3124">
          <cell r="B3124" t="str">
            <v>1333R0031220V003185</v>
          </cell>
          <cell r="C3124">
            <v>24321.023999999998</v>
          </cell>
        </row>
        <row r="3125">
          <cell r="B3125" t="str">
            <v>1333R0031220V003186</v>
          </cell>
          <cell r="C3125">
            <v>189041.66399999999</v>
          </cell>
        </row>
        <row r="3126">
          <cell r="B3126" t="str">
            <v>1333R0031220V003187</v>
          </cell>
          <cell r="C3126">
            <v>39416.831999999995</v>
          </cell>
        </row>
        <row r="3127">
          <cell r="B3127" t="str">
            <v>1333R0031220V003188</v>
          </cell>
          <cell r="C3127">
            <v>39416.831999999995</v>
          </cell>
        </row>
        <row r="3128">
          <cell r="B3128" t="str">
            <v>1333R0031220V003189</v>
          </cell>
          <cell r="C3128">
            <v>39416.831999999995</v>
          </cell>
        </row>
        <row r="3129">
          <cell r="B3129" t="str">
            <v>1333R0031220V003190</v>
          </cell>
          <cell r="C3129">
            <v>39416.831999999995</v>
          </cell>
        </row>
        <row r="3130">
          <cell r="B3130" t="str">
            <v>1333R0031220V003191</v>
          </cell>
          <cell r="C3130">
            <v>73049.087999999989</v>
          </cell>
        </row>
        <row r="3131">
          <cell r="B3131" t="str">
            <v>1333R0031220V003192</v>
          </cell>
          <cell r="C3131">
            <v>39416.831999999995</v>
          </cell>
        </row>
        <row r="3132">
          <cell r="B3132" t="str">
            <v>1333R0031220V003193</v>
          </cell>
          <cell r="C3132">
            <v>39416.831999999995</v>
          </cell>
        </row>
        <row r="3133">
          <cell r="B3133" t="str">
            <v>1333R0031220V003194</v>
          </cell>
          <cell r="C3133">
            <v>39416.831999999995</v>
          </cell>
        </row>
        <row r="3134">
          <cell r="B3134" t="str">
            <v>1333R0031220V003195</v>
          </cell>
          <cell r="C3134">
            <v>39416.831999999995</v>
          </cell>
        </row>
        <row r="3135">
          <cell r="B3135" t="str">
            <v>1333R0031220V003196</v>
          </cell>
          <cell r="C3135">
            <v>39416.831999999995</v>
          </cell>
        </row>
        <row r="3136">
          <cell r="B3136" t="str">
            <v>1333R0031220V003197</v>
          </cell>
          <cell r="C3136">
            <v>39416.831999999995</v>
          </cell>
        </row>
        <row r="3137">
          <cell r="B3137" t="str">
            <v>1333R0031220V003200</v>
          </cell>
          <cell r="C3137">
            <v>42771.455999999998</v>
          </cell>
        </row>
        <row r="3138">
          <cell r="B3138" t="str">
            <v>1333R0031220V003201</v>
          </cell>
          <cell r="C3138">
            <v>24321.023999999998</v>
          </cell>
        </row>
        <row r="3139">
          <cell r="B3139" t="str">
            <v>1333R0031220V003202</v>
          </cell>
          <cell r="C3139">
            <v>63909.887999999999</v>
          </cell>
        </row>
        <row r="3140">
          <cell r="B3140" t="str">
            <v>1333R0031220V003205</v>
          </cell>
          <cell r="C3140">
            <v>189041.66399999999</v>
          </cell>
        </row>
        <row r="3141">
          <cell r="B3141" t="str">
            <v>1333R0031220V003206</v>
          </cell>
          <cell r="C3141">
            <v>189041.66399999999</v>
          </cell>
        </row>
        <row r="3142">
          <cell r="B3142" t="str">
            <v>1333R0031220V003207</v>
          </cell>
          <cell r="C3142">
            <v>189041.66399999999</v>
          </cell>
        </row>
        <row r="3143">
          <cell r="B3143" t="str">
            <v>1333R0031220V003208</v>
          </cell>
          <cell r="C3143">
            <v>189041.66399999999</v>
          </cell>
        </row>
        <row r="3144">
          <cell r="B3144" t="str">
            <v>1333R0031220V003209</v>
          </cell>
          <cell r="C3144">
            <v>189041.66399999999</v>
          </cell>
        </row>
        <row r="3145">
          <cell r="B3145" t="str">
            <v>1333R0031220V003210</v>
          </cell>
          <cell r="C3145">
            <v>39696.383999999991</v>
          </cell>
        </row>
        <row r="3146">
          <cell r="B3146" t="str">
            <v>1333R0031220V003211</v>
          </cell>
          <cell r="C3146">
            <v>189041.66399999999</v>
          </cell>
        </row>
        <row r="3147">
          <cell r="B3147" t="str">
            <v>1333R0031220V003212</v>
          </cell>
          <cell r="C3147">
            <v>189041.66399999999</v>
          </cell>
        </row>
        <row r="3148">
          <cell r="B3148" t="str">
            <v>1333R0031220V003213</v>
          </cell>
          <cell r="C3148">
            <v>1221921.7919999999</v>
          </cell>
        </row>
        <row r="3149">
          <cell r="B3149" t="str">
            <v>1333R0031220V003214</v>
          </cell>
          <cell r="C3149">
            <v>1221921.7919999999</v>
          </cell>
        </row>
        <row r="3150">
          <cell r="B3150" t="str">
            <v>1333R0031220V003215</v>
          </cell>
          <cell r="C3150">
            <v>31546.367999999995</v>
          </cell>
        </row>
        <row r="3151">
          <cell r="B3151" t="str">
            <v>1333R0031220V003216</v>
          </cell>
          <cell r="C3151">
            <v>39416.831999999995</v>
          </cell>
        </row>
        <row r="3152">
          <cell r="B3152" t="str">
            <v>1333R0031220V003220</v>
          </cell>
          <cell r="C3152">
            <v>53415.935999999994</v>
          </cell>
        </row>
        <row r="3153">
          <cell r="B3153" t="str">
            <v>1333R0031220V003226</v>
          </cell>
          <cell r="C3153">
            <v>189041.66399999999</v>
          </cell>
        </row>
        <row r="3154">
          <cell r="B3154" t="str">
            <v>1333R0031220V003227</v>
          </cell>
          <cell r="C3154">
            <v>189041.66399999999</v>
          </cell>
        </row>
        <row r="3155">
          <cell r="B3155" t="str">
            <v>1333R0031220V003228</v>
          </cell>
          <cell r="C3155">
            <v>189041.66399999999</v>
          </cell>
        </row>
        <row r="3156">
          <cell r="B3156" t="str">
            <v>1333R0031220V003229</v>
          </cell>
          <cell r="C3156">
            <v>189041.66399999999</v>
          </cell>
        </row>
        <row r="3157">
          <cell r="B3157" t="str">
            <v>1333R0031220V003230</v>
          </cell>
          <cell r="C3157">
            <v>189041.66399999999</v>
          </cell>
        </row>
        <row r="3158">
          <cell r="B3158" t="str">
            <v>1333R0031220V003231</v>
          </cell>
          <cell r="C3158">
            <v>189041.66399999999</v>
          </cell>
        </row>
        <row r="3159">
          <cell r="B3159" t="str">
            <v>1333R0031220V003232</v>
          </cell>
          <cell r="C3159">
            <v>39416.831999999995</v>
          </cell>
        </row>
        <row r="3160">
          <cell r="B3160" t="str">
            <v>1333R0031220V003233</v>
          </cell>
          <cell r="C3160">
            <v>189041.66399999999</v>
          </cell>
        </row>
        <row r="3161">
          <cell r="B3161" t="str">
            <v>1333R0031220V003234</v>
          </cell>
          <cell r="C3161">
            <v>39696.383999999991</v>
          </cell>
        </row>
        <row r="3162">
          <cell r="B3162" t="str">
            <v>1333R0031220V003238</v>
          </cell>
          <cell r="C3162">
            <v>67027.967999999993</v>
          </cell>
        </row>
        <row r="3163">
          <cell r="B3163" t="str">
            <v>1333R0031220V003240</v>
          </cell>
          <cell r="C3163">
            <v>67027.967999999993</v>
          </cell>
        </row>
        <row r="3164">
          <cell r="B3164" t="str">
            <v>1333R0031220V003244</v>
          </cell>
          <cell r="C3164">
            <v>42771.455999999998</v>
          </cell>
        </row>
        <row r="3165">
          <cell r="B3165" t="str">
            <v>1333R0031220V003245</v>
          </cell>
          <cell r="C3165">
            <v>39416.831999999995</v>
          </cell>
        </row>
        <row r="3166">
          <cell r="B3166" t="str">
            <v>1333R0031220V003246</v>
          </cell>
          <cell r="C3166">
            <v>39416.831999999995</v>
          </cell>
        </row>
        <row r="3167">
          <cell r="B3167" t="str">
            <v>1333R0031220V003247</v>
          </cell>
          <cell r="C3167">
            <v>87994.367999999988</v>
          </cell>
        </row>
        <row r="3168">
          <cell r="B3168" t="str">
            <v>1333R0031220V003248</v>
          </cell>
          <cell r="C3168">
            <v>39416.831999999995</v>
          </cell>
        </row>
        <row r="3169">
          <cell r="B3169" t="str">
            <v>1333R0031220V003250</v>
          </cell>
          <cell r="C3169">
            <v>39416.831999999995</v>
          </cell>
        </row>
        <row r="3170">
          <cell r="B3170" t="str">
            <v>1333R0031220V003251</v>
          </cell>
          <cell r="C3170">
            <v>39696.383999999991</v>
          </cell>
        </row>
        <row r="3171">
          <cell r="B3171" t="str">
            <v>1333R0031220V003252</v>
          </cell>
          <cell r="C3171">
            <v>39416.831999999995</v>
          </cell>
        </row>
        <row r="3172">
          <cell r="B3172" t="str">
            <v>1333R0031220V003253</v>
          </cell>
          <cell r="C3172">
            <v>39416.831999999995</v>
          </cell>
        </row>
        <row r="3173">
          <cell r="B3173" t="str">
            <v>1333R0031220V003254</v>
          </cell>
          <cell r="C3173">
            <v>39416.831999999995</v>
          </cell>
        </row>
        <row r="3174">
          <cell r="B3174" t="str">
            <v>1333R0031220V003255</v>
          </cell>
          <cell r="C3174">
            <v>39416.831999999995</v>
          </cell>
        </row>
        <row r="3175">
          <cell r="B3175" t="str">
            <v>1333R0031220V003256</v>
          </cell>
          <cell r="C3175">
            <v>61673.471999999994</v>
          </cell>
        </row>
        <row r="3176">
          <cell r="B3176" t="str">
            <v>1333R0031220V003257</v>
          </cell>
          <cell r="C3176">
            <v>87994.367999999988</v>
          </cell>
        </row>
        <row r="3177">
          <cell r="B3177" t="str">
            <v>1333R0031220V003258</v>
          </cell>
          <cell r="C3177">
            <v>42771.455999999998</v>
          </cell>
        </row>
        <row r="3178">
          <cell r="B3178" t="str">
            <v>1333R0031220V003259</v>
          </cell>
          <cell r="C3178">
            <v>189041.66399999999</v>
          </cell>
        </row>
        <row r="3179">
          <cell r="B3179" t="str">
            <v>1333R0031220V003260</v>
          </cell>
          <cell r="C3179">
            <v>61673.471999999994</v>
          </cell>
        </row>
        <row r="3180">
          <cell r="B3180" t="str">
            <v>1333R0031220V003261</v>
          </cell>
          <cell r="C3180">
            <v>24321.023999999998</v>
          </cell>
        </row>
        <row r="3181">
          <cell r="B3181" t="str">
            <v>1333R0031220V003262</v>
          </cell>
          <cell r="C3181">
            <v>42255.360000000001</v>
          </cell>
        </row>
        <row r="3182">
          <cell r="B3182" t="str">
            <v>1333R0031220V003263</v>
          </cell>
          <cell r="C3182">
            <v>87994.367999999988</v>
          </cell>
        </row>
        <row r="3183">
          <cell r="B3183" t="str">
            <v>1333R0031220V003264</v>
          </cell>
          <cell r="C3183">
            <v>42771.455999999998</v>
          </cell>
        </row>
        <row r="3184">
          <cell r="B3184" t="str">
            <v>1333R0031220V003265</v>
          </cell>
          <cell r="C3184">
            <v>42771.455999999998</v>
          </cell>
        </row>
        <row r="3185">
          <cell r="B3185" t="str">
            <v>1333R0031220V003266</v>
          </cell>
          <cell r="C3185">
            <v>39416.831999999995</v>
          </cell>
        </row>
        <row r="3186">
          <cell r="B3186" t="str">
            <v>1333R0031220V003267</v>
          </cell>
          <cell r="C3186">
            <v>39416.831999999995</v>
          </cell>
        </row>
        <row r="3187">
          <cell r="B3187" t="str">
            <v>1333R0031220V003268</v>
          </cell>
          <cell r="C3187">
            <v>39416.831999999995</v>
          </cell>
        </row>
        <row r="3188">
          <cell r="B3188" t="str">
            <v>1333R0031220V003269</v>
          </cell>
          <cell r="C3188">
            <v>39416.831999999995</v>
          </cell>
        </row>
        <row r="3189">
          <cell r="B3189" t="str">
            <v>1333R0031220V003270</v>
          </cell>
          <cell r="C3189">
            <v>39416.831999999995</v>
          </cell>
        </row>
        <row r="3190">
          <cell r="B3190" t="str">
            <v>1333R0031220V003271</v>
          </cell>
          <cell r="C3190">
            <v>189041.66399999999</v>
          </cell>
        </row>
        <row r="3191">
          <cell r="B3191" t="str">
            <v>1333R0031220V003272</v>
          </cell>
          <cell r="C3191">
            <v>39416.831999999995</v>
          </cell>
        </row>
        <row r="3192">
          <cell r="B3192" t="str">
            <v>1333R0031220V003273</v>
          </cell>
          <cell r="C3192">
            <v>189041.66399999999</v>
          </cell>
        </row>
        <row r="3193">
          <cell r="B3193" t="str">
            <v>1333R0031220V003274</v>
          </cell>
          <cell r="C3193">
            <v>39416.831999999995</v>
          </cell>
        </row>
        <row r="3194">
          <cell r="B3194" t="str">
            <v>1333R0031220V003275</v>
          </cell>
          <cell r="C3194">
            <v>39416.831999999995</v>
          </cell>
        </row>
        <row r="3195">
          <cell r="B3195" t="str">
            <v>1333R0031220V003276</v>
          </cell>
          <cell r="C3195">
            <v>61673.471999999994</v>
          </cell>
        </row>
        <row r="3196">
          <cell r="B3196" t="str">
            <v>1333R0031220V003277</v>
          </cell>
          <cell r="C3196">
            <v>39416.831999999995</v>
          </cell>
        </row>
        <row r="3197">
          <cell r="B3197" t="str">
            <v>1333R0031220V003278</v>
          </cell>
          <cell r="C3197">
            <v>24321.023999999998</v>
          </cell>
        </row>
        <row r="3198">
          <cell r="B3198" t="str">
            <v>1333R0031220V003279</v>
          </cell>
          <cell r="C3198">
            <v>189041.66399999999</v>
          </cell>
        </row>
        <row r="3199">
          <cell r="B3199" t="str">
            <v>1333R0031220V003280</v>
          </cell>
          <cell r="C3199">
            <v>39416.831999999995</v>
          </cell>
        </row>
        <row r="3200">
          <cell r="B3200" t="str">
            <v>1333R0031220V003281</v>
          </cell>
          <cell r="C3200">
            <v>39416.831999999995</v>
          </cell>
        </row>
        <row r="3201">
          <cell r="B3201" t="str">
            <v>1333R0031220V003282</v>
          </cell>
          <cell r="C3201">
            <v>39416.831999999995</v>
          </cell>
        </row>
        <row r="3202">
          <cell r="B3202" t="str">
            <v>1333R0031220V003283</v>
          </cell>
          <cell r="C3202">
            <v>39416.831999999995</v>
          </cell>
        </row>
        <row r="3203">
          <cell r="B3203" t="str">
            <v>1333R0031220V003284</v>
          </cell>
          <cell r="C3203">
            <v>39416.831999999995</v>
          </cell>
        </row>
        <row r="3204">
          <cell r="B3204" t="str">
            <v>1333R0031220V003285</v>
          </cell>
          <cell r="C3204">
            <v>87994.367999999988</v>
          </cell>
        </row>
        <row r="3205">
          <cell r="B3205" t="str">
            <v>1333R0031220V003287</v>
          </cell>
          <cell r="C3205">
            <v>39416.831999999995</v>
          </cell>
        </row>
        <row r="3206">
          <cell r="B3206" t="str">
            <v>1333R0031220V003288</v>
          </cell>
          <cell r="C3206">
            <v>39416.831999999995</v>
          </cell>
        </row>
        <row r="3207">
          <cell r="B3207" t="str">
            <v>1333R0031220V003289</v>
          </cell>
          <cell r="C3207">
            <v>39416.831999999995</v>
          </cell>
        </row>
        <row r="3208">
          <cell r="B3208" t="str">
            <v>1333R0031220V003290</v>
          </cell>
          <cell r="C3208">
            <v>189041.66399999999</v>
          </cell>
        </row>
        <row r="3209">
          <cell r="B3209" t="str">
            <v>1333R0031220V003291</v>
          </cell>
          <cell r="C3209">
            <v>39696.383999999991</v>
          </cell>
        </row>
        <row r="3210">
          <cell r="B3210" t="str">
            <v>1333R0031220V003292</v>
          </cell>
          <cell r="C3210">
            <v>67802.111999999994</v>
          </cell>
        </row>
        <row r="3211">
          <cell r="B3211" t="str">
            <v>1333R0031220V003294</v>
          </cell>
          <cell r="C3211">
            <v>42771.455999999998</v>
          </cell>
        </row>
        <row r="3212">
          <cell r="B3212" t="str">
            <v>1333R0031220V003295</v>
          </cell>
          <cell r="C3212">
            <v>39696.383999999991</v>
          </cell>
        </row>
        <row r="3213">
          <cell r="B3213" t="str">
            <v>1333R0031220V003296</v>
          </cell>
          <cell r="C3213">
            <v>189041.66399999999</v>
          </cell>
        </row>
        <row r="3214">
          <cell r="B3214" t="str">
            <v>1333R0031220V003297</v>
          </cell>
          <cell r="C3214">
            <v>39696.383999999991</v>
          </cell>
        </row>
        <row r="3215">
          <cell r="B3215" t="str">
            <v>1333R0031220V003298</v>
          </cell>
          <cell r="C3215">
            <v>39416.831999999995</v>
          </cell>
        </row>
        <row r="3216">
          <cell r="B3216" t="str">
            <v>1333R0031220V003299</v>
          </cell>
          <cell r="C3216">
            <v>42771.455999999998</v>
          </cell>
        </row>
        <row r="3217">
          <cell r="B3217" t="str">
            <v>1333R0031220V003300</v>
          </cell>
          <cell r="C3217">
            <v>39416.831999999995</v>
          </cell>
        </row>
        <row r="3218">
          <cell r="B3218" t="str">
            <v>1333R0031220V003301</v>
          </cell>
          <cell r="C3218">
            <v>24321.023999999998</v>
          </cell>
        </row>
        <row r="3219">
          <cell r="B3219" t="str">
            <v>1333R0031220V003302</v>
          </cell>
          <cell r="C3219">
            <v>42771.455999999998</v>
          </cell>
        </row>
        <row r="3220">
          <cell r="B3220" t="str">
            <v>1333R0031220V003303</v>
          </cell>
          <cell r="C3220">
            <v>87994.367999999988</v>
          </cell>
        </row>
        <row r="3221">
          <cell r="B3221" t="str">
            <v>1333R0031220V003304</v>
          </cell>
          <cell r="C3221">
            <v>42771.455999999998</v>
          </cell>
        </row>
        <row r="3222">
          <cell r="B3222" t="str">
            <v>1333R0031220V003305</v>
          </cell>
          <cell r="C3222">
            <v>39416.831999999995</v>
          </cell>
        </row>
        <row r="3223">
          <cell r="B3223" t="str">
            <v>1333R0031220V003306</v>
          </cell>
          <cell r="C3223">
            <v>189041.66399999999</v>
          </cell>
        </row>
        <row r="3224">
          <cell r="B3224" t="str">
            <v>1333R0031220V003307</v>
          </cell>
          <cell r="C3224">
            <v>39416.831999999995</v>
          </cell>
        </row>
        <row r="3225">
          <cell r="B3225" t="str">
            <v>1333R0031220V003308</v>
          </cell>
          <cell r="C3225">
            <v>189041.66399999999</v>
          </cell>
        </row>
        <row r="3226">
          <cell r="B3226" t="str">
            <v>1333R0031220V003309</v>
          </cell>
          <cell r="C3226">
            <v>39416.831999999995</v>
          </cell>
        </row>
        <row r="3227">
          <cell r="B3227" t="str">
            <v>1333R0031220V003310</v>
          </cell>
          <cell r="C3227">
            <v>39696.383999999991</v>
          </cell>
        </row>
        <row r="3228">
          <cell r="B3228" t="str">
            <v>1333R0031220V003311</v>
          </cell>
          <cell r="C3228">
            <v>189041.66399999999</v>
          </cell>
        </row>
        <row r="3229">
          <cell r="B3229" t="str">
            <v>1333R0031220V003312</v>
          </cell>
          <cell r="C3229">
            <v>54534.143999999993</v>
          </cell>
        </row>
        <row r="3230">
          <cell r="B3230" t="str">
            <v>1333R0031220V003313</v>
          </cell>
          <cell r="C3230">
            <v>39416.831999999995</v>
          </cell>
        </row>
        <row r="3231">
          <cell r="B3231" t="str">
            <v>1333R0031220V003314</v>
          </cell>
          <cell r="C3231">
            <v>87994.367999999988</v>
          </cell>
        </row>
        <row r="3232">
          <cell r="B3232" t="str">
            <v>1333R0031220V003315</v>
          </cell>
          <cell r="C3232">
            <v>189041.66399999999</v>
          </cell>
        </row>
        <row r="3233">
          <cell r="B3233" t="str">
            <v>1333R0031220V003316</v>
          </cell>
          <cell r="C3233">
            <v>39416.831999999995</v>
          </cell>
        </row>
        <row r="3234">
          <cell r="B3234" t="str">
            <v>1333R0031220V003318</v>
          </cell>
          <cell r="C3234">
            <v>39416.831999999995</v>
          </cell>
        </row>
        <row r="3235">
          <cell r="B3235" t="str">
            <v>1333R0031220V003319</v>
          </cell>
          <cell r="C3235">
            <v>189041.66399999999</v>
          </cell>
        </row>
        <row r="3236">
          <cell r="B3236" t="str">
            <v>1333R0031220V003320</v>
          </cell>
          <cell r="C3236">
            <v>39416.831999999995</v>
          </cell>
        </row>
        <row r="3237">
          <cell r="B3237" t="str">
            <v>1333R0031220V003321</v>
          </cell>
          <cell r="C3237">
            <v>87994.367999999988</v>
          </cell>
        </row>
        <row r="3238">
          <cell r="B3238" t="str">
            <v>1333R0031220V003322</v>
          </cell>
          <cell r="C3238">
            <v>44900.351999999999</v>
          </cell>
        </row>
        <row r="3239">
          <cell r="B3239" t="str">
            <v>1333R0031220V003323</v>
          </cell>
          <cell r="C3239">
            <v>189041.66399999999</v>
          </cell>
        </row>
        <row r="3240">
          <cell r="B3240" t="str">
            <v>1333R0031220V003324</v>
          </cell>
          <cell r="C3240">
            <v>67802.111999999994</v>
          </cell>
        </row>
        <row r="3241">
          <cell r="B3241" t="str">
            <v>1333R0031220V003326</v>
          </cell>
          <cell r="C3241">
            <v>39416.831999999995</v>
          </cell>
        </row>
        <row r="3242">
          <cell r="B3242" t="str">
            <v>1333R0031220V003327</v>
          </cell>
          <cell r="C3242">
            <v>39416.831999999995</v>
          </cell>
        </row>
        <row r="3243">
          <cell r="B3243" t="str">
            <v>1333R0031220V003328</v>
          </cell>
          <cell r="C3243">
            <v>29567.999999999996</v>
          </cell>
        </row>
        <row r="3244">
          <cell r="B3244" t="str">
            <v>1333R0031220V003329</v>
          </cell>
          <cell r="C3244">
            <v>39696.383999999991</v>
          </cell>
        </row>
        <row r="3245">
          <cell r="B3245" t="str">
            <v>1333R0031220V003330</v>
          </cell>
          <cell r="C3245">
            <v>24321.023999999998</v>
          </cell>
        </row>
        <row r="3246">
          <cell r="B3246" t="str">
            <v>1333R0031220V003331</v>
          </cell>
          <cell r="C3246">
            <v>39416.831999999995</v>
          </cell>
        </row>
        <row r="3247">
          <cell r="B3247" t="str">
            <v>1333R0031220V003332</v>
          </cell>
          <cell r="C3247">
            <v>39416.831999999995</v>
          </cell>
        </row>
        <row r="3248">
          <cell r="B3248" t="str">
            <v>1333R0031220V003333</v>
          </cell>
          <cell r="C3248">
            <v>189041.66399999999</v>
          </cell>
        </row>
        <row r="3249">
          <cell r="B3249" t="str">
            <v>1333R0031220V003334</v>
          </cell>
          <cell r="C3249">
            <v>61673.471999999994</v>
          </cell>
        </row>
        <row r="3250">
          <cell r="B3250" t="str">
            <v>1333R0031220V003335</v>
          </cell>
          <cell r="C3250">
            <v>42771.455999999998</v>
          </cell>
        </row>
        <row r="3251">
          <cell r="B3251" t="str">
            <v>1333R0031220V003336</v>
          </cell>
          <cell r="C3251">
            <v>67802.111999999994</v>
          </cell>
        </row>
        <row r="3252">
          <cell r="B3252" t="str">
            <v>1333R0031220V003337</v>
          </cell>
          <cell r="C3252">
            <v>39416.831999999995</v>
          </cell>
        </row>
        <row r="3253">
          <cell r="B3253" t="str">
            <v>1333R0031220V003338</v>
          </cell>
          <cell r="C3253">
            <v>39416.831999999995</v>
          </cell>
        </row>
        <row r="3254">
          <cell r="B3254" t="str">
            <v>1333R0031220V003340</v>
          </cell>
          <cell r="C3254">
            <v>39416.831999999995</v>
          </cell>
        </row>
        <row r="3255">
          <cell r="B3255" t="str">
            <v>1333R0031220V003341</v>
          </cell>
          <cell r="C3255">
            <v>24321.023999999998</v>
          </cell>
        </row>
        <row r="3256">
          <cell r="B3256" t="str">
            <v>1333R0031220V003342</v>
          </cell>
          <cell r="C3256">
            <v>189041.66399999999</v>
          </cell>
        </row>
        <row r="3257">
          <cell r="B3257" t="str">
            <v>1333R0031220V003343</v>
          </cell>
          <cell r="C3257">
            <v>39416.831999999995</v>
          </cell>
        </row>
        <row r="3258">
          <cell r="B3258" t="str">
            <v>1333R0031220V003344</v>
          </cell>
          <cell r="C3258">
            <v>67802.111999999994</v>
          </cell>
        </row>
        <row r="3259">
          <cell r="B3259" t="str">
            <v>1333R0031220V003345</v>
          </cell>
          <cell r="C3259">
            <v>24321.023999999998</v>
          </cell>
        </row>
        <row r="3260">
          <cell r="B3260" t="str">
            <v>1333R0031220V003346</v>
          </cell>
          <cell r="C3260">
            <v>42771.455999999998</v>
          </cell>
        </row>
        <row r="3261">
          <cell r="B3261" t="str">
            <v>1333R0031220V003347</v>
          </cell>
          <cell r="C3261">
            <v>39416.831999999995</v>
          </cell>
        </row>
        <row r="3262">
          <cell r="B3262" t="str">
            <v>1333R0031220V003348</v>
          </cell>
          <cell r="C3262">
            <v>39416.831999999995</v>
          </cell>
        </row>
        <row r="3263">
          <cell r="B3263" t="str">
            <v>1333R0031220V003349</v>
          </cell>
          <cell r="C3263">
            <v>39416.831999999995</v>
          </cell>
        </row>
        <row r="3264">
          <cell r="B3264" t="str">
            <v>1333R0031220V003350</v>
          </cell>
          <cell r="C3264">
            <v>39416.831999999995</v>
          </cell>
        </row>
        <row r="3265">
          <cell r="B3265" t="str">
            <v>1333R0031220V003351</v>
          </cell>
          <cell r="C3265">
            <v>42771.455999999998</v>
          </cell>
        </row>
        <row r="3266">
          <cell r="B3266" t="str">
            <v>1333R0031220V003352</v>
          </cell>
          <cell r="C3266">
            <v>61673.471999999994</v>
          </cell>
        </row>
        <row r="3267">
          <cell r="B3267" t="str">
            <v>1333R0031220V003353</v>
          </cell>
          <cell r="C3267">
            <v>87994.367999999988</v>
          </cell>
        </row>
        <row r="3268">
          <cell r="B3268" t="str">
            <v>1333R0031220V003354</v>
          </cell>
          <cell r="C3268">
            <v>24321.023999999998</v>
          </cell>
        </row>
        <row r="3269">
          <cell r="B3269" t="str">
            <v>1333R0031220V003355</v>
          </cell>
          <cell r="C3269">
            <v>39416.831999999995</v>
          </cell>
        </row>
        <row r="3270">
          <cell r="B3270" t="str">
            <v>1333R0031220V003356</v>
          </cell>
          <cell r="C3270">
            <v>39696.383999999991</v>
          </cell>
        </row>
        <row r="3271">
          <cell r="B3271" t="str">
            <v>1333R0031220V003357</v>
          </cell>
          <cell r="C3271">
            <v>24321.023999999998</v>
          </cell>
        </row>
        <row r="3272">
          <cell r="B3272" t="str">
            <v>1333R0031220V003359</v>
          </cell>
          <cell r="C3272">
            <v>39696.383999999991</v>
          </cell>
        </row>
        <row r="3273">
          <cell r="B3273" t="str">
            <v>1333R0031220V003360</v>
          </cell>
          <cell r="C3273">
            <v>39416.831999999995</v>
          </cell>
        </row>
        <row r="3274">
          <cell r="B3274" t="str">
            <v>1333R0031220V003361</v>
          </cell>
          <cell r="C3274">
            <v>39416.831999999995</v>
          </cell>
        </row>
        <row r="3275">
          <cell r="B3275" t="str">
            <v>1333R0031220V003363</v>
          </cell>
          <cell r="C3275">
            <v>39416.831999999995</v>
          </cell>
        </row>
        <row r="3276">
          <cell r="B3276" t="str">
            <v>1333R0031220V003364</v>
          </cell>
          <cell r="C3276">
            <v>42771.455999999998</v>
          </cell>
        </row>
        <row r="3277">
          <cell r="B3277" t="str">
            <v>1333R0031220V003366</v>
          </cell>
          <cell r="C3277">
            <v>39416.831999999995</v>
          </cell>
        </row>
        <row r="3278">
          <cell r="B3278" t="str">
            <v>1333R0031220V003367</v>
          </cell>
          <cell r="C3278">
            <v>91413.503999999986</v>
          </cell>
        </row>
        <row r="3279">
          <cell r="B3279" t="str">
            <v>1333R0031220V003368</v>
          </cell>
          <cell r="C3279">
            <v>54534.143999999993</v>
          </cell>
        </row>
        <row r="3280">
          <cell r="B3280" t="str">
            <v>1333R0031220V003369</v>
          </cell>
          <cell r="C3280">
            <v>44900.351999999999</v>
          </cell>
        </row>
        <row r="3281">
          <cell r="B3281" t="str">
            <v>1333R0031220V003370</v>
          </cell>
          <cell r="C3281">
            <v>44900.351999999999</v>
          </cell>
        </row>
        <row r="3282">
          <cell r="B3282" t="str">
            <v>1333R0031220V003371</v>
          </cell>
          <cell r="C3282">
            <v>39416.831999999995</v>
          </cell>
        </row>
        <row r="3283">
          <cell r="B3283" t="str">
            <v>1333R0031220V003372</v>
          </cell>
          <cell r="C3283">
            <v>42771.455999999998</v>
          </cell>
        </row>
        <row r="3284">
          <cell r="B3284" t="str">
            <v>1333R0031220V003373</v>
          </cell>
          <cell r="C3284">
            <v>39416.831999999995</v>
          </cell>
        </row>
        <row r="3285">
          <cell r="B3285" t="str">
            <v>1333R0031220V003374</v>
          </cell>
          <cell r="C3285">
            <v>39416.831999999995</v>
          </cell>
        </row>
        <row r="3286">
          <cell r="B3286" t="str">
            <v>1333R0031220V003375</v>
          </cell>
          <cell r="C3286">
            <v>39416.831999999995</v>
          </cell>
        </row>
        <row r="3287">
          <cell r="B3287" t="str">
            <v>1333R0031220V003376</v>
          </cell>
          <cell r="C3287">
            <v>87994.367999999988</v>
          </cell>
        </row>
        <row r="3288">
          <cell r="B3288" t="str">
            <v>1333R0031220V003377</v>
          </cell>
          <cell r="C3288">
            <v>67802.111999999994</v>
          </cell>
        </row>
        <row r="3289">
          <cell r="B3289" t="str">
            <v>1333R0031220V003378</v>
          </cell>
          <cell r="C3289">
            <v>42771.455999999998</v>
          </cell>
        </row>
        <row r="3290">
          <cell r="B3290" t="str">
            <v>1333R0031220V003379</v>
          </cell>
          <cell r="C3290">
            <v>39416.831999999995</v>
          </cell>
        </row>
        <row r="3291">
          <cell r="B3291" t="str">
            <v>1333R0031220V003380</v>
          </cell>
          <cell r="C3291">
            <v>39416.831999999995</v>
          </cell>
        </row>
        <row r="3292">
          <cell r="B3292" t="str">
            <v>1333R0031220V003381</v>
          </cell>
          <cell r="C3292">
            <v>39416.831999999995</v>
          </cell>
        </row>
        <row r="3293">
          <cell r="B3293" t="str">
            <v>1333R0031220V003382</v>
          </cell>
          <cell r="C3293">
            <v>39416.831999999995</v>
          </cell>
        </row>
        <row r="3294">
          <cell r="B3294" t="str">
            <v>1333R0031220V003383</v>
          </cell>
          <cell r="C3294">
            <v>39416.831999999995</v>
          </cell>
        </row>
        <row r="3295">
          <cell r="B3295" t="str">
            <v>1333R0031220V003384</v>
          </cell>
          <cell r="C3295">
            <v>39416.831999999995</v>
          </cell>
        </row>
        <row r="3296">
          <cell r="B3296" t="str">
            <v>1333R0031220V003385</v>
          </cell>
          <cell r="C3296">
            <v>72597.503999999986</v>
          </cell>
        </row>
        <row r="3297">
          <cell r="B3297" t="str">
            <v>1333R0031220V003386</v>
          </cell>
          <cell r="C3297">
            <v>39416.831999999995</v>
          </cell>
        </row>
        <row r="3298">
          <cell r="B3298" t="str">
            <v>1333R0031220V003388</v>
          </cell>
          <cell r="C3298">
            <v>39416.831999999995</v>
          </cell>
        </row>
        <row r="3299">
          <cell r="B3299" t="str">
            <v>1333R0031220V003390</v>
          </cell>
          <cell r="C3299">
            <v>39416.831999999995</v>
          </cell>
        </row>
        <row r="3300">
          <cell r="B3300" t="str">
            <v>1333R0031220V003391</v>
          </cell>
          <cell r="C3300">
            <v>39416.831999999995</v>
          </cell>
        </row>
        <row r="3301">
          <cell r="B3301" t="str">
            <v>1333R0031220V003392</v>
          </cell>
          <cell r="C3301">
            <v>39696.383999999991</v>
          </cell>
        </row>
        <row r="3302">
          <cell r="B3302" t="str">
            <v>1333R0031220V003393</v>
          </cell>
          <cell r="C3302">
            <v>39416.831999999995</v>
          </cell>
        </row>
        <row r="3303">
          <cell r="B3303" t="str">
            <v>1333R0031220V003395</v>
          </cell>
          <cell r="C3303">
            <v>39416.831999999995</v>
          </cell>
        </row>
        <row r="3304">
          <cell r="B3304" t="str">
            <v>1333R0031220V003396</v>
          </cell>
          <cell r="C3304">
            <v>61673.471999999994</v>
          </cell>
        </row>
        <row r="3305">
          <cell r="B3305" t="str">
            <v>1333R0031220V003397</v>
          </cell>
          <cell r="C3305">
            <v>39416.831999999995</v>
          </cell>
        </row>
        <row r="3306">
          <cell r="B3306" t="str">
            <v>1333R0031220V003398</v>
          </cell>
          <cell r="C3306">
            <v>39416.831999999995</v>
          </cell>
        </row>
        <row r="3307">
          <cell r="B3307" t="str">
            <v>1333R0031220V003399</v>
          </cell>
          <cell r="C3307">
            <v>42771.455999999998</v>
          </cell>
        </row>
        <row r="3308">
          <cell r="B3308" t="str">
            <v>1333R0031220V003400</v>
          </cell>
          <cell r="C3308">
            <v>44491.775999999998</v>
          </cell>
        </row>
        <row r="3309">
          <cell r="B3309" t="str">
            <v>1333R0031220V003402</v>
          </cell>
          <cell r="C3309">
            <v>42771.455999999998</v>
          </cell>
        </row>
        <row r="3310">
          <cell r="B3310" t="str">
            <v>1333R0031220V003403</v>
          </cell>
          <cell r="C3310">
            <v>39416.831999999995</v>
          </cell>
        </row>
        <row r="3311">
          <cell r="B3311" t="str">
            <v>1333R0031220V003404</v>
          </cell>
          <cell r="C3311">
            <v>42771.455999999998</v>
          </cell>
        </row>
        <row r="3312">
          <cell r="B3312" t="str">
            <v>1333R0031220V003405</v>
          </cell>
          <cell r="C3312">
            <v>39416.831999999995</v>
          </cell>
        </row>
        <row r="3313">
          <cell r="B3313" t="str">
            <v>1333R0031220V003406</v>
          </cell>
          <cell r="C3313">
            <v>39416.831999999995</v>
          </cell>
        </row>
        <row r="3314">
          <cell r="B3314" t="str">
            <v>1333R0031220V003407</v>
          </cell>
          <cell r="C3314">
            <v>39416.831999999995</v>
          </cell>
        </row>
        <row r="3315">
          <cell r="B3315" t="str">
            <v>1333R0031220V003408</v>
          </cell>
          <cell r="C3315">
            <v>39416.831999999995</v>
          </cell>
        </row>
        <row r="3316">
          <cell r="B3316" t="str">
            <v>1333R0031220V003409</v>
          </cell>
          <cell r="C3316">
            <v>39416.831999999995</v>
          </cell>
        </row>
        <row r="3317">
          <cell r="B3317" t="str">
            <v>1333R0031220V003410</v>
          </cell>
          <cell r="C3317">
            <v>39696.383999999991</v>
          </cell>
        </row>
        <row r="3318">
          <cell r="B3318" t="str">
            <v>1333R0031220V003411</v>
          </cell>
          <cell r="C3318">
            <v>39416.831999999995</v>
          </cell>
        </row>
        <row r="3319">
          <cell r="B3319" t="str">
            <v>1333R0031220V003412</v>
          </cell>
          <cell r="C3319">
            <v>39416.831999999995</v>
          </cell>
        </row>
        <row r="3320">
          <cell r="B3320" t="str">
            <v>1333R0031220V003413</v>
          </cell>
          <cell r="C3320">
            <v>29567.999999999996</v>
          </cell>
        </row>
        <row r="3321">
          <cell r="B3321" t="str">
            <v>1333R0031220V003414</v>
          </cell>
          <cell r="C3321">
            <v>87994.367999999988</v>
          </cell>
        </row>
        <row r="3322">
          <cell r="B3322" t="str">
            <v>1333R0031220V003415</v>
          </cell>
          <cell r="C3322">
            <v>31546.367999999995</v>
          </cell>
        </row>
        <row r="3323">
          <cell r="B3323" t="str">
            <v>1333R0031220V003416</v>
          </cell>
          <cell r="C3323">
            <v>39416.831999999995</v>
          </cell>
        </row>
        <row r="3324">
          <cell r="B3324" t="str">
            <v>1333R0031220V003417</v>
          </cell>
          <cell r="C3324">
            <v>24321.023999999998</v>
          </cell>
        </row>
        <row r="3325">
          <cell r="B3325" t="str">
            <v>1333R0031220V003418</v>
          </cell>
          <cell r="C3325">
            <v>39416.831999999995</v>
          </cell>
        </row>
        <row r="3326">
          <cell r="B3326" t="str">
            <v>1333R0031220V003419</v>
          </cell>
          <cell r="C3326">
            <v>39416.831999999995</v>
          </cell>
        </row>
        <row r="3327">
          <cell r="B3327" t="str">
            <v>1333R0031220V003421</v>
          </cell>
          <cell r="C3327">
            <v>39416.831999999995</v>
          </cell>
        </row>
        <row r="3328">
          <cell r="B3328" t="str">
            <v>1333R0031220V003422</v>
          </cell>
          <cell r="C3328">
            <v>39416.831999999995</v>
          </cell>
        </row>
        <row r="3329">
          <cell r="B3329" t="str">
            <v>1333R0031220V003423</v>
          </cell>
          <cell r="C3329">
            <v>42771.455999999998</v>
          </cell>
        </row>
        <row r="3330">
          <cell r="B3330" t="str">
            <v>1333R0031220V003424</v>
          </cell>
          <cell r="C3330">
            <v>189041.66399999999</v>
          </cell>
        </row>
        <row r="3331">
          <cell r="B3331" t="str">
            <v>1333R0031220V003425</v>
          </cell>
          <cell r="C3331">
            <v>42771.455999999998</v>
          </cell>
        </row>
        <row r="3332">
          <cell r="B3332" t="str">
            <v>1333R0031220V003426</v>
          </cell>
          <cell r="C3332">
            <v>189041.66399999999</v>
          </cell>
        </row>
        <row r="3333">
          <cell r="B3333" t="str">
            <v>1333R0031220V003428</v>
          </cell>
          <cell r="C3333">
            <v>189041.66399999999</v>
          </cell>
        </row>
        <row r="3334">
          <cell r="B3334" t="str">
            <v>1333R0031220V003429</v>
          </cell>
          <cell r="C3334">
            <v>39696.383999999991</v>
          </cell>
        </row>
        <row r="3335">
          <cell r="B3335" t="str">
            <v>1333R0031220V003430</v>
          </cell>
          <cell r="C3335">
            <v>189041.66399999999</v>
          </cell>
        </row>
        <row r="3336">
          <cell r="B3336" t="str">
            <v>1333R0031220V003431</v>
          </cell>
          <cell r="C3336">
            <v>189041.66399999999</v>
          </cell>
        </row>
        <row r="3337">
          <cell r="B3337" t="str">
            <v>1333R0031220V003432</v>
          </cell>
          <cell r="C3337">
            <v>189041.66399999999</v>
          </cell>
        </row>
        <row r="3338">
          <cell r="B3338" t="str">
            <v>1333R0031220V003433</v>
          </cell>
          <cell r="C3338">
            <v>189041.66399999999</v>
          </cell>
        </row>
        <row r="3339">
          <cell r="B3339" t="str">
            <v>1333R0031220V003434</v>
          </cell>
          <cell r="C3339">
            <v>189041.66399999999</v>
          </cell>
        </row>
        <row r="3340">
          <cell r="B3340" t="str">
            <v>1333R0031220V003435</v>
          </cell>
          <cell r="C3340">
            <v>39416.831999999995</v>
          </cell>
        </row>
        <row r="3341">
          <cell r="B3341" t="str">
            <v>1333R0031220V003436</v>
          </cell>
          <cell r="C3341">
            <v>189041.66399999999</v>
          </cell>
        </row>
        <row r="3342">
          <cell r="B3342" t="str">
            <v>1333R0031220V003438</v>
          </cell>
          <cell r="C3342">
            <v>42771.455999999998</v>
          </cell>
        </row>
        <row r="3343">
          <cell r="B3343" t="str">
            <v>1333R0031220V003439</v>
          </cell>
          <cell r="C3343">
            <v>189041.66399999999</v>
          </cell>
        </row>
        <row r="3344">
          <cell r="B3344" t="str">
            <v>1333R0031220V003445</v>
          </cell>
          <cell r="C3344">
            <v>31546.367999999995</v>
          </cell>
        </row>
        <row r="3345">
          <cell r="B3345" t="str">
            <v>1333R0031220V003446</v>
          </cell>
          <cell r="C3345">
            <v>189041.66399999999</v>
          </cell>
        </row>
        <row r="3346">
          <cell r="B3346" t="str">
            <v>1333R0031220V003447</v>
          </cell>
          <cell r="C3346">
            <v>189041.66399999999</v>
          </cell>
        </row>
        <row r="3347">
          <cell r="B3347" t="str">
            <v>1333R0031220V003448</v>
          </cell>
          <cell r="C3347">
            <v>189041.66399999999</v>
          </cell>
        </row>
        <row r="3348">
          <cell r="B3348" t="str">
            <v>1333R0031220V003449</v>
          </cell>
          <cell r="C3348">
            <v>189041.66399999999</v>
          </cell>
        </row>
        <row r="3349">
          <cell r="B3349" t="str">
            <v>1333R0031220V003461</v>
          </cell>
          <cell r="C3349">
            <v>189041.66399999999</v>
          </cell>
        </row>
        <row r="3350">
          <cell r="B3350" t="str">
            <v>1333R0031220V003462</v>
          </cell>
          <cell r="C3350">
            <v>189041.66399999999</v>
          </cell>
        </row>
        <row r="3351">
          <cell r="B3351" t="str">
            <v>1333R0031220V003463</v>
          </cell>
          <cell r="C3351">
            <v>62899.19999999999</v>
          </cell>
        </row>
        <row r="3352">
          <cell r="B3352" t="str">
            <v>1333R0031220V003466</v>
          </cell>
          <cell r="C3352">
            <v>42771.455999999998</v>
          </cell>
        </row>
        <row r="3353">
          <cell r="B3353" t="str">
            <v>1333R0031220V003467</v>
          </cell>
          <cell r="C3353">
            <v>31546.367999999995</v>
          </cell>
        </row>
        <row r="3354">
          <cell r="B3354" t="str">
            <v>1333R0031220V003468</v>
          </cell>
          <cell r="C3354">
            <v>54491.135999999999</v>
          </cell>
        </row>
        <row r="3355">
          <cell r="B3355" t="str">
            <v>1333R0031220V003469</v>
          </cell>
          <cell r="C3355">
            <v>31546.367999999995</v>
          </cell>
        </row>
        <row r="3356">
          <cell r="B3356" t="str">
            <v>1333R0031220V003471</v>
          </cell>
          <cell r="C3356">
            <v>39416.831999999995</v>
          </cell>
        </row>
        <row r="3357">
          <cell r="B3357" t="str">
            <v>1333R0031220V003472</v>
          </cell>
          <cell r="C3357">
            <v>39416.831999999995</v>
          </cell>
        </row>
        <row r="3358">
          <cell r="B3358" t="str">
            <v>1333R0031220V003473</v>
          </cell>
          <cell r="C3358">
            <v>31546.367999999995</v>
          </cell>
        </row>
        <row r="3359">
          <cell r="B3359" t="str">
            <v>1333R0031220V003478</v>
          </cell>
          <cell r="C3359">
            <v>42771.455999999998</v>
          </cell>
        </row>
        <row r="3360">
          <cell r="B3360" t="str">
            <v>1333R0031220V003479</v>
          </cell>
          <cell r="C3360">
            <v>189041.66399999999</v>
          </cell>
        </row>
        <row r="3361">
          <cell r="B3361" t="str">
            <v>1333R0031220V003480</v>
          </cell>
          <cell r="C3361">
            <v>189041.66399999999</v>
          </cell>
        </row>
        <row r="3362">
          <cell r="B3362" t="str">
            <v>1333R0031220V003481</v>
          </cell>
          <cell r="C3362">
            <v>42771.455999999998</v>
          </cell>
        </row>
        <row r="3363">
          <cell r="B3363" t="str">
            <v>1333R0031220V003482</v>
          </cell>
          <cell r="C3363">
            <v>189041.66399999999</v>
          </cell>
        </row>
        <row r="3364">
          <cell r="B3364" t="str">
            <v>1333R0031220V003483</v>
          </cell>
          <cell r="C3364">
            <v>189041.66399999999</v>
          </cell>
        </row>
        <row r="3365">
          <cell r="B3365" t="str">
            <v>1333R0031220V003485</v>
          </cell>
          <cell r="C3365">
            <v>189041.66399999999</v>
          </cell>
        </row>
        <row r="3366">
          <cell r="B3366" t="str">
            <v>1333R0031220V003486</v>
          </cell>
          <cell r="C3366">
            <v>189041.66399999999</v>
          </cell>
        </row>
        <row r="3367">
          <cell r="B3367" t="str">
            <v>1333R0031220V003487</v>
          </cell>
          <cell r="C3367">
            <v>63909.887999999999</v>
          </cell>
        </row>
        <row r="3368">
          <cell r="B3368" t="str">
            <v>1333R0031220V003488</v>
          </cell>
          <cell r="C3368">
            <v>39416.831999999995</v>
          </cell>
        </row>
        <row r="3369">
          <cell r="B3369" t="str">
            <v>1333R0031220V003489</v>
          </cell>
          <cell r="C3369">
            <v>121347.07199999999</v>
          </cell>
        </row>
        <row r="3370">
          <cell r="B3370" t="str">
            <v>1333R0031220V003490</v>
          </cell>
          <cell r="C3370">
            <v>39416.831999999995</v>
          </cell>
        </row>
        <row r="3371">
          <cell r="B3371" t="str">
            <v>1333R0031220V003491</v>
          </cell>
          <cell r="C3371">
            <v>39416.831999999995</v>
          </cell>
        </row>
        <row r="3372">
          <cell r="B3372" t="str">
            <v>1333R0031220V003492</v>
          </cell>
          <cell r="C3372">
            <v>39416.831999999995</v>
          </cell>
        </row>
        <row r="3373">
          <cell r="B3373" t="str">
            <v>1333R0031220V003493</v>
          </cell>
          <cell r="C3373">
            <v>29567.999999999996</v>
          </cell>
        </row>
        <row r="3374">
          <cell r="B3374" t="str">
            <v>1333R0031220V003494</v>
          </cell>
          <cell r="C3374">
            <v>24321.023999999998</v>
          </cell>
        </row>
        <row r="3375">
          <cell r="B3375" t="str">
            <v>1333R0031220V003495</v>
          </cell>
          <cell r="C3375">
            <v>39416.831999999995</v>
          </cell>
        </row>
        <row r="3376">
          <cell r="B3376" t="str">
            <v>1333R0031220V003496</v>
          </cell>
          <cell r="C3376">
            <v>39416.831999999995</v>
          </cell>
        </row>
        <row r="3377">
          <cell r="B3377" t="str">
            <v>1333R0031220V003497</v>
          </cell>
          <cell r="C3377">
            <v>121347.07199999999</v>
          </cell>
        </row>
        <row r="3378">
          <cell r="B3378" t="str">
            <v>1333R0031220V003498</v>
          </cell>
          <cell r="C3378">
            <v>42771.455999999998</v>
          </cell>
        </row>
        <row r="3379">
          <cell r="B3379" t="str">
            <v>1333R0031220V003499</v>
          </cell>
          <cell r="C3379">
            <v>24321.023999999998</v>
          </cell>
        </row>
        <row r="3380">
          <cell r="B3380" t="str">
            <v>1333R0031220V003500</v>
          </cell>
          <cell r="C3380">
            <v>39416.831999999995</v>
          </cell>
        </row>
        <row r="3381">
          <cell r="B3381" t="str">
            <v>1333R0031220V003501</v>
          </cell>
          <cell r="C3381">
            <v>39416.831999999995</v>
          </cell>
        </row>
        <row r="3382">
          <cell r="B3382" t="str">
            <v>1333R0031220V003502</v>
          </cell>
          <cell r="C3382">
            <v>73049.087999999989</v>
          </cell>
        </row>
        <row r="3383">
          <cell r="B3383" t="str">
            <v>1333R0031220V003503</v>
          </cell>
          <cell r="C3383">
            <v>39416.831999999995</v>
          </cell>
        </row>
        <row r="3384">
          <cell r="B3384" t="str">
            <v>1333R0031220V003504</v>
          </cell>
          <cell r="C3384">
            <v>39416.831999999995</v>
          </cell>
        </row>
        <row r="3385">
          <cell r="B3385" t="str">
            <v>1333R0031220V003505</v>
          </cell>
          <cell r="C3385">
            <v>39416.831999999995</v>
          </cell>
        </row>
        <row r="3386">
          <cell r="B3386" t="str">
            <v>1333R0031220V003506</v>
          </cell>
          <cell r="C3386">
            <v>42771.455999999998</v>
          </cell>
        </row>
        <row r="3387">
          <cell r="B3387" t="str">
            <v>1333R0031220V003507</v>
          </cell>
          <cell r="C3387">
            <v>39416.831999999995</v>
          </cell>
        </row>
        <row r="3388">
          <cell r="B3388" t="str">
            <v>1333R0031220V003508</v>
          </cell>
          <cell r="C3388">
            <v>39416.831999999995</v>
          </cell>
        </row>
        <row r="3389">
          <cell r="B3389" t="str">
            <v>1333R0031220V003509</v>
          </cell>
          <cell r="C3389">
            <v>39416.831999999995</v>
          </cell>
        </row>
        <row r="3390">
          <cell r="B3390" t="str">
            <v>1333R0031220V003510</v>
          </cell>
          <cell r="C3390">
            <v>39416.831999999995</v>
          </cell>
        </row>
        <row r="3391">
          <cell r="B3391" t="str">
            <v>1333R0031220V003511</v>
          </cell>
          <cell r="C3391">
            <v>39416.831999999995</v>
          </cell>
        </row>
        <row r="3392">
          <cell r="B3392" t="str">
            <v>1333R0031220V003512</v>
          </cell>
          <cell r="C3392">
            <v>39416.831999999995</v>
          </cell>
        </row>
        <row r="3393">
          <cell r="B3393" t="str">
            <v>1333R0031220V003513</v>
          </cell>
          <cell r="C3393">
            <v>42771.455999999998</v>
          </cell>
        </row>
        <row r="3394">
          <cell r="B3394" t="str">
            <v>1333R0031220V003514</v>
          </cell>
          <cell r="C3394">
            <v>24321.023999999998</v>
          </cell>
        </row>
        <row r="3395">
          <cell r="B3395" t="str">
            <v>1333R0031220V003515</v>
          </cell>
          <cell r="C3395">
            <v>39416.831999999995</v>
          </cell>
        </row>
        <row r="3396">
          <cell r="B3396" t="str">
            <v>1333R0031220V003516</v>
          </cell>
          <cell r="C3396">
            <v>44491.775999999998</v>
          </cell>
        </row>
        <row r="3397">
          <cell r="B3397" t="str">
            <v>1333R0031220V003517</v>
          </cell>
          <cell r="C3397">
            <v>39416.831999999995</v>
          </cell>
        </row>
        <row r="3398">
          <cell r="B3398" t="str">
            <v>1333R0031220V003518</v>
          </cell>
          <cell r="C3398">
            <v>39416.831999999995</v>
          </cell>
        </row>
        <row r="3399">
          <cell r="B3399" t="str">
            <v>1333R0031220V003519</v>
          </cell>
          <cell r="C3399">
            <v>39416.831999999995</v>
          </cell>
        </row>
        <row r="3400">
          <cell r="B3400" t="str">
            <v>1333R0031220V003520</v>
          </cell>
          <cell r="C3400">
            <v>24321.023999999998</v>
          </cell>
        </row>
        <row r="3401">
          <cell r="B3401" t="str">
            <v>1333R0031220V003521</v>
          </cell>
          <cell r="C3401">
            <v>62899.19999999999</v>
          </cell>
        </row>
        <row r="3402">
          <cell r="B3402" t="str">
            <v>1333R0031220V003522</v>
          </cell>
          <cell r="C3402">
            <v>39416.831999999995</v>
          </cell>
        </row>
        <row r="3403">
          <cell r="B3403" t="str">
            <v>1333R0031220V003523</v>
          </cell>
          <cell r="C3403">
            <v>39416.831999999995</v>
          </cell>
        </row>
        <row r="3404">
          <cell r="B3404" t="str">
            <v>1333R0031220V003524</v>
          </cell>
          <cell r="C3404">
            <v>39416.831999999995</v>
          </cell>
        </row>
        <row r="3405">
          <cell r="B3405" t="str">
            <v>1333R0031220V003525</v>
          </cell>
          <cell r="C3405">
            <v>39416.831999999995</v>
          </cell>
        </row>
        <row r="3406">
          <cell r="B3406" t="str">
            <v>1333R0031220V003526</v>
          </cell>
          <cell r="C3406">
            <v>39416.831999999995</v>
          </cell>
        </row>
        <row r="3407">
          <cell r="B3407" t="str">
            <v>1333R0031220V003527</v>
          </cell>
          <cell r="C3407">
            <v>39416.831999999995</v>
          </cell>
        </row>
        <row r="3408">
          <cell r="B3408" t="str">
            <v>1333R0031220V003528</v>
          </cell>
          <cell r="C3408">
            <v>39416.831999999995</v>
          </cell>
        </row>
        <row r="3409">
          <cell r="B3409" t="str">
            <v>1333R0031220V003529</v>
          </cell>
          <cell r="C3409">
            <v>24321.023999999998</v>
          </cell>
        </row>
        <row r="3410">
          <cell r="B3410" t="str">
            <v>1333R0031220V003530</v>
          </cell>
          <cell r="C3410">
            <v>234608.63999999996</v>
          </cell>
        </row>
        <row r="3411">
          <cell r="B3411" t="str">
            <v>1333R0031220V003531</v>
          </cell>
          <cell r="C3411">
            <v>39416.831999999995</v>
          </cell>
        </row>
        <row r="3412">
          <cell r="B3412" t="str">
            <v>1333R0031220V003532</v>
          </cell>
          <cell r="C3412">
            <v>54426.623999999989</v>
          </cell>
        </row>
        <row r="3413">
          <cell r="B3413" t="str">
            <v>1333R0031220V003533</v>
          </cell>
          <cell r="C3413">
            <v>39416.831999999995</v>
          </cell>
        </row>
        <row r="3414">
          <cell r="B3414" t="str">
            <v>1333R0031220V003534</v>
          </cell>
          <cell r="C3414">
            <v>24321.023999999998</v>
          </cell>
        </row>
        <row r="3415">
          <cell r="B3415" t="str">
            <v>1333R0031220V003535</v>
          </cell>
          <cell r="C3415">
            <v>39416.831999999995</v>
          </cell>
        </row>
        <row r="3416">
          <cell r="B3416" t="str">
            <v>1333R0031220V003536</v>
          </cell>
          <cell r="C3416">
            <v>39416.831999999995</v>
          </cell>
        </row>
        <row r="3417">
          <cell r="B3417" t="str">
            <v>1333R0031220V003537</v>
          </cell>
          <cell r="C3417">
            <v>39416.831999999995</v>
          </cell>
        </row>
        <row r="3418">
          <cell r="B3418" t="str">
            <v>1333R0031220V003538</v>
          </cell>
          <cell r="C3418">
            <v>39416.831999999995</v>
          </cell>
        </row>
        <row r="3419">
          <cell r="B3419" t="str">
            <v>1333R0031220V003539</v>
          </cell>
          <cell r="C3419">
            <v>39416.831999999995</v>
          </cell>
        </row>
        <row r="3420">
          <cell r="B3420" t="str">
            <v>1333R0031220V003540</v>
          </cell>
          <cell r="C3420">
            <v>39416.831999999995</v>
          </cell>
        </row>
        <row r="3421">
          <cell r="B3421" t="str">
            <v>1333R0031220V003541</v>
          </cell>
          <cell r="C3421">
            <v>39416.831999999995</v>
          </cell>
        </row>
        <row r="3422">
          <cell r="B3422" t="str">
            <v>1333R0031220V003542</v>
          </cell>
          <cell r="C3422">
            <v>24321.023999999998</v>
          </cell>
        </row>
        <row r="3423">
          <cell r="B3423" t="str">
            <v>1333R0031220V003544</v>
          </cell>
          <cell r="C3423">
            <v>39696.383999999991</v>
          </cell>
        </row>
        <row r="3424">
          <cell r="B3424" t="str">
            <v>1333R0031220V003546</v>
          </cell>
          <cell r="C3424">
            <v>39416.831999999995</v>
          </cell>
        </row>
        <row r="3425">
          <cell r="B3425" t="str">
            <v>1333R0031220V003547</v>
          </cell>
          <cell r="C3425">
            <v>39416.831999999995</v>
          </cell>
        </row>
        <row r="3426">
          <cell r="B3426" t="str">
            <v>1333R0031220V003548</v>
          </cell>
          <cell r="C3426">
            <v>39416.831999999995</v>
          </cell>
        </row>
        <row r="3427">
          <cell r="B3427" t="str">
            <v>1333R0031220V003549</v>
          </cell>
          <cell r="C3427">
            <v>39416.831999999995</v>
          </cell>
        </row>
        <row r="3428">
          <cell r="B3428" t="str">
            <v>1333R0031220V003550</v>
          </cell>
          <cell r="C3428">
            <v>24321.023999999998</v>
          </cell>
        </row>
        <row r="3429">
          <cell r="B3429" t="str">
            <v>1333R0031220V003551</v>
          </cell>
          <cell r="C3429">
            <v>39416.831999999995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39416.831999999995</v>
          </cell>
        </row>
        <row r="3432">
          <cell r="B3432" t="str">
            <v>1333R0031220V003555</v>
          </cell>
          <cell r="C3432">
            <v>24321.023999999998</v>
          </cell>
        </row>
        <row r="3433">
          <cell r="B3433" t="str">
            <v>1333R0031220V003556</v>
          </cell>
          <cell r="C3433">
            <v>24321.023999999998</v>
          </cell>
        </row>
        <row r="3434">
          <cell r="B3434" t="str">
            <v>1333R0031220V003557</v>
          </cell>
          <cell r="C3434">
            <v>39416.831999999995</v>
          </cell>
        </row>
        <row r="3435">
          <cell r="B3435" t="str">
            <v>1333R0031220V003558</v>
          </cell>
          <cell r="C3435">
            <v>39416.831999999995</v>
          </cell>
        </row>
        <row r="3436">
          <cell r="B3436" t="str">
            <v>1333R0031220V003559</v>
          </cell>
          <cell r="C3436">
            <v>73049.087999999989</v>
          </cell>
        </row>
        <row r="3437">
          <cell r="B3437" t="str">
            <v>1333R0031220V003561</v>
          </cell>
          <cell r="C3437">
            <v>73522.175999999992</v>
          </cell>
        </row>
        <row r="3438">
          <cell r="B3438" t="str">
            <v>1333R0031220V003562</v>
          </cell>
          <cell r="C3438">
            <v>121347.07199999999</v>
          </cell>
        </row>
        <row r="3439">
          <cell r="B3439" t="str">
            <v>1333R0031220V003563</v>
          </cell>
          <cell r="C3439">
            <v>39416.831999999995</v>
          </cell>
        </row>
        <row r="3440">
          <cell r="B3440" t="str">
            <v>1333R0031220V003564</v>
          </cell>
          <cell r="C3440">
            <v>39416.831999999995</v>
          </cell>
        </row>
        <row r="3441">
          <cell r="B3441" t="str">
            <v>1333R0031220V003565</v>
          </cell>
          <cell r="C3441">
            <v>39416.831999999995</v>
          </cell>
        </row>
        <row r="3442">
          <cell r="B3442" t="str">
            <v>1333R0031220V003566</v>
          </cell>
          <cell r="C3442">
            <v>39416.831999999995</v>
          </cell>
        </row>
        <row r="3443">
          <cell r="B3443" t="str">
            <v>1333R0031220V003567</v>
          </cell>
          <cell r="C3443">
            <v>24321.023999999998</v>
          </cell>
        </row>
        <row r="3444">
          <cell r="B3444" t="str">
            <v>1333R0031220V003568</v>
          </cell>
          <cell r="C3444">
            <v>39416.831999999995</v>
          </cell>
        </row>
        <row r="3445">
          <cell r="B3445" t="str">
            <v>1333R0031220V003569</v>
          </cell>
          <cell r="C3445">
            <v>39416.831999999995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73049.087999999989</v>
          </cell>
        </row>
        <row r="3448">
          <cell r="B3448" t="str">
            <v>1333R0031220V003572</v>
          </cell>
          <cell r="C3448">
            <v>39416.831999999995</v>
          </cell>
        </row>
        <row r="3449">
          <cell r="B3449" t="str">
            <v>1333R0031220V003573</v>
          </cell>
          <cell r="C3449">
            <v>39416.831999999995</v>
          </cell>
        </row>
        <row r="3450">
          <cell r="B3450" t="str">
            <v>1333R0031220V003574</v>
          </cell>
          <cell r="C3450">
            <v>39416.831999999995</v>
          </cell>
        </row>
        <row r="3451">
          <cell r="B3451" t="str">
            <v>1333R0031220V003575</v>
          </cell>
          <cell r="C3451">
            <v>24321.023999999998</v>
          </cell>
        </row>
        <row r="3452">
          <cell r="B3452" t="str">
            <v>1333R0031220V003576</v>
          </cell>
          <cell r="C3452">
            <v>39416.831999999995</v>
          </cell>
        </row>
        <row r="3453">
          <cell r="B3453" t="str">
            <v>1333R0031220V003577</v>
          </cell>
          <cell r="C3453">
            <v>54426.623999999989</v>
          </cell>
        </row>
        <row r="3454">
          <cell r="B3454" t="str">
            <v>1333R0031220V003578</v>
          </cell>
          <cell r="C3454">
            <v>42771.455999999998</v>
          </cell>
        </row>
        <row r="3455">
          <cell r="B3455" t="str">
            <v>1333R0031220V003579</v>
          </cell>
          <cell r="C3455">
            <v>39416.831999999995</v>
          </cell>
        </row>
        <row r="3456">
          <cell r="B3456" t="str">
            <v>1333R0031220V003580</v>
          </cell>
          <cell r="C3456">
            <v>39416.831999999995</v>
          </cell>
        </row>
        <row r="3457">
          <cell r="B3457" t="str">
            <v>1333R0031220V003581</v>
          </cell>
          <cell r="C3457">
            <v>39416.831999999995</v>
          </cell>
        </row>
        <row r="3458">
          <cell r="B3458" t="str">
            <v>1333R0031220V003582</v>
          </cell>
          <cell r="C3458">
            <v>39416.831999999995</v>
          </cell>
        </row>
        <row r="3459">
          <cell r="B3459" t="str">
            <v>1333R0031220V003583</v>
          </cell>
          <cell r="C3459">
            <v>39416.831999999995</v>
          </cell>
        </row>
        <row r="3460">
          <cell r="B3460" t="str">
            <v>1333R0031220V003584</v>
          </cell>
          <cell r="C3460">
            <v>24321.023999999998</v>
          </cell>
        </row>
        <row r="3461">
          <cell r="B3461" t="str">
            <v>1333R0031220V003586</v>
          </cell>
          <cell r="C3461">
            <v>39416.831999999995</v>
          </cell>
        </row>
        <row r="3462">
          <cell r="B3462" t="str">
            <v>1333R0031220V003587</v>
          </cell>
          <cell r="C3462">
            <v>39416.831999999995</v>
          </cell>
        </row>
        <row r="3463">
          <cell r="B3463" t="str">
            <v>1333R0031220V003588</v>
          </cell>
          <cell r="C3463">
            <v>44491.775999999998</v>
          </cell>
        </row>
        <row r="3464">
          <cell r="B3464" t="str">
            <v>1333R0031220V003589</v>
          </cell>
          <cell r="C3464">
            <v>39416.831999999995</v>
          </cell>
        </row>
        <row r="3465">
          <cell r="B3465" t="str">
            <v>1333R0031220V003590</v>
          </cell>
          <cell r="C3465">
            <v>39416.831999999995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73049.087999999989</v>
          </cell>
        </row>
        <row r="3468">
          <cell r="B3468" t="str">
            <v>1333R0031220V003593</v>
          </cell>
          <cell r="C3468">
            <v>54534.143999999993</v>
          </cell>
        </row>
        <row r="3469">
          <cell r="B3469" t="str">
            <v>1333R0031220V003594</v>
          </cell>
          <cell r="C3469">
            <v>39416.831999999995</v>
          </cell>
        </row>
        <row r="3470">
          <cell r="B3470" t="str">
            <v>1333R0031220V003595</v>
          </cell>
          <cell r="C3470">
            <v>39416.831999999995</v>
          </cell>
        </row>
        <row r="3471">
          <cell r="B3471" t="str">
            <v>1333R0031220V003596</v>
          </cell>
          <cell r="C3471">
            <v>39416.831999999995</v>
          </cell>
        </row>
        <row r="3472">
          <cell r="B3472" t="str">
            <v>1333R0031220V003597</v>
          </cell>
          <cell r="C3472">
            <v>39416.831999999995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39416.831999999995</v>
          </cell>
        </row>
        <row r="3475">
          <cell r="B3475" t="str">
            <v>1333R0031220V003600</v>
          </cell>
          <cell r="C3475">
            <v>39416.831999999995</v>
          </cell>
        </row>
        <row r="3476">
          <cell r="B3476" t="str">
            <v>1333R0031220V003601</v>
          </cell>
          <cell r="C3476">
            <v>39416.831999999995</v>
          </cell>
        </row>
        <row r="3477">
          <cell r="B3477" t="str">
            <v>1333R0031220V003604</v>
          </cell>
          <cell r="C3477">
            <v>39416.831999999995</v>
          </cell>
        </row>
        <row r="3478">
          <cell r="B3478" t="str">
            <v>1333R0031220V003605</v>
          </cell>
          <cell r="C3478">
            <v>42771.455999999998</v>
          </cell>
        </row>
        <row r="3479">
          <cell r="B3479" t="str">
            <v>1333R0031220V003606</v>
          </cell>
          <cell r="C3479">
            <v>39416.831999999995</v>
          </cell>
        </row>
        <row r="3480">
          <cell r="B3480" t="str">
            <v>1333R0031220V003607</v>
          </cell>
          <cell r="C3480">
            <v>55372.799999999988</v>
          </cell>
        </row>
        <row r="3481">
          <cell r="B3481" t="str">
            <v>1333R0031220V003608</v>
          </cell>
          <cell r="C3481">
            <v>42771.455999999998</v>
          </cell>
        </row>
        <row r="3482">
          <cell r="B3482" t="str">
            <v>1333R0031220V003609</v>
          </cell>
          <cell r="C3482">
            <v>39416.831999999995</v>
          </cell>
        </row>
        <row r="3483">
          <cell r="B3483" t="str">
            <v>1333R0031220V003610</v>
          </cell>
          <cell r="C3483">
            <v>39416.831999999995</v>
          </cell>
        </row>
        <row r="3484">
          <cell r="B3484" t="str">
            <v>1333R0031220V003611</v>
          </cell>
          <cell r="C3484">
            <v>39416.831999999995</v>
          </cell>
        </row>
        <row r="3485">
          <cell r="B3485" t="str">
            <v>1333R0031220V003612</v>
          </cell>
          <cell r="C3485">
            <v>40061.951999999997</v>
          </cell>
        </row>
        <row r="3486">
          <cell r="B3486" t="str">
            <v>1333R0031220V003613</v>
          </cell>
          <cell r="C3486">
            <v>24321.023999999998</v>
          </cell>
        </row>
        <row r="3487">
          <cell r="B3487" t="str">
            <v>1333R0031220V003614</v>
          </cell>
          <cell r="C3487">
            <v>39416.831999999995</v>
          </cell>
        </row>
        <row r="3488">
          <cell r="B3488" t="str">
            <v>1333R0031220V003615</v>
          </cell>
          <cell r="C3488">
            <v>42771.455999999998</v>
          </cell>
        </row>
        <row r="3489">
          <cell r="B3489" t="str">
            <v>1333R0031220V003616</v>
          </cell>
          <cell r="C3489">
            <v>39416.831999999995</v>
          </cell>
        </row>
        <row r="3490">
          <cell r="B3490" t="str">
            <v>1333R0031220V003617</v>
          </cell>
          <cell r="C3490">
            <v>39416.831999999995</v>
          </cell>
        </row>
        <row r="3491">
          <cell r="B3491" t="str">
            <v>1333R0031220V003619</v>
          </cell>
          <cell r="C3491">
            <v>39416.831999999995</v>
          </cell>
        </row>
        <row r="3492">
          <cell r="B3492" t="str">
            <v>1333R0031220V003620</v>
          </cell>
          <cell r="C3492">
            <v>39416.831999999995</v>
          </cell>
        </row>
        <row r="3493">
          <cell r="B3493" t="str">
            <v>1333R0031220V003621</v>
          </cell>
          <cell r="C3493">
            <v>42771.455999999998</v>
          </cell>
        </row>
        <row r="3494">
          <cell r="B3494" t="str">
            <v>1333R0031220V003622</v>
          </cell>
          <cell r="C3494">
            <v>39416.831999999995</v>
          </cell>
        </row>
        <row r="3495">
          <cell r="B3495" t="str">
            <v>1333R0031220V003623</v>
          </cell>
          <cell r="C3495">
            <v>39416.831999999995</v>
          </cell>
        </row>
        <row r="3496">
          <cell r="B3496" t="str">
            <v>1333R0031220V003625</v>
          </cell>
          <cell r="C3496">
            <v>39416.831999999995</v>
          </cell>
        </row>
        <row r="3497">
          <cell r="B3497" t="str">
            <v>1333R0031220V003627</v>
          </cell>
          <cell r="C3497">
            <v>39416.831999999995</v>
          </cell>
        </row>
        <row r="3498">
          <cell r="B3498" t="str">
            <v>1333R0031220V003628</v>
          </cell>
          <cell r="C3498">
            <v>39416.831999999995</v>
          </cell>
        </row>
        <row r="3499">
          <cell r="B3499" t="str">
            <v>1333R0031220V003629</v>
          </cell>
          <cell r="C3499">
            <v>39416.831999999995</v>
          </cell>
        </row>
        <row r="3500">
          <cell r="B3500" t="str">
            <v>1333R0031220V003631</v>
          </cell>
          <cell r="C3500">
            <v>39416.831999999995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39416.831999999995</v>
          </cell>
        </row>
        <row r="3503">
          <cell r="B3503" t="str">
            <v>1333R0031220V003634</v>
          </cell>
          <cell r="C3503">
            <v>39416.831999999995</v>
          </cell>
        </row>
        <row r="3504">
          <cell r="B3504" t="str">
            <v>1333R0031220V003636</v>
          </cell>
          <cell r="C3504">
            <v>24321.023999999998</v>
          </cell>
        </row>
        <row r="3505">
          <cell r="B3505" t="str">
            <v>1333R0031220V003637</v>
          </cell>
          <cell r="C3505">
            <v>39416.831999999995</v>
          </cell>
        </row>
        <row r="3506">
          <cell r="B3506" t="str">
            <v>1333R0031220V003638</v>
          </cell>
          <cell r="C3506">
            <v>24321.023999999998</v>
          </cell>
        </row>
        <row r="3507">
          <cell r="B3507" t="str">
            <v>1333R0031220V003639</v>
          </cell>
          <cell r="C3507">
            <v>39416.831999999995</v>
          </cell>
        </row>
        <row r="3508">
          <cell r="B3508" t="str">
            <v>1333R0031220V003640</v>
          </cell>
          <cell r="C3508">
            <v>24321.023999999998</v>
          </cell>
        </row>
        <row r="3509">
          <cell r="B3509" t="str">
            <v>1333R0031220V003641</v>
          </cell>
          <cell r="C3509">
            <v>39416.831999999995</v>
          </cell>
        </row>
        <row r="3510">
          <cell r="B3510" t="str">
            <v>1333R0031220V003642</v>
          </cell>
          <cell r="C3510">
            <v>39416.831999999995</v>
          </cell>
        </row>
        <row r="3511">
          <cell r="B3511" t="str">
            <v>1333R0031220V003643</v>
          </cell>
          <cell r="C3511">
            <v>39416.831999999995</v>
          </cell>
        </row>
        <row r="3512">
          <cell r="B3512" t="str">
            <v>1333R0031220V003644</v>
          </cell>
          <cell r="C3512">
            <v>39416.831999999995</v>
          </cell>
        </row>
        <row r="3513">
          <cell r="B3513" t="str">
            <v>1333R0031220V003646</v>
          </cell>
          <cell r="C3513">
            <v>39416.831999999995</v>
          </cell>
        </row>
        <row r="3514">
          <cell r="B3514" t="str">
            <v>1333R0031220V003647</v>
          </cell>
          <cell r="C3514">
            <v>39416.831999999995</v>
          </cell>
        </row>
        <row r="3515">
          <cell r="B3515" t="str">
            <v>1333R0031220V003648</v>
          </cell>
          <cell r="C3515">
            <v>39416.831999999995</v>
          </cell>
        </row>
        <row r="3516">
          <cell r="B3516" t="str">
            <v>1333R0031220V003649</v>
          </cell>
          <cell r="C3516">
            <v>24321.023999999998</v>
          </cell>
        </row>
        <row r="3517">
          <cell r="B3517" t="str">
            <v>1333R0031220V003650</v>
          </cell>
          <cell r="C3517">
            <v>39416.831999999995</v>
          </cell>
        </row>
        <row r="3518">
          <cell r="B3518" t="str">
            <v>1333R0031220V003651</v>
          </cell>
          <cell r="C3518">
            <v>39416.831999999995</v>
          </cell>
        </row>
        <row r="3519">
          <cell r="B3519" t="str">
            <v>1333R0031220V003652</v>
          </cell>
          <cell r="C3519">
            <v>44749.823999999993</v>
          </cell>
        </row>
        <row r="3520">
          <cell r="B3520" t="str">
            <v>1333R0031220V003653</v>
          </cell>
          <cell r="C3520">
            <v>39416.831999999995</v>
          </cell>
        </row>
        <row r="3521">
          <cell r="B3521" t="str">
            <v>1333R0031220V003654</v>
          </cell>
          <cell r="C3521">
            <v>39416.831999999995</v>
          </cell>
        </row>
        <row r="3522">
          <cell r="B3522" t="str">
            <v>1333R0031220V003655</v>
          </cell>
          <cell r="C3522">
            <v>39416.831999999995</v>
          </cell>
        </row>
        <row r="3523">
          <cell r="B3523" t="str">
            <v>1333R0031220V003656</v>
          </cell>
          <cell r="C3523">
            <v>39696.383999999991</v>
          </cell>
        </row>
        <row r="3524">
          <cell r="B3524" t="str">
            <v>1333R0031220V003657</v>
          </cell>
          <cell r="C3524">
            <v>31546.367999999995</v>
          </cell>
        </row>
        <row r="3525">
          <cell r="B3525" t="str">
            <v>1333R0031220V003658</v>
          </cell>
          <cell r="C3525">
            <v>39416.831999999995</v>
          </cell>
        </row>
        <row r="3526">
          <cell r="B3526" t="str">
            <v>1333R0031220V003659</v>
          </cell>
          <cell r="C3526">
            <v>42771.455999999998</v>
          </cell>
        </row>
        <row r="3527">
          <cell r="B3527" t="str">
            <v>1333R0031220V003660</v>
          </cell>
          <cell r="C3527">
            <v>204696.57599999997</v>
          </cell>
        </row>
        <row r="3528">
          <cell r="B3528" t="str">
            <v>1333R0031220V003662</v>
          </cell>
          <cell r="C3528">
            <v>39416.831999999995</v>
          </cell>
        </row>
        <row r="3529">
          <cell r="B3529" t="str">
            <v>1333R0031220V003663</v>
          </cell>
          <cell r="C3529">
            <v>39416.831999999995</v>
          </cell>
        </row>
        <row r="3530">
          <cell r="B3530" t="str">
            <v>1333R0031220V003664</v>
          </cell>
          <cell r="C3530">
            <v>39416.831999999995</v>
          </cell>
        </row>
        <row r="3531">
          <cell r="B3531" t="str">
            <v>1333R0031220V003665</v>
          </cell>
          <cell r="C3531">
            <v>39416.831999999995</v>
          </cell>
        </row>
        <row r="3532">
          <cell r="B3532" t="str">
            <v>1333R0031220V003666</v>
          </cell>
          <cell r="C3532">
            <v>39416.831999999995</v>
          </cell>
        </row>
        <row r="3533">
          <cell r="B3533" t="str">
            <v>1333R0031220V003667</v>
          </cell>
          <cell r="C3533">
            <v>39416.831999999995</v>
          </cell>
        </row>
        <row r="3534">
          <cell r="B3534" t="str">
            <v>1333R0031220V003668</v>
          </cell>
          <cell r="C3534">
            <v>39416.831999999995</v>
          </cell>
        </row>
        <row r="3535">
          <cell r="B3535" t="str">
            <v>1333R0031220V003669</v>
          </cell>
          <cell r="C3535">
            <v>42771.455999999998</v>
          </cell>
        </row>
        <row r="3536">
          <cell r="B3536" t="str">
            <v>1333R0031220V003670</v>
          </cell>
          <cell r="C3536">
            <v>39416.831999999995</v>
          </cell>
        </row>
        <row r="3537">
          <cell r="B3537" t="str">
            <v>1333R0031220V003671</v>
          </cell>
          <cell r="C3537">
            <v>39416.831999999995</v>
          </cell>
        </row>
        <row r="3538">
          <cell r="B3538" t="str">
            <v>1333R0031220V003672</v>
          </cell>
          <cell r="C3538">
            <v>42771.455999999998</v>
          </cell>
        </row>
        <row r="3539">
          <cell r="B3539" t="str">
            <v>1333R0031220V003673</v>
          </cell>
          <cell r="C3539">
            <v>1221921.7919999999</v>
          </cell>
        </row>
        <row r="3540">
          <cell r="B3540" t="str">
            <v>1333R0031220V003674</v>
          </cell>
          <cell r="C3540">
            <v>67802.111999999994</v>
          </cell>
        </row>
        <row r="3541">
          <cell r="B3541" t="str">
            <v>1333R0031220V003675</v>
          </cell>
          <cell r="C3541">
            <v>39416.831999999995</v>
          </cell>
        </row>
        <row r="3542">
          <cell r="B3542" t="str">
            <v>1333R0031220V003676</v>
          </cell>
          <cell r="C3542">
            <v>39416.831999999995</v>
          </cell>
        </row>
        <row r="3543">
          <cell r="B3543" t="str">
            <v>1333R0031220V003677</v>
          </cell>
          <cell r="C3543">
            <v>39416.831999999995</v>
          </cell>
        </row>
        <row r="3544">
          <cell r="B3544" t="str">
            <v>1333R0031220V003678</v>
          </cell>
          <cell r="C3544">
            <v>39416.831999999995</v>
          </cell>
        </row>
        <row r="3545">
          <cell r="B3545" t="str">
            <v>1333R0031220V003679</v>
          </cell>
          <cell r="C3545">
            <v>42771.455999999998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67802.111999999994</v>
          </cell>
        </row>
        <row r="3548">
          <cell r="B3548" t="str">
            <v>1333R0031220V003682</v>
          </cell>
          <cell r="C3548">
            <v>39416.831999999995</v>
          </cell>
        </row>
        <row r="3549">
          <cell r="B3549" t="str">
            <v>1333R0031220V003684</v>
          </cell>
          <cell r="C3549">
            <v>39416.831999999995</v>
          </cell>
        </row>
        <row r="3550">
          <cell r="B3550" t="str">
            <v>1333R0031220V003685</v>
          </cell>
          <cell r="C3550">
            <v>39416.831999999995</v>
          </cell>
        </row>
        <row r="3551">
          <cell r="B3551" t="str">
            <v>1333R0031220V003686</v>
          </cell>
          <cell r="C3551">
            <v>39416.831999999995</v>
          </cell>
        </row>
        <row r="3552">
          <cell r="B3552" t="str">
            <v>1333R0031220V003687</v>
          </cell>
          <cell r="C3552">
            <v>54534.143999999993</v>
          </cell>
        </row>
        <row r="3553">
          <cell r="B3553" t="str">
            <v>1333R0031220V003688</v>
          </cell>
          <cell r="C3553">
            <v>39416.831999999995</v>
          </cell>
        </row>
        <row r="3554">
          <cell r="B3554" t="str">
            <v>1333R0031220V003689</v>
          </cell>
          <cell r="C3554">
            <v>29567.999999999996</v>
          </cell>
        </row>
        <row r="3555">
          <cell r="B3555" t="str">
            <v>1333R0031220V003690</v>
          </cell>
          <cell r="C3555">
            <v>39416.831999999995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39696.383999999991</v>
          </cell>
        </row>
        <row r="3558">
          <cell r="B3558" t="str">
            <v>1333R0031220V003693</v>
          </cell>
          <cell r="C3558">
            <v>39416.831999999995</v>
          </cell>
        </row>
        <row r="3559">
          <cell r="B3559" t="str">
            <v>1333R0031220V003694</v>
          </cell>
          <cell r="C3559">
            <v>39416.831999999995</v>
          </cell>
        </row>
        <row r="3560">
          <cell r="B3560" t="str">
            <v>1333R0031220V003695</v>
          </cell>
          <cell r="C3560">
            <v>39416.831999999995</v>
          </cell>
        </row>
        <row r="3561">
          <cell r="B3561" t="str">
            <v>1333R0031220V003696</v>
          </cell>
          <cell r="C3561">
            <v>39416.831999999995</v>
          </cell>
        </row>
        <row r="3562">
          <cell r="B3562" t="str">
            <v>1333R0031220V003697</v>
          </cell>
          <cell r="C3562">
            <v>24321.023999999998</v>
          </cell>
        </row>
        <row r="3563">
          <cell r="B3563" t="str">
            <v>1333R0031220V003698</v>
          </cell>
          <cell r="C3563">
            <v>39416.831999999995</v>
          </cell>
        </row>
        <row r="3564">
          <cell r="B3564" t="str">
            <v>1333R0031220V003699</v>
          </cell>
          <cell r="C3564">
            <v>29567.999999999996</v>
          </cell>
        </row>
        <row r="3565">
          <cell r="B3565" t="str">
            <v>1333R0031220V003700</v>
          </cell>
          <cell r="C3565">
            <v>39416.831999999995</v>
          </cell>
        </row>
        <row r="3566">
          <cell r="B3566" t="str">
            <v>1333R0031220V003702</v>
          </cell>
          <cell r="C3566">
            <v>39416.831999999995</v>
          </cell>
        </row>
        <row r="3567">
          <cell r="B3567" t="str">
            <v>1333R0031220V003703</v>
          </cell>
          <cell r="C3567">
            <v>24321.023999999998</v>
          </cell>
        </row>
        <row r="3568">
          <cell r="B3568" t="str">
            <v>1333R0031220V003704</v>
          </cell>
          <cell r="C3568">
            <v>39416.831999999995</v>
          </cell>
        </row>
        <row r="3569">
          <cell r="B3569" t="str">
            <v>1333R0031220V003706</v>
          </cell>
          <cell r="C3569">
            <v>55372.799999999988</v>
          </cell>
        </row>
        <row r="3570">
          <cell r="B3570" t="str">
            <v>1333R0031220V003707</v>
          </cell>
          <cell r="C3570">
            <v>39416.831999999995</v>
          </cell>
        </row>
        <row r="3571">
          <cell r="B3571" t="str">
            <v>1333R0031220V003709</v>
          </cell>
          <cell r="C3571">
            <v>39416.831999999995</v>
          </cell>
        </row>
        <row r="3572">
          <cell r="B3572" t="str">
            <v>1333R0031220V003710</v>
          </cell>
          <cell r="C3572">
            <v>39416.831999999995</v>
          </cell>
        </row>
        <row r="3573">
          <cell r="B3573" t="str">
            <v>1333R0031220V003711</v>
          </cell>
          <cell r="C3573">
            <v>39696.383999999991</v>
          </cell>
        </row>
        <row r="3574">
          <cell r="B3574" t="str">
            <v>1333R0031220V003712</v>
          </cell>
          <cell r="C3574">
            <v>39416.831999999995</v>
          </cell>
        </row>
        <row r="3575">
          <cell r="B3575" t="str">
            <v>1333R0031220V003713</v>
          </cell>
          <cell r="C3575">
            <v>39416.831999999995</v>
          </cell>
        </row>
        <row r="3576">
          <cell r="B3576" t="str">
            <v>1333R0031220V003714</v>
          </cell>
          <cell r="C3576">
            <v>39416.831999999995</v>
          </cell>
        </row>
        <row r="3577">
          <cell r="B3577" t="str">
            <v>1333R0031220V003715</v>
          </cell>
          <cell r="C3577">
            <v>39416.831999999995</v>
          </cell>
        </row>
        <row r="3578">
          <cell r="B3578" t="str">
            <v>1333R0031220V003716</v>
          </cell>
          <cell r="C3578">
            <v>39416.831999999995</v>
          </cell>
        </row>
        <row r="3579">
          <cell r="B3579" t="str">
            <v>1333R0031220V003717</v>
          </cell>
          <cell r="C3579">
            <v>24321.023999999998</v>
          </cell>
        </row>
        <row r="3580">
          <cell r="B3580" t="str">
            <v>1333R0031220V003718</v>
          </cell>
          <cell r="C3580">
            <v>39416.831999999995</v>
          </cell>
        </row>
        <row r="3581">
          <cell r="B3581" t="str">
            <v>1333R0031220V003719</v>
          </cell>
          <cell r="C3581">
            <v>39416.831999999995</v>
          </cell>
        </row>
        <row r="3582">
          <cell r="B3582" t="str">
            <v>1333R0031220V003720</v>
          </cell>
          <cell r="C3582">
            <v>39416.831999999995</v>
          </cell>
        </row>
        <row r="3583">
          <cell r="B3583" t="str">
            <v>1333R0031220V003721</v>
          </cell>
          <cell r="C3583">
            <v>39416.831999999995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39416.831999999995</v>
          </cell>
        </row>
        <row r="3586">
          <cell r="B3586" t="str">
            <v>1333R0031220V003725</v>
          </cell>
          <cell r="C3586">
            <v>24321.023999999998</v>
          </cell>
        </row>
        <row r="3587">
          <cell r="B3587" t="str">
            <v>1333R0031220V003726</v>
          </cell>
          <cell r="C3587">
            <v>39416.831999999995</v>
          </cell>
        </row>
        <row r="3588">
          <cell r="B3588" t="str">
            <v>1333R0031220V003727</v>
          </cell>
          <cell r="C3588">
            <v>42771.455999999998</v>
          </cell>
        </row>
        <row r="3589">
          <cell r="B3589" t="str">
            <v>1333R0031220V003728</v>
          </cell>
          <cell r="C3589">
            <v>39416.831999999995</v>
          </cell>
        </row>
        <row r="3590">
          <cell r="B3590" t="str">
            <v>1333R0031220V003729</v>
          </cell>
          <cell r="C3590">
            <v>39416.831999999995</v>
          </cell>
        </row>
        <row r="3591">
          <cell r="B3591" t="str">
            <v>1333R0031220V003730</v>
          </cell>
          <cell r="C3591">
            <v>39416.831999999995</v>
          </cell>
        </row>
        <row r="3592">
          <cell r="B3592" t="str">
            <v>1333R0031220V003731</v>
          </cell>
          <cell r="C3592">
            <v>59845.631999999998</v>
          </cell>
        </row>
        <row r="3593">
          <cell r="B3593" t="str">
            <v>1333R0031220V003732</v>
          </cell>
          <cell r="C3593">
            <v>24321.023999999998</v>
          </cell>
        </row>
        <row r="3594">
          <cell r="B3594" t="str">
            <v>1333R0031220V003733</v>
          </cell>
          <cell r="C3594">
            <v>39416.831999999995</v>
          </cell>
        </row>
        <row r="3595">
          <cell r="B3595" t="str">
            <v>1333R0031220V003734</v>
          </cell>
          <cell r="C3595">
            <v>39416.831999999995</v>
          </cell>
        </row>
        <row r="3596">
          <cell r="B3596" t="str">
            <v>1333R0031220V003735</v>
          </cell>
          <cell r="C3596">
            <v>189041.66399999999</v>
          </cell>
        </row>
        <row r="3597">
          <cell r="B3597" t="str">
            <v>1333R0031220V003736</v>
          </cell>
          <cell r="C3597">
            <v>189041.66399999999</v>
          </cell>
        </row>
        <row r="3598">
          <cell r="B3598" t="str">
            <v>1333R0031220V003737</v>
          </cell>
          <cell r="C3598">
            <v>87994.367999999988</v>
          </cell>
        </row>
        <row r="3599">
          <cell r="B3599" t="str">
            <v>1333R0031220V003738</v>
          </cell>
          <cell r="C3599">
            <v>189041.66399999999</v>
          </cell>
        </row>
        <row r="3600">
          <cell r="B3600" t="str">
            <v>1333R0031220V003743</v>
          </cell>
          <cell r="C3600">
            <v>189041.66399999999</v>
          </cell>
        </row>
        <row r="3601">
          <cell r="B3601" t="str">
            <v>1333R0031220V003744</v>
          </cell>
          <cell r="C3601">
            <v>39416.831999999995</v>
          </cell>
        </row>
        <row r="3602">
          <cell r="B3602" t="str">
            <v>1333R0031220V003745</v>
          </cell>
          <cell r="C3602">
            <v>42771.455999999998</v>
          </cell>
        </row>
        <row r="3603">
          <cell r="B3603" t="str">
            <v>1333R0031220V003746</v>
          </cell>
          <cell r="C3603">
            <v>189041.66399999999</v>
          </cell>
        </row>
        <row r="3604">
          <cell r="B3604" t="str">
            <v>1333R0031220V003747</v>
          </cell>
          <cell r="C3604">
            <v>189041.66399999999</v>
          </cell>
        </row>
        <row r="3605">
          <cell r="B3605" t="str">
            <v>1333R0031220V003748</v>
          </cell>
          <cell r="C3605">
            <v>189041.66399999999</v>
          </cell>
        </row>
        <row r="3606">
          <cell r="B3606" t="str">
            <v>1333R0031220V003749</v>
          </cell>
          <cell r="C3606">
            <v>189041.66399999999</v>
          </cell>
        </row>
        <row r="3607">
          <cell r="B3607" t="str">
            <v>1333R0031220V003751</v>
          </cell>
          <cell r="C3607">
            <v>189041.66399999999</v>
          </cell>
        </row>
        <row r="3608">
          <cell r="B3608" t="str">
            <v>1333R0031220V003752</v>
          </cell>
          <cell r="C3608">
            <v>189041.66399999999</v>
          </cell>
        </row>
        <row r="3609">
          <cell r="B3609" t="str">
            <v>1333R0031220V003753</v>
          </cell>
          <cell r="C3609">
            <v>189041.66399999999</v>
          </cell>
        </row>
        <row r="3610">
          <cell r="B3610" t="str">
            <v>1333R0031220V003754</v>
          </cell>
          <cell r="C3610">
            <v>189041.66399999999</v>
          </cell>
        </row>
        <row r="3611">
          <cell r="B3611" t="str">
            <v>1333R0031220V003755</v>
          </cell>
          <cell r="C3611">
            <v>39416.831999999995</v>
          </cell>
        </row>
        <row r="3612">
          <cell r="B3612" t="str">
            <v>1333R0031220V003756</v>
          </cell>
          <cell r="C3612">
            <v>189041.66399999999</v>
          </cell>
        </row>
        <row r="3613">
          <cell r="B3613" t="str">
            <v>1333R0031220V003757</v>
          </cell>
          <cell r="C3613">
            <v>189041.66399999999</v>
          </cell>
        </row>
        <row r="3614">
          <cell r="B3614" t="str">
            <v>1333R0031220V003758</v>
          </cell>
          <cell r="C3614">
            <v>189041.66399999999</v>
          </cell>
        </row>
        <row r="3615">
          <cell r="B3615" t="str">
            <v>1333R0031220V003759</v>
          </cell>
          <cell r="C3615">
            <v>189041.66399999999</v>
          </cell>
        </row>
        <row r="3616">
          <cell r="B3616" t="str">
            <v>1333R0031220V003760</v>
          </cell>
          <cell r="C3616">
            <v>189041.66399999999</v>
          </cell>
        </row>
        <row r="3617">
          <cell r="B3617" t="str">
            <v>1333R0031220V003761</v>
          </cell>
          <cell r="C3617">
            <v>189041.66399999999</v>
          </cell>
        </row>
        <row r="3618">
          <cell r="B3618" t="str">
            <v>1333R0031220V003762</v>
          </cell>
          <cell r="C3618">
            <v>189041.66399999999</v>
          </cell>
        </row>
        <row r="3619">
          <cell r="B3619" t="str">
            <v>1333R0031220V003763</v>
          </cell>
          <cell r="C3619">
            <v>189041.66399999999</v>
          </cell>
        </row>
        <row r="3620">
          <cell r="B3620" t="str">
            <v>1333R0031220V003765</v>
          </cell>
          <cell r="C3620">
            <v>189041.66399999999</v>
          </cell>
        </row>
        <row r="3621">
          <cell r="B3621" t="str">
            <v>1333R0031220V003766</v>
          </cell>
          <cell r="C3621">
            <v>189041.66399999999</v>
          </cell>
        </row>
        <row r="3622">
          <cell r="B3622" t="str">
            <v>1333R0031220V003772</v>
          </cell>
          <cell r="C3622">
            <v>39696.383999999991</v>
          </cell>
        </row>
        <row r="3623">
          <cell r="B3623" t="str">
            <v>1333R0031220V003775</v>
          </cell>
          <cell r="C3623">
            <v>73049.087999999989</v>
          </cell>
        </row>
        <row r="3624">
          <cell r="B3624" t="str">
            <v>1333R0031220V003777</v>
          </cell>
          <cell r="C3624">
            <v>189041.66399999999</v>
          </cell>
        </row>
        <row r="3625">
          <cell r="B3625" t="str">
            <v>1333R0031220V003778</v>
          </cell>
          <cell r="C3625">
            <v>31546.367999999995</v>
          </cell>
        </row>
        <row r="3626">
          <cell r="B3626" t="str">
            <v>1333R0031220V003779</v>
          </cell>
          <cell r="C3626">
            <v>189041.66399999999</v>
          </cell>
        </row>
        <row r="3627">
          <cell r="B3627" t="str">
            <v>1333R0031220V003781</v>
          </cell>
          <cell r="C3627">
            <v>189041.66399999999</v>
          </cell>
        </row>
        <row r="3628">
          <cell r="B3628" t="str">
            <v>1333R0031220V003782</v>
          </cell>
          <cell r="C3628">
            <v>189041.66399999999</v>
          </cell>
        </row>
        <row r="3629">
          <cell r="B3629" t="str">
            <v>1333R0031220V003784</v>
          </cell>
          <cell r="C3629">
            <v>189041.66399999999</v>
          </cell>
        </row>
        <row r="3630">
          <cell r="B3630" t="str">
            <v>1333R0031220V003785</v>
          </cell>
          <cell r="C3630">
            <v>189041.66399999999</v>
          </cell>
        </row>
        <row r="3631">
          <cell r="B3631" t="str">
            <v>1333R0031220V003786</v>
          </cell>
          <cell r="C3631">
            <v>189041.66399999999</v>
          </cell>
        </row>
        <row r="3632">
          <cell r="B3632" t="str">
            <v>1333R0031220V003787</v>
          </cell>
          <cell r="C3632">
            <v>62899.19999999999</v>
          </cell>
        </row>
        <row r="3633">
          <cell r="B3633" t="str">
            <v>1333R0031220V003788</v>
          </cell>
          <cell r="C3633">
            <v>189041.66399999999</v>
          </cell>
        </row>
        <row r="3634">
          <cell r="B3634" t="str">
            <v>1333R0031220V003789</v>
          </cell>
          <cell r="C3634">
            <v>189041.66399999999</v>
          </cell>
        </row>
        <row r="3635">
          <cell r="B3635" t="str">
            <v>1333R0031220V003790</v>
          </cell>
          <cell r="C3635">
            <v>189041.66399999999</v>
          </cell>
        </row>
        <row r="3636">
          <cell r="B3636" t="str">
            <v>1333R0031220V003791</v>
          </cell>
          <cell r="C3636">
            <v>189041.66399999999</v>
          </cell>
        </row>
        <row r="3637">
          <cell r="B3637" t="str">
            <v>1333R0031220V003792</v>
          </cell>
          <cell r="C3637">
            <v>189041.66399999999</v>
          </cell>
        </row>
        <row r="3638">
          <cell r="B3638" t="str">
            <v>1333R0031220V003796</v>
          </cell>
          <cell r="C3638">
            <v>30127.103999999996</v>
          </cell>
        </row>
        <row r="3639">
          <cell r="B3639" t="str">
            <v>1333R0031220V003797</v>
          </cell>
          <cell r="C3639">
            <v>31546.367999999995</v>
          </cell>
        </row>
        <row r="3640">
          <cell r="B3640" t="str">
            <v>1333R0031220V003798</v>
          </cell>
          <cell r="C3640">
            <v>73049.087999999989</v>
          </cell>
        </row>
        <row r="3641">
          <cell r="B3641" t="str">
            <v>1333R0031220V003799</v>
          </cell>
          <cell r="C3641">
            <v>189041.66399999999</v>
          </cell>
        </row>
        <row r="3642">
          <cell r="B3642" t="str">
            <v>1333R0031220V003800</v>
          </cell>
          <cell r="C3642">
            <v>189041.66399999999</v>
          </cell>
        </row>
        <row r="3643">
          <cell r="B3643" t="str">
            <v>1333R0031220V003801</v>
          </cell>
          <cell r="C3643">
            <v>189041.66399999999</v>
          </cell>
        </row>
        <row r="3644">
          <cell r="B3644" t="str">
            <v>1333R0031220V003802</v>
          </cell>
          <cell r="C3644">
            <v>189041.66399999999</v>
          </cell>
        </row>
        <row r="3645">
          <cell r="B3645" t="str">
            <v>1333R0031220V003803</v>
          </cell>
          <cell r="C3645">
            <v>189041.66399999999</v>
          </cell>
        </row>
        <row r="3646">
          <cell r="B3646" t="str">
            <v>1333R0031220V003804</v>
          </cell>
          <cell r="C3646">
            <v>189041.66399999999</v>
          </cell>
        </row>
        <row r="3647">
          <cell r="B3647" t="str">
            <v>1333R0031220V003805</v>
          </cell>
          <cell r="C3647">
            <v>189041.66399999999</v>
          </cell>
        </row>
        <row r="3648">
          <cell r="B3648" t="str">
            <v>1333R0031220V003806</v>
          </cell>
          <cell r="C3648">
            <v>189041.66399999999</v>
          </cell>
        </row>
        <row r="3649">
          <cell r="B3649" t="str">
            <v>1333R0031220V003807</v>
          </cell>
          <cell r="C3649">
            <v>189041.66399999999</v>
          </cell>
        </row>
        <row r="3650">
          <cell r="B3650" t="str">
            <v>1333R0031220V003808</v>
          </cell>
          <cell r="C3650">
            <v>189041.66399999999</v>
          </cell>
        </row>
        <row r="3651">
          <cell r="B3651" t="str">
            <v>1333R0031220V003809</v>
          </cell>
          <cell r="C3651">
            <v>189041.66399999999</v>
          </cell>
        </row>
        <row r="3652">
          <cell r="B3652" t="str">
            <v>1333R0031220V003810</v>
          </cell>
          <cell r="C3652">
            <v>189041.66399999999</v>
          </cell>
        </row>
        <row r="3653">
          <cell r="B3653" t="str">
            <v>1333R0031220V003811</v>
          </cell>
          <cell r="C3653">
            <v>189041.66399999999</v>
          </cell>
        </row>
        <row r="3654">
          <cell r="B3654" t="str">
            <v>1333R0031220V003812</v>
          </cell>
          <cell r="C3654">
            <v>189041.66399999999</v>
          </cell>
        </row>
        <row r="3655">
          <cell r="B3655" t="str">
            <v>1333R0031220V003813</v>
          </cell>
          <cell r="C3655">
            <v>189041.66399999999</v>
          </cell>
        </row>
        <row r="3656">
          <cell r="B3656" t="str">
            <v>1333R0031220V003814</v>
          </cell>
          <cell r="C3656">
            <v>189041.66399999999</v>
          </cell>
        </row>
        <row r="3657">
          <cell r="B3657" t="str">
            <v>1333R0031220V003817</v>
          </cell>
          <cell r="C3657">
            <v>189041.66399999999</v>
          </cell>
        </row>
        <row r="3658">
          <cell r="B3658" t="str">
            <v>1333R0031220V003818</v>
          </cell>
          <cell r="C3658">
            <v>189041.66399999999</v>
          </cell>
        </row>
        <row r="3659">
          <cell r="B3659" t="str">
            <v>1333R0031220V003819</v>
          </cell>
          <cell r="C3659">
            <v>189041.66399999999</v>
          </cell>
        </row>
        <row r="3660">
          <cell r="B3660" t="str">
            <v>1333R0031220V003820</v>
          </cell>
          <cell r="C3660">
            <v>189041.66399999999</v>
          </cell>
        </row>
        <row r="3661">
          <cell r="B3661" t="str">
            <v>1333R0031220V003821</v>
          </cell>
          <cell r="C3661">
            <v>189041.66399999999</v>
          </cell>
        </row>
        <row r="3662">
          <cell r="B3662" t="str">
            <v>1333R0031220V003823</v>
          </cell>
          <cell r="C3662">
            <v>189041.66399999999</v>
          </cell>
        </row>
        <row r="3663">
          <cell r="B3663" t="str">
            <v>1333R0031220V003824</v>
          </cell>
          <cell r="C3663">
            <v>189041.66399999999</v>
          </cell>
        </row>
        <row r="3664">
          <cell r="B3664" t="str">
            <v>1333R0031220V003825</v>
          </cell>
          <cell r="C3664">
            <v>189041.66399999999</v>
          </cell>
        </row>
        <row r="3665">
          <cell r="B3665" t="str">
            <v>1333R0031220V003826</v>
          </cell>
          <cell r="C3665">
            <v>189041.66399999999</v>
          </cell>
        </row>
        <row r="3666">
          <cell r="B3666" t="str">
            <v>1333R0031220V003827</v>
          </cell>
          <cell r="C3666">
            <v>189041.66399999999</v>
          </cell>
        </row>
        <row r="3667">
          <cell r="B3667" t="str">
            <v>1333R0031220V003828</v>
          </cell>
          <cell r="C3667">
            <v>189041.66399999999</v>
          </cell>
        </row>
        <row r="3668">
          <cell r="B3668" t="str">
            <v>1333R0031220V003829</v>
          </cell>
          <cell r="C3668">
            <v>189041.66399999999</v>
          </cell>
        </row>
        <row r="3669">
          <cell r="B3669" t="str">
            <v>1333R0031220V003830</v>
          </cell>
          <cell r="C3669">
            <v>39416.831999999995</v>
          </cell>
        </row>
        <row r="3670">
          <cell r="B3670" t="str">
            <v>1333R0031220V003831</v>
          </cell>
          <cell r="C3670">
            <v>189041.66399999999</v>
          </cell>
        </row>
        <row r="3671">
          <cell r="B3671" t="str">
            <v>1333R0031220V003832</v>
          </cell>
          <cell r="C3671">
            <v>189041.66399999999</v>
          </cell>
        </row>
        <row r="3672">
          <cell r="B3672" t="str">
            <v>1333R0031220V003833</v>
          </cell>
          <cell r="C3672">
            <v>189041.66399999999</v>
          </cell>
        </row>
        <row r="3673">
          <cell r="B3673" t="str">
            <v>1333R0031220V003834</v>
          </cell>
          <cell r="C3673">
            <v>189041.66399999999</v>
          </cell>
        </row>
        <row r="3674">
          <cell r="B3674" t="str">
            <v>1333R0031220V003835</v>
          </cell>
          <cell r="C3674">
            <v>189041.66399999999</v>
          </cell>
        </row>
        <row r="3675">
          <cell r="B3675" t="str">
            <v>1333R0031220V003836</v>
          </cell>
          <cell r="C3675">
            <v>42771.455999999998</v>
          </cell>
        </row>
        <row r="3676">
          <cell r="B3676" t="str">
            <v>1333R0031220V003837</v>
          </cell>
          <cell r="C3676">
            <v>189041.66399999999</v>
          </cell>
        </row>
        <row r="3677">
          <cell r="B3677" t="str">
            <v>1333R0031220V003838</v>
          </cell>
          <cell r="C3677">
            <v>44491.775999999998</v>
          </cell>
        </row>
        <row r="3678">
          <cell r="B3678" t="str">
            <v>1333R0031220V003839</v>
          </cell>
          <cell r="C3678">
            <v>189041.66399999999</v>
          </cell>
        </row>
        <row r="3679">
          <cell r="B3679" t="str">
            <v>1333R0031220V003840</v>
          </cell>
          <cell r="C3679">
            <v>31546.367999999995</v>
          </cell>
        </row>
        <row r="3680">
          <cell r="B3680" t="str">
            <v>1333R0031220V003843</v>
          </cell>
          <cell r="C3680">
            <v>31546.367999999995</v>
          </cell>
        </row>
        <row r="3681">
          <cell r="B3681" t="str">
            <v>1333R0031220V003844</v>
          </cell>
          <cell r="C3681">
            <v>67027.967999999993</v>
          </cell>
        </row>
        <row r="3682">
          <cell r="B3682" t="str">
            <v>1333R0031220V003846</v>
          </cell>
          <cell r="C3682">
            <v>31546.367999999995</v>
          </cell>
        </row>
        <row r="3683">
          <cell r="B3683" t="str">
            <v>1333R0031220V003847</v>
          </cell>
          <cell r="C3683">
            <v>31546.367999999995</v>
          </cell>
        </row>
        <row r="3684">
          <cell r="B3684" t="str">
            <v>1333R0031220V003851</v>
          </cell>
          <cell r="C3684">
            <v>31546.367999999995</v>
          </cell>
        </row>
        <row r="3685">
          <cell r="B3685" t="str">
            <v>1333R0031220V003852</v>
          </cell>
          <cell r="C3685">
            <v>44491.775999999998</v>
          </cell>
        </row>
        <row r="3686">
          <cell r="B3686" t="str">
            <v>1333R0031220V003855</v>
          </cell>
          <cell r="C3686">
            <v>39696.383999999991</v>
          </cell>
        </row>
        <row r="3687">
          <cell r="B3687" t="str">
            <v>1333R0031220V003858</v>
          </cell>
          <cell r="C3687">
            <v>67027.967999999993</v>
          </cell>
        </row>
        <row r="3688">
          <cell r="B3688" t="str">
            <v>1333R0031220V003859</v>
          </cell>
          <cell r="C3688">
            <v>39696.383999999991</v>
          </cell>
        </row>
        <row r="3689">
          <cell r="B3689" t="str">
            <v>1333R0031220V003860</v>
          </cell>
          <cell r="C3689">
            <v>73049.087999999989</v>
          </cell>
        </row>
        <row r="3690">
          <cell r="B3690" t="str">
            <v>1333R0031220V003863</v>
          </cell>
          <cell r="C3690">
            <v>31546.367999999995</v>
          </cell>
        </row>
        <row r="3691">
          <cell r="B3691" t="str">
            <v>1333R0031220V003864</v>
          </cell>
          <cell r="C3691">
            <v>39416.831999999995</v>
          </cell>
        </row>
        <row r="3692">
          <cell r="B3692" t="str">
            <v>1333R0031220V003865</v>
          </cell>
          <cell r="C3692">
            <v>42771.455999999998</v>
          </cell>
        </row>
        <row r="3693">
          <cell r="B3693" t="str">
            <v>1333R0031220V003866</v>
          </cell>
          <cell r="C3693">
            <v>39416.831999999995</v>
          </cell>
        </row>
        <row r="3694">
          <cell r="B3694" t="str">
            <v>1333R0031220V003867</v>
          </cell>
          <cell r="C3694">
            <v>42771.455999999998</v>
          </cell>
        </row>
        <row r="3695">
          <cell r="B3695" t="str">
            <v>1333R0031220V003868</v>
          </cell>
          <cell r="C3695">
            <v>39416.831999999995</v>
          </cell>
        </row>
        <row r="3696">
          <cell r="B3696" t="str">
            <v>1333R0031220V003869</v>
          </cell>
          <cell r="C3696">
            <v>39416.831999999995</v>
          </cell>
        </row>
        <row r="3697">
          <cell r="B3697" t="str">
            <v>1333R0031220V003870</v>
          </cell>
          <cell r="C3697">
            <v>24321.023999999998</v>
          </cell>
        </row>
        <row r="3698">
          <cell r="B3698" t="str">
            <v>1333R0031220V003871</v>
          </cell>
          <cell r="C3698">
            <v>39416.831999999995</v>
          </cell>
        </row>
        <row r="3699">
          <cell r="B3699" t="str">
            <v>1333R0031220V003872</v>
          </cell>
          <cell r="C3699">
            <v>24321.023999999998</v>
          </cell>
        </row>
        <row r="3700">
          <cell r="B3700" t="str">
            <v>1333R0031220V003873</v>
          </cell>
          <cell r="C3700">
            <v>39416.831999999995</v>
          </cell>
        </row>
        <row r="3701">
          <cell r="B3701" t="str">
            <v>1333R0031220V003874</v>
          </cell>
          <cell r="C3701">
            <v>24321.023999999998</v>
          </cell>
        </row>
        <row r="3702">
          <cell r="B3702" t="str">
            <v>1333R0031220V003875</v>
          </cell>
          <cell r="C3702">
            <v>39416.831999999995</v>
          </cell>
        </row>
        <row r="3703">
          <cell r="B3703" t="str">
            <v>1333R0031220V003876</v>
          </cell>
          <cell r="C3703">
            <v>189041.66399999999</v>
          </cell>
        </row>
        <row r="3704">
          <cell r="B3704" t="str">
            <v>1333R0031220V003877</v>
          </cell>
          <cell r="C3704">
            <v>39416.831999999995</v>
          </cell>
        </row>
        <row r="3705">
          <cell r="B3705" t="str">
            <v>1333R0031220V003878</v>
          </cell>
          <cell r="C3705">
            <v>39416.831999999995</v>
          </cell>
        </row>
        <row r="3706">
          <cell r="B3706" t="str">
            <v>1333R0031220V003879</v>
          </cell>
          <cell r="C3706">
            <v>39416.831999999995</v>
          </cell>
        </row>
        <row r="3707">
          <cell r="B3707" t="str">
            <v>1333R0031220V003880</v>
          </cell>
          <cell r="C3707">
            <v>30127.103999999996</v>
          </cell>
        </row>
        <row r="3708">
          <cell r="B3708" t="str">
            <v>1333R0031220V003881</v>
          </cell>
          <cell r="C3708">
            <v>39416.831999999995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39416.831999999995</v>
          </cell>
        </row>
        <row r="3711">
          <cell r="B3711" t="str">
            <v>1333R0031220V003884</v>
          </cell>
          <cell r="C3711">
            <v>42771.455999999998</v>
          </cell>
        </row>
        <row r="3712">
          <cell r="B3712" t="str">
            <v>1333R0031220V003885</v>
          </cell>
          <cell r="C3712">
            <v>39416.831999999995</v>
          </cell>
        </row>
        <row r="3713">
          <cell r="B3713" t="str">
            <v>1333R0031220V003886</v>
          </cell>
          <cell r="C3713">
            <v>39416.831999999995</v>
          </cell>
        </row>
        <row r="3714">
          <cell r="B3714" t="str">
            <v>1333R0031220V003887</v>
          </cell>
          <cell r="C3714">
            <v>39416.831999999995</v>
          </cell>
        </row>
        <row r="3715">
          <cell r="B3715" t="str">
            <v>1333R0031220V003888</v>
          </cell>
          <cell r="C3715">
            <v>24321.023999999998</v>
          </cell>
        </row>
        <row r="3716">
          <cell r="B3716" t="str">
            <v>1333R0031220V003889</v>
          </cell>
          <cell r="C3716">
            <v>39416.831999999995</v>
          </cell>
        </row>
        <row r="3717">
          <cell r="B3717" t="str">
            <v>1333R0031220V003890</v>
          </cell>
          <cell r="C3717">
            <v>56942.591999999997</v>
          </cell>
        </row>
        <row r="3718">
          <cell r="B3718" t="str">
            <v>1333R0031220V003891</v>
          </cell>
          <cell r="C3718">
            <v>39416.831999999995</v>
          </cell>
        </row>
        <row r="3719">
          <cell r="B3719" t="str">
            <v>1333R0031220V003892</v>
          </cell>
          <cell r="C3719">
            <v>39416.831999999995</v>
          </cell>
        </row>
        <row r="3720">
          <cell r="B3720" t="str">
            <v>1333R0031220V003893</v>
          </cell>
          <cell r="C3720">
            <v>24321.023999999998</v>
          </cell>
        </row>
        <row r="3721">
          <cell r="B3721" t="str">
            <v>1333R0031220V003894</v>
          </cell>
          <cell r="C3721">
            <v>39416.831999999995</v>
          </cell>
        </row>
        <row r="3722">
          <cell r="B3722" t="str">
            <v>1333R0031220V003895</v>
          </cell>
          <cell r="C3722">
            <v>189041.66399999999</v>
          </cell>
        </row>
        <row r="3723">
          <cell r="B3723" t="str">
            <v>1333R0031220V003896</v>
          </cell>
          <cell r="C3723">
            <v>39416.831999999995</v>
          </cell>
        </row>
        <row r="3724">
          <cell r="B3724" t="str">
            <v>1333R0031220V003897</v>
          </cell>
          <cell r="C3724">
            <v>39416.831999999995</v>
          </cell>
        </row>
        <row r="3725">
          <cell r="B3725" t="str">
            <v>1333R0031220V003898</v>
          </cell>
          <cell r="C3725">
            <v>39416.831999999995</v>
          </cell>
        </row>
        <row r="3726">
          <cell r="B3726" t="str">
            <v>1333R0031220V003899</v>
          </cell>
          <cell r="C3726">
            <v>39416.831999999995</v>
          </cell>
        </row>
        <row r="3727">
          <cell r="B3727" t="str">
            <v>1333R0031220V003900</v>
          </cell>
          <cell r="C3727">
            <v>39416.831999999995</v>
          </cell>
        </row>
        <row r="3728">
          <cell r="B3728" t="str">
            <v>1333R0031220V003901</v>
          </cell>
          <cell r="C3728">
            <v>42771.455999999998</v>
          </cell>
        </row>
        <row r="3729">
          <cell r="B3729" t="str">
            <v>1333R0031220V003902</v>
          </cell>
          <cell r="C3729">
            <v>39416.831999999995</v>
          </cell>
        </row>
        <row r="3730">
          <cell r="B3730" t="str">
            <v>1333R0031220V003903</v>
          </cell>
          <cell r="C3730">
            <v>44491.775999999998</v>
          </cell>
        </row>
        <row r="3731">
          <cell r="B3731" t="str">
            <v>1333R0031220V003904</v>
          </cell>
          <cell r="C3731">
            <v>73049.087999999989</v>
          </cell>
        </row>
        <row r="3732">
          <cell r="B3732" t="str">
            <v>1333R0031220V003905</v>
          </cell>
          <cell r="C3732">
            <v>189041.66399999999</v>
          </cell>
        </row>
        <row r="3733">
          <cell r="B3733" t="str">
            <v>1333R0031220V003906</v>
          </cell>
          <cell r="C3733">
            <v>39416.831999999995</v>
          </cell>
        </row>
        <row r="3734">
          <cell r="B3734" t="str">
            <v>1333R0031220V003907</v>
          </cell>
          <cell r="C3734">
            <v>39416.831999999995</v>
          </cell>
        </row>
        <row r="3735">
          <cell r="B3735" t="str">
            <v>1333R0031220V003908</v>
          </cell>
          <cell r="C3735">
            <v>24321.023999999998</v>
          </cell>
        </row>
        <row r="3736">
          <cell r="B3736" t="str">
            <v>1333R0031220V003909</v>
          </cell>
          <cell r="C3736">
            <v>189041.66399999999</v>
          </cell>
        </row>
        <row r="3737">
          <cell r="B3737" t="str">
            <v>1333R0031220V003910</v>
          </cell>
          <cell r="C3737">
            <v>39416.831999999995</v>
          </cell>
        </row>
        <row r="3738">
          <cell r="B3738" t="str">
            <v>1333R0031220V003911</v>
          </cell>
          <cell r="C3738">
            <v>39416.831999999995</v>
          </cell>
        </row>
        <row r="3739">
          <cell r="B3739" t="str">
            <v>1333R0031220V003912</v>
          </cell>
          <cell r="C3739">
            <v>39416.831999999995</v>
          </cell>
        </row>
        <row r="3740">
          <cell r="B3740" t="str">
            <v>1333R0031220V003913</v>
          </cell>
          <cell r="C3740">
            <v>39416.831999999995</v>
          </cell>
        </row>
        <row r="3741">
          <cell r="B3741" t="str">
            <v>1333R0031220V003914</v>
          </cell>
          <cell r="C3741">
            <v>189041.66399999999</v>
          </cell>
        </row>
        <row r="3742">
          <cell r="B3742" t="str">
            <v>1333R0031220V003915</v>
          </cell>
          <cell r="C3742">
            <v>42771.455999999998</v>
          </cell>
        </row>
        <row r="3743">
          <cell r="B3743" t="str">
            <v>1333R0031220V003916</v>
          </cell>
          <cell r="C3743">
            <v>39416.831999999995</v>
          </cell>
        </row>
        <row r="3744">
          <cell r="B3744" t="str">
            <v>1333R0031220V003917</v>
          </cell>
          <cell r="C3744">
            <v>189041.66399999999</v>
          </cell>
        </row>
        <row r="3745">
          <cell r="B3745" t="str">
            <v>1333R0031220V003919</v>
          </cell>
          <cell r="C3745">
            <v>39416.831999999995</v>
          </cell>
        </row>
        <row r="3746">
          <cell r="B3746" t="str">
            <v>1333R0031220V003920</v>
          </cell>
          <cell r="C3746">
            <v>39416.831999999995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42771.455999999998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121347.07199999999</v>
          </cell>
        </row>
        <row r="3751">
          <cell r="B3751" t="str">
            <v>1333R0031220V003926</v>
          </cell>
          <cell r="C3751">
            <v>39416.831999999995</v>
          </cell>
        </row>
        <row r="3752">
          <cell r="B3752" t="str">
            <v>1333R0031220V003927</v>
          </cell>
          <cell r="C3752">
            <v>39416.831999999995</v>
          </cell>
        </row>
        <row r="3753">
          <cell r="B3753" t="str">
            <v>1333R0031220V003928</v>
          </cell>
          <cell r="C3753">
            <v>39416.831999999995</v>
          </cell>
        </row>
        <row r="3754">
          <cell r="B3754" t="str">
            <v>1333R0031220V003929</v>
          </cell>
          <cell r="C3754">
            <v>39416.831999999995</v>
          </cell>
        </row>
        <row r="3755">
          <cell r="B3755" t="str">
            <v>1333R0031220V003930</v>
          </cell>
          <cell r="C3755">
            <v>234608.63999999996</v>
          </cell>
        </row>
        <row r="3756">
          <cell r="B3756" t="str">
            <v>1333R0031220V003931</v>
          </cell>
          <cell r="C3756">
            <v>189041.66399999999</v>
          </cell>
        </row>
        <row r="3757">
          <cell r="B3757" t="str">
            <v>1333R0031220V003932</v>
          </cell>
          <cell r="C3757">
            <v>39416.831999999995</v>
          </cell>
        </row>
        <row r="3758">
          <cell r="B3758" t="str">
            <v>1333R0031220V003933</v>
          </cell>
          <cell r="C3758">
            <v>39416.831999999995</v>
          </cell>
        </row>
        <row r="3759">
          <cell r="B3759" t="str">
            <v>1333R0031220V003934</v>
          </cell>
          <cell r="C3759">
            <v>39416.831999999995</v>
          </cell>
        </row>
        <row r="3760">
          <cell r="B3760" t="str">
            <v>1333R0031220V003935</v>
          </cell>
          <cell r="C3760">
            <v>39416.831999999995</v>
          </cell>
        </row>
        <row r="3761">
          <cell r="B3761" t="str">
            <v>1333R0031220V003936</v>
          </cell>
          <cell r="C3761">
            <v>39416.831999999995</v>
          </cell>
        </row>
        <row r="3762">
          <cell r="B3762" t="str">
            <v>1333R0031220V003937</v>
          </cell>
          <cell r="C3762">
            <v>39416.831999999995</v>
          </cell>
        </row>
        <row r="3763">
          <cell r="B3763" t="str">
            <v>1333R0031220V003938</v>
          </cell>
          <cell r="C3763">
            <v>39416.831999999995</v>
          </cell>
        </row>
        <row r="3764">
          <cell r="B3764" t="str">
            <v>1333R0031220V003939</v>
          </cell>
          <cell r="C3764">
            <v>39416.831999999995</v>
          </cell>
        </row>
        <row r="3765">
          <cell r="B3765" t="str">
            <v>1333R0031220V003940</v>
          </cell>
          <cell r="C3765">
            <v>42771.455999999998</v>
          </cell>
        </row>
        <row r="3766">
          <cell r="B3766" t="str">
            <v>1333R0031220V003941</v>
          </cell>
          <cell r="C3766">
            <v>189041.66399999999</v>
          </cell>
        </row>
        <row r="3767">
          <cell r="B3767" t="str">
            <v>1333R0031220V003942</v>
          </cell>
          <cell r="C3767">
            <v>39416.831999999995</v>
          </cell>
        </row>
        <row r="3768">
          <cell r="B3768" t="str">
            <v>1333R0031220V003943</v>
          </cell>
          <cell r="C3768">
            <v>42771.455999999998</v>
          </cell>
        </row>
        <row r="3769">
          <cell r="B3769" t="str">
            <v>1333R0031220V003944</v>
          </cell>
          <cell r="C3769">
            <v>39416.831999999995</v>
          </cell>
        </row>
        <row r="3770">
          <cell r="B3770" t="str">
            <v>1333R0031220V003945</v>
          </cell>
          <cell r="C3770">
            <v>39416.831999999995</v>
          </cell>
        </row>
        <row r="3771">
          <cell r="B3771" t="str">
            <v>1333R0031220V003946</v>
          </cell>
          <cell r="C3771">
            <v>39416.831999999995</v>
          </cell>
        </row>
        <row r="3772">
          <cell r="B3772" t="str">
            <v>1333R0031220V003947</v>
          </cell>
          <cell r="C3772">
            <v>39416.831999999995</v>
          </cell>
        </row>
        <row r="3773">
          <cell r="B3773" t="str">
            <v>1333R0031220V003948</v>
          </cell>
          <cell r="C3773">
            <v>39416.831999999995</v>
          </cell>
        </row>
        <row r="3774">
          <cell r="B3774" t="str">
            <v>1333R0031220V003949</v>
          </cell>
          <cell r="C3774">
            <v>39416.831999999995</v>
          </cell>
        </row>
        <row r="3775">
          <cell r="B3775" t="str">
            <v>1333R0031220V003950</v>
          </cell>
          <cell r="C3775">
            <v>39416.831999999995</v>
          </cell>
        </row>
        <row r="3776">
          <cell r="B3776" t="str">
            <v>1333R0031220V003951</v>
          </cell>
          <cell r="C3776">
            <v>189041.66399999999</v>
          </cell>
        </row>
        <row r="3777">
          <cell r="B3777" t="str">
            <v>1333R0031220V003952</v>
          </cell>
          <cell r="C3777">
            <v>39416.831999999995</v>
          </cell>
        </row>
        <row r="3778">
          <cell r="B3778" t="str">
            <v>1333R0031220V003953</v>
          </cell>
          <cell r="C3778">
            <v>39416.831999999995</v>
          </cell>
        </row>
        <row r="3779">
          <cell r="B3779" t="str">
            <v>1333R0031220V003954</v>
          </cell>
          <cell r="C3779">
            <v>39416.831999999995</v>
          </cell>
        </row>
        <row r="3780">
          <cell r="B3780" t="str">
            <v>1333R0031220V003955</v>
          </cell>
          <cell r="C3780">
            <v>39416.831999999995</v>
          </cell>
        </row>
        <row r="3781">
          <cell r="B3781" t="str">
            <v>1333R0031220V003957</v>
          </cell>
          <cell r="C3781">
            <v>39416.831999999995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39416.831999999995</v>
          </cell>
        </row>
        <row r="3784">
          <cell r="B3784" t="str">
            <v>1333R0031220V003960</v>
          </cell>
          <cell r="C3784">
            <v>189041.66399999999</v>
          </cell>
        </row>
        <row r="3785">
          <cell r="B3785" t="str">
            <v>1333R0031220V003961</v>
          </cell>
          <cell r="C3785">
            <v>39416.831999999995</v>
          </cell>
        </row>
        <row r="3786">
          <cell r="B3786" t="str">
            <v>1333R0031220V003962</v>
          </cell>
          <cell r="C3786">
            <v>39416.831999999995</v>
          </cell>
        </row>
        <row r="3787">
          <cell r="B3787" t="str">
            <v>1333R0031220V003963</v>
          </cell>
          <cell r="C3787">
            <v>39416.831999999995</v>
          </cell>
        </row>
        <row r="3788">
          <cell r="B3788" t="str">
            <v>1333R0031220V003964</v>
          </cell>
          <cell r="C3788">
            <v>39416.831999999995</v>
          </cell>
        </row>
        <row r="3789">
          <cell r="B3789" t="str">
            <v>1333R0031220V003965</v>
          </cell>
          <cell r="C3789">
            <v>39416.831999999995</v>
          </cell>
        </row>
        <row r="3790">
          <cell r="B3790" t="str">
            <v>1333R0031220V003966</v>
          </cell>
          <cell r="C3790">
            <v>39416.831999999995</v>
          </cell>
        </row>
        <row r="3791">
          <cell r="B3791" t="str">
            <v>1333R0031220V003967</v>
          </cell>
          <cell r="C3791">
            <v>39416.831999999995</v>
          </cell>
        </row>
        <row r="3792">
          <cell r="B3792" t="str">
            <v>1333R0031220V003968</v>
          </cell>
          <cell r="C3792">
            <v>39416.831999999995</v>
          </cell>
        </row>
        <row r="3793">
          <cell r="B3793" t="str">
            <v>1333R0031220V003969</v>
          </cell>
          <cell r="C3793">
            <v>39416.831999999995</v>
          </cell>
        </row>
        <row r="3794">
          <cell r="B3794" t="str">
            <v>1333R0031220V003970</v>
          </cell>
          <cell r="C3794">
            <v>42771.455999999998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189041.66399999999</v>
          </cell>
        </row>
        <row r="3797">
          <cell r="B3797" t="str">
            <v>1333R0031220V003973</v>
          </cell>
          <cell r="C3797">
            <v>39416.831999999995</v>
          </cell>
        </row>
        <row r="3798">
          <cell r="B3798" t="str">
            <v>1333R0031220V003974</v>
          </cell>
          <cell r="C3798">
            <v>39416.831999999995</v>
          </cell>
        </row>
        <row r="3799">
          <cell r="B3799" t="str">
            <v>1333R0031220V003975</v>
          </cell>
          <cell r="C3799">
            <v>39416.831999999995</v>
          </cell>
        </row>
        <row r="3800">
          <cell r="B3800" t="str">
            <v>1333R0031220V003976</v>
          </cell>
          <cell r="C3800">
            <v>24321.023999999998</v>
          </cell>
        </row>
        <row r="3801">
          <cell r="B3801" t="str">
            <v>1333R0031220V003977</v>
          </cell>
          <cell r="C3801">
            <v>39416.831999999995</v>
          </cell>
        </row>
        <row r="3802">
          <cell r="B3802" t="str">
            <v>1333R0031220V003978</v>
          </cell>
          <cell r="C3802">
            <v>39416.831999999995</v>
          </cell>
        </row>
        <row r="3803">
          <cell r="B3803" t="str">
            <v>1333R0031220V003979</v>
          </cell>
          <cell r="C3803">
            <v>39416.831999999995</v>
          </cell>
        </row>
        <row r="3804">
          <cell r="B3804" t="str">
            <v>1333R0031220V003981</v>
          </cell>
          <cell r="C3804">
            <v>39416.831999999995</v>
          </cell>
        </row>
        <row r="3805">
          <cell r="B3805" t="str">
            <v>1333R0031220V003982</v>
          </cell>
          <cell r="C3805">
            <v>24321.023999999998</v>
          </cell>
        </row>
        <row r="3806">
          <cell r="B3806" t="str">
            <v>1333R0031220V003983</v>
          </cell>
          <cell r="C3806">
            <v>39416.831999999995</v>
          </cell>
        </row>
        <row r="3807">
          <cell r="B3807" t="str">
            <v>1333R0031220V003984</v>
          </cell>
          <cell r="C3807">
            <v>39416.831999999995</v>
          </cell>
        </row>
        <row r="3808">
          <cell r="B3808" t="str">
            <v>1333R0031220V003985</v>
          </cell>
          <cell r="C3808">
            <v>39416.831999999995</v>
          </cell>
        </row>
        <row r="3809">
          <cell r="B3809" t="str">
            <v>1333R0031220V003986</v>
          </cell>
          <cell r="C3809">
            <v>24321.023999999998</v>
          </cell>
        </row>
        <row r="3810">
          <cell r="B3810" t="str">
            <v>1333R0031220V003987</v>
          </cell>
          <cell r="C3810">
            <v>189041.66399999999</v>
          </cell>
        </row>
        <row r="3811">
          <cell r="B3811" t="str">
            <v>1333R0031220V003988</v>
          </cell>
          <cell r="C3811">
            <v>39416.831999999995</v>
          </cell>
        </row>
        <row r="3812">
          <cell r="B3812" t="str">
            <v>1333R0031220V003989</v>
          </cell>
          <cell r="C3812">
            <v>39416.831999999995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63909.887999999999</v>
          </cell>
        </row>
        <row r="3815">
          <cell r="B3815" t="str">
            <v>1333R0031220V003992</v>
          </cell>
          <cell r="C3815">
            <v>44491.775999999998</v>
          </cell>
        </row>
        <row r="3816">
          <cell r="B3816" t="str">
            <v>1333R0031220V003993</v>
          </cell>
          <cell r="C3816">
            <v>42771.455999999998</v>
          </cell>
        </row>
        <row r="3817">
          <cell r="B3817" t="str">
            <v>1333R0031220V003994</v>
          </cell>
          <cell r="C3817">
            <v>42771.455999999998</v>
          </cell>
        </row>
        <row r="3818">
          <cell r="B3818" t="str">
            <v>1333R0031220V003995</v>
          </cell>
          <cell r="C3818">
            <v>56942.591999999997</v>
          </cell>
        </row>
        <row r="3819">
          <cell r="B3819" t="str">
            <v>1333R0031220V003996</v>
          </cell>
          <cell r="C3819">
            <v>189041.66399999999</v>
          </cell>
        </row>
        <row r="3820">
          <cell r="B3820" t="str">
            <v>1333R0031220V003997</v>
          </cell>
          <cell r="C3820">
            <v>42771.455999999998</v>
          </cell>
        </row>
        <row r="3821">
          <cell r="B3821" t="str">
            <v>1333R0031220V003998</v>
          </cell>
          <cell r="C3821">
            <v>39416.831999999995</v>
          </cell>
        </row>
        <row r="3822">
          <cell r="B3822" t="str">
            <v>1333R0031220V003999</v>
          </cell>
          <cell r="C3822">
            <v>121347.07199999999</v>
          </cell>
        </row>
        <row r="3823">
          <cell r="B3823" t="str">
            <v>1333R0031220V004000</v>
          </cell>
          <cell r="C3823">
            <v>189041.66399999999</v>
          </cell>
        </row>
        <row r="3824">
          <cell r="B3824" t="str">
            <v>1333R0031220V004001</v>
          </cell>
          <cell r="C3824">
            <v>39416.831999999995</v>
          </cell>
        </row>
        <row r="3825">
          <cell r="B3825" t="str">
            <v>1333R0031220V004002</v>
          </cell>
          <cell r="C3825">
            <v>63909.887999999999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39416.831999999995</v>
          </cell>
        </row>
        <row r="3828">
          <cell r="B3828" t="str">
            <v>1333R0031220V004005</v>
          </cell>
          <cell r="C3828">
            <v>234608.63999999996</v>
          </cell>
        </row>
        <row r="3829">
          <cell r="B3829" t="str">
            <v>1333R0031220V004007</v>
          </cell>
          <cell r="C3829">
            <v>39416.831999999995</v>
          </cell>
        </row>
        <row r="3830">
          <cell r="B3830" t="str">
            <v>1333R0031220V004008</v>
          </cell>
          <cell r="C3830">
            <v>39416.831999999995</v>
          </cell>
        </row>
        <row r="3831">
          <cell r="B3831" t="str">
            <v>1333R0031220V004009</v>
          </cell>
          <cell r="C3831">
            <v>39416.831999999995</v>
          </cell>
        </row>
        <row r="3832">
          <cell r="B3832" t="str">
            <v>1333R0031220V004010</v>
          </cell>
          <cell r="C3832">
            <v>24321.023999999998</v>
          </cell>
        </row>
        <row r="3833">
          <cell r="B3833" t="str">
            <v>1333R0031220V004011</v>
          </cell>
          <cell r="C3833">
            <v>39416.831999999995</v>
          </cell>
        </row>
        <row r="3834">
          <cell r="B3834" t="str">
            <v>1333R0031220V004012</v>
          </cell>
          <cell r="C3834">
            <v>39696.383999999991</v>
          </cell>
        </row>
        <row r="3835">
          <cell r="B3835" t="str">
            <v>1333R0031220V004013</v>
          </cell>
          <cell r="C3835">
            <v>42771.455999999998</v>
          </cell>
        </row>
        <row r="3836">
          <cell r="B3836" t="str">
            <v>1333R0031220V004015</v>
          </cell>
          <cell r="C3836">
            <v>24321.023999999998</v>
          </cell>
        </row>
        <row r="3837">
          <cell r="B3837" t="str">
            <v>1333R0031220V004016</v>
          </cell>
          <cell r="C3837">
            <v>39416.831999999995</v>
          </cell>
        </row>
        <row r="3838">
          <cell r="B3838" t="str">
            <v>1333R0031220V004017</v>
          </cell>
          <cell r="C3838">
            <v>42771.455999999998</v>
          </cell>
        </row>
        <row r="3839">
          <cell r="B3839" t="str">
            <v>1333R0031220V004018</v>
          </cell>
          <cell r="C3839">
            <v>39416.831999999995</v>
          </cell>
        </row>
        <row r="3840">
          <cell r="B3840" t="str">
            <v>1333R0031220V004019</v>
          </cell>
          <cell r="C3840">
            <v>42771.455999999998</v>
          </cell>
        </row>
        <row r="3841">
          <cell r="B3841" t="str">
            <v>1333R0031220V004020</v>
          </cell>
          <cell r="C3841">
            <v>42771.455999999998</v>
          </cell>
        </row>
        <row r="3842">
          <cell r="B3842" t="str">
            <v>1333R0031220V004021</v>
          </cell>
          <cell r="C3842">
            <v>189041.66399999999</v>
          </cell>
        </row>
        <row r="3843">
          <cell r="B3843" t="str">
            <v>1333R0031220V004022</v>
          </cell>
          <cell r="C3843">
            <v>39416.831999999995</v>
          </cell>
        </row>
        <row r="3844">
          <cell r="B3844" t="str">
            <v>1333R0031220V004024</v>
          </cell>
          <cell r="C3844">
            <v>39416.831999999995</v>
          </cell>
        </row>
        <row r="3845">
          <cell r="B3845" t="str">
            <v>1333R0031220V004025</v>
          </cell>
          <cell r="C3845">
            <v>39416.831999999995</v>
          </cell>
        </row>
        <row r="3846">
          <cell r="B3846" t="str">
            <v>1333R0031220V004027</v>
          </cell>
          <cell r="C3846">
            <v>189041.66399999999</v>
          </cell>
        </row>
        <row r="3847">
          <cell r="B3847" t="str">
            <v>1333R0031220V004028</v>
          </cell>
          <cell r="C3847">
            <v>189041.66399999999</v>
          </cell>
        </row>
        <row r="3848">
          <cell r="B3848" t="str">
            <v>1333R0031220V004029</v>
          </cell>
          <cell r="C3848">
            <v>39416.831999999995</v>
          </cell>
        </row>
        <row r="3849">
          <cell r="B3849" t="str">
            <v>1333R0031220V004030</v>
          </cell>
          <cell r="C3849">
            <v>189041.66399999999</v>
          </cell>
        </row>
        <row r="3850">
          <cell r="B3850" t="str">
            <v>1333R0031220V004031</v>
          </cell>
          <cell r="C3850">
            <v>44491.775999999998</v>
          </cell>
        </row>
        <row r="3851">
          <cell r="B3851" t="str">
            <v>1333R0031220V004032</v>
          </cell>
          <cell r="C3851">
            <v>39416.831999999995</v>
          </cell>
        </row>
        <row r="3852">
          <cell r="B3852" t="str">
            <v>1333R0031220V004033</v>
          </cell>
          <cell r="C3852">
            <v>39416.831999999995</v>
          </cell>
        </row>
        <row r="3853">
          <cell r="B3853" t="str">
            <v>1333R0031220V004034</v>
          </cell>
          <cell r="C3853">
            <v>39416.831999999995</v>
          </cell>
        </row>
        <row r="3854">
          <cell r="B3854" t="str">
            <v>1333R0031220V004035</v>
          </cell>
          <cell r="C3854">
            <v>44491.775999999998</v>
          </cell>
        </row>
        <row r="3855">
          <cell r="B3855" t="str">
            <v>1333R0031220V004036</v>
          </cell>
          <cell r="C3855">
            <v>39416.831999999995</v>
          </cell>
        </row>
        <row r="3856">
          <cell r="B3856" t="str">
            <v>1333R0031220V004037</v>
          </cell>
          <cell r="C3856">
            <v>27439.103999999996</v>
          </cell>
        </row>
        <row r="3857">
          <cell r="B3857" t="str">
            <v>1333R0031220V004038</v>
          </cell>
          <cell r="C3857">
            <v>39416.831999999995</v>
          </cell>
        </row>
        <row r="3858">
          <cell r="B3858" t="str">
            <v>1333R0031220V004039</v>
          </cell>
          <cell r="C3858">
            <v>39416.831999999995</v>
          </cell>
        </row>
        <row r="3859">
          <cell r="B3859" t="str">
            <v>1333R0031220V004040</v>
          </cell>
          <cell r="C3859">
            <v>39416.831999999995</v>
          </cell>
        </row>
        <row r="3860">
          <cell r="B3860" t="str">
            <v>1333R0031220V004041</v>
          </cell>
          <cell r="C3860">
            <v>39416.831999999995</v>
          </cell>
        </row>
        <row r="3861">
          <cell r="B3861" t="str">
            <v>1333R0031220V004042</v>
          </cell>
          <cell r="C3861">
            <v>189041.66399999999</v>
          </cell>
        </row>
        <row r="3862">
          <cell r="B3862" t="str">
            <v>1333R0031220V004043</v>
          </cell>
          <cell r="C3862">
            <v>39416.831999999995</v>
          </cell>
        </row>
        <row r="3863">
          <cell r="B3863" t="str">
            <v>1333R0031220V004044</v>
          </cell>
          <cell r="C3863">
            <v>189041.66399999999</v>
          </cell>
        </row>
        <row r="3864">
          <cell r="B3864" t="str">
            <v>1333R0031220V004046</v>
          </cell>
          <cell r="C3864">
            <v>189041.66399999999</v>
          </cell>
        </row>
        <row r="3865">
          <cell r="B3865" t="str">
            <v>1333R0031220V004048</v>
          </cell>
          <cell r="C3865">
            <v>39416.831999999995</v>
          </cell>
        </row>
        <row r="3866">
          <cell r="B3866" t="str">
            <v>1333R0031220V004050</v>
          </cell>
          <cell r="C3866">
            <v>189041.66399999999</v>
          </cell>
        </row>
        <row r="3867">
          <cell r="B3867" t="str">
            <v>1333R0031220V004051</v>
          </cell>
          <cell r="C3867">
            <v>39416.831999999995</v>
          </cell>
        </row>
        <row r="3868">
          <cell r="B3868" t="str">
            <v>1333R0031220V004052</v>
          </cell>
          <cell r="C3868">
            <v>39416.831999999995</v>
          </cell>
        </row>
        <row r="3869">
          <cell r="B3869" t="str">
            <v>1333R0031220V004054</v>
          </cell>
          <cell r="C3869">
            <v>189041.66399999999</v>
          </cell>
        </row>
        <row r="3870">
          <cell r="B3870" t="str">
            <v>1333R0031220V004057</v>
          </cell>
          <cell r="C3870">
            <v>189041.66399999999</v>
          </cell>
        </row>
        <row r="3871">
          <cell r="B3871" t="str">
            <v>1333R0031220V004062</v>
          </cell>
          <cell r="C3871">
            <v>189041.66399999999</v>
          </cell>
        </row>
        <row r="3872">
          <cell r="B3872" t="str">
            <v>1333R0031220V004064</v>
          </cell>
          <cell r="C3872">
            <v>189041.66399999999</v>
          </cell>
        </row>
        <row r="3873">
          <cell r="B3873" t="str">
            <v>1333R0031220V004069</v>
          </cell>
          <cell r="C3873">
            <v>189041.66399999999</v>
          </cell>
        </row>
        <row r="3874">
          <cell r="B3874" t="str">
            <v>1333R0031220V004070</v>
          </cell>
          <cell r="C3874">
            <v>189041.66399999999</v>
          </cell>
        </row>
        <row r="3875">
          <cell r="B3875" t="str">
            <v>1333R0031220V004071</v>
          </cell>
          <cell r="C3875">
            <v>189041.66399999999</v>
          </cell>
        </row>
        <row r="3876">
          <cell r="B3876" t="str">
            <v>1333R0031220V004072</v>
          </cell>
          <cell r="C3876">
            <v>189041.66399999999</v>
          </cell>
        </row>
        <row r="3877">
          <cell r="B3877" t="str">
            <v>1333R0031220V004073</v>
          </cell>
          <cell r="C3877">
            <v>189041.66399999999</v>
          </cell>
        </row>
        <row r="3878">
          <cell r="B3878" t="str">
            <v>1333R0031220V004074</v>
          </cell>
          <cell r="C3878">
            <v>189041.66399999999</v>
          </cell>
        </row>
        <row r="3879">
          <cell r="B3879" t="str">
            <v>1333R0031220V004075</v>
          </cell>
          <cell r="C3879">
            <v>189041.66399999999</v>
          </cell>
        </row>
        <row r="3880">
          <cell r="B3880" t="str">
            <v>1333R0031220V004076</v>
          </cell>
          <cell r="C3880">
            <v>39416.831999999995</v>
          </cell>
        </row>
        <row r="3881">
          <cell r="B3881" t="str">
            <v>1333R0031220V004077</v>
          </cell>
          <cell r="C3881">
            <v>31546.367999999995</v>
          </cell>
        </row>
        <row r="3882">
          <cell r="B3882" t="str">
            <v>1333R0031220V004078</v>
          </cell>
          <cell r="C3882">
            <v>31546.367999999995</v>
          </cell>
        </row>
        <row r="3883">
          <cell r="B3883" t="str">
            <v>1333R0031220V004079</v>
          </cell>
          <cell r="C3883">
            <v>39416.831999999995</v>
          </cell>
        </row>
        <row r="3884">
          <cell r="B3884" t="str">
            <v>1333R0031220V004081</v>
          </cell>
          <cell r="C3884">
            <v>39416.831999999995</v>
          </cell>
        </row>
        <row r="3885">
          <cell r="B3885" t="str">
            <v>1333R0031220V004084</v>
          </cell>
          <cell r="C3885">
            <v>91413.503999999986</v>
          </cell>
        </row>
        <row r="3886">
          <cell r="B3886" t="str">
            <v>1333R0031220V004085</v>
          </cell>
          <cell r="C3886">
            <v>39416.831999999995</v>
          </cell>
        </row>
        <row r="3887">
          <cell r="B3887" t="str">
            <v>1333R0031220V004086</v>
          </cell>
          <cell r="C3887">
            <v>39416.831999999995</v>
          </cell>
        </row>
        <row r="3888">
          <cell r="B3888" t="str">
            <v>1333R0031220V004087</v>
          </cell>
          <cell r="C3888">
            <v>39416.831999999995</v>
          </cell>
        </row>
        <row r="3889">
          <cell r="B3889" t="str">
            <v>1333R0031220V004088</v>
          </cell>
          <cell r="C3889">
            <v>39416.831999999995</v>
          </cell>
        </row>
        <row r="3890">
          <cell r="B3890" t="str">
            <v>1333R0031220V004089</v>
          </cell>
          <cell r="C3890">
            <v>24321.023999999998</v>
          </cell>
        </row>
        <row r="3891">
          <cell r="B3891" t="str">
            <v>1333R0031220V004090</v>
          </cell>
          <cell r="C3891">
            <v>39416.831999999995</v>
          </cell>
        </row>
        <row r="3892">
          <cell r="B3892" t="str">
            <v>1333R0031220V004091</v>
          </cell>
          <cell r="C3892">
            <v>39416.831999999995</v>
          </cell>
        </row>
        <row r="3893">
          <cell r="B3893" t="str">
            <v>1333R0031220V004092</v>
          </cell>
          <cell r="C3893">
            <v>39416.831999999995</v>
          </cell>
        </row>
        <row r="3894">
          <cell r="B3894" t="str">
            <v>1333R0031220V004093</v>
          </cell>
          <cell r="C3894">
            <v>42771.455999999998</v>
          </cell>
        </row>
        <row r="3895">
          <cell r="B3895" t="str">
            <v>1333R0031220V004094</v>
          </cell>
          <cell r="C3895">
            <v>39416.831999999995</v>
          </cell>
        </row>
        <row r="3896">
          <cell r="B3896" t="str">
            <v>1333R0031220V004095</v>
          </cell>
          <cell r="C3896">
            <v>39416.831999999995</v>
          </cell>
        </row>
        <row r="3897">
          <cell r="B3897" t="str">
            <v>1333R0031220V004096</v>
          </cell>
          <cell r="C3897">
            <v>61673.471999999994</v>
          </cell>
        </row>
        <row r="3898">
          <cell r="B3898" t="str">
            <v>1333R0031220V004097</v>
          </cell>
          <cell r="C3898">
            <v>54534.143999999993</v>
          </cell>
        </row>
        <row r="3899">
          <cell r="B3899" t="str">
            <v>1333R0031220V004098</v>
          </cell>
          <cell r="C3899">
            <v>24321.023999999998</v>
          </cell>
        </row>
        <row r="3900">
          <cell r="B3900" t="str">
            <v>1333R0031220V004099</v>
          </cell>
          <cell r="C3900">
            <v>24321.023999999998</v>
          </cell>
        </row>
        <row r="3901">
          <cell r="B3901" t="str">
            <v>1333R0031220V004100</v>
          </cell>
          <cell r="C3901">
            <v>39416.831999999995</v>
          </cell>
        </row>
        <row r="3902">
          <cell r="B3902" t="str">
            <v>1333R0031220V004101</v>
          </cell>
          <cell r="C3902">
            <v>39416.831999999995</v>
          </cell>
        </row>
        <row r="3903">
          <cell r="B3903" t="str">
            <v>1333R0031220V004102</v>
          </cell>
          <cell r="C3903">
            <v>24321.023999999998</v>
          </cell>
        </row>
        <row r="3904">
          <cell r="B3904" t="str">
            <v>1333R0031220V004103</v>
          </cell>
          <cell r="C3904">
            <v>39416.831999999995</v>
          </cell>
        </row>
        <row r="3905">
          <cell r="B3905" t="str">
            <v>1333R0031220V004104</v>
          </cell>
          <cell r="C3905">
            <v>91413.503999999986</v>
          </cell>
        </row>
        <row r="3906">
          <cell r="B3906" t="str">
            <v>1333R0031220V004105</v>
          </cell>
          <cell r="C3906">
            <v>39416.831999999995</v>
          </cell>
        </row>
        <row r="3907">
          <cell r="B3907" t="str">
            <v>1333R0031220V004106</v>
          </cell>
          <cell r="C3907">
            <v>39416.831999999995</v>
          </cell>
        </row>
        <row r="3908">
          <cell r="B3908" t="str">
            <v>1333R0031220V004107</v>
          </cell>
          <cell r="C3908">
            <v>39416.831999999995</v>
          </cell>
        </row>
        <row r="3909">
          <cell r="B3909" t="str">
            <v>1333R0031220V004108</v>
          </cell>
          <cell r="C3909">
            <v>39416.831999999995</v>
          </cell>
        </row>
        <row r="3910">
          <cell r="B3910" t="str">
            <v>1333R0031220V004109</v>
          </cell>
          <cell r="C3910">
            <v>39416.831999999995</v>
          </cell>
        </row>
        <row r="3911">
          <cell r="B3911" t="str">
            <v>1333R0031220V004110</v>
          </cell>
          <cell r="C3911">
            <v>24321.023999999998</v>
          </cell>
        </row>
        <row r="3912">
          <cell r="B3912" t="str">
            <v>1333R0031220V004111</v>
          </cell>
          <cell r="C3912">
            <v>39416.831999999995</v>
          </cell>
        </row>
        <row r="3913">
          <cell r="B3913" t="str">
            <v>1333R0031220V004112</v>
          </cell>
          <cell r="C3913">
            <v>39416.831999999995</v>
          </cell>
        </row>
        <row r="3914">
          <cell r="B3914" t="str">
            <v>1333R0031220V004113</v>
          </cell>
          <cell r="C3914">
            <v>39416.831999999995</v>
          </cell>
        </row>
        <row r="3915">
          <cell r="B3915" t="str">
            <v>1333R0031220V004114</v>
          </cell>
          <cell r="C3915">
            <v>39416.831999999995</v>
          </cell>
        </row>
        <row r="3916">
          <cell r="B3916" t="str">
            <v>1333R0031220V004115</v>
          </cell>
          <cell r="C3916">
            <v>39416.831999999995</v>
          </cell>
        </row>
        <row r="3917">
          <cell r="B3917" t="str">
            <v>1333R0031220V004116</v>
          </cell>
          <cell r="C3917">
            <v>39416.831999999995</v>
          </cell>
        </row>
        <row r="3918">
          <cell r="B3918" t="str">
            <v>1333R0031220V004117</v>
          </cell>
          <cell r="C3918">
            <v>42771.455999999998</v>
          </cell>
        </row>
        <row r="3919">
          <cell r="B3919" t="str">
            <v>1333R0031220V004118</v>
          </cell>
          <cell r="C3919">
            <v>91413.503999999986</v>
          </cell>
        </row>
        <row r="3920">
          <cell r="B3920" t="str">
            <v>1333R0031220V004119</v>
          </cell>
          <cell r="C3920">
            <v>39416.831999999995</v>
          </cell>
        </row>
        <row r="3921">
          <cell r="B3921" t="str">
            <v>1333R0031220V004120</v>
          </cell>
          <cell r="C3921">
            <v>39696.383999999991</v>
          </cell>
        </row>
        <row r="3922">
          <cell r="B3922" t="str">
            <v>1333R0031220V004122</v>
          </cell>
          <cell r="C3922">
            <v>39416.831999999995</v>
          </cell>
        </row>
        <row r="3923">
          <cell r="B3923" t="str">
            <v>1333R0031220V004123</v>
          </cell>
          <cell r="C3923">
            <v>87994.367999999988</v>
          </cell>
        </row>
        <row r="3924">
          <cell r="B3924" t="str">
            <v>1333R0031220V004124</v>
          </cell>
          <cell r="C3924">
            <v>24321.023999999998</v>
          </cell>
        </row>
        <row r="3925">
          <cell r="B3925" t="str">
            <v>1333R0031220V004125</v>
          </cell>
          <cell r="C3925">
            <v>39696.383999999991</v>
          </cell>
        </row>
        <row r="3926">
          <cell r="B3926" t="str">
            <v>1333R0031220V004126</v>
          </cell>
          <cell r="C3926">
            <v>39416.831999999995</v>
          </cell>
        </row>
        <row r="3927">
          <cell r="B3927" t="str">
            <v>1333R0031220V004127</v>
          </cell>
          <cell r="C3927">
            <v>39416.831999999995</v>
          </cell>
        </row>
        <row r="3928">
          <cell r="B3928" t="str">
            <v>1333R0031220V004128</v>
          </cell>
          <cell r="C3928">
            <v>39416.831999999995</v>
          </cell>
        </row>
        <row r="3929">
          <cell r="B3929" t="str">
            <v>1333R0031220V004129</v>
          </cell>
          <cell r="C3929">
            <v>91413.503999999986</v>
          </cell>
        </row>
        <row r="3930">
          <cell r="B3930" t="str">
            <v>1333R0031220V004130</v>
          </cell>
          <cell r="C3930">
            <v>39416.831999999995</v>
          </cell>
        </row>
        <row r="3931">
          <cell r="B3931" t="str">
            <v>1333R0031220V004131</v>
          </cell>
          <cell r="C3931">
            <v>39416.831999999995</v>
          </cell>
        </row>
        <row r="3932">
          <cell r="B3932" t="str">
            <v>1333R0031220V004132</v>
          </cell>
          <cell r="C3932">
            <v>39416.831999999995</v>
          </cell>
        </row>
        <row r="3933">
          <cell r="B3933" t="str">
            <v>1333R0031220V004133</v>
          </cell>
          <cell r="C3933">
            <v>87994.367999999988</v>
          </cell>
        </row>
        <row r="3934">
          <cell r="B3934" t="str">
            <v>1333R0031220V004134</v>
          </cell>
          <cell r="C3934">
            <v>39416.831999999995</v>
          </cell>
        </row>
        <row r="3935">
          <cell r="B3935" t="str">
            <v>1333R0031220V004135</v>
          </cell>
          <cell r="C3935">
            <v>39416.831999999995</v>
          </cell>
        </row>
        <row r="3936">
          <cell r="B3936" t="str">
            <v>1333R0031220V004136</v>
          </cell>
          <cell r="C3936">
            <v>39696.383999999991</v>
          </cell>
        </row>
        <row r="3937">
          <cell r="B3937" t="str">
            <v>1333R0031220V004137</v>
          </cell>
          <cell r="C3937">
            <v>39416.831999999995</v>
          </cell>
        </row>
        <row r="3938">
          <cell r="B3938" t="str">
            <v>1333R0031220V004138</v>
          </cell>
          <cell r="C3938">
            <v>39416.831999999995</v>
          </cell>
        </row>
        <row r="3939">
          <cell r="B3939" t="str">
            <v>1333R0031220V004139</v>
          </cell>
          <cell r="C3939">
            <v>39416.831999999995</v>
          </cell>
        </row>
        <row r="3940">
          <cell r="B3940" t="str">
            <v>1333R0031220V004140</v>
          </cell>
          <cell r="C3940">
            <v>44900.351999999999</v>
          </cell>
        </row>
        <row r="3941">
          <cell r="B3941" t="str">
            <v>1333R0031220V004141</v>
          </cell>
          <cell r="C3941">
            <v>189041.66399999999</v>
          </cell>
        </row>
        <row r="3942">
          <cell r="B3942" t="str">
            <v>1333R0031220V004142</v>
          </cell>
          <cell r="C3942">
            <v>39416.831999999995</v>
          </cell>
        </row>
        <row r="3943">
          <cell r="B3943" t="str">
            <v>1333R0031220V004143</v>
          </cell>
          <cell r="C3943">
            <v>24321.023999999998</v>
          </cell>
        </row>
        <row r="3944">
          <cell r="B3944" t="str">
            <v>1333R0031220V004144</v>
          </cell>
          <cell r="C3944">
            <v>39416.831999999995</v>
          </cell>
        </row>
        <row r="3945">
          <cell r="B3945" t="str">
            <v>1333R0031220V004145</v>
          </cell>
          <cell r="C3945">
            <v>39416.831999999995</v>
          </cell>
        </row>
        <row r="3946">
          <cell r="B3946" t="str">
            <v>1333R0031220V004146</v>
          </cell>
          <cell r="C3946">
            <v>39416.831999999995</v>
          </cell>
        </row>
        <row r="3947">
          <cell r="B3947" t="str">
            <v>1333R0031220V004147</v>
          </cell>
          <cell r="C3947">
            <v>87994.367999999988</v>
          </cell>
        </row>
        <row r="3948">
          <cell r="B3948" t="str">
            <v>1333R0031220V004148</v>
          </cell>
          <cell r="C3948">
            <v>39696.383999999991</v>
          </cell>
        </row>
        <row r="3949">
          <cell r="B3949" t="str">
            <v>1333R0031220V004149</v>
          </cell>
          <cell r="C3949">
            <v>39416.831999999995</v>
          </cell>
        </row>
        <row r="3950">
          <cell r="B3950" t="str">
            <v>1333R0031220V004150</v>
          </cell>
          <cell r="C3950">
            <v>39416.831999999995</v>
          </cell>
        </row>
        <row r="3951">
          <cell r="B3951" t="str">
            <v>1333R0031220V004151</v>
          </cell>
          <cell r="C3951">
            <v>24321.023999999998</v>
          </cell>
        </row>
        <row r="3952">
          <cell r="B3952" t="str">
            <v>1333R0031220V004152</v>
          </cell>
          <cell r="C3952">
            <v>87994.367999999988</v>
          </cell>
        </row>
        <row r="3953">
          <cell r="B3953" t="str">
            <v>1333R0031220V004153</v>
          </cell>
          <cell r="C3953">
            <v>39416.831999999995</v>
          </cell>
        </row>
        <row r="3954">
          <cell r="B3954" t="str">
            <v>1333R0031220V004154</v>
          </cell>
          <cell r="C3954">
            <v>91413.503999999986</v>
          </cell>
        </row>
        <row r="3955">
          <cell r="B3955" t="str">
            <v>1333R0031220V004155</v>
          </cell>
          <cell r="C3955">
            <v>42771.455999999998</v>
          </cell>
        </row>
        <row r="3956">
          <cell r="B3956" t="str">
            <v>1333R0031220V004156</v>
          </cell>
          <cell r="C3956">
            <v>39416.831999999995</v>
          </cell>
        </row>
        <row r="3957">
          <cell r="B3957" t="str">
            <v>1333R0031220V004157</v>
          </cell>
          <cell r="C3957">
            <v>39416.831999999995</v>
          </cell>
        </row>
        <row r="3958">
          <cell r="B3958" t="str">
            <v>1333R0031220V004158</v>
          </cell>
          <cell r="C3958">
            <v>39416.831999999995</v>
          </cell>
        </row>
        <row r="3959">
          <cell r="B3959" t="str">
            <v>1333R0031220V004159</v>
          </cell>
          <cell r="C3959">
            <v>39416.831999999995</v>
          </cell>
        </row>
        <row r="3960">
          <cell r="B3960" t="str">
            <v>1333R0031220V004160</v>
          </cell>
          <cell r="C3960">
            <v>39416.831999999995</v>
          </cell>
        </row>
        <row r="3961">
          <cell r="B3961" t="str">
            <v>1333R0031220V004161</v>
          </cell>
          <cell r="C3961">
            <v>39416.831999999995</v>
          </cell>
        </row>
        <row r="3962">
          <cell r="B3962" t="str">
            <v>1333R0031220V004162</v>
          </cell>
          <cell r="C3962">
            <v>67802.111999999994</v>
          </cell>
        </row>
        <row r="3963">
          <cell r="B3963" t="str">
            <v>1333R0031220V004163</v>
          </cell>
          <cell r="C3963">
            <v>87994.367999999988</v>
          </cell>
        </row>
        <row r="3964">
          <cell r="B3964" t="str">
            <v>1333R0031220V004164</v>
          </cell>
          <cell r="C3964">
            <v>189041.66399999999</v>
          </cell>
        </row>
        <row r="3965">
          <cell r="B3965" t="str">
            <v>1333R0031220V004165</v>
          </cell>
          <cell r="C3965">
            <v>39416.831999999995</v>
          </cell>
        </row>
        <row r="3966">
          <cell r="B3966" t="str">
            <v>1333R0031220V004166</v>
          </cell>
          <cell r="C3966">
            <v>24321.023999999998</v>
          </cell>
        </row>
        <row r="3967">
          <cell r="B3967" t="str">
            <v>1333R0031220V004167</v>
          </cell>
          <cell r="C3967">
            <v>39416.831999999995</v>
          </cell>
        </row>
        <row r="3968">
          <cell r="B3968" t="str">
            <v>1333R0031220V004168</v>
          </cell>
          <cell r="C3968">
            <v>39416.831999999995</v>
          </cell>
        </row>
        <row r="3969">
          <cell r="B3969" t="str">
            <v>1333R0031220V004169</v>
          </cell>
          <cell r="C3969">
            <v>39416.831999999995</v>
          </cell>
        </row>
        <row r="3970">
          <cell r="B3970" t="str">
            <v>1333R0031220V004170</v>
          </cell>
          <cell r="C3970">
            <v>39416.831999999995</v>
          </cell>
        </row>
        <row r="3971">
          <cell r="B3971" t="str">
            <v>1333R0031220V004171</v>
          </cell>
          <cell r="C3971">
            <v>39416.831999999995</v>
          </cell>
        </row>
        <row r="3972">
          <cell r="B3972" t="str">
            <v>1333R0031220V004172</v>
          </cell>
          <cell r="C3972">
            <v>39416.831999999995</v>
          </cell>
        </row>
        <row r="3973">
          <cell r="B3973" t="str">
            <v>1333R0031220V004173</v>
          </cell>
          <cell r="C3973">
            <v>39416.831999999995</v>
          </cell>
        </row>
        <row r="3974">
          <cell r="B3974" t="str">
            <v>1333R0031220V004174</v>
          </cell>
          <cell r="C3974">
            <v>61673.471999999994</v>
          </cell>
        </row>
        <row r="3975">
          <cell r="B3975" t="str">
            <v>1333R0031220V004175</v>
          </cell>
          <cell r="C3975">
            <v>44749.823999999993</v>
          </cell>
        </row>
        <row r="3976">
          <cell r="B3976" t="str">
            <v>1333R0031220V004176</v>
          </cell>
          <cell r="C3976">
            <v>39416.831999999995</v>
          </cell>
        </row>
        <row r="3977">
          <cell r="B3977" t="str">
            <v>1333R0031220V004177</v>
          </cell>
          <cell r="C3977">
            <v>39416.831999999995</v>
          </cell>
        </row>
        <row r="3978">
          <cell r="B3978" t="str">
            <v>1333R0031220V004178</v>
          </cell>
          <cell r="C3978">
            <v>39696.383999999991</v>
          </cell>
        </row>
        <row r="3979">
          <cell r="B3979" t="str">
            <v>1333R0031220V004179</v>
          </cell>
          <cell r="C3979">
            <v>189041.66399999999</v>
          </cell>
        </row>
        <row r="3980">
          <cell r="B3980" t="str">
            <v>1333R0031220V004180</v>
          </cell>
          <cell r="C3980">
            <v>24321.023999999998</v>
          </cell>
        </row>
        <row r="3981">
          <cell r="B3981" t="str">
            <v>1333R0031220V004181</v>
          </cell>
          <cell r="C3981">
            <v>87994.367999999988</v>
          </cell>
        </row>
        <row r="3982">
          <cell r="B3982" t="str">
            <v>1333R0031220V004182</v>
          </cell>
          <cell r="C3982">
            <v>39416.831999999995</v>
          </cell>
        </row>
        <row r="3983">
          <cell r="B3983" t="str">
            <v>1333R0031220V004183</v>
          </cell>
          <cell r="C3983">
            <v>39416.831999999995</v>
          </cell>
        </row>
        <row r="3984">
          <cell r="B3984" t="str">
            <v>1333R0031220V004184</v>
          </cell>
          <cell r="C3984">
            <v>59845.631999999998</v>
          </cell>
        </row>
        <row r="3985">
          <cell r="B3985" t="str">
            <v>1333R0031220V004185</v>
          </cell>
          <cell r="C3985">
            <v>39416.831999999995</v>
          </cell>
        </row>
        <row r="3986">
          <cell r="B3986" t="str">
            <v>1333R0031220V004186</v>
          </cell>
          <cell r="C3986">
            <v>39416.831999999995</v>
          </cell>
        </row>
        <row r="3987">
          <cell r="B3987" t="str">
            <v>1333R0031220V004187</v>
          </cell>
          <cell r="C3987">
            <v>87994.367999999988</v>
          </cell>
        </row>
        <row r="3988">
          <cell r="B3988" t="str">
            <v>1333R0031220V004189</v>
          </cell>
          <cell r="C3988">
            <v>87994.367999999988</v>
          </cell>
        </row>
        <row r="3989">
          <cell r="B3989" t="str">
            <v>1333R0031220V004190</v>
          </cell>
          <cell r="C3989">
            <v>39696.383999999991</v>
          </cell>
        </row>
        <row r="3990">
          <cell r="B3990" t="str">
            <v>1333R0031220V004191</v>
          </cell>
          <cell r="C3990">
            <v>87994.367999999988</v>
          </cell>
        </row>
        <row r="3991">
          <cell r="B3991" t="str">
            <v>1333R0031220V004192</v>
          </cell>
          <cell r="C3991">
            <v>39696.383999999991</v>
          </cell>
        </row>
        <row r="3992">
          <cell r="B3992" t="str">
            <v>1333R0031220V004193</v>
          </cell>
          <cell r="C3992">
            <v>42771.455999999998</v>
          </cell>
        </row>
        <row r="3993">
          <cell r="B3993" t="str">
            <v>1333R0031220V004194</v>
          </cell>
          <cell r="C3993">
            <v>42771.455999999998</v>
          </cell>
        </row>
        <row r="3994">
          <cell r="B3994" t="str">
            <v>1333R0031220V004195</v>
          </cell>
          <cell r="C3994">
            <v>39416.831999999995</v>
          </cell>
        </row>
        <row r="3995">
          <cell r="B3995" t="str">
            <v>1333R0031220V004196</v>
          </cell>
          <cell r="C3995">
            <v>39416.831999999995</v>
          </cell>
        </row>
        <row r="3996">
          <cell r="B3996" t="str">
            <v>1333R0031220V004197</v>
          </cell>
          <cell r="C3996">
            <v>91413.503999999986</v>
          </cell>
        </row>
        <row r="3997">
          <cell r="B3997" t="str">
            <v>1333R0031220V004198</v>
          </cell>
          <cell r="C3997">
            <v>39416.831999999995</v>
          </cell>
        </row>
        <row r="3998">
          <cell r="B3998" t="str">
            <v>1333R0031220V004199</v>
          </cell>
          <cell r="C3998">
            <v>42771.455999999998</v>
          </cell>
        </row>
        <row r="3999">
          <cell r="B3999" t="str">
            <v>1333R0031220V004200</v>
          </cell>
          <cell r="C3999">
            <v>39416.831999999995</v>
          </cell>
        </row>
        <row r="4000">
          <cell r="B4000" t="str">
            <v>1333R0031220V004201</v>
          </cell>
          <cell r="C4000">
            <v>24321.023999999998</v>
          </cell>
        </row>
        <row r="4001">
          <cell r="B4001" t="str">
            <v>1333R0031220V004202</v>
          </cell>
          <cell r="C4001">
            <v>67802.111999999994</v>
          </cell>
        </row>
        <row r="4002">
          <cell r="B4002" t="str">
            <v>1333R0031220V004203</v>
          </cell>
          <cell r="C4002">
            <v>189041.66399999999</v>
          </cell>
        </row>
        <row r="4003">
          <cell r="B4003" t="str">
            <v>1333R0031220V004204</v>
          </cell>
          <cell r="C4003">
            <v>39416.831999999995</v>
          </cell>
        </row>
        <row r="4004">
          <cell r="B4004" t="str">
            <v>1333R0031220V004205</v>
          </cell>
          <cell r="C4004">
            <v>39696.383999999991</v>
          </cell>
        </row>
        <row r="4005">
          <cell r="B4005" t="str">
            <v>1333R0031220V004206</v>
          </cell>
          <cell r="C4005">
            <v>39416.831999999995</v>
          </cell>
        </row>
        <row r="4006">
          <cell r="B4006" t="str">
            <v>1333R0031220V004207</v>
          </cell>
          <cell r="C4006">
            <v>39416.831999999995</v>
          </cell>
        </row>
        <row r="4007">
          <cell r="B4007" t="str">
            <v>1333R0031220V004208</v>
          </cell>
          <cell r="C4007">
            <v>39416.831999999995</v>
          </cell>
        </row>
        <row r="4008">
          <cell r="B4008" t="str">
            <v>1333R0031220V004209</v>
          </cell>
          <cell r="C4008">
            <v>39416.831999999995</v>
          </cell>
        </row>
        <row r="4009">
          <cell r="B4009" t="str">
            <v>1333R0031220V004210</v>
          </cell>
          <cell r="C4009">
            <v>54534.143999999993</v>
          </cell>
        </row>
        <row r="4010">
          <cell r="B4010" t="str">
            <v>1333R0031220V004212</v>
          </cell>
          <cell r="C4010">
            <v>42771.455999999998</v>
          </cell>
        </row>
        <row r="4011">
          <cell r="B4011" t="str">
            <v>1333R0031220V004213</v>
          </cell>
          <cell r="C4011">
            <v>39416.831999999995</v>
          </cell>
        </row>
        <row r="4012">
          <cell r="B4012" t="str">
            <v>1333R0031220V004214</v>
          </cell>
          <cell r="C4012">
            <v>39416.831999999995</v>
          </cell>
        </row>
        <row r="4013">
          <cell r="B4013" t="str">
            <v>1333R0031220V004215</v>
          </cell>
          <cell r="C4013">
            <v>61673.471999999994</v>
          </cell>
        </row>
        <row r="4014">
          <cell r="B4014" t="str">
            <v>1333R0031220V004216</v>
          </cell>
          <cell r="C4014">
            <v>39416.831999999995</v>
          </cell>
        </row>
        <row r="4015">
          <cell r="B4015" t="str">
            <v>1333R0031220V004217</v>
          </cell>
          <cell r="C4015">
            <v>39416.831999999995</v>
          </cell>
        </row>
        <row r="4016">
          <cell r="B4016" t="str">
            <v>1333R0031220V004219</v>
          </cell>
          <cell r="C4016">
            <v>39416.831999999995</v>
          </cell>
        </row>
        <row r="4017">
          <cell r="B4017" t="str">
            <v>1333R0031220V004220</v>
          </cell>
          <cell r="C4017">
            <v>39416.831999999995</v>
          </cell>
        </row>
        <row r="4018">
          <cell r="B4018" t="str">
            <v>1333R0031220V004221</v>
          </cell>
          <cell r="C4018">
            <v>39696.383999999991</v>
          </cell>
        </row>
        <row r="4019">
          <cell r="B4019" t="str">
            <v>1333R0031220V004222</v>
          </cell>
          <cell r="C4019">
            <v>39416.831999999995</v>
          </cell>
        </row>
        <row r="4020">
          <cell r="B4020" t="str">
            <v>1333R0031220V004223</v>
          </cell>
          <cell r="C4020">
            <v>39416.831999999995</v>
          </cell>
        </row>
        <row r="4021">
          <cell r="B4021" t="str">
            <v>1333R0031220V004224</v>
          </cell>
          <cell r="C4021">
            <v>39416.831999999995</v>
          </cell>
        </row>
        <row r="4022">
          <cell r="B4022" t="str">
            <v>1333R0031220V004225</v>
          </cell>
          <cell r="C4022">
            <v>39416.831999999995</v>
          </cell>
        </row>
        <row r="4023">
          <cell r="B4023" t="str">
            <v>1333R0031220V004226</v>
          </cell>
          <cell r="C4023">
            <v>39416.831999999995</v>
          </cell>
        </row>
        <row r="4024">
          <cell r="B4024" t="str">
            <v>1333R0031220V004227</v>
          </cell>
          <cell r="C4024">
            <v>42771.455999999998</v>
          </cell>
        </row>
        <row r="4025">
          <cell r="B4025" t="str">
            <v>1333R0031220V004229</v>
          </cell>
          <cell r="C4025">
            <v>39416.831999999995</v>
          </cell>
        </row>
        <row r="4026">
          <cell r="B4026" t="str">
            <v>1333R0031220V004230</v>
          </cell>
          <cell r="C4026">
            <v>39416.831999999995</v>
          </cell>
        </row>
        <row r="4027">
          <cell r="B4027" t="str">
            <v>1333R0031220V004231</v>
          </cell>
          <cell r="C4027">
            <v>87994.367999999988</v>
          </cell>
        </row>
        <row r="4028">
          <cell r="B4028" t="str">
            <v>1333R0031220V004232</v>
          </cell>
          <cell r="C4028">
            <v>39696.383999999991</v>
          </cell>
        </row>
        <row r="4029">
          <cell r="B4029" t="str">
            <v>1333R0031220V004233</v>
          </cell>
          <cell r="C4029">
            <v>24321.023999999998</v>
          </cell>
        </row>
        <row r="4030">
          <cell r="B4030" t="str">
            <v>1333R0031220V004234</v>
          </cell>
          <cell r="C4030">
            <v>39416.831999999995</v>
          </cell>
        </row>
        <row r="4031">
          <cell r="B4031" t="str">
            <v>1333R0031220V004235</v>
          </cell>
          <cell r="C4031">
            <v>39416.831999999995</v>
          </cell>
        </row>
        <row r="4032">
          <cell r="B4032" t="str">
            <v>1333R0031220V004236</v>
          </cell>
          <cell r="C4032">
            <v>189041.66399999999</v>
          </cell>
        </row>
        <row r="4033">
          <cell r="B4033" t="str">
            <v>1333R0031220V004237</v>
          </cell>
          <cell r="C4033">
            <v>39416.831999999995</v>
          </cell>
        </row>
        <row r="4034">
          <cell r="B4034" t="str">
            <v>1333R0031220V004238</v>
          </cell>
          <cell r="C4034">
            <v>39416.831999999995</v>
          </cell>
        </row>
        <row r="4035">
          <cell r="B4035" t="str">
            <v>1333R0031220V004239</v>
          </cell>
          <cell r="C4035">
            <v>39416.831999999995</v>
          </cell>
        </row>
        <row r="4036">
          <cell r="B4036" t="str">
            <v>1333R0031220V004241</v>
          </cell>
          <cell r="C4036">
            <v>24321.023999999998</v>
          </cell>
        </row>
        <row r="4037">
          <cell r="B4037" t="str">
            <v>1333R0031220V004242</v>
          </cell>
          <cell r="C4037">
            <v>39416.831999999995</v>
          </cell>
        </row>
        <row r="4038">
          <cell r="B4038" t="str">
            <v>1333R0031220V004243</v>
          </cell>
          <cell r="C4038">
            <v>39416.831999999995</v>
          </cell>
        </row>
        <row r="4039">
          <cell r="B4039" t="str">
            <v>1333R0031220V004244</v>
          </cell>
          <cell r="C4039">
            <v>39416.831999999995</v>
          </cell>
        </row>
        <row r="4040">
          <cell r="B4040" t="str">
            <v>1333R0031220V004245</v>
          </cell>
          <cell r="C4040">
            <v>42771.455999999998</v>
          </cell>
        </row>
        <row r="4041">
          <cell r="B4041" t="str">
            <v>1333R0031220V004246</v>
          </cell>
          <cell r="C4041">
            <v>39416.831999999995</v>
          </cell>
        </row>
        <row r="4042">
          <cell r="B4042" t="str">
            <v>1333R0031220V004247</v>
          </cell>
          <cell r="C4042">
            <v>39416.831999999995</v>
          </cell>
        </row>
        <row r="4043">
          <cell r="B4043" t="str">
            <v>1333R0031220V004248</v>
          </cell>
          <cell r="C4043">
            <v>31546.367999999995</v>
          </cell>
        </row>
        <row r="4044">
          <cell r="B4044" t="str">
            <v>1333R0031220V004249</v>
          </cell>
          <cell r="C4044">
            <v>67802.111999999994</v>
          </cell>
        </row>
        <row r="4045">
          <cell r="B4045" t="str">
            <v>1333R0031220V004250</v>
          </cell>
          <cell r="C4045">
            <v>24321.023999999998</v>
          </cell>
        </row>
        <row r="4046">
          <cell r="B4046" t="str">
            <v>1333R0031220V004253</v>
          </cell>
          <cell r="C4046">
            <v>67802.111999999994</v>
          </cell>
        </row>
        <row r="4047">
          <cell r="B4047" t="str">
            <v>1333R0031220V004254</v>
          </cell>
          <cell r="C4047">
            <v>61673.471999999994</v>
          </cell>
        </row>
        <row r="4048">
          <cell r="B4048" t="str">
            <v>1333R0031220V004255</v>
          </cell>
          <cell r="C4048">
            <v>39416.831999999995</v>
          </cell>
        </row>
        <row r="4049">
          <cell r="B4049" t="str">
            <v>1333R0031220V004257</v>
          </cell>
          <cell r="C4049">
            <v>42771.455999999998</v>
          </cell>
        </row>
        <row r="4050">
          <cell r="B4050" t="str">
            <v>1333R0031220V004258</v>
          </cell>
          <cell r="C4050">
            <v>24321.023999999998</v>
          </cell>
        </row>
        <row r="4051">
          <cell r="B4051" t="str">
            <v>1333R0031220V004259</v>
          </cell>
          <cell r="C4051">
            <v>39416.831999999995</v>
          </cell>
        </row>
        <row r="4052">
          <cell r="B4052" t="str">
            <v>1333R0031220V004260</v>
          </cell>
          <cell r="C4052">
            <v>39416.831999999995</v>
          </cell>
        </row>
        <row r="4053">
          <cell r="B4053" t="str">
            <v>1333R0031220V004261</v>
          </cell>
          <cell r="C4053">
            <v>39416.831999999995</v>
          </cell>
        </row>
        <row r="4054">
          <cell r="B4054" t="str">
            <v>1333R0031220V004262</v>
          </cell>
          <cell r="C4054">
            <v>39416.831999999995</v>
          </cell>
        </row>
        <row r="4055">
          <cell r="B4055" t="str">
            <v>1333R0031220V004263</v>
          </cell>
          <cell r="C4055">
            <v>39416.831999999995</v>
          </cell>
        </row>
        <row r="4056">
          <cell r="B4056" t="str">
            <v>1333R0031220V004264</v>
          </cell>
          <cell r="C4056">
            <v>39416.831999999995</v>
          </cell>
        </row>
        <row r="4057">
          <cell r="B4057" t="str">
            <v>1333R0031220V004265</v>
          </cell>
          <cell r="C4057">
            <v>189041.66399999999</v>
          </cell>
        </row>
        <row r="4058">
          <cell r="B4058" t="str">
            <v>1333R0031220V004266</v>
          </cell>
          <cell r="C4058">
            <v>54534.143999999993</v>
          </cell>
        </row>
        <row r="4059">
          <cell r="B4059" t="str">
            <v>1333R0031220V004267</v>
          </cell>
          <cell r="C4059">
            <v>67802.111999999994</v>
          </cell>
        </row>
        <row r="4060">
          <cell r="B4060" t="str">
            <v>1333R0031220V004268</v>
          </cell>
          <cell r="C4060">
            <v>29567.999999999996</v>
          </cell>
        </row>
        <row r="4061">
          <cell r="B4061" t="str">
            <v>1333R0031220V004269</v>
          </cell>
          <cell r="C4061">
            <v>39416.831999999995</v>
          </cell>
        </row>
        <row r="4062">
          <cell r="B4062" t="str">
            <v>1333R0031220V004270</v>
          </cell>
          <cell r="C4062">
            <v>39416.831999999995</v>
          </cell>
        </row>
        <row r="4063">
          <cell r="B4063" t="str">
            <v>1333R0031220V004271</v>
          </cell>
          <cell r="C4063">
            <v>39416.831999999995</v>
          </cell>
        </row>
        <row r="4064">
          <cell r="B4064" t="str">
            <v>1333R0031220V004272</v>
          </cell>
          <cell r="C4064">
            <v>61673.471999999994</v>
          </cell>
        </row>
        <row r="4065">
          <cell r="B4065" t="str">
            <v>1333R0031220V004273</v>
          </cell>
          <cell r="C4065">
            <v>39416.831999999995</v>
          </cell>
        </row>
        <row r="4066">
          <cell r="B4066" t="str">
            <v>1333R0031220V004274</v>
          </cell>
          <cell r="C4066">
            <v>39416.831999999995</v>
          </cell>
        </row>
        <row r="4067">
          <cell r="B4067" t="str">
            <v>1333R0031220V004275</v>
          </cell>
          <cell r="C4067">
            <v>67802.111999999994</v>
          </cell>
        </row>
        <row r="4068">
          <cell r="B4068" t="str">
            <v>1333R0031220V004276</v>
          </cell>
          <cell r="C4068">
            <v>39416.831999999995</v>
          </cell>
        </row>
        <row r="4069">
          <cell r="B4069" t="str">
            <v>1333R0031220V004277</v>
          </cell>
          <cell r="C4069">
            <v>39416.831999999995</v>
          </cell>
        </row>
        <row r="4070">
          <cell r="B4070" t="str">
            <v>1333R0031220V004278</v>
          </cell>
          <cell r="C4070">
            <v>39416.831999999995</v>
          </cell>
        </row>
        <row r="4071">
          <cell r="B4071" t="str">
            <v>1333R0031220V004279</v>
          </cell>
          <cell r="C4071">
            <v>39416.831999999995</v>
          </cell>
        </row>
        <row r="4072">
          <cell r="B4072" t="str">
            <v>1333R0031220V004280</v>
          </cell>
          <cell r="C4072">
            <v>24321.023999999998</v>
          </cell>
        </row>
        <row r="4073">
          <cell r="B4073" t="str">
            <v>1333R0031220V004281</v>
          </cell>
          <cell r="C4073">
            <v>189041.66399999999</v>
          </cell>
        </row>
        <row r="4074">
          <cell r="B4074" t="str">
            <v>1333R0031220V004282</v>
          </cell>
          <cell r="C4074">
            <v>39416.831999999995</v>
          </cell>
        </row>
        <row r="4075">
          <cell r="B4075" t="str">
            <v>1333R0031220V004283</v>
          </cell>
          <cell r="C4075">
            <v>29567.999999999996</v>
          </cell>
        </row>
        <row r="4076">
          <cell r="B4076" t="str">
            <v>1333R0031220V004284</v>
          </cell>
          <cell r="C4076">
            <v>42771.455999999998</v>
          </cell>
        </row>
        <row r="4077">
          <cell r="B4077" t="str">
            <v>1333R0031220V004285</v>
          </cell>
          <cell r="C4077">
            <v>39416.831999999995</v>
          </cell>
        </row>
        <row r="4078">
          <cell r="B4078" t="str">
            <v>1333R0031220V004286</v>
          </cell>
          <cell r="C4078">
            <v>39416.831999999995</v>
          </cell>
        </row>
        <row r="4079">
          <cell r="B4079" t="str">
            <v>1333R0031220V004287</v>
          </cell>
          <cell r="C4079">
            <v>189041.66399999999</v>
          </cell>
        </row>
        <row r="4080">
          <cell r="B4080" t="str">
            <v>1333R0031220V004288</v>
          </cell>
          <cell r="C4080">
            <v>39416.831999999995</v>
          </cell>
        </row>
        <row r="4081">
          <cell r="B4081" t="str">
            <v>1333R0031220V004289</v>
          </cell>
          <cell r="C4081">
            <v>39416.831999999995</v>
          </cell>
        </row>
        <row r="4082">
          <cell r="B4082" t="str">
            <v>1333R0031220V004290</v>
          </cell>
          <cell r="C4082">
            <v>39416.831999999995</v>
          </cell>
        </row>
        <row r="4083">
          <cell r="B4083" t="str">
            <v>1333R0031220V004291</v>
          </cell>
          <cell r="C4083">
            <v>39416.831999999995</v>
          </cell>
        </row>
        <row r="4084">
          <cell r="B4084" t="str">
            <v>1333R0031220V004292</v>
          </cell>
          <cell r="C4084">
            <v>39416.831999999995</v>
          </cell>
        </row>
        <row r="4085">
          <cell r="B4085" t="str">
            <v>1333R0031220V004293</v>
          </cell>
          <cell r="C4085">
            <v>87994.367999999988</v>
          </cell>
        </row>
        <row r="4086">
          <cell r="B4086" t="str">
            <v>1333R0031220V004294</v>
          </cell>
          <cell r="C4086">
            <v>39416.831999999995</v>
          </cell>
        </row>
        <row r="4087">
          <cell r="B4087" t="str">
            <v>1333R0031220V004295</v>
          </cell>
          <cell r="C4087">
            <v>39416.831999999995</v>
          </cell>
        </row>
        <row r="4088">
          <cell r="B4088" t="str">
            <v>1333R0031220V004296</v>
          </cell>
          <cell r="C4088">
            <v>189041.66399999999</v>
          </cell>
        </row>
        <row r="4089">
          <cell r="B4089" t="str">
            <v>1333R0031220V004297</v>
          </cell>
          <cell r="C4089">
            <v>39416.831999999995</v>
          </cell>
        </row>
        <row r="4090">
          <cell r="B4090" t="str">
            <v>1333R0031220V004298</v>
          </cell>
          <cell r="C4090">
            <v>39416.831999999995</v>
          </cell>
        </row>
        <row r="4091">
          <cell r="B4091" t="str">
            <v>1333R0031220V004299</v>
          </cell>
          <cell r="C4091">
            <v>29567.999999999996</v>
          </cell>
        </row>
        <row r="4092">
          <cell r="B4092" t="str">
            <v>1333R0031220V004300</v>
          </cell>
          <cell r="C4092">
            <v>29567.999999999996</v>
          </cell>
        </row>
        <row r="4093">
          <cell r="B4093" t="str">
            <v>1333R0031220V004301</v>
          </cell>
          <cell r="C4093">
            <v>39416.831999999995</v>
          </cell>
        </row>
        <row r="4094">
          <cell r="B4094" t="str">
            <v>1333R0031220V004302</v>
          </cell>
          <cell r="C4094">
            <v>39416.831999999995</v>
          </cell>
        </row>
        <row r="4095">
          <cell r="B4095" t="str">
            <v>1333R0031220V004303</v>
          </cell>
          <cell r="C4095">
            <v>61673.471999999994</v>
          </cell>
        </row>
        <row r="4096">
          <cell r="B4096" t="str">
            <v>1333R0031220V004304</v>
          </cell>
          <cell r="C4096">
            <v>189041.66399999999</v>
          </cell>
        </row>
        <row r="4097">
          <cell r="B4097" t="str">
            <v>1333R0031220V004305</v>
          </cell>
          <cell r="C4097">
            <v>39416.831999999995</v>
          </cell>
        </row>
        <row r="4098">
          <cell r="B4098" t="str">
            <v>1333R0031220V004306</v>
          </cell>
          <cell r="C4098">
            <v>54534.143999999993</v>
          </cell>
        </row>
        <row r="4099">
          <cell r="B4099" t="str">
            <v>1333R0031220V004307</v>
          </cell>
          <cell r="C4099">
            <v>61673.471999999994</v>
          </cell>
        </row>
        <row r="4100">
          <cell r="B4100" t="str">
            <v>1333R0031220V004308</v>
          </cell>
          <cell r="C4100">
            <v>42771.455999999998</v>
          </cell>
        </row>
        <row r="4101">
          <cell r="B4101" t="str">
            <v>1333R0031220V004309</v>
          </cell>
          <cell r="C4101">
            <v>42771.455999999998</v>
          </cell>
        </row>
        <row r="4102">
          <cell r="B4102" t="str">
            <v>1333R0031220V004310</v>
          </cell>
          <cell r="C4102">
            <v>42771.455999999998</v>
          </cell>
        </row>
        <row r="4103">
          <cell r="B4103" t="str">
            <v>1333R0031220V004311</v>
          </cell>
          <cell r="C4103">
            <v>54534.143999999993</v>
          </cell>
        </row>
        <row r="4104">
          <cell r="B4104" t="str">
            <v>1333R0031220V004312</v>
          </cell>
          <cell r="C4104">
            <v>39416.831999999995</v>
          </cell>
        </row>
        <row r="4105">
          <cell r="B4105" t="str">
            <v>1333R0031220V004313</v>
          </cell>
          <cell r="C4105">
            <v>39416.831999999995</v>
          </cell>
        </row>
        <row r="4106">
          <cell r="B4106" t="str">
            <v>1333R0031220V004314</v>
          </cell>
          <cell r="C4106">
            <v>39416.831999999995</v>
          </cell>
        </row>
        <row r="4107">
          <cell r="B4107" t="str">
            <v>1333R0031220V004315</v>
          </cell>
          <cell r="C4107">
            <v>67802.111999999994</v>
          </cell>
        </row>
        <row r="4108">
          <cell r="B4108" t="str">
            <v>1333R0031220V004316</v>
          </cell>
          <cell r="C4108">
            <v>39416.831999999995</v>
          </cell>
        </row>
        <row r="4109">
          <cell r="B4109" t="str">
            <v>1333R0031220V004317</v>
          </cell>
          <cell r="C4109">
            <v>91413.503999999986</v>
          </cell>
        </row>
        <row r="4110">
          <cell r="B4110" t="str">
            <v>1333R0031220V004318</v>
          </cell>
          <cell r="C4110">
            <v>39416.831999999995</v>
          </cell>
        </row>
        <row r="4111">
          <cell r="B4111" t="str">
            <v>1333R0031220V004319</v>
          </cell>
          <cell r="C4111">
            <v>39416.831999999995</v>
          </cell>
        </row>
        <row r="4112">
          <cell r="B4112" t="str">
            <v>1333R0031220V004320</v>
          </cell>
          <cell r="C4112">
            <v>42771.455999999998</v>
          </cell>
        </row>
        <row r="4113">
          <cell r="B4113" t="str">
            <v>1333R0031220V004321</v>
          </cell>
          <cell r="C4113">
            <v>39416.831999999995</v>
          </cell>
        </row>
        <row r="4114">
          <cell r="B4114" t="str">
            <v>1333R0031220V004322</v>
          </cell>
          <cell r="C4114">
            <v>39696.383999999991</v>
          </cell>
        </row>
        <row r="4115">
          <cell r="B4115" t="str">
            <v>1333R0031220V004323</v>
          </cell>
          <cell r="C4115">
            <v>39416.831999999995</v>
          </cell>
        </row>
        <row r="4116">
          <cell r="B4116" t="str">
            <v>1333R0031220V004324</v>
          </cell>
          <cell r="C4116">
            <v>42771.455999999998</v>
          </cell>
        </row>
        <row r="4117">
          <cell r="B4117" t="str">
            <v>1333R0031220V004325</v>
          </cell>
          <cell r="C4117">
            <v>42771.455999999998</v>
          </cell>
        </row>
        <row r="4118">
          <cell r="B4118" t="str">
            <v>1333R0031220V004326</v>
          </cell>
          <cell r="C4118">
            <v>39416.831999999995</v>
          </cell>
        </row>
        <row r="4119">
          <cell r="B4119" t="str">
            <v>1333R0031220V004327</v>
          </cell>
          <cell r="C4119">
            <v>39416.831999999995</v>
          </cell>
        </row>
        <row r="4120">
          <cell r="B4120" t="str">
            <v>1333R0031220V004328</v>
          </cell>
          <cell r="C4120">
            <v>54534.143999999993</v>
          </cell>
        </row>
        <row r="4121">
          <cell r="B4121" t="str">
            <v>1333R0031220V004329</v>
          </cell>
          <cell r="C4121">
            <v>39416.831999999995</v>
          </cell>
        </row>
        <row r="4122">
          <cell r="B4122" t="str">
            <v>1333R0031220V004330</v>
          </cell>
          <cell r="C4122">
            <v>61673.471999999994</v>
          </cell>
        </row>
        <row r="4123">
          <cell r="B4123" t="str">
            <v>1333R0031220V004331</v>
          </cell>
          <cell r="C4123">
            <v>39696.383999999991</v>
          </cell>
        </row>
        <row r="4124">
          <cell r="B4124" t="str">
            <v>1333R0031220V004332</v>
          </cell>
          <cell r="C4124">
            <v>189041.66399999999</v>
          </cell>
        </row>
        <row r="4125">
          <cell r="B4125" t="str">
            <v>1333R0031220V004333</v>
          </cell>
          <cell r="C4125">
            <v>39416.831999999995</v>
          </cell>
        </row>
        <row r="4126">
          <cell r="B4126" t="str">
            <v>1333R0031220V004334</v>
          </cell>
          <cell r="C4126">
            <v>24321.023999999998</v>
          </cell>
        </row>
        <row r="4127">
          <cell r="B4127" t="str">
            <v>1333R0031220V004335</v>
          </cell>
          <cell r="C4127">
            <v>29567.999999999996</v>
          </cell>
        </row>
        <row r="4128">
          <cell r="B4128" t="str">
            <v>1333R0031220V004336</v>
          </cell>
          <cell r="C4128">
            <v>189041.66399999999</v>
          </cell>
        </row>
        <row r="4129">
          <cell r="B4129" t="str">
            <v>1333R0031220V004337</v>
          </cell>
          <cell r="C4129">
            <v>39416.831999999995</v>
          </cell>
        </row>
        <row r="4130">
          <cell r="B4130" t="str">
            <v>1333R0031220V004338</v>
          </cell>
          <cell r="C4130">
            <v>39416.831999999995</v>
          </cell>
        </row>
        <row r="4131">
          <cell r="B4131" t="str">
            <v>1333R0031220V004339</v>
          </cell>
          <cell r="C4131">
            <v>24321.023999999998</v>
          </cell>
        </row>
        <row r="4132">
          <cell r="B4132" t="str">
            <v>1333R0031220V004340</v>
          </cell>
          <cell r="C4132">
            <v>189041.66399999999</v>
          </cell>
        </row>
        <row r="4133">
          <cell r="B4133" t="str">
            <v>1333R0031220V004341</v>
          </cell>
          <cell r="C4133">
            <v>39416.831999999995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24321.023999999998</v>
          </cell>
        </row>
        <row r="4136">
          <cell r="B4136" t="str">
            <v>1333R0031220V004344</v>
          </cell>
          <cell r="C4136">
            <v>189041.66399999999</v>
          </cell>
        </row>
        <row r="4137">
          <cell r="B4137" t="str">
            <v>1333R0031220V004345</v>
          </cell>
          <cell r="C4137">
            <v>91413.503999999986</v>
          </cell>
        </row>
        <row r="4138">
          <cell r="B4138" t="str">
            <v>1333R0031220V004346</v>
          </cell>
          <cell r="C4138">
            <v>87994.367999999988</v>
          </cell>
        </row>
        <row r="4139">
          <cell r="B4139" t="str">
            <v>1333R0031220V004347</v>
          </cell>
          <cell r="C4139">
            <v>39416.831999999995</v>
          </cell>
        </row>
        <row r="4140">
          <cell r="B4140" t="str">
            <v>1333R0031220V004348</v>
          </cell>
          <cell r="C4140">
            <v>42771.455999999998</v>
          </cell>
        </row>
        <row r="4141">
          <cell r="B4141" t="str">
            <v>1333R0031220V004349</v>
          </cell>
          <cell r="C4141">
            <v>67802.111999999994</v>
          </cell>
        </row>
        <row r="4142">
          <cell r="B4142" t="str">
            <v>1333R0031220V004350</v>
          </cell>
          <cell r="C4142">
            <v>39416.831999999995</v>
          </cell>
        </row>
        <row r="4143">
          <cell r="B4143" t="str">
            <v>1333R0031220V004351</v>
          </cell>
          <cell r="C4143">
            <v>42771.455999999998</v>
          </cell>
        </row>
        <row r="4144">
          <cell r="B4144" t="str">
            <v>1333R0031220V004352</v>
          </cell>
          <cell r="C4144">
            <v>54534.143999999993</v>
          </cell>
        </row>
        <row r="4145">
          <cell r="B4145" t="str">
            <v>1333R0031220V004353</v>
          </cell>
          <cell r="C4145">
            <v>29567.999999999996</v>
          </cell>
        </row>
        <row r="4146">
          <cell r="B4146" t="str">
            <v>1333R0031220V004354</v>
          </cell>
          <cell r="C4146">
            <v>42771.455999999998</v>
          </cell>
        </row>
        <row r="4147">
          <cell r="B4147" t="str">
            <v>1333R0031220V004355</v>
          </cell>
          <cell r="C4147">
            <v>42771.455999999998</v>
          </cell>
        </row>
        <row r="4148">
          <cell r="B4148" t="str">
            <v>1333R0031220V004356</v>
          </cell>
          <cell r="C4148">
            <v>39416.831999999995</v>
          </cell>
        </row>
        <row r="4149">
          <cell r="B4149" t="str">
            <v>1333R0031220V004359</v>
          </cell>
          <cell r="C4149">
            <v>91413.503999999986</v>
          </cell>
        </row>
        <row r="4150">
          <cell r="B4150" t="str">
            <v>1333R0031220V004360</v>
          </cell>
          <cell r="C4150">
            <v>39416.831999999995</v>
          </cell>
        </row>
        <row r="4151">
          <cell r="B4151" t="str">
            <v>1333R0031220V004361</v>
          </cell>
          <cell r="C4151">
            <v>39416.831999999995</v>
          </cell>
        </row>
        <row r="4152">
          <cell r="B4152" t="str">
            <v>1333R0031220V004362</v>
          </cell>
          <cell r="C4152">
            <v>42771.455999999998</v>
          </cell>
        </row>
        <row r="4153">
          <cell r="B4153" t="str">
            <v>1333R0031220V004363</v>
          </cell>
          <cell r="C4153">
            <v>39416.831999999995</v>
          </cell>
        </row>
        <row r="4154">
          <cell r="B4154" t="str">
            <v>1333R0031220V004365</v>
          </cell>
          <cell r="C4154">
            <v>39416.831999999995</v>
          </cell>
        </row>
        <row r="4155">
          <cell r="B4155" t="str">
            <v>1333R0031220V004366</v>
          </cell>
          <cell r="C4155">
            <v>39416.831999999995</v>
          </cell>
        </row>
        <row r="4156">
          <cell r="B4156" t="str">
            <v>1333R0031220V004367</v>
          </cell>
          <cell r="C4156">
            <v>39416.831999999995</v>
          </cell>
        </row>
        <row r="4157">
          <cell r="B4157" t="str">
            <v>1333R0031220V004369</v>
          </cell>
          <cell r="C4157">
            <v>39416.831999999995</v>
          </cell>
        </row>
        <row r="4158">
          <cell r="B4158" t="str">
            <v>1333R0031220V004370</v>
          </cell>
          <cell r="C4158">
            <v>39416.831999999995</v>
          </cell>
        </row>
        <row r="4159">
          <cell r="B4159" t="str">
            <v>1333R0031220V004371</v>
          </cell>
          <cell r="C4159">
            <v>39416.831999999995</v>
          </cell>
        </row>
        <row r="4160">
          <cell r="B4160" t="str">
            <v>1333R0031220V004372</v>
          </cell>
          <cell r="C4160">
            <v>39416.831999999995</v>
          </cell>
        </row>
        <row r="4161">
          <cell r="B4161" t="str">
            <v>1333R0031220V004373</v>
          </cell>
          <cell r="C4161">
            <v>39416.831999999995</v>
          </cell>
        </row>
        <row r="4162">
          <cell r="B4162" t="str">
            <v>1333R0031220V004374</v>
          </cell>
          <cell r="C4162">
            <v>39416.831999999995</v>
          </cell>
        </row>
        <row r="4163">
          <cell r="B4163" t="str">
            <v>1333R0031220V004375</v>
          </cell>
          <cell r="C4163">
            <v>61673.471999999994</v>
          </cell>
        </row>
        <row r="4164">
          <cell r="B4164" t="str">
            <v>1333R0031220V004376</v>
          </cell>
          <cell r="C4164">
            <v>39416.831999999995</v>
          </cell>
        </row>
        <row r="4165">
          <cell r="B4165" t="str">
            <v>1333R0031220V004377</v>
          </cell>
          <cell r="C4165">
            <v>39416.831999999995</v>
          </cell>
        </row>
        <row r="4166">
          <cell r="B4166" t="str">
            <v>1333R0031220V004378</v>
          </cell>
          <cell r="C4166">
            <v>39416.831999999995</v>
          </cell>
        </row>
        <row r="4167">
          <cell r="B4167" t="str">
            <v>1333R0031220V004379</v>
          </cell>
          <cell r="C4167">
            <v>39416.831999999995</v>
          </cell>
        </row>
        <row r="4168">
          <cell r="B4168" t="str">
            <v>1333R0031220V004380</v>
          </cell>
          <cell r="C4168">
            <v>39696.383999999991</v>
          </cell>
        </row>
        <row r="4169">
          <cell r="B4169" t="str">
            <v>1333R0031220V004381</v>
          </cell>
          <cell r="C4169">
            <v>39416.831999999995</v>
          </cell>
        </row>
        <row r="4170">
          <cell r="B4170" t="str">
            <v>1333R0031220V004382</v>
          </cell>
          <cell r="C4170">
            <v>189041.66399999999</v>
          </cell>
        </row>
        <row r="4171">
          <cell r="B4171" t="str">
            <v>1333R0031220V004383</v>
          </cell>
          <cell r="C4171">
            <v>39416.831999999995</v>
          </cell>
        </row>
        <row r="4172">
          <cell r="B4172" t="str">
            <v>1333R0031220V004384</v>
          </cell>
          <cell r="C4172">
            <v>39416.831999999995</v>
          </cell>
        </row>
        <row r="4173">
          <cell r="B4173" t="str">
            <v>1333R0031220V004385</v>
          </cell>
          <cell r="C4173">
            <v>189041.66399999999</v>
          </cell>
        </row>
        <row r="4174">
          <cell r="B4174" t="str">
            <v>1333R0031220V004386</v>
          </cell>
          <cell r="C4174">
            <v>42771.455999999998</v>
          </cell>
        </row>
        <row r="4175">
          <cell r="B4175" t="str">
            <v>1333R0031220V004388</v>
          </cell>
          <cell r="C4175">
            <v>39416.831999999995</v>
          </cell>
        </row>
        <row r="4176">
          <cell r="B4176" t="str">
            <v>1333R0031220V004389</v>
          </cell>
          <cell r="C4176">
            <v>189041.66399999999</v>
          </cell>
        </row>
        <row r="4177">
          <cell r="B4177" t="str">
            <v>1333R0031220V004390</v>
          </cell>
          <cell r="C4177">
            <v>39416.831999999995</v>
          </cell>
        </row>
        <row r="4178">
          <cell r="B4178" t="str">
            <v>1333R0031220V004391</v>
          </cell>
          <cell r="C4178">
            <v>189041.66399999999</v>
          </cell>
        </row>
        <row r="4179">
          <cell r="B4179" t="str">
            <v>1333R0031220V004392</v>
          </cell>
          <cell r="C4179">
            <v>39416.831999999995</v>
          </cell>
        </row>
        <row r="4180">
          <cell r="B4180" t="str">
            <v>1333R0031220V004393</v>
          </cell>
          <cell r="C4180">
            <v>189041.66399999999</v>
          </cell>
        </row>
        <row r="4181">
          <cell r="B4181" t="str">
            <v>1333R0031220V004394</v>
          </cell>
          <cell r="C4181">
            <v>189041.66399999999</v>
          </cell>
        </row>
        <row r="4182">
          <cell r="B4182" t="str">
            <v>1333R0031220V004395</v>
          </cell>
          <cell r="C4182">
            <v>39696.383999999991</v>
          </cell>
        </row>
        <row r="4183">
          <cell r="B4183" t="str">
            <v>1333R0031220V004396</v>
          </cell>
          <cell r="C4183">
            <v>189041.66399999999</v>
          </cell>
        </row>
        <row r="4184">
          <cell r="B4184" t="str">
            <v>1333R0031220V004397</v>
          </cell>
          <cell r="C4184">
            <v>189041.66399999999</v>
          </cell>
        </row>
        <row r="4185">
          <cell r="B4185" t="str">
            <v>1333R0031220V004398</v>
          </cell>
          <cell r="C4185">
            <v>39696.383999999991</v>
          </cell>
        </row>
        <row r="4186">
          <cell r="B4186" t="str">
            <v>1333R0031220V004399</v>
          </cell>
          <cell r="C4186">
            <v>39696.383999999991</v>
          </cell>
        </row>
        <row r="4187">
          <cell r="B4187" t="str">
            <v>1333R0031220V004400</v>
          </cell>
          <cell r="C4187">
            <v>39416.831999999995</v>
          </cell>
        </row>
        <row r="4188">
          <cell r="B4188" t="str">
            <v>1333R0031220V004403</v>
          </cell>
          <cell r="C4188">
            <v>189041.66399999999</v>
          </cell>
        </row>
        <row r="4189">
          <cell r="B4189" t="str">
            <v>1333R0031220V004404</v>
          </cell>
          <cell r="C4189">
            <v>39416.831999999995</v>
          </cell>
        </row>
        <row r="4190">
          <cell r="B4190" t="str">
            <v>1333R0031220V004405</v>
          </cell>
          <cell r="C4190">
            <v>39416.831999999995</v>
          </cell>
        </row>
        <row r="4191">
          <cell r="B4191" t="str">
            <v>1333R0031220V004406</v>
          </cell>
          <cell r="C4191">
            <v>189041.66399999999</v>
          </cell>
        </row>
        <row r="4192">
          <cell r="B4192" t="str">
            <v>1333R0031220V004407</v>
          </cell>
          <cell r="C4192">
            <v>189041.66399999999</v>
          </cell>
        </row>
        <row r="4193">
          <cell r="B4193" t="str">
            <v>1333R0031220V004408</v>
          </cell>
          <cell r="C4193">
            <v>39416.831999999995</v>
          </cell>
        </row>
        <row r="4194">
          <cell r="B4194" t="str">
            <v>1333R0031220V004409</v>
          </cell>
          <cell r="C4194">
            <v>189041.66399999999</v>
          </cell>
        </row>
        <row r="4195">
          <cell r="B4195" t="str">
            <v>1333R0031220V004410</v>
          </cell>
          <cell r="C4195">
            <v>189041.66399999999</v>
          </cell>
        </row>
        <row r="4196">
          <cell r="B4196" t="str">
            <v>1333R0031220V004413</v>
          </cell>
          <cell r="C4196">
            <v>189041.66399999999</v>
          </cell>
        </row>
        <row r="4197">
          <cell r="B4197" t="str">
            <v>1333R0031220V004414</v>
          </cell>
          <cell r="C4197">
            <v>44491.775999999998</v>
          </cell>
        </row>
        <row r="4198">
          <cell r="B4198" t="str">
            <v>1333R0031220V004417</v>
          </cell>
          <cell r="C4198">
            <v>78468.09599999999</v>
          </cell>
        </row>
        <row r="4199">
          <cell r="B4199" t="str">
            <v>1333R0031220V004418</v>
          </cell>
          <cell r="C4199">
            <v>39416.831999999995</v>
          </cell>
        </row>
        <row r="4200">
          <cell r="B4200" t="str">
            <v>1333R0031220V004419</v>
          </cell>
          <cell r="C4200">
            <v>189041.66399999999</v>
          </cell>
        </row>
        <row r="4201">
          <cell r="B4201" t="str">
            <v>1333R0031220V004420</v>
          </cell>
          <cell r="C4201">
            <v>189041.66399999999</v>
          </cell>
        </row>
        <row r="4202">
          <cell r="B4202" t="str">
            <v>1333R0031220V004421</v>
          </cell>
          <cell r="C4202">
            <v>42771.455999999998</v>
          </cell>
        </row>
        <row r="4203">
          <cell r="B4203" t="str">
            <v>1333R0031220V004422</v>
          </cell>
          <cell r="C4203">
            <v>189041.66399999999</v>
          </cell>
        </row>
        <row r="4204">
          <cell r="B4204" t="str">
            <v>1333R0031220V004424</v>
          </cell>
          <cell r="C4204">
            <v>189041.66399999999</v>
          </cell>
        </row>
        <row r="4205">
          <cell r="B4205" t="str">
            <v>1333R0031220V004425</v>
          </cell>
          <cell r="C4205">
            <v>189041.66399999999</v>
          </cell>
        </row>
        <row r="4206">
          <cell r="B4206" t="str">
            <v>1333R0031220V004426</v>
          </cell>
          <cell r="C4206">
            <v>189041.66399999999</v>
          </cell>
        </row>
        <row r="4207">
          <cell r="B4207" t="str">
            <v>1333R0031220V004427</v>
          </cell>
          <cell r="C4207">
            <v>189041.66399999999</v>
          </cell>
        </row>
        <row r="4208">
          <cell r="B4208" t="str">
            <v>1333R0031220V004428</v>
          </cell>
          <cell r="C4208">
            <v>189041.66399999999</v>
          </cell>
        </row>
        <row r="4209">
          <cell r="B4209" t="str">
            <v>1333R0031220V004429</v>
          </cell>
          <cell r="C4209">
            <v>189041.66399999999</v>
          </cell>
        </row>
        <row r="4210">
          <cell r="B4210" t="str">
            <v>1333R0031220V004432</v>
          </cell>
          <cell r="C4210">
            <v>39416.831999999995</v>
          </cell>
        </row>
        <row r="4211">
          <cell r="B4211" t="str">
            <v>1333R0031220V004433</v>
          </cell>
          <cell r="C4211">
            <v>67027.967999999993</v>
          </cell>
        </row>
        <row r="4212">
          <cell r="B4212" t="str">
            <v>1333R0031220V004436</v>
          </cell>
          <cell r="C4212">
            <v>39416.831999999995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39416.831999999995</v>
          </cell>
        </row>
        <row r="4215">
          <cell r="B4215" t="str">
            <v>1333R0031220V004439</v>
          </cell>
          <cell r="C4215">
            <v>39416.831999999995</v>
          </cell>
        </row>
        <row r="4216">
          <cell r="B4216" t="str">
            <v>1333R0031220V004440</v>
          </cell>
          <cell r="C4216">
            <v>39416.831999999995</v>
          </cell>
        </row>
        <row r="4217">
          <cell r="B4217" t="str">
            <v>1333R0031220V004441</v>
          </cell>
          <cell r="C4217">
            <v>189041.66399999999</v>
          </cell>
        </row>
        <row r="4218">
          <cell r="B4218" t="str">
            <v>1333R0031220V004442</v>
          </cell>
          <cell r="C4218">
            <v>39416.831999999995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39416.831999999995</v>
          </cell>
        </row>
        <row r="4221">
          <cell r="B4221" t="str">
            <v>1333R0031220V004445</v>
          </cell>
          <cell r="C4221">
            <v>39416.831999999995</v>
          </cell>
        </row>
        <row r="4222">
          <cell r="B4222" t="str">
            <v>1333R0031220V004446</v>
          </cell>
          <cell r="C4222">
            <v>39416.831999999995</v>
          </cell>
        </row>
        <row r="4223">
          <cell r="B4223" t="str">
            <v>1333R0031220V004447</v>
          </cell>
          <cell r="C4223">
            <v>39416.831999999995</v>
          </cell>
        </row>
        <row r="4224">
          <cell r="B4224" t="str">
            <v>1333R0031220V004448</v>
          </cell>
          <cell r="C4224">
            <v>39416.831999999995</v>
          </cell>
        </row>
        <row r="4225">
          <cell r="B4225" t="str">
            <v>1333R0031220V004449</v>
          </cell>
          <cell r="C4225">
            <v>39416.831999999995</v>
          </cell>
        </row>
        <row r="4226">
          <cell r="B4226" t="str">
            <v>1333R0031220V004450</v>
          </cell>
          <cell r="C4226">
            <v>54426.623999999989</v>
          </cell>
        </row>
        <row r="4227">
          <cell r="B4227" t="str">
            <v>1333R0031220V004451</v>
          </cell>
          <cell r="C4227">
            <v>24321.023999999998</v>
          </cell>
        </row>
        <row r="4228">
          <cell r="B4228" t="str">
            <v>1333R0031220V004452</v>
          </cell>
          <cell r="C4228">
            <v>39416.831999999995</v>
          </cell>
        </row>
        <row r="4229">
          <cell r="B4229" t="str">
            <v>1333R0031220V004453</v>
          </cell>
          <cell r="C4229">
            <v>189041.66399999999</v>
          </cell>
        </row>
        <row r="4230">
          <cell r="B4230" t="str">
            <v>1333R0031220V004454</v>
          </cell>
          <cell r="C4230">
            <v>39416.831999999995</v>
          </cell>
        </row>
        <row r="4231">
          <cell r="B4231" t="str">
            <v>1333R0031220V004455</v>
          </cell>
          <cell r="C4231">
            <v>39416.831999999995</v>
          </cell>
        </row>
        <row r="4232">
          <cell r="B4232" t="str">
            <v>1333R0031220V004456</v>
          </cell>
          <cell r="C4232">
            <v>39416.831999999995</v>
          </cell>
        </row>
        <row r="4233">
          <cell r="B4233" t="str">
            <v>1333R0031220V004457</v>
          </cell>
          <cell r="C4233">
            <v>39416.831999999995</v>
          </cell>
        </row>
        <row r="4234">
          <cell r="B4234" t="str">
            <v>1333R0031220V004458</v>
          </cell>
          <cell r="C4234">
            <v>42771.455999999998</v>
          </cell>
        </row>
        <row r="4235">
          <cell r="B4235" t="str">
            <v>1333R0031220V004459</v>
          </cell>
          <cell r="C4235">
            <v>39416.831999999995</v>
          </cell>
        </row>
        <row r="4236">
          <cell r="B4236" t="str">
            <v>1333R0031220V004460</v>
          </cell>
          <cell r="C4236">
            <v>39416.831999999995</v>
          </cell>
        </row>
        <row r="4237">
          <cell r="B4237" t="str">
            <v>1333R0031220V004461</v>
          </cell>
          <cell r="C4237">
            <v>39416.831999999995</v>
          </cell>
        </row>
        <row r="4238">
          <cell r="B4238" t="str">
            <v>1333R0031220V004462</v>
          </cell>
          <cell r="C4238">
            <v>39416.831999999995</v>
          </cell>
        </row>
        <row r="4239">
          <cell r="B4239" t="str">
            <v>1333R0031220V004463</v>
          </cell>
          <cell r="C4239">
            <v>39416.831999999995</v>
          </cell>
        </row>
        <row r="4240">
          <cell r="B4240" t="str">
            <v>1333R0031220V004464</v>
          </cell>
          <cell r="C4240">
            <v>39416.831999999995</v>
          </cell>
        </row>
        <row r="4241">
          <cell r="B4241" t="str">
            <v>1333R0031220V004465</v>
          </cell>
          <cell r="C4241">
            <v>189041.66399999999</v>
          </cell>
        </row>
        <row r="4242">
          <cell r="B4242" t="str">
            <v>1333R0031220V004466</v>
          </cell>
          <cell r="C4242">
            <v>39416.831999999995</v>
          </cell>
        </row>
        <row r="4243">
          <cell r="B4243" t="str">
            <v>1333R0031220V004467</v>
          </cell>
          <cell r="C4243">
            <v>39416.831999999995</v>
          </cell>
        </row>
        <row r="4244">
          <cell r="B4244" t="str">
            <v>1333R0031220V004468</v>
          </cell>
          <cell r="C4244">
            <v>39416.831999999995</v>
          </cell>
        </row>
        <row r="4245">
          <cell r="B4245" t="str">
            <v>1333R0031220V004469</v>
          </cell>
          <cell r="C4245">
            <v>39416.831999999995</v>
          </cell>
        </row>
        <row r="4246">
          <cell r="B4246" t="str">
            <v>1333R0031220V004470</v>
          </cell>
          <cell r="C4246">
            <v>39416.831999999995</v>
          </cell>
        </row>
        <row r="4247">
          <cell r="B4247" t="str">
            <v>1333R0031220V004471</v>
          </cell>
          <cell r="C4247">
            <v>39416.831999999995</v>
          </cell>
        </row>
        <row r="4248">
          <cell r="B4248" t="str">
            <v>1333R0031220V004472</v>
          </cell>
          <cell r="C4248">
            <v>39416.831999999995</v>
          </cell>
        </row>
        <row r="4249">
          <cell r="B4249" t="str">
            <v>1333R0031220V004473</v>
          </cell>
          <cell r="C4249">
            <v>39416.831999999995</v>
          </cell>
        </row>
        <row r="4250">
          <cell r="B4250" t="str">
            <v>1333R0031220V004474</v>
          </cell>
          <cell r="C4250">
            <v>39416.831999999995</v>
          </cell>
        </row>
        <row r="4251">
          <cell r="B4251" t="str">
            <v>1333R0031220V004475</v>
          </cell>
          <cell r="C4251">
            <v>39416.831999999995</v>
          </cell>
        </row>
        <row r="4252">
          <cell r="B4252" t="str">
            <v>1333R0031220V004476</v>
          </cell>
          <cell r="C4252">
            <v>39416.831999999995</v>
          </cell>
        </row>
        <row r="4253">
          <cell r="B4253" t="str">
            <v>1333R0031220V004477</v>
          </cell>
          <cell r="C4253">
            <v>39416.831999999995</v>
          </cell>
        </row>
        <row r="4254">
          <cell r="B4254" t="str">
            <v>1333R0031220V004478</v>
          </cell>
          <cell r="C4254">
            <v>39416.831999999995</v>
          </cell>
        </row>
        <row r="4255">
          <cell r="B4255" t="str">
            <v>1333R0031220V004479</v>
          </cell>
          <cell r="C4255">
            <v>39416.831999999995</v>
          </cell>
        </row>
        <row r="4256">
          <cell r="B4256" t="str">
            <v>1333R0031220V004480</v>
          </cell>
          <cell r="C4256">
            <v>39416.831999999995</v>
          </cell>
        </row>
        <row r="4257">
          <cell r="B4257" t="str">
            <v>1333R0031220V004481</v>
          </cell>
          <cell r="C4257">
            <v>39416.831999999995</v>
          </cell>
        </row>
        <row r="4258">
          <cell r="B4258" t="str">
            <v>1333R0031220V004482</v>
          </cell>
          <cell r="C4258">
            <v>39416.831999999995</v>
          </cell>
        </row>
        <row r="4259">
          <cell r="B4259" t="str">
            <v>1333R0031220V004483</v>
          </cell>
          <cell r="C4259">
            <v>39416.831999999995</v>
          </cell>
        </row>
        <row r="4260">
          <cell r="B4260" t="str">
            <v>1333R0031220V004484</v>
          </cell>
          <cell r="C4260">
            <v>39416.831999999995</v>
          </cell>
        </row>
        <row r="4261">
          <cell r="B4261" t="str">
            <v>1333R0031220V004485</v>
          </cell>
          <cell r="C4261">
            <v>39416.831999999995</v>
          </cell>
        </row>
        <row r="4262">
          <cell r="B4262" t="str">
            <v>1333R0031220V004486</v>
          </cell>
          <cell r="C4262">
            <v>189041.66399999999</v>
          </cell>
        </row>
        <row r="4263">
          <cell r="B4263" t="str">
            <v>1333R0031220V004487</v>
          </cell>
          <cell r="C4263">
            <v>39416.831999999995</v>
          </cell>
        </row>
        <row r="4264">
          <cell r="B4264" t="str">
            <v>1333R0031220V004488</v>
          </cell>
          <cell r="C4264">
            <v>39416.831999999995</v>
          </cell>
        </row>
        <row r="4265">
          <cell r="B4265" t="str">
            <v>1333R0031220V004489</v>
          </cell>
          <cell r="C4265">
            <v>39416.831999999995</v>
          </cell>
        </row>
        <row r="4266">
          <cell r="B4266" t="str">
            <v>1333R0031220V004490</v>
          </cell>
          <cell r="C4266">
            <v>39416.831999999995</v>
          </cell>
        </row>
        <row r="4267">
          <cell r="B4267" t="str">
            <v>1333R0031220V004491</v>
          </cell>
          <cell r="C4267">
            <v>42771.455999999998</v>
          </cell>
        </row>
        <row r="4268">
          <cell r="B4268" t="str">
            <v>1333R0031220V004492</v>
          </cell>
          <cell r="C4268">
            <v>39416.831999999995</v>
          </cell>
        </row>
        <row r="4269">
          <cell r="B4269" t="str">
            <v>1333R0031220V004493</v>
          </cell>
          <cell r="C4269">
            <v>39416.831999999995</v>
          </cell>
        </row>
        <row r="4270">
          <cell r="B4270" t="str">
            <v>1333R0031220V004494</v>
          </cell>
          <cell r="C4270">
            <v>73049.087999999989</v>
          </cell>
        </row>
        <row r="4271">
          <cell r="B4271" t="str">
            <v>1333R0031220V004495</v>
          </cell>
          <cell r="C4271">
            <v>39416.831999999995</v>
          </cell>
        </row>
        <row r="4272">
          <cell r="B4272" t="str">
            <v>1333R0031220V004496</v>
          </cell>
          <cell r="C4272">
            <v>24321.023999999998</v>
          </cell>
        </row>
        <row r="4273">
          <cell r="B4273" t="str">
            <v>1333R0031220V004497</v>
          </cell>
          <cell r="C4273">
            <v>39416.831999999995</v>
          </cell>
        </row>
        <row r="4274">
          <cell r="B4274" t="str">
            <v>1333R0031220V004498</v>
          </cell>
          <cell r="C4274">
            <v>39416.831999999995</v>
          </cell>
        </row>
        <row r="4275">
          <cell r="B4275" t="str">
            <v>1333R0031220V004499</v>
          </cell>
          <cell r="C4275">
            <v>42771.455999999998</v>
          </cell>
        </row>
        <row r="4276">
          <cell r="B4276" t="str">
            <v>1333R0031220V004500</v>
          </cell>
          <cell r="C4276">
            <v>39416.831999999995</v>
          </cell>
        </row>
        <row r="4277">
          <cell r="B4277" t="str">
            <v>1333R0031220V004501</v>
          </cell>
          <cell r="C4277">
            <v>39416.831999999995</v>
          </cell>
        </row>
        <row r="4278">
          <cell r="B4278" t="str">
            <v>1333R0031220V004502</v>
          </cell>
          <cell r="C4278">
            <v>24321.023999999998</v>
          </cell>
        </row>
        <row r="4279">
          <cell r="B4279" t="str">
            <v>1333R0031220V004503</v>
          </cell>
          <cell r="C4279">
            <v>39416.831999999995</v>
          </cell>
        </row>
        <row r="4280">
          <cell r="B4280" t="str">
            <v>1333R0031220V004504</v>
          </cell>
          <cell r="C4280">
            <v>39416.831999999995</v>
          </cell>
        </row>
        <row r="4281">
          <cell r="B4281" t="str">
            <v>1333R0031220V004505</v>
          </cell>
          <cell r="C4281">
            <v>39416.831999999995</v>
          </cell>
        </row>
        <row r="4282">
          <cell r="B4282" t="str">
            <v>1333R0031220V004506</v>
          </cell>
          <cell r="C4282">
            <v>39416.831999999995</v>
          </cell>
        </row>
        <row r="4283">
          <cell r="B4283" t="str">
            <v>1333R0031220V004507</v>
          </cell>
          <cell r="C4283">
            <v>39416.831999999995</v>
          </cell>
        </row>
        <row r="4284">
          <cell r="B4284" t="str">
            <v>1333R0031220V004508</v>
          </cell>
          <cell r="C4284">
            <v>39416.831999999995</v>
          </cell>
        </row>
        <row r="4285">
          <cell r="B4285" t="str">
            <v>1333R0031220V004509</v>
          </cell>
          <cell r="C4285">
            <v>39416.831999999995</v>
          </cell>
        </row>
        <row r="4286">
          <cell r="B4286" t="str">
            <v>1333R0031220V004510</v>
          </cell>
          <cell r="C4286">
            <v>39416.831999999995</v>
          </cell>
        </row>
        <row r="4287">
          <cell r="B4287" t="str">
            <v>1333R0031220V004511</v>
          </cell>
          <cell r="C4287">
            <v>39416.831999999995</v>
          </cell>
        </row>
        <row r="4288">
          <cell r="B4288" t="str">
            <v>1333R0031220V004512</v>
          </cell>
          <cell r="C4288">
            <v>39416.831999999995</v>
          </cell>
        </row>
        <row r="4289">
          <cell r="B4289" t="str">
            <v>1333R0031220V004513</v>
          </cell>
          <cell r="C4289">
            <v>39416.831999999995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42771.455999999998</v>
          </cell>
        </row>
        <row r="4292">
          <cell r="B4292" t="str">
            <v>1333R0031220V004516</v>
          </cell>
          <cell r="C4292">
            <v>39416.831999999995</v>
          </cell>
        </row>
        <row r="4293">
          <cell r="B4293" t="str">
            <v>1333R0031220V004517</v>
          </cell>
          <cell r="C4293">
            <v>39416.831999999995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189041.66399999999</v>
          </cell>
        </row>
        <row r="4297">
          <cell r="B4297" t="str">
            <v>1333R0031220V004521</v>
          </cell>
          <cell r="C4297">
            <v>39416.831999999995</v>
          </cell>
        </row>
        <row r="4298">
          <cell r="B4298" t="str">
            <v>1333R0031220V004522</v>
          </cell>
          <cell r="C4298">
            <v>39416.831999999995</v>
          </cell>
        </row>
        <row r="4299">
          <cell r="B4299" t="str">
            <v>1333R0031220V004523</v>
          </cell>
          <cell r="C4299">
            <v>189041.66399999999</v>
          </cell>
        </row>
        <row r="4300">
          <cell r="B4300" t="str">
            <v>1333R0031220V004524</v>
          </cell>
          <cell r="C4300">
            <v>39416.831999999995</v>
          </cell>
        </row>
        <row r="4301">
          <cell r="B4301" t="str">
            <v>1333R0031220V004525</v>
          </cell>
          <cell r="C4301">
            <v>65178.623999999989</v>
          </cell>
        </row>
        <row r="4302">
          <cell r="B4302" t="str">
            <v>1333R0031220V004526</v>
          </cell>
          <cell r="C4302">
            <v>39416.831999999995</v>
          </cell>
        </row>
        <row r="4303">
          <cell r="B4303" t="str">
            <v>1333R0031220V004527</v>
          </cell>
          <cell r="C4303">
            <v>39416.831999999995</v>
          </cell>
        </row>
        <row r="4304">
          <cell r="B4304" t="str">
            <v>1333R0031220V004528</v>
          </cell>
          <cell r="C4304">
            <v>39416.831999999995</v>
          </cell>
        </row>
        <row r="4305">
          <cell r="B4305" t="str">
            <v>1333R0031220V004529</v>
          </cell>
          <cell r="C4305">
            <v>39416.831999999995</v>
          </cell>
        </row>
        <row r="4306">
          <cell r="B4306" t="str">
            <v>1333R0031220V004530</v>
          </cell>
          <cell r="C4306">
            <v>39416.831999999995</v>
          </cell>
        </row>
        <row r="4307">
          <cell r="B4307" t="str">
            <v>1333R0031220V004531</v>
          </cell>
          <cell r="C4307">
            <v>39416.831999999995</v>
          </cell>
        </row>
        <row r="4308">
          <cell r="B4308" t="str">
            <v>1333R0031220V004532</v>
          </cell>
          <cell r="C4308">
            <v>39416.831999999995</v>
          </cell>
        </row>
        <row r="4309">
          <cell r="B4309" t="str">
            <v>1333R0031220V004533</v>
          </cell>
          <cell r="C4309">
            <v>39416.831999999995</v>
          </cell>
        </row>
        <row r="4310">
          <cell r="B4310" t="str">
            <v>1333R0031220V004534</v>
          </cell>
          <cell r="C4310">
            <v>39416.831999999995</v>
          </cell>
        </row>
        <row r="4311">
          <cell r="B4311" t="str">
            <v>1333R0031220V004535</v>
          </cell>
          <cell r="C4311">
            <v>39416.831999999995</v>
          </cell>
        </row>
        <row r="4312">
          <cell r="B4312" t="str">
            <v>1333R0031220V004536</v>
          </cell>
          <cell r="C4312">
            <v>39416.831999999995</v>
          </cell>
        </row>
        <row r="4313">
          <cell r="B4313" t="str">
            <v>1333R0031220V004537</v>
          </cell>
          <cell r="C4313">
            <v>39416.831999999995</v>
          </cell>
        </row>
        <row r="4314">
          <cell r="B4314" t="str">
            <v>1333R0031220V004538</v>
          </cell>
          <cell r="C4314">
            <v>39416.831999999995</v>
          </cell>
        </row>
        <row r="4315">
          <cell r="B4315" t="str">
            <v>1333R0031220V004539</v>
          </cell>
          <cell r="C4315">
            <v>1221921.7919999999</v>
          </cell>
        </row>
        <row r="4316">
          <cell r="B4316" t="str">
            <v>1333R0031220V004540</v>
          </cell>
          <cell r="C4316">
            <v>39416.831999999995</v>
          </cell>
        </row>
        <row r="4317">
          <cell r="B4317" t="str">
            <v>1333R0031220V004541</v>
          </cell>
          <cell r="C4317">
            <v>39416.831999999995</v>
          </cell>
        </row>
        <row r="4318">
          <cell r="B4318" t="str">
            <v>1333R0031220V004542</v>
          </cell>
          <cell r="C4318">
            <v>39416.831999999995</v>
          </cell>
        </row>
        <row r="4319">
          <cell r="B4319" t="str">
            <v>1333R0031220V004543</v>
          </cell>
          <cell r="C4319">
            <v>1221921.7919999999</v>
          </cell>
        </row>
        <row r="4320">
          <cell r="B4320" t="str">
            <v>1333R0031220V004544</v>
          </cell>
          <cell r="C4320">
            <v>39416.831999999995</v>
          </cell>
        </row>
        <row r="4321">
          <cell r="B4321" t="str">
            <v>1333R0031220V004545</v>
          </cell>
          <cell r="C4321">
            <v>39416.831999999995</v>
          </cell>
        </row>
        <row r="4322">
          <cell r="B4322" t="str">
            <v>1333R0031220V004546</v>
          </cell>
          <cell r="C4322">
            <v>1221921.7919999999</v>
          </cell>
        </row>
        <row r="4323">
          <cell r="B4323" t="str">
            <v>1333R0031220V004547</v>
          </cell>
          <cell r="C4323">
            <v>39416.831999999995</v>
          </cell>
        </row>
        <row r="4324">
          <cell r="B4324" t="str">
            <v>1333R0031220V004548</v>
          </cell>
          <cell r="C4324">
            <v>1221921.7919999999</v>
          </cell>
        </row>
        <row r="4325">
          <cell r="B4325" t="str">
            <v>1333R0031220V004549</v>
          </cell>
          <cell r="C4325">
            <v>189041.66399999999</v>
          </cell>
        </row>
        <row r="4326">
          <cell r="B4326" t="str">
            <v>1333R0031220V004550</v>
          </cell>
          <cell r="C4326">
            <v>39416.831999999995</v>
          </cell>
        </row>
        <row r="4327">
          <cell r="B4327" t="str">
            <v>1333R0031220V004551</v>
          </cell>
          <cell r="C4327">
            <v>1221921.7919999999</v>
          </cell>
        </row>
        <row r="4328">
          <cell r="B4328" t="str">
            <v>1333R0031220V004552</v>
          </cell>
          <cell r="C4328">
            <v>73049.087999999989</v>
          </cell>
        </row>
        <row r="4329">
          <cell r="B4329" t="str">
            <v>1333R0031220V004553</v>
          </cell>
          <cell r="C4329">
            <v>39416.831999999995</v>
          </cell>
        </row>
        <row r="4330">
          <cell r="B4330" t="str">
            <v>1333R0031220V004555</v>
          </cell>
          <cell r="C4330">
            <v>39416.831999999995</v>
          </cell>
        </row>
        <row r="4331">
          <cell r="B4331" t="str">
            <v>1333R0031220V004556</v>
          </cell>
          <cell r="C4331">
            <v>39416.831999999995</v>
          </cell>
        </row>
        <row r="4332">
          <cell r="B4332" t="str">
            <v>1333R0031220V004557</v>
          </cell>
          <cell r="C4332">
            <v>39416.831999999995</v>
          </cell>
        </row>
        <row r="4333">
          <cell r="B4333" t="str">
            <v>1333R0031220V004558</v>
          </cell>
          <cell r="C4333">
            <v>42771.455999999998</v>
          </cell>
        </row>
        <row r="4334">
          <cell r="B4334" t="str">
            <v>1333R0031220V004559</v>
          </cell>
          <cell r="C4334">
            <v>61673.471999999994</v>
          </cell>
        </row>
        <row r="4335">
          <cell r="B4335" t="str">
            <v>1333R0031220V004560</v>
          </cell>
          <cell r="C4335">
            <v>39416.831999999995</v>
          </cell>
        </row>
        <row r="4336">
          <cell r="B4336" t="str">
            <v>1333R0031220V004561</v>
          </cell>
          <cell r="C4336">
            <v>39416.831999999995</v>
          </cell>
        </row>
        <row r="4337">
          <cell r="B4337" t="str">
            <v>1333R0031220V004562</v>
          </cell>
          <cell r="C4337">
            <v>189041.66399999999</v>
          </cell>
        </row>
        <row r="4338">
          <cell r="B4338" t="str">
            <v>1333R0031220V004563</v>
          </cell>
          <cell r="C4338">
            <v>39416.831999999995</v>
          </cell>
        </row>
        <row r="4339">
          <cell r="B4339" t="str">
            <v>1333R0031220V004565</v>
          </cell>
          <cell r="C4339">
            <v>39416.831999999995</v>
          </cell>
        </row>
        <row r="4340">
          <cell r="B4340" t="str">
            <v>1333R0031220V004566</v>
          </cell>
          <cell r="C4340">
            <v>39416.831999999995</v>
          </cell>
        </row>
        <row r="4341">
          <cell r="B4341" t="str">
            <v>1333R0031220V004567</v>
          </cell>
          <cell r="C4341">
            <v>189041.66399999999</v>
          </cell>
        </row>
        <row r="4342">
          <cell r="B4342" t="str">
            <v>1333R0031220V004568</v>
          </cell>
          <cell r="C4342">
            <v>24321.023999999998</v>
          </cell>
        </row>
        <row r="4343">
          <cell r="B4343" t="str">
            <v>1333R0031220V004569</v>
          </cell>
          <cell r="C4343">
            <v>39416.831999999995</v>
          </cell>
        </row>
        <row r="4344">
          <cell r="B4344" t="str">
            <v>1333R0031220V004570</v>
          </cell>
          <cell r="C4344">
            <v>39416.831999999995</v>
          </cell>
        </row>
        <row r="4345">
          <cell r="B4345" t="str">
            <v>1333R0031220V004571</v>
          </cell>
          <cell r="C4345">
            <v>24321.023999999998</v>
          </cell>
        </row>
        <row r="4346">
          <cell r="B4346" t="str">
            <v>1333R0031220V004572</v>
          </cell>
          <cell r="C4346">
            <v>39416.831999999995</v>
          </cell>
        </row>
        <row r="4347">
          <cell r="B4347" t="str">
            <v>1333R0031220V004573</v>
          </cell>
          <cell r="C4347">
            <v>189041.66399999999</v>
          </cell>
        </row>
        <row r="4348">
          <cell r="B4348" t="str">
            <v>1333R0031220V004574</v>
          </cell>
          <cell r="C4348">
            <v>39416.831999999995</v>
          </cell>
        </row>
        <row r="4349">
          <cell r="B4349" t="str">
            <v>1333R0031220V004575</v>
          </cell>
          <cell r="C4349">
            <v>39416.831999999995</v>
          </cell>
        </row>
        <row r="4350">
          <cell r="B4350" t="str">
            <v>1333R0031220V004576</v>
          </cell>
          <cell r="C4350">
            <v>39416.831999999995</v>
          </cell>
        </row>
        <row r="4351">
          <cell r="B4351" t="str">
            <v>1333R0031220V004577</v>
          </cell>
          <cell r="C4351">
            <v>39416.831999999995</v>
          </cell>
        </row>
        <row r="4352">
          <cell r="B4352" t="str">
            <v>1333R0031220V004578</v>
          </cell>
          <cell r="C4352">
            <v>189041.66399999999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39416.831999999995</v>
          </cell>
        </row>
        <row r="4355">
          <cell r="B4355" t="str">
            <v>1333R0031220V004581</v>
          </cell>
          <cell r="C4355">
            <v>189041.66399999999</v>
          </cell>
        </row>
        <row r="4356">
          <cell r="B4356" t="str">
            <v>1333R0031220V004582</v>
          </cell>
          <cell r="C4356">
            <v>39416.831999999995</v>
          </cell>
        </row>
        <row r="4357">
          <cell r="B4357" t="str">
            <v>1333R0031220V004583</v>
          </cell>
          <cell r="C4357">
            <v>39416.831999999995</v>
          </cell>
        </row>
        <row r="4358">
          <cell r="B4358" t="str">
            <v>1333R0031220V004584</v>
          </cell>
          <cell r="C4358">
            <v>39416.831999999995</v>
          </cell>
        </row>
        <row r="4359">
          <cell r="B4359" t="str">
            <v>1333R0031220V004585</v>
          </cell>
          <cell r="C4359">
            <v>42771.455999999998</v>
          </cell>
        </row>
        <row r="4360">
          <cell r="B4360" t="str">
            <v>1333R0031220V004586</v>
          </cell>
          <cell r="C4360">
            <v>39416.831999999995</v>
          </cell>
        </row>
        <row r="4361">
          <cell r="B4361" t="str">
            <v>1333R0031220V004587</v>
          </cell>
          <cell r="C4361">
            <v>39416.831999999995</v>
          </cell>
        </row>
        <row r="4362">
          <cell r="B4362" t="str">
            <v>1333R0031220V004588</v>
          </cell>
          <cell r="C4362">
            <v>39416.831999999995</v>
          </cell>
        </row>
        <row r="4363">
          <cell r="B4363" t="str">
            <v>1333R0031220V004589</v>
          </cell>
          <cell r="C4363">
            <v>39416.831999999995</v>
          </cell>
        </row>
        <row r="4364">
          <cell r="B4364" t="str">
            <v>1333R0031220V004590</v>
          </cell>
          <cell r="C4364">
            <v>42771.455999999998</v>
          </cell>
        </row>
        <row r="4365">
          <cell r="B4365" t="str">
            <v>1333R0031220V004591</v>
          </cell>
          <cell r="C4365">
            <v>39416.831999999995</v>
          </cell>
        </row>
        <row r="4366">
          <cell r="B4366" t="str">
            <v>1333R0031220V004592</v>
          </cell>
          <cell r="C4366">
            <v>39416.831999999995</v>
          </cell>
        </row>
        <row r="4367">
          <cell r="B4367" t="str">
            <v>1333R0031220V004593</v>
          </cell>
          <cell r="C4367">
            <v>55372.799999999988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39416.831999999995</v>
          </cell>
        </row>
        <row r="4370">
          <cell r="B4370" t="str">
            <v>1333R0031220V004596</v>
          </cell>
          <cell r="C4370">
            <v>189041.66399999999</v>
          </cell>
        </row>
        <row r="4371">
          <cell r="B4371" t="str">
            <v>1333R0031220V004597</v>
          </cell>
          <cell r="C4371">
            <v>39416.831999999995</v>
          </cell>
        </row>
        <row r="4372">
          <cell r="B4372" t="str">
            <v>1333R0031220V004598</v>
          </cell>
          <cell r="C4372">
            <v>39416.831999999995</v>
          </cell>
        </row>
        <row r="4373">
          <cell r="B4373" t="str">
            <v>1333R0031220V004599</v>
          </cell>
          <cell r="C4373">
            <v>39416.831999999995</v>
          </cell>
        </row>
        <row r="4374">
          <cell r="B4374" t="str">
            <v>1333R0031220V004600</v>
          </cell>
          <cell r="C4374">
            <v>39416.831999999995</v>
          </cell>
        </row>
        <row r="4375">
          <cell r="B4375" t="str">
            <v>1333R0031220V004601</v>
          </cell>
          <cell r="C4375">
            <v>39416.831999999995</v>
          </cell>
        </row>
        <row r="4376">
          <cell r="B4376" t="str">
            <v>1333R0031220V004602</v>
          </cell>
          <cell r="C4376">
            <v>39416.831999999995</v>
          </cell>
        </row>
        <row r="4377">
          <cell r="B4377" t="str">
            <v>1333R0031220V004603</v>
          </cell>
          <cell r="C4377">
            <v>73049.087999999989</v>
          </cell>
        </row>
        <row r="4378">
          <cell r="B4378" t="str">
            <v>1333R0031220V004604</v>
          </cell>
          <cell r="C4378">
            <v>39416.831999999995</v>
          </cell>
        </row>
        <row r="4379">
          <cell r="B4379" t="str">
            <v>1333R0031220V004605</v>
          </cell>
          <cell r="C4379">
            <v>39416.831999999995</v>
          </cell>
        </row>
        <row r="4380">
          <cell r="B4380" t="str">
            <v>1333R0031220V004606</v>
          </cell>
          <cell r="C4380">
            <v>189041.66399999999</v>
          </cell>
        </row>
        <row r="4381">
          <cell r="B4381" t="str">
            <v>1333R0031220V004607</v>
          </cell>
          <cell r="C4381">
            <v>39416.831999999995</v>
          </cell>
        </row>
        <row r="4382">
          <cell r="B4382" t="str">
            <v>1333R0031220V004608</v>
          </cell>
          <cell r="C4382">
            <v>39416.831999999995</v>
          </cell>
        </row>
        <row r="4383">
          <cell r="B4383" t="str">
            <v>1333R0031220V004609</v>
          </cell>
          <cell r="C4383">
            <v>39416.831999999995</v>
          </cell>
        </row>
        <row r="4384">
          <cell r="B4384" t="str">
            <v>1333R0031220V004610</v>
          </cell>
          <cell r="C4384">
            <v>39416.831999999995</v>
          </cell>
        </row>
        <row r="4385">
          <cell r="B4385" t="str">
            <v>1333R0031220V004611</v>
          </cell>
          <cell r="C4385">
            <v>39416.831999999995</v>
          </cell>
        </row>
        <row r="4386">
          <cell r="B4386" t="str">
            <v>1333R0031220V004612</v>
          </cell>
          <cell r="C4386">
            <v>39416.831999999995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39416.831999999995</v>
          </cell>
        </row>
        <row r="4389">
          <cell r="B4389" t="str">
            <v>1333R0031220V004615</v>
          </cell>
          <cell r="C4389">
            <v>39416.831999999995</v>
          </cell>
        </row>
        <row r="4390">
          <cell r="B4390" t="str">
            <v>1333R0031220V004616</v>
          </cell>
          <cell r="C4390">
            <v>189041.66399999999</v>
          </cell>
        </row>
        <row r="4391">
          <cell r="B4391" t="str">
            <v>1333R0031220V004617</v>
          </cell>
          <cell r="C4391">
            <v>39416.831999999995</v>
          </cell>
        </row>
        <row r="4392">
          <cell r="B4392" t="str">
            <v>1333R0031220V004619</v>
          </cell>
          <cell r="C4392">
            <v>42771.455999999998</v>
          </cell>
        </row>
        <row r="4393">
          <cell r="B4393" t="str">
            <v>1333R0031220V004620</v>
          </cell>
          <cell r="C4393">
            <v>39416.831999999995</v>
          </cell>
        </row>
        <row r="4394">
          <cell r="B4394" t="str">
            <v>1333R0031220V004622</v>
          </cell>
          <cell r="C4394">
            <v>42771.455999999998</v>
          </cell>
        </row>
        <row r="4395">
          <cell r="B4395" t="str">
            <v>1333R0031220V004623</v>
          </cell>
          <cell r="C4395">
            <v>39416.831999999995</v>
          </cell>
        </row>
        <row r="4396">
          <cell r="B4396" t="str">
            <v>1333R0031220V004624</v>
          </cell>
          <cell r="C4396">
            <v>39416.831999999995</v>
          </cell>
        </row>
        <row r="4397">
          <cell r="B4397" t="str">
            <v>1333R0031220V004625</v>
          </cell>
          <cell r="C4397">
            <v>39416.831999999995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24321.023999999998</v>
          </cell>
        </row>
        <row r="4400">
          <cell r="B4400" t="str">
            <v>1333R0031220V004628</v>
          </cell>
          <cell r="C4400">
            <v>39416.831999999995</v>
          </cell>
        </row>
        <row r="4401">
          <cell r="B4401" t="str">
            <v>1333R0031220V004629</v>
          </cell>
          <cell r="C4401">
            <v>42771.455999999998</v>
          </cell>
        </row>
        <row r="4402">
          <cell r="B4402" t="str">
            <v>1333R0031220V004631</v>
          </cell>
          <cell r="C4402">
            <v>42771.455999999998</v>
          </cell>
        </row>
        <row r="4403">
          <cell r="B4403" t="str">
            <v>1333R0031220V004632</v>
          </cell>
          <cell r="C4403">
            <v>189041.66399999999</v>
          </cell>
        </row>
        <row r="4404">
          <cell r="B4404" t="str">
            <v>1333R0031220V004633</v>
          </cell>
          <cell r="C4404">
            <v>39416.831999999995</v>
          </cell>
        </row>
        <row r="4405">
          <cell r="B4405" t="str">
            <v>1333R0031220V004634</v>
          </cell>
          <cell r="C4405">
            <v>39416.831999999995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39416.831999999995</v>
          </cell>
        </row>
        <row r="4408">
          <cell r="B4408" t="str">
            <v>1333R0031220V004637</v>
          </cell>
          <cell r="C4408">
            <v>39416.831999999995</v>
          </cell>
        </row>
        <row r="4409">
          <cell r="B4409" t="str">
            <v>1333R0031220V004638</v>
          </cell>
          <cell r="C4409">
            <v>39416.831999999995</v>
          </cell>
        </row>
        <row r="4410">
          <cell r="B4410" t="str">
            <v>1333R0031220V004639</v>
          </cell>
          <cell r="C4410">
            <v>189041.66399999999</v>
          </cell>
        </row>
        <row r="4411">
          <cell r="B4411" t="str">
            <v>1333R0031220V004640</v>
          </cell>
          <cell r="C4411">
            <v>39416.831999999995</v>
          </cell>
        </row>
        <row r="4412">
          <cell r="B4412" t="str">
            <v>1333R0031220V004642</v>
          </cell>
          <cell r="C4412">
            <v>39416.831999999995</v>
          </cell>
        </row>
        <row r="4413">
          <cell r="B4413" t="str">
            <v>1333R0031220V004643</v>
          </cell>
          <cell r="C4413">
            <v>39416.831999999995</v>
          </cell>
        </row>
        <row r="4414">
          <cell r="B4414" t="str">
            <v>1333R0031220V004644</v>
          </cell>
          <cell r="C4414">
            <v>189041.66399999999</v>
          </cell>
        </row>
        <row r="4415">
          <cell r="B4415" t="str">
            <v>1333R0031220V004645</v>
          </cell>
          <cell r="C4415">
            <v>189041.66399999999</v>
          </cell>
        </row>
        <row r="4416">
          <cell r="B4416" t="str">
            <v>1333R0031220V004646</v>
          </cell>
          <cell r="C4416">
            <v>189041.66399999999</v>
          </cell>
        </row>
        <row r="4417">
          <cell r="B4417" t="str">
            <v>1333R0031220V004647</v>
          </cell>
          <cell r="C4417">
            <v>39416.831999999995</v>
          </cell>
        </row>
        <row r="4418">
          <cell r="B4418" t="str">
            <v>1333R0031220V004648</v>
          </cell>
          <cell r="C4418">
            <v>189041.66399999999</v>
          </cell>
        </row>
        <row r="4419">
          <cell r="B4419" t="str">
            <v>1333R0031220V004649</v>
          </cell>
          <cell r="C4419">
            <v>189041.66399999999</v>
          </cell>
        </row>
        <row r="4420">
          <cell r="B4420" t="str">
            <v>1333R0031220V004650</v>
          </cell>
          <cell r="C4420">
            <v>189041.66399999999</v>
          </cell>
        </row>
        <row r="4421">
          <cell r="B4421" t="str">
            <v>1333R0031220V004651</v>
          </cell>
          <cell r="C4421">
            <v>54491.135999999999</v>
          </cell>
        </row>
        <row r="4422">
          <cell r="B4422" t="str">
            <v>1333R0031220V004653</v>
          </cell>
          <cell r="C4422">
            <v>189041.66399999999</v>
          </cell>
        </row>
        <row r="4423">
          <cell r="B4423" t="str">
            <v>1333R0031220V004654</v>
          </cell>
          <cell r="C4423">
            <v>189041.66399999999</v>
          </cell>
        </row>
        <row r="4424">
          <cell r="B4424" t="str">
            <v>1333R0031220V004656</v>
          </cell>
          <cell r="C4424">
            <v>189041.66399999999</v>
          </cell>
        </row>
        <row r="4425">
          <cell r="B4425" t="str">
            <v>1333R0031220V004657</v>
          </cell>
          <cell r="C4425">
            <v>189041.66399999999</v>
          </cell>
        </row>
        <row r="4426">
          <cell r="B4426" t="str">
            <v>1333R0031220V004658</v>
          </cell>
          <cell r="C4426">
            <v>39416.831999999995</v>
          </cell>
        </row>
        <row r="4427">
          <cell r="B4427" t="str">
            <v>1333R0031220V004660</v>
          </cell>
          <cell r="C4427">
            <v>31546.367999999995</v>
          </cell>
        </row>
        <row r="4428">
          <cell r="B4428" t="str">
            <v>1333R0031220V004662</v>
          </cell>
          <cell r="C4428">
            <v>31546.367999999995</v>
          </cell>
        </row>
        <row r="4429">
          <cell r="B4429" t="str">
            <v>1333R0031220V004664</v>
          </cell>
          <cell r="C4429">
            <v>189041.66399999999</v>
          </cell>
        </row>
        <row r="4430">
          <cell r="B4430" t="str">
            <v>1333R0031220V004665</v>
          </cell>
          <cell r="C4430">
            <v>189041.66399999999</v>
          </cell>
        </row>
        <row r="4431">
          <cell r="B4431" t="str">
            <v>1333R0031220V004666</v>
          </cell>
          <cell r="C4431">
            <v>189041.66399999999</v>
          </cell>
        </row>
        <row r="4432">
          <cell r="B4432" t="str">
            <v>1333R0031220V004667</v>
          </cell>
          <cell r="C4432">
            <v>189041.66399999999</v>
          </cell>
        </row>
        <row r="4433">
          <cell r="B4433" t="str">
            <v>1333R0031220V004668</v>
          </cell>
          <cell r="C4433">
            <v>189041.66399999999</v>
          </cell>
        </row>
        <row r="4434">
          <cell r="B4434" t="str">
            <v>1333R0031220V004669</v>
          </cell>
          <cell r="C4434">
            <v>189041.66399999999</v>
          </cell>
        </row>
        <row r="4435">
          <cell r="B4435" t="str">
            <v>1333R0031220V004672</v>
          </cell>
          <cell r="C4435">
            <v>31546.367999999995</v>
          </cell>
        </row>
        <row r="4436">
          <cell r="B4436" t="str">
            <v>1333R0031220V004676</v>
          </cell>
          <cell r="C4436">
            <v>31546.367999999995</v>
          </cell>
        </row>
        <row r="4437">
          <cell r="B4437" t="str">
            <v>1333R0031220V004678</v>
          </cell>
          <cell r="C4437">
            <v>55372.799999999988</v>
          </cell>
        </row>
        <row r="4438">
          <cell r="B4438" t="str">
            <v>1333R0031220V004679</v>
          </cell>
          <cell r="C4438">
            <v>67027.967999999993</v>
          </cell>
        </row>
        <row r="4439">
          <cell r="B4439" t="str">
            <v>1333R0031220V004680</v>
          </cell>
          <cell r="C4439">
            <v>53415.935999999994</v>
          </cell>
        </row>
        <row r="4440">
          <cell r="B4440" t="str">
            <v>1333R0031220V004681</v>
          </cell>
          <cell r="C4440">
            <v>31546.367999999995</v>
          </cell>
        </row>
        <row r="4441">
          <cell r="B4441" t="str">
            <v>1333R0031220V004682</v>
          </cell>
          <cell r="C4441">
            <v>39696.383999999991</v>
          </cell>
        </row>
        <row r="4442">
          <cell r="B4442" t="str">
            <v>1333R0031220V004685</v>
          </cell>
          <cell r="C4442">
            <v>189041.66399999999</v>
          </cell>
        </row>
        <row r="4443">
          <cell r="B4443" t="str">
            <v>1333R0031220V004686</v>
          </cell>
          <cell r="C4443">
            <v>189041.66399999999</v>
          </cell>
        </row>
        <row r="4444">
          <cell r="B4444" t="str">
            <v>1333R0031220V004687</v>
          </cell>
          <cell r="C4444">
            <v>189041.66399999999</v>
          </cell>
        </row>
        <row r="4445">
          <cell r="B4445" t="str">
            <v>1333R0031220V004688</v>
          </cell>
          <cell r="C4445">
            <v>189041.66399999999</v>
          </cell>
        </row>
        <row r="4446">
          <cell r="B4446" t="str">
            <v>1333R0031220V004689</v>
          </cell>
          <cell r="C4446">
            <v>189041.66399999999</v>
          </cell>
        </row>
        <row r="4447">
          <cell r="B4447" t="str">
            <v>1333R0031220V004690</v>
          </cell>
          <cell r="C4447">
            <v>189041.66399999999</v>
          </cell>
        </row>
        <row r="4448">
          <cell r="B4448" t="str">
            <v>1333R0031220V004691</v>
          </cell>
          <cell r="C4448">
            <v>189041.66399999999</v>
          </cell>
        </row>
        <row r="4449">
          <cell r="B4449" t="str">
            <v>1333R0031220V004692</v>
          </cell>
          <cell r="C4449">
            <v>189041.66399999999</v>
          </cell>
        </row>
        <row r="4450">
          <cell r="B4450" t="str">
            <v>1333R0031220V004693</v>
          </cell>
          <cell r="C4450">
            <v>189041.66399999999</v>
          </cell>
        </row>
        <row r="4451">
          <cell r="B4451" t="str">
            <v>1333R0031220V004694</v>
          </cell>
          <cell r="C4451">
            <v>189041.66399999999</v>
          </cell>
        </row>
        <row r="4452">
          <cell r="B4452" t="str">
            <v>1333R0031220V004695</v>
          </cell>
          <cell r="C4452">
            <v>189041.66399999999</v>
          </cell>
        </row>
        <row r="4453">
          <cell r="B4453" t="str">
            <v>1333R0031220V004696</v>
          </cell>
          <cell r="C4453">
            <v>189041.66399999999</v>
          </cell>
        </row>
        <row r="4454">
          <cell r="B4454" t="str">
            <v>1333R0031220V004697</v>
          </cell>
          <cell r="C4454">
            <v>189041.66399999999</v>
          </cell>
        </row>
        <row r="4455">
          <cell r="B4455" t="str">
            <v>1333R0031220V004698</v>
          </cell>
          <cell r="C4455">
            <v>189041.66399999999</v>
          </cell>
        </row>
        <row r="4456">
          <cell r="B4456" t="str">
            <v>1333R0031220V004699</v>
          </cell>
          <cell r="C4456">
            <v>189041.66399999999</v>
          </cell>
        </row>
        <row r="4457">
          <cell r="B4457" t="str">
            <v>1333R0031220V004700</v>
          </cell>
          <cell r="C4457">
            <v>189041.66399999999</v>
          </cell>
        </row>
        <row r="4458">
          <cell r="B4458" t="str">
            <v>1333R0031220V004701</v>
          </cell>
          <cell r="C4458">
            <v>189041.66399999999</v>
          </cell>
        </row>
        <row r="4459">
          <cell r="B4459" t="str">
            <v>1333R0031220V004702</v>
          </cell>
          <cell r="C4459">
            <v>189041.66399999999</v>
          </cell>
        </row>
        <row r="4460">
          <cell r="B4460" t="str">
            <v>1333R0031220V004703</v>
          </cell>
          <cell r="C4460">
            <v>189041.66399999999</v>
          </cell>
        </row>
        <row r="4461">
          <cell r="B4461" t="str">
            <v>1333R0031220V004704</v>
          </cell>
          <cell r="C4461">
            <v>189041.66399999999</v>
          </cell>
        </row>
        <row r="4462">
          <cell r="B4462" t="str">
            <v>1333R0031220V004705</v>
          </cell>
          <cell r="C4462">
            <v>189041.66399999999</v>
          </cell>
        </row>
        <row r="4463">
          <cell r="B4463" t="str">
            <v>1333R0031220V004707</v>
          </cell>
          <cell r="C4463">
            <v>189041.66399999999</v>
          </cell>
        </row>
        <row r="4464">
          <cell r="B4464" t="str">
            <v>1333R0031220V004708</v>
          </cell>
          <cell r="C4464">
            <v>189041.66399999999</v>
          </cell>
        </row>
        <row r="4465">
          <cell r="B4465" t="str">
            <v>1333R0031220V004709</v>
          </cell>
          <cell r="C4465">
            <v>189041.66399999999</v>
          </cell>
        </row>
        <row r="4466">
          <cell r="B4466" t="str">
            <v>1333R0031220V004710</v>
          </cell>
          <cell r="C4466">
            <v>189041.66399999999</v>
          </cell>
        </row>
        <row r="4467">
          <cell r="B4467" t="str">
            <v>1333R0031220V004711</v>
          </cell>
          <cell r="C4467">
            <v>67027.967999999993</v>
          </cell>
        </row>
        <row r="4468">
          <cell r="B4468" t="str">
            <v>1333R0031220V004712</v>
          </cell>
          <cell r="C4468">
            <v>189041.66399999999</v>
          </cell>
        </row>
        <row r="4469">
          <cell r="B4469" t="str">
            <v>1333R0031220V004713</v>
          </cell>
          <cell r="C4469">
            <v>189041.66399999999</v>
          </cell>
        </row>
        <row r="4470">
          <cell r="B4470" t="str">
            <v>1333R0031220V004714</v>
          </cell>
          <cell r="C4470">
            <v>31546.367999999995</v>
          </cell>
        </row>
        <row r="4471">
          <cell r="B4471" t="str">
            <v>1333R0031220V004715</v>
          </cell>
          <cell r="C4471">
            <v>189041.66399999999</v>
          </cell>
        </row>
        <row r="4472">
          <cell r="B4472" t="str">
            <v>1333R0031220V004716</v>
          </cell>
          <cell r="C4472">
            <v>39696.383999999991</v>
          </cell>
        </row>
        <row r="4473">
          <cell r="B4473" t="str">
            <v>1333R0031220V004717</v>
          </cell>
          <cell r="C4473">
            <v>189041.66399999999</v>
          </cell>
        </row>
        <row r="4474">
          <cell r="B4474" t="str">
            <v>1333R0031220V004718</v>
          </cell>
          <cell r="C4474">
            <v>189041.66399999999</v>
          </cell>
        </row>
        <row r="4475">
          <cell r="B4475" t="str">
            <v>1333R0031220V004720</v>
          </cell>
          <cell r="C4475">
            <v>189041.66399999999</v>
          </cell>
        </row>
        <row r="4476">
          <cell r="B4476" t="str">
            <v>1333R0031220V004721</v>
          </cell>
          <cell r="C4476">
            <v>189041.66399999999</v>
          </cell>
        </row>
        <row r="4477">
          <cell r="B4477" t="str">
            <v>1333R0031220V004723</v>
          </cell>
          <cell r="C4477">
            <v>189041.66399999999</v>
          </cell>
        </row>
        <row r="4478">
          <cell r="B4478" t="str">
            <v>1333R0031220V004724</v>
          </cell>
          <cell r="C4478">
            <v>30127.103999999996</v>
          </cell>
        </row>
        <row r="4479">
          <cell r="B4479" t="str">
            <v>1333R0031220V004725</v>
          </cell>
          <cell r="C4479">
            <v>31546.367999999995</v>
          </cell>
        </row>
        <row r="4480">
          <cell r="B4480" t="str">
            <v>1333R0031220V004726</v>
          </cell>
          <cell r="C4480">
            <v>62899.19999999999</v>
          </cell>
        </row>
        <row r="4481">
          <cell r="B4481" t="str">
            <v>1333R0031220V004727</v>
          </cell>
          <cell r="C4481">
            <v>39696.383999999991</v>
          </cell>
        </row>
        <row r="4482">
          <cell r="B4482" t="str">
            <v>1333R0031220V004729</v>
          </cell>
          <cell r="C4482">
            <v>189041.66399999999</v>
          </cell>
        </row>
        <row r="4483">
          <cell r="B4483" t="str">
            <v>1333R0031220V004730</v>
          </cell>
          <cell r="C4483">
            <v>189041.66399999999</v>
          </cell>
        </row>
        <row r="4484">
          <cell r="B4484" t="str">
            <v>1333R0031220V004731</v>
          </cell>
          <cell r="C4484">
            <v>189041.66399999999</v>
          </cell>
        </row>
        <row r="4485">
          <cell r="B4485" t="str">
            <v>1333R0031220V004732</v>
          </cell>
          <cell r="C4485">
            <v>189041.66399999999</v>
          </cell>
        </row>
        <row r="4486">
          <cell r="B4486" t="str">
            <v>1333R0031220V004733</v>
          </cell>
          <cell r="C4486">
            <v>189041.66399999999</v>
          </cell>
        </row>
        <row r="4487">
          <cell r="B4487" t="str">
            <v>1333R0031220V004734</v>
          </cell>
          <cell r="C4487">
            <v>189041.66399999999</v>
          </cell>
        </row>
        <row r="4488">
          <cell r="B4488" t="str">
            <v>1333R0031220V004735</v>
          </cell>
          <cell r="C4488">
            <v>189041.66399999999</v>
          </cell>
        </row>
        <row r="4489">
          <cell r="B4489" t="str">
            <v>1333R0031220V004736</v>
          </cell>
          <cell r="C4489">
            <v>189041.66399999999</v>
          </cell>
        </row>
        <row r="4490">
          <cell r="B4490" t="str">
            <v>1333R0031220V004737</v>
          </cell>
          <cell r="C4490">
            <v>189041.66399999999</v>
          </cell>
        </row>
        <row r="4491">
          <cell r="B4491" t="str">
            <v>1333R0031220V004738</v>
          </cell>
          <cell r="C4491">
            <v>189041.66399999999</v>
          </cell>
        </row>
        <row r="4492">
          <cell r="B4492" t="str">
            <v>1333R0031220V004739</v>
          </cell>
          <cell r="C4492">
            <v>189041.66399999999</v>
          </cell>
        </row>
        <row r="4493">
          <cell r="B4493" t="str">
            <v>1333R0031220V004740</v>
          </cell>
          <cell r="C4493">
            <v>189041.66399999999</v>
          </cell>
        </row>
        <row r="4494">
          <cell r="B4494" t="str">
            <v>1333R0031220V004741</v>
          </cell>
          <cell r="C4494">
            <v>189041.66399999999</v>
          </cell>
        </row>
        <row r="4495">
          <cell r="B4495" t="str">
            <v>1333R0031220V004742</v>
          </cell>
          <cell r="C4495">
            <v>189041.66399999999</v>
          </cell>
        </row>
        <row r="4496">
          <cell r="B4496" t="str">
            <v>1333R0031220V004743</v>
          </cell>
          <cell r="C4496">
            <v>189041.66399999999</v>
          </cell>
        </row>
        <row r="4497">
          <cell r="B4497" t="str">
            <v>1333R0031220V004744</v>
          </cell>
          <cell r="C4497">
            <v>31546.367999999995</v>
          </cell>
        </row>
        <row r="4498">
          <cell r="B4498" t="str">
            <v>1333R0031220V004746</v>
          </cell>
          <cell r="C4498">
            <v>189041.66399999999</v>
          </cell>
        </row>
        <row r="4499">
          <cell r="B4499" t="str">
            <v>1333R0031220V004747</v>
          </cell>
          <cell r="C4499">
            <v>189041.66399999999</v>
          </cell>
        </row>
        <row r="4500">
          <cell r="B4500" t="str">
            <v>1333R0031220V004748</v>
          </cell>
          <cell r="C4500">
            <v>189041.66399999999</v>
          </cell>
        </row>
        <row r="4501">
          <cell r="B4501" t="str">
            <v>1333R0031220V004749</v>
          </cell>
          <cell r="C4501">
            <v>189041.66399999999</v>
          </cell>
        </row>
        <row r="4502">
          <cell r="B4502" t="str">
            <v>1333R0031220V004750</v>
          </cell>
          <cell r="C4502">
            <v>189041.66399999999</v>
          </cell>
        </row>
        <row r="4503">
          <cell r="B4503" t="str">
            <v>1333R0031220V004751</v>
          </cell>
          <cell r="C4503">
            <v>189041.66399999999</v>
          </cell>
        </row>
        <row r="4504">
          <cell r="B4504" t="str">
            <v>1333R0031220V004752</v>
          </cell>
          <cell r="C4504">
            <v>189041.66399999999</v>
          </cell>
        </row>
        <row r="4505">
          <cell r="B4505" t="str">
            <v>1333R0031220V004753</v>
          </cell>
          <cell r="C4505">
            <v>189041.66399999999</v>
          </cell>
        </row>
        <row r="4506">
          <cell r="B4506" t="str">
            <v>1333R0031220V004754</v>
          </cell>
          <cell r="C4506">
            <v>189041.66399999999</v>
          </cell>
        </row>
        <row r="4507">
          <cell r="B4507" t="str">
            <v>1333R0031220V004755</v>
          </cell>
          <cell r="C4507">
            <v>189041.66399999999</v>
          </cell>
        </row>
        <row r="4508">
          <cell r="B4508" t="str">
            <v>1333R0031220V004756</v>
          </cell>
          <cell r="C4508">
            <v>189041.66399999999</v>
          </cell>
        </row>
        <row r="4509">
          <cell r="B4509" t="str">
            <v>1333R0031220V004757</v>
          </cell>
          <cell r="C4509">
            <v>189041.66399999999</v>
          </cell>
        </row>
        <row r="4510">
          <cell r="B4510" t="str">
            <v>1333R0031220V004758</v>
          </cell>
          <cell r="C4510">
            <v>189041.66399999999</v>
          </cell>
        </row>
        <row r="4511">
          <cell r="B4511" t="str">
            <v>1333R0031220V004759</v>
          </cell>
          <cell r="C4511">
            <v>189041.66399999999</v>
          </cell>
        </row>
        <row r="4512">
          <cell r="B4512" t="str">
            <v>1333R0031220V004760</v>
          </cell>
          <cell r="C4512">
            <v>31546.367999999995</v>
          </cell>
        </row>
        <row r="4513">
          <cell r="B4513" t="str">
            <v>1333R0031220V004761</v>
          </cell>
          <cell r="C4513">
            <v>189041.66399999999</v>
          </cell>
        </row>
        <row r="4514">
          <cell r="B4514" t="str">
            <v>1333R0031220V004762</v>
          </cell>
          <cell r="C4514">
            <v>31546.367999999995</v>
          </cell>
        </row>
        <row r="4515">
          <cell r="B4515" t="str">
            <v>1333R0031220V004763</v>
          </cell>
          <cell r="C4515">
            <v>189041.66399999999</v>
          </cell>
        </row>
        <row r="4516">
          <cell r="B4516" t="str">
            <v>1333R0031220V004764</v>
          </cell>
          <cell r="C4516">
            <v>189041.66399999999</v>
          </cell>
        </row>
        <row r="4517">
          <cell r="B4517" t="str">
            <v>1333R0031220V004765</v>
          </cell>
          <cell r="C4517">
            <v>189041.66399999999</v>
          </cell>
        </row>
        <row r="4518">
          <cell r="B4518" t="str">
            <v>1333R0031220V004766</v>
          </cell>
          <cell r="C4518">
            <v>189041.66399999999</v>
          </cell>
        </row>
        <row r="4519">
          <cell r="B4519" t="str">
            <v>1333R0031220V004767</v>
          </cell>
          <cell r="C4519">
            <v>189041.66399999999</v>
          </cell>
        </row>
        <row r="4520">
          <cell r="B4520" t="str">
            <v>1333R0031220V004768</v>
          </cell>
          <cell r="C4520">
            <v>189041.66399999999</v>
          </cell>
        </row>
        <row r="4521">
          <cell r="B4521" t="str">
            <v>1333R0031220V004769</v>
          </cell>
          <cell r="C4521">
            <v>189041.66399999999</v>
          </cell>
        </row>
        <row r="4522">
          <cell r="B4522" t="str">
            <v>1333R0031220V004770</v>
          </cell>
          <cell r="C4522">
            <v>189041.66399999999</v>
          </cell>
        </row>
        <row r="4523">
          <cell r="B4523" t="str">
            <v>1333R0031220V004771</v>
          </cell>
          <cell r="C4523">
            <v>189041.66399999999</v>
          </cell>
        </row>
        <row r="4524">
          <cell r="B4524" t="str">
            <v>1333R0031220V004772</v>
          </cell>
          <cell r="C4524">
            <v>189041.66399999999</v>
          </cell>
        </row>
        <row r="4525">
          <cell r="B4525" t="str">
            <v>1333R0031220V004774</v>
          </cell>
          <cell r="C4525">
            <v>39696.383999999991</v>
          </cell>
        </row>
        <row r="4526">
          <cell r="B4526" t="str">
            <v>1333R0031220V004775</v>
          </cell>
          <cell r="C4526">
            <v>189041.66399999999</v>
          </cell>
        </row>
        <row r="4527">
          <cell r="B4527" t="str">
            <v>1333R0031220V004776</v>
          </cell>
          <cell r="C4527">
            <v>189041.66399999999</v>
          </cell>
        </row>
        <row r="4528">
          <cell r="B4528" t="str">
            <v>1333R0031220V004777</v>
          </cell>
          <cell r="C4528">
            <v>189041.66399999999</v>
          </cell>
        </row>
        <row r="4529">
          <cell r="B4529" t="str">
            <v>1333R0031220V004778</v>
          </cell>
          <cell r="C4529">
            <v>189041.66399999999</v>
          </cell>
        </row>
        <row r="4530">
          <cell r="B4530" t="str">
            <v>1333R0031220V004779</v>
          </cell>
          <cell r="C4530">
            <v>189041.66399999999</v>
          </cell>
        </row>
        <row r="4531">
          <cell r="B4531" t="str">
            <v>1333R0031220V004780</v>
          </cell>
          <cell r="C4531">
            <v>189041.66399999999</v>
          </cell>
        </row>
        <row r="4532">
          <cell r="B4532" t="str">
            <v>1333R0031220V004781</v>
          </cell>
          <cell r="C4532">
            <v>189041.66399999999</v>
          </cell>
        </row>
        <row r="4533">
          <cell r="B4533" t="str">
            <v>1333R0031220V004782</v>
          </cell>
          <cell r="C4533">
            <v>189041.66399999999</v>
          </cell>
        </row>
        <row r="4534">
          <cell r="B4534" t="str">
            <v>1333R0031220V004783</v>
          </cell>
          <cell r="C4534">
            <v>189041.66399999999</v>
          </cell>
        </row>
        <row r="4535">
          <cell r="B4535" t="str">
            <v>1333R0031220V004784</v>
          </cell>
          <cell r="C4535">
            <v>189041.66399999999</v>
          </cell>
        </row>
        <row r="4536">
          <cell r="B4536" t="str">
            <v>1333R0031220V004785</v>
          </cell>
          <cell r="C4536">
            <v>189041.66399999999</v>
          </cell>
        </row>
        <row r="4537">
          <cell r="B4537" t="str">
            <v>1333R0031220V004786</v>
          </cell>
          <cell r="C4537">
            <v>189041.66399999999</v>
          </cell>
        </row>
        <row r="4538">
          <cell r="B4538" t="str">
            <v>1333R0031220V004787</v>
          </cell>
          <cell r="C4538">
            <v>189041.66399999999</v>
          </cell>
        </row>
        <row r="4539">
          <cell r="B4539" t="str">
            <v>1333R0031220V004788</v>
          </cell>
          <cell r="C4539">
            <v>189041.66399999999</v>
          </cell>
        </row>
        <row r="4540">
          <cell r="B4540" t="str">
            <v>1333R0031220V004789</v>
          </cell>
          <cell r="C4540">
            <v>189041.66399999999</v>
          </cell>
        </row>
        <row r="4541">
          <cell r="B4541" t="str">
            <v>1333R0031220V004790</v>
          </cell>
          <cell r="C4541">
            <v>189041.66399999999</v>
          </cell>
        </row>
        <row r="4542">
          <cell r="B4542" t="str">
            <v>1333R0031220V004791</v>
          </cell>
          <cell r="C4542">
            <v>189041.66399999999</v>
          </cell>
        </row>
        <row r="4543">
          <cell r="B4543" t="str">
            <v>1333R0031220V004792</v>
          </cell>
          <cell r="C4543">
            <v>189041.66399999999</v>
          </cell>
        </row>
        <row r="4544">
          <cell r="B4544" t="str">
            <v>1333R0031220V004793</v>
          </cell>
          <cell r="C4544">
            <v>189041.66399999999</v>
          </cell>
        </row>
        <row r="4545">
          <cell r="B4545" t="str">
            <v>1333R0031220V004794</v>
          </cell>
          <cell r="C4545">
            <v>39696.383999999991</v>
          </cell>
        </row>
        <row r="4546">
          <cell r="B4546" t="str">
            <v>1333R0031220V004795</v>
          </cell>
          <cell r="C4546">
            <v>189041.66399999999</v>
          </cell>
        </row>
        <row r="4547">
          <cell r="B4547" t="str">
            <v>1333R0031220V004796</v>
          </cell>
          <cell r="C4547">
            <v>189041.66399999999</v>
          </cell>
        </row>
        <row r="4548">
          <cell r="B4548" t="str">
            <v>1333R0031220V004797</v>
          </cell>
          <cell r="C4548">
            <v>189041.66399999999</v>
          </cell>
        </row>
        <row r="4549">
          <cell r="B4549" t="str">
            <v>1333R0031220V004798</v>
          </cell>
          <cell r="C4549">
            <v>189041.66399999999</v>
          </cell>
        </row>
        <row r="4550">
          <cell r="B4550" t="str">
            <v>1333R0031220V004799</v>
          </cell>
          <cell r="C4550">
            <v>189041.66399999999</v>
          </cell>
        </row>
        <row r="4551">
          <cell r="B4551" t="str">
            <v>1333R0031220V004800</v>
          </cell>
          <cell r="C4551">
            <v>189041.66399999999</v>
          </cell>
        </row>
        <row r="4552">
          <cell r="B4552" t="str">
            <v>1333R0031220V004801</v>
          </cell>
          <cell r="C4552">
            <v>189041.66399999999</v>
          </cell>
        </row>
        <row r="4553">
          <cell r="B4553" t="str">
            <v>1333R0031220V004802</v>
          </cell>
          <cell r="C4553">
            <v>189041.66399999999</v>
          </cell>
        </row>
        <row r="4554">
          <cell r="B4554" t="str">
            <v>1333R0031220V004805</v>
          </cell>
          <cell r="C4554">
            <v>189041.66399999999</v>
          </cell>
        </row>
        <row r="4555">
          <cell r="B4555" t="str">
            <v>1333R0031220V004806</v>
          </cell>
          <cell r="C4555">
            <v>189041.66399999999</v>
          </cell>
        </row>
        <row r="4556">
          <cell r="B4556" t="str">
            <v>1333R0031220V004807</v>
          </cell>
          <cell r="C4556">
            <v>189041.66399999999</v>
          </cell>
        </row>
        <row r="4557">
          <cell r="B4557" t="str">
            <v>1333R0031220V004808</v>
          </cell>
          <cell r="C4557">
            <v>189041.66399999999</v>
          </cell>
        </row>
        <row r="4558">
          <cell r="B4558" t="str">
            <v>1333R0031220V004809</v>
          </cell>
          <cell r="C4558">
            <v>189041.66399999999</v>
          </cell>
        </row>
        <row r="4559">
          <cell r="B4559" t="str">
            <v>1333R0031220V004810</v>
          </cell>
          <cell r="C4559">
            <v>189041.66399999999</v>
          </cell>
        </row>
        <row r="4560">
          <cell r="B4560" t="str">
            <v>1333R0031220V004811</v>
          </cell>
          <cell r="C4560">
            <v>189041.66399999999</v>
          </cell>
        </row>
        <row r="4561">
          <cell r="B4561" t="str">
            <v>1333R0031220V004812</v>
          </cell>
          <cell r="C4561">
            <v>67027.967999999993</v>
          </cell>
        </row>
        <row r="4562">
          <cell r="B4562" t="str">
            <v>1333R0031220V004813</v>
          </cell>
          <cell r="C4562">
            <v>44491.775999999998</v>
          </cell>
        </row>
        <row r="4563">
          <cell r="B4563" t="str">
            <v>1333R0031220V004814</v>
          </cell>
          <cell r="C4563">
            <v>39416.831999999995</v>
          </cell>
        </row>
        <row r="4564">
          <cell r="B4564" t="str">
            <v>1333R0031220V004815</v>
          </cell>
          <cell r="C4564">
            <v>39696.383999999991</v>
          </cell>
        </row>
        <row r="4565">
          <cell r="B4565" t="str">
            <v>1333R0031220V004816</v>
          </cell>
          <cell r="C4565">
            <v>31546.367999999995</v>
          </cell>
        </row>
        <row r="4566">
          <cell r="B4566" t="str">
            <v>1333R0031220V004817</v>
          </cell>
          <cell r="C4566">
            <v>31546.367999999995</v>
          </cell>
        </row>
        <row r="4567">
          <cell r="B4567" t="str">
            <v>1333R0031220V004822</v>
          </cell>
          <cell r="C4567">
            <v>31546.367999999995</v>
          </cell>
        </row>
        <row r="4568">
          <cell r="B4568" t="str">
            <v>1333R0031220V004825</v>
          </cell>
          <cell r="C4568">
            <v>31546.367999999995</v>
          </cell>
        </row>
        <row r="4569">
          <cell r="B4569" t="str">
            <v>1333R0031220V004827</v>
          </cell>
          <cell r="C4569">
            <v>67027.967999999993</v>
          </cell>
        </row>
        <row r="4570">
          <cell r="B4570" t="str">
            <v>1333R0031220V004830</v>
          </cell>
          <cell r="C4570">
            <v>73049.087999999989</v>
          </cell>
        </row>
        <row r="4571">
          <cell r="B4571" t="str">
            <v>1333R0031220V004831</v>
          </cell>
          <cell r="C4571">
            <v>42771.455999999998</v>
          </cell>
        </row>
        <row r="4572">
          <cell r="B4572" t="str">
            <v>1333R0031220V004832</v>
          </cell>
          <cell r="C4572">
            <v>53415.935999999994</v>
          </cell>
        </row>
        <row r="4573">
          <cell r="B4573" t="str">
            <v>1333R0031220V004834</v>
          </cell>
          <cell r="C4573">
            <v>39696.383999999991</v>
          </cell>
        </row>
        <row r="4574">
          <cell r="B4574" t="str">
            <v>1333R0031220V004835</v>
          </cell>
          <cell r="C4574">
            <v>42771.455999999998</v>
          </cell>
        </row>
        <row r="4575">
          <cell r="B4575" t="str">
            <v>1333R0031220V004836</v>
          </cell>
          <cell r="C4575">
            <v>42771.455999999998</v>
          </cell>
        </row>
        <row r="4576">
          <cell r="B4576" t="str">
            <v>1333R0031220V004837</v>
          </cell>
          <cell r="C4576">
            <v>39416.831999999995</v>
          </cell>
        </row>
        <row r="4577">
          <cell r="B4577" t="str">
            <v>1333R0031220V004838</v>
          </cell>
          <cell r="C4577">
            <v>44491.775999999998</v>
          </cell>
        </row>
        <row r="4578">
          <cell r="B4578" t="str">
            <v>1333R0031220V004839</v>
          </cell>
          <cell r="C4578">
            <v>24321.023999999998</v>
          </cell>
        </row>
        <row r="4579">
          <cell r="B4579" t="str">
            <v>1333R0031220V004840</v>
          </cell>
          <cell r="C4579">
            <v>39416.831999999995</v>
          </cell>
        </row>
        <row r="4580">
          <cell r="B4580" t="str">
            <v>1333R0031220V004841</v>
          </cell>
          <cell r="C4580">
            <v>39416.831999999995</v>
          </cell>
        </row>
        <row r="4581">
          <cell r="B4581" t="str">
            <v>1333R0031220V004842</v>
          </cell>
          <cell r="C4581">
            <v>24321.023999999998</v>
          </cell>
        </row>
        <row r="4582">
          <cell r="B4582" t="str">
            <v>1333R0031220V004843</v>
          </cell>
          <cell r="C4582">
            <v>39416.831999999995</v>
          </cell>
        </row>
        <row r="4583">
          <cell r="B4583" t="str">
            <v>1333R0031220V004844</v>
          </cell>
          <cell r="C4583">
            <v>39416.831999999995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42771.455999999998</v>
          </cell>
        </row>
        <row r="4586">
          <cell r="B4586" t="str">
            <v>1333R0031220V004847</v>
          </cell>
          <cell r="C4586">
            <v>39416.831999999995</v>
          </cell>
        </row>
        <row r="4587">
          <cell r="B4587" t="str">
            <v>1333R0031220V004848</v>
          </cell>
          <cell r="C4587">
            <v>39416.831999999995</v>
          </cell>
        </row>
        <row r="4588">
          <cell r="B4588" t="str">
            <v>1333R0031220V004849</v>
          </cell>
          <cell r="C4588">
            <v>39416.831999999995</v>
          </cell>
        </row>
        <row r="4589">
          <cell r="B4589" t="str">
            <v>1333R0031220V004850</v>
          </cell>
          <cell r="C4589">
            <v>39416.831999999995</v>
          </cell>
        </row>
        <row r="4590">
          <cell r="B4590" t="str">
            <v>1333R0031220V004851</v>
          </cell>
          <cell r="C4590">
            <v>39416.831999999995</v>
          </cell>
        </row>
        <row r="4591">
          <cell r="B4591" t="str">
            <v>1333R0031220V004852</v>
          </cell>
          <cell r="C4591">
            <v>189041.66399999999</v>
          </cell>
        </row>
        <row r="4592">
          <cell r="B4592" t="str">
            <v>1333R0031220V004853</v>
          </cell>
          <cell r="C4592">
            <v>39416.831999999995</v>
          </cell>
        </row>
        <row r="4593">
          <cell r="B4593" t="str">
            <v>1333R0031220V004854</v>
          </cell>
          <cell r="C4593">
            <v>39416.831999999995</v>
          </cell>
        </row>
        <row r="4594">
          <cell r="B4594" t="str">
            <v>1333R0031220V004855</v>
          </cell>
          <cell r="C4594">
            <v>39416.831999999995</v>
          </cell>
        </row>
        <row r="4595">
          <cell r="B4595" t="str">
            <v>1333R0031220V004856</v>
          </cell>
          <cell r="C4595">
            <v>39416.831999999995</v>
          </cell>
        </row>
        <row r="4596">
          <cell r="B4596" t="str">
            <v>1333R0031220V004857</v>
          </cell>
          <cell r="C4596">
            <v>42771.455999999998</v>
          </cell>
        </row>
        <row r="4597">
          <cell r="B4597" t="str">
            <v>1333R0031220V004858</v>
          </cell>
          <cell r="C4597">
            <v>39416.831999999995</v>
          </cell>
        </row>
        <row r="4598">
          <cell r="B4598" t="str">
            <v>1333R0031220V004859</v>
          </cell>
          <cell r="C4598">
            <v>39416.831999999995</v>
          </cell>
        </row>
        <row r="4599">
          <cell r="B4599" t="str">
            <v>1333R0031220V004860</v>
          </cell>
          <cell r="C4599">
            <v>39416.831999999995</v>
          </cell>
        </row>
        <row r="4600">
          <cell r="B4600" t="str">
            <v>1333R0031220V004861</v>
          </cell>
          <cell r="C4600">
            <v>24321.023999999998</v>
          </cell>
        </row>
        <row r="4601">
          <cell r="B4601" t="str">
            <v>1333R0031220V004862</v>
          </cell>
          <cell r="C4601">
            <v>189041.66399999999</v>
          </cell>
        </row>
        <row r="4602">
          <cell r="B4602" t="str">
            <v>1333R0031220V004863</v>
          </cell>
          <cell r="C4602">
            <v>39416.831999999995</v>
          </cell>
        </row>
        <row r="4603">
          <cell r="B4603" t="str">
            <v>1333R0031220V004864</v>
          </cell>
          <cell r="C4603">
            <v>39416.831999999995</v>
          </cell>
        </row>
        <row r="4604">
          <cell r="B4604" t="str">
            <v>1333R0031220V004866</v>
          </cell>
          <cell r="C4604">
            <v>39416.831999999995</v>
          </cell>
        </row>
        <row r="4605">
          <cell r="B4605" t="str">
            <v>1333R0031220V004867</v>
          </cell>
          <cell r="C4605">
            <v>39416.831999999995</v>
          </cell>
        </row>
        <row r="4606">
          <cell r="B4606" t="str">
            <v>1333R0031220V004868</v>
          </cell>
          <cell r="C4606">
            <v>39416.831999999995</v>
          </cell>
        </row>
        <row r="4607">
          <cell r="B4607" t="str">
            <v>1333R0031220V004869</v>
          </cell>
          <cell r="C4607">
            <v>39416.831999999995</v>
          </cell>
        </row>
        <row r="4608">
          <cell r="B4608" t="str">
            <v>1333R0031220V004870</v>
          </cell>
          <cell r="C4608">
            <v>39416.831999999995</v>
          </cell>
        </row>
        <row r="4609">
          <cell r="B4609" t="str">
            <v>1333R0031220V004871</v>
          </cell>
          <cell r="C4609">
            <v>39416.831999999995</v>
          </cell>
        </row>
        <row r="4610">
          <cell r="B4610" t="str">
            <v>1333R0031220V004872</v>
          </cell>
          <cell r="C4610">
            <v>24321.023999999998</v>
          </cell>
        </row>
        <row r="4611">
          <cell r="B4611" t="str">
            <v>1333R0031220V004873</v>
          </cell>
          <cell r="C4611">
            <v>39416.831999999995</v>
          </cell>
        </row>
        <row r="4612">
          <cell r="B4612" t="str">
            <v>1333R0031220V004874</v>
          </cell>
          <cell r="C4612">
            <v>39416.831999999995</v>
          </cell>
        </row>
        <row r="4613">
          <cell r="B4613" t="str">
            <v>1333R0031220V004875</v>
          </cell>
          <cell r="C4613">
            <v>39416.831999999995</v>
          </cell>
        </row>
        <row r="4614">
          <cell r="B4614" t="str">
            <v>1333R0031220V004876</v>
          </cell>
          <cell r="C4614">
            <v>39416.831999999995</v>
          </cell>
        </row>
        <row r="4615">
          <cell r="B4615" t="str">
            <v>1333R0031220V004877</v>
          </cell>
          <cell r="C4615">
            <v>39416.831999999995</v>
          </cell>
        </row>
        <row r="4616">
          <cell r="B4616" t="str">
            <v>1333R0031220V004878</v>
          </cell>
          <cell r="C4616">
            <v>39416.831999999995</v>
          </cell>
        </row>
        <row r="4617">
          <cell r="B4617" t="str">
            <v>1333R0031220V004879</v>
          </cell>
          <cell r="C4617">
            <v>39416.831999999995</v>
          </cell>
        </row>
        <row r="4618">
          <cell r="B4618" t="str">
            <v>1333R0031220V004880</v>
          </cell>
          <cell r="C4618">
            <v>39416.831999999995</v>
          </cell>
        </row>
        <row r="4619">
          <cell r="B4619" t="str">
            <v>1333R0031220V004881</v>
          </cell>
          <cell r="C4619">
            <v>39416.831999999995</v>
          </cell>
        </row>
        <row r="4620">
          <cell r="B4620" t="str">
            <v>1333R0031220V004883</v>
          </cell>
          <cell r="C4620">
            <v>39416.831999999995</v>
          </cell>
        </row>
        <row r="4621">
          <cell r="B4621" t="str">
            <v>1333R0031220V004884</v>
          </cell>
          <cell r="C4621">
            <v>39416.831999999995</v>
          </cell>
        </row>
        <row r="4622">
          <cell r="B4622" t="str">
            <v>1333R0031220V004885</v>
          </cell>
          <cell r="C4622">
            <v>189041.66399999999</v>
          </cell>
        </row>
        <row r="4623">
          <cell r="B4623" t="str">
            <v>1333R0031220V004886</v>
          </cell>
          <cell r="C4623">
            <v>39416.831999999995</v>
          </cell>
        </row>
        <row r="4624">
          <cell r="B4624" t="str">
            <v>1333R0031220V004887</v>
          </cell>
          <cell r="C4624">
            <v>39416.831999999995</v>
          </cell>
        </row>
        <row r="4625">
          <cell r="B4625" t="str">
            <v>1333R0031220V004888</v>
          </cell>
          <cell r="C4625">
            <v>39416.831999999995</v>
          </cell>
        </row>
        <row r="4626">
          <cell r="B4626" t="str">
            <v>1333R0031220V004889</v>
          </cell>
          <cell r="C4626">
            <v>39416.831999999995</v>
          </cell>
        </row>
        <row r="4627">
          <cell r="B4627" t="str">
            <v>1333R0031220V004890</v>
          </cell>
          <cell r="C4627">
            <v>39416.831999999995</v>
          </cell>
        </row>
        <row r="4628">
          <cell r="B4628" t="str">
            <v>1333R0031220V004891</v>
          </cell>
          <cell r="C4628">
            <v>39416.831999999995</v>
          </cell>
        </row>
        <row r="4629">
          <cell r="B4629" t="str">
            <v>1333R0031220V004892</v>
          </cell>
          <cell r="C4629">
            <v>39416.831999999995</v>
          </cell>
        </row>
        <row r="4630">
          <cell r="B4630" t="str">
            <v>1333R0031220V004893</v>
          </cell>
          <cell r="C4630">
            <v>39416.831999999995</v>
          </cell>
        </row>
        <row r="4631">
          <cell r="B4631" t="str">
            <v>1333R0031220V004894</v>
          </cell>
          <cell r="C4631">
            <v>24321.023999999998</v>
          </cell>
        </row>
        <row r="4632">
          <cell r="B4632" t="str">
            <v>1333R0031220V004895</v>
          </cell>
          <cell r="C4632">
            <v>39416.831999999995</v>
          </cell>
        </row>
        <row r="4633">
          <cell r="B4633" t="str">
            <v>1333R0031220V004896</v>
          </cell>
          <cell r="C4633">
            <v>189041.66399999999</v>
          </cell>
        </row>
        <row r="4634">
          <cell r="B4634" t="str">
            <v>1333R0031220V004897</v>
          </cell>
          <cell r="C4634">
            <v>39416.831999999995</v>
          </cell>
        </row>
        <row r="4635">
          <cell r="B4635" t="str">
            <v>1333R0031220V004898</v>
          </cell>
          <cell r="C4635">
            <v>39416.831999999995</v>
          </cell>
        </row>
        <row r="4636">
          <cell r="B4636" t="str">
            <v>1333R0031220V004899</v>
          </cell>
          <cell r="C4636">
            <v>39416.831999999995</v>
          </cell>
        </row>
        <row r="4637">
          <cell r="B4637" t="str">
            <v>1333R0031220V004900</v>
          </cell>
          <cell r="C4637">
            <v>42771.455999999998</v>
          </cell>
        </row>
        <row r="4638">
          <cell r="B4638" t="str">
            <v>1333R0031220V004901</v>
          </cell>
          <cell r="C4638">
            <v>39416.831999999995</v>
          </cell>
        </row>
        <row r="4639">
          <cell r="B4639" t="str">
            <v>1333R0031220V004902</v>
          </cell>
          <cell r="C4639">
            <v>39416.831999999995</v>
          </cell>
        </row>
        <row r="4640">
          <cell r="B4640" t="str">
            <v>1333R0031220V004903</v>
          </cell>
          <cell r="C4640">
            <v>39416.831999999995</v>
          </cell>
        </row>
        <row r="4641">
          <cell r="B4641" t="str">
            <v>1333R0031220V004904</v>
          </cell>
          <cell r="C4641">
            <v>189041.66399999999</v>
          </cell>
        </row>
        <row r="4642">
          <cell r="B4642" t="str">
            <v>1333R0031220V004905</v>
          </cell>
          <cell r="C4642">
            <v>42771.455999999998</v>
          </cell>
        </row>
        <row r="4643">
          <cell r="B4643" t="str">
            <v>1333R0031220V004906</v>
          </cell>
          <cell r="C4643">
            <v>39416.831999999995</v>
          </cell>
        </row>
        <row r="4644">
          <cell r="B4644" t="str">
            <v>1333R0031220V004907</v>
          </cell>
          <cell r="C4644">
            <v>39416.831999999995</v>
          </cell>
        </row>
        <row r="4645">
          <cell r="B4645" t="str">
            <v>1333R0031220V004908</v>
          </cell>
          <cell r="C4645">
            <v>39416.831999999995</v>
          </cell>
        </row>
        <row r="4646">
          <cell r="B4646" t="str">
            <v>1333R0031220V004909</v>
          </cell>
          <cell r="C4646">
            <v>39416.831999999995</v>
          </cell>
        </row>
        <row r="4647">
          <cell r="B4647" t="str">
            <v>1333R0031220V004910</v>
          </cell>
          <cell r="C4647">
            <v>39416.831999999995</v>
          </cell>
        </row>
        <row r="4648">
          <cell r="B4648" t="str">
            <v>1333R0031220V004911</v>
          </cell>
          <cell r="C4648">
            <v>39416.831999999995</v>
          </cell>
        </row>
        <row r="4649">
          <cell r="B4649" t="str">
            <v>1333R0031220V004912</v>
          </cell>
          <cell r="C4649">
            <v>39416.831999999995</v>
          </cell>
        </row>
        <row r="4650">
          <cell r="B4650" t="str">
            <v>1333R0031220V004913</v>
          </cell>
          <cell r="C4650">
            <v>39416.831999999995</v>
          </cell>
        </row>
        <row r="4651">
          <cell r="B4651" t="str">
            <v>1333R0031220V004914</v>
          </cell>
          <cell r="C4651">
            <v>39416.831999999995</v>
          </cell>
        </row>
        <row r="4652">
          <cell r="B4652" t="str">
            <v>1333R0031220V004915</v>
          </cell>
          <cell r="C4652">
            <v>189041.66399999999</v>
          </cell>
        </row>
        <row r="4653">
          <cell r="B4653" t="str">
            <v>1333R0031220V004916</v>
          </cell>
          <cell r="C4653">
            <v>39416.831999999995</v>
          </cell>
        </row>
        <row r="4654">
          <cell r="B4654" t="str">
            <v>1333R0031220V004918</v>
          </cell>
          <cell r="C4654">
            <v>39416.831999999995</v>
          </cell>
        </row>
        <row r="4655">
          <cell r="B4655" t="str">
            <v>1333R0031220V004919</v>
          </cell>
          <cell r="C4655">
            <v>95585.279999999999</v>
          </cell>
        </row>
        <row r="4656">
          <cell r="B4656" t="str">
            <v>1333R0031220V004920</v>
          </cell>
          <cell r="C4656">
            <v>42771.455999999998</v>
          </cell>
        </row>
        <row r="4657">
          <cell r="B4657" t="str">
            <v>1333R0031220V004923</v>
          </cell>
          <cell r="C4657">
            <v>44491.775999999998</v>
          </cell>
        </row>
        <row r="4658">
          <cell r="B4658" t="str">
            <v>1333R0031220V004925</v>
          </cell>
          <cell r="C4658">
            <v>39416.831999999995</v>
          </cell>
        </row>
        <row r="4659">
          <cell r="B4659" t="str">
            <v>1333R0031220V004926</v>
          </cell>
          <cell r="C4659">
            <v>42771.455999999998</v>
          </cell>
        </row>
        <row r="4660">
          <cell r="B4660" t="str">
            <v>1333R0031220V004927</v>
          </cell>
          <cell r="C4660">
            <v>39416.831999999995</v>
          </cell>
        </row>
        <row r="4661">
          <cell r="B4661" t="str">
            <v>1333R0031220V004928</v>
          </cell>
          <cell r="C4661">
            <v>24321.023999999998</v>
          </cell>
        </row>
        <row r="4662">
          <cell r="B4662" t="str">
            <v>1333R0031220V004929</v>
          </cell>
          <cell r="C4662">
            <v>189041.66399999999</v>
          </cell>
        </row>
        <row r="4663">
          <cell r="B4663" t="str">
            <v>1333R0031220V004930</v>
          </cell>
          <cell r="C4663">
            <v>39416.831999999995</v>
          </cell>
        </row>
        <row r="4664">
          <cell r="B4664" t="str">
            <v>1333R0031220V004931</v>
          </cell>
          <cell r="C4664">
            <v>42771.455999999998</v>
          </cell>
        </row>
        <row r="4665">
          <cell r="B4665" t="str">
            <v>1333R0031220V004932</v>
          </cell>
          <cell r="C4665">
            <v>189041.66399999999</v>
          </cell>
        </row>
        <row r="4666">
          <cell r="B4666" t="str">
            <v>1333R0031220V004933</v>
          </cell>
          <cell r="C4666">
            <v>39416.831999999995</v>
          </cell>
        </row>
        <row r="4667">
          <cell r="B4667" t="str">
            <v>1333R0031220V004934</v>
          </cell>
          <cell r="C4667">
            <v>39416.831999999995</v>
          </cell>
        </row>
        <row r="4668">
          <cell r="B4668" t="str">
            <v>1333R0031220V004936</v>
          </cell>
          <cell r="C4668">
            <v>39416.831999999995</v>
          </cell>
        </row>
        <row r="4669">
          <cell r="B4669" t="str">
            <v>1333R0031220V004937</v>
          </cell>
          <cell r="C4669">
            <v>39416.831999999995</v>
          </cell>
        </row>
        <row r="4670">
          <cell r="B4670" t="str">
            <v>1333R0031220V004938</v>
          </cell>
          <cell r="C4670">
            <v>39416.831999999995</v>
          </cell>
        </row>
        <row r="4671">
          <cell r="B4671" t="str">
            <v>1333R0031220V004939</v>
          </cell>
          <cell r="C4671">
            <v>39416.831999999995</v>
          </cell>
        </row>
        <row r="4672">
          <cell r="B4672" t="str">
            <v>1333R0031220V004940</v>
          </cell>
          <cell r="C4672">
            <v>39416.831999999995</v>
          </cell>
        </row>
        <row r="4673">
          <cell r="B4673" t="str">
            <v>1333R0031220V004941</v>
          </cell>
          <cell r="C4673">
            <v>189041.66399999999</v>
          </cell>
        </row>
        <row r="4674">
          <cell r="B4674" t="str">
            <v>1333R0031220V004942</v>
          </cell>
          <cell r="C4674">
            <v>39416.831999999995</v>
          </cell>
        </row>
        <row r="4675">
          <cell r="B4675" t="str">
            <v>1333R0031220V004943</v>
          </cell>
          <cell r="C4675">
            <v>42771.455999999998</v>
          </cell>
        </row>
        <row r="4676">
          <cell r="B4676" t="str">
            <v>1333R0031220V004944</v>
          </cell>
          <cell r="C4676">
            <v>39416.831999999995</v>
          </cell>
        </row>
        <row r="4677">
          <cell r="B4677" t="str">
            <v>1333R0031220V004945</v>
          </cell>
          <cell r="C4677">
            <v>39416.831999999995</v>
          </cell>
        </row>
        <row r="4678">
          <cell r="B4678" t="str">
            <v>1333R0031220V004946</v>
          </cell>
          <cell r="C4678">
            <v>189041.66399999999</v>
          </cell>
        </row>
        <row r="4679">
          <cell r="B4679" t="str">
            <v>1333R0031220V004947</v>
          </cell>
          <cell r="C4679">
            <v>39416.831999999995</v>
          </cell>
        </row>
        <row r="4680">
          <cell r="B4680" t="str">
            <v>1333R0031220V004948</v>
          </cell>
          <cell r="C4680">
            <v>24213.503999999997</v>
          </cell>
        </row>
        <row r="4681">
          <cell r="B4681" t="str">
            <v>1333R0031220V004949</v>
          </cell>
          <cell r="C4681">
            <v>39416.831999999995</v>
          </cell>
        </row>
        <row r="4682">
          <cell r="B4682" t="str">
            <v>1333R0031220V004950</v>
          </cell>
          <cell r="C4682">
            <v>39416.831999999995</v>
          </cell>
        </row>
        <row r="4683">
          <cell r="B4683" t="str">
            <v>1333R0031220V004951</v>
          </cell>
          <cell r="C4683">
            <v>39416.831999999995</v>
          </cell>
        </row>
        <row r="4684">
          <cell r="B4684" t="str">
            <v>1333R0031220V004952</v>
          </cell>
          <cell r="C4684">
            <v>189041.66399999999</v>
          </cell>
        </row>
        <row r="4685">
          <cell r="B4685" t="str">
            <v>1333R0031220V004953</v>
          </cell>
          <cell r="C4685">
            <v>42771.455999999998</v>
          </cell>
        </row>
        <row r="4686">
          <cell r="B4686" t="str">
            <v>1333R0031220V004954</v>
          </cell>
          <cell r="C4686">
            <v>189041.66399999999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39416.831999999995</v>
          </cell>
        </row>
        <row r="4689">
          <cell r="B4689" t="str">
            <v>1333R0031220V004957</v>
          </cell>
          <cell r="C4689">
            <v>189041.66399999999</v>
          </cell>
        </row>
        <row r="4690">
          <cell r="B4690" t="str">
            <v>1333R0031220V004958</v>
          </cell>
          <cell r="C4690">
            <v>24321.023999999998</v>
          </cell>
        </row>
        <row r="4691">
          <cell r="B4691" t="str">
            <v>1333R0031220V004959</v>
          </cell>
          <cell r="C4691">
            <v>39416.831999999995</v>
          </cell>
        </row>
        <row r="4692">
          <cell r="B4692" t="str">
            <v>1333R0031220V004960</v>
          </cell>
          <cell r="C4692">
            <v>39416.831999999995</v>
          </cell>
        </row>
        <row r="4693">
          <cell r="B4693" t="str">
            <v>1333R0031220V004961</v>
          </cell>
          <cell r="C4693">
            <v>39416.831999999995</v>
          </cell>
        </row>
        <row r="4694">
          <cell r="B4694" t="str">
            <v>1333R0031220V004962</v>
          </cell>
          <cell r="C4694">
            <v>27439.103999999996</v>
          </cell>
        </row>
        <row r="4695">
          <cell r="B4695" t="str">
            <v>1333R0031220V004963</v>
          </cell>
          <cell r="C4695">
            <v>39416.831999999995</v>
          </cell>
        </row>
        <row r="4696">
          <cell r="B4696" t="str">
            <v>1333R0031220V004964</v>
          </cell>
          <cell r="C4696">
            <v>39416.831999999995</v>
          </cell>
        </row>
        <row r="4697">
          <cell r="B4697" t="str">
            <v>1333R0031220V004965</v>
          </cell>
          <cell r="C4697">
            <v>39416.831999999995</v>
          </cell>
        </row>
        <row r="4698">
          <cell r="B4698" t="str">
            <v>1333R0031220V004966</v>
          </cell>
          <cell r="C4698">
            <v>24321.023999999998</v>
          </cell>
        </row>
        <row r="4699">
          <cell r="B4699" t="str">
            <v>1333R0031220V004967</v>
          </cell>
          <cell r="C4699">
            <v>39416.831999999995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39416.831999999995</v>
          </cell>
        </row>
        <row r="4702">
          <cell r="B4702" t="str">
            <v>1333R0031220V004970</v>
          </cell>
          <cell r="C4702">
            <v>39416.831999999995</v>
          </cell>
        </row>
        <row r="4703">
          <cell r="B4703" t="str">
            <v>1333R0031220V004971</v>
          </cell>
          <cell r="C4703">
            <v>39416.831999999995</v>
          </cell>
        </row>
        <row r="4704">
          <cell r="B4704" t="str">
            <v>1333R0031220V004972</v>
          </cell>
          <cell r="C4704">
            <v>42771.455999999998</v>
          </cell>
        </row>
        <row r="4705">
          <cell r="B4705" t="str">
            <v>1333R0031220V004973</v>
          </cell>
          <cell r="C4705">
            <v>39416.831999999995</v>
          </cell>
        </row>
        <row r="4706">
          <cell r="B4706" t="str">
            <v>1333R0031220V004974</v>
          </cell>
          <cell r="C4706">
            <v>39416.831999999995</v>
          </cell>
        </row>
        <row r="4707">
          <cell r="B4707" t="str">
            <v>1333R0031220V004975</v>
          </cell>
          <cell r="C4707">
            <v>39416.831999999995</v>
          </cell>
        </row>
        <row r="4708">
          <cell r="B4708" t="str">
            <v>1333R0031220V004976</v>
          </cell>
          <cell r="C4708">
            <v>39416.831999999995</v>
          </cell>
        </row>
        <row r="4709">
          <cell r="B4709" t="str">
            <v>1333R0031220V004977</v>
          </cell>
          <cell r="C4709">
            <v>39416.831999999995</v>
          </cell>
        </row>
        <row r="4710">
          <cell r="B4710" t="str">
            <v>1333R0031220V004978</v>
          </cell>
          <cell r="C4710">
            <v>24321.023999999998</v>
          </cell>
        </row>
        <row r="4711">
          <cell r="B4711" t="str">
            <v>1333R0031220V004979</v>
          </cell>
          <cell r="C4711">
            <v>39416.831999999995</v>
          </cell>
        </row>
        <row r="4712">
          <cell r="B4712" t="str">
            <v>1333R0031220V004980</v>
          </cell>
          <cell r="C4712">
            <v>39416.831999999995</v>
          </cell>
        </row>
        <row r="4713">
          <cell r="B4713" t="str">
            <v>1333R0031220V004981</v>
          </cell>
          <cell r="C4713">
            <v>42771.455999999998</v>
          </cell>
        </row>
        <row r="4714">
          <cell r="B4714" t="str">
            <v>1333R0031220V004982</v>
          </cell>
          <cell r="C4714">
            <v>42771.455999999998</v>
          </cell>
        </row>
        <row r="4715">
          <cell r="B4715" t="str">
            <v>1333R0031220V004984</v>
          </cell>
          <cell r="C4715">
            <v>39416.831999999995</v>
          </cell>
        </row>
        <row r="4716">
          <cell r="B4716" t="str">
            <v>1333R0031220V004985</v>
          </cell>
          <cell r="C4716">
            <v>39416.831999999995</v>
          </cell>
        </row>
        <row r="4717">
          <cell r="B4717" t="str">
            <v>1333R0031220V004986</v>
          </cell>
          <cell r="C4717">
            <v>42771.455999999998</v>
          </cell>
        </row>
        <row r="4718">
          <cell r="B4718" t="str">
            <v>1333R0031220V004987</v>
          </cell>
          <cell r="C4718">
            <v>24321.023999999998</v>
          </cell>
        </row>
        <row r="4719">
          <cell r="B4719" t="str">
            <v>1333R0031220V004988</v>
          </cell>
          <cell r="C4719">
            <v>39416.831999999995</v>
          </cell>
        </row>
        <row r="4720">
          <cell r="B4720" t="str">
            <v>1333R0031220V004989</v>
          </cell>
          <cell r="C4720">
            <v>39416.831999999995</v>
          </cell>
        </row>
        <row r="4721">
          <cell r="B4721" t="str">
            <v>1333R0031220V004990</v>
          </cell>
          <cell r="C4721">
            <v>39416.831999999995</v>
          </cell>
        </row>
        <row r="4722">
          <cell r="B4722" t="str">
            <v>1333R0031220V004991</v>
          </cell>
          <cell r="C4722">
            <v>39416.831999999995</v>
          </cell>
        </row>
        <row r="4723">
          <cell r="B4723" t="str">
            <v>1333R0031220V004992</v>
          </cell>
          <cell r="C4723">
            <v>39416.831999999995</v>
          </cell>
        </row>
        <row r="4724">
          <cell r="B4724" t="str">
            <v>1333R0031220V004993</v>
          </cell>
          <cell r="C4724">
            <v>39416.831999999995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39416.831999999995</v>
          </cell>
        </row>
        <row r="4727">
          <cell r="B4727" t="str">
            <v>1333R0031220V004996</v>
          </cell>
          <cell r="C4727">
            <v>42771.455999999998</v>
          </cell>
        </row>
        <row r="4728">
          <cell r="B4728" t="str">
            <v>1333R0031220V004997</v>
          </cell>
          <cell r="C4728">
            <v>39416.831999999995</v>
          </cell>
        </row>
        <row r="4729">
          <cell r="B4729" t="str">
            <v>1333R0031220V004998</v>
          </cell>
          <cell r="C4729">
            <v>39416.831999999995</v>
          </cell>
        </row>
        <row r="4730">
          <cell r="B4730" t="str">
            <v>1333R0031220V004999</v>
          </cell>
          <cell r="C4730">
            <v>39416.831999999995</v>
          </cell>
        </row>
        <row r="4731">
          <cell r="B4731" t="str">
            <v>1333R0031220V005000</v>
          </cell>
          <cell r="C4731">
            <v>39416.831999999995</v>
          </cell>
        </row>
        <row r="4732">
          <cell r="B4732" t="str">
            <v>1333R0031220V005001</v>
          </cell>
          <cell r="C4732">
            <v>39416.831999999995</v>
          </cell>
        </row>
        <row r="4733">
          <cell r="B4733" t="str">
            <v>1333R0031220V005002</v>
          </cell>
          <cell r="C4733">
            <v>39416.831999999995</v>
          </cell>
        </row>
        <row r="4734">
          <cell r="B4734" t="str">
            <v>1333R0031220V005003</v>
          </cell>
          <cell r="C4734">
            <v>39416.831999999995</v>
          </cell>
        </row>
        <row r="4735">
          <cell r="B4735" t="str">
            <v>1333R0031220V005004</v>
          </cell>
          <cell r="C4735">
            <v>42771.455999999998</v>
          </cell>
        </row>
        <row r="4736">
          <cell r="B4736" t="str">
            <v>1333R0031220V005005</v>
          </cell>
          <cell r="C4736">
            <v>39416.831999999995</v>
          </cell>
        </row>
        <row r="4737">
          <cell r="B4737" t="str">
            <v>1333R0031220V005006</v>
          </cell>
          <cell r="C4737">
            <v>73049.087999999989</v>
          </cell>
        </row>
        <row r="4738">
          <cell r="B4738" t="str">
            <v>1333R0031220V005007</v>
          </cell>
          <cell r="C4738">
            <v>39416.831999999995</v>
          </cell>
        </row>
        <row r="4739">
          <cell r="B4739" t="str">
            <v>1333R0031220V005009</v>
          </cell>
          <cell r="C4739">
            <v>39416.831999999995</v>
          </cell>
        </row>
        <row r="4740">
          <cell r="B4740" t="str">
            <v>1333R0031220V005010</v>
          </cell>
          <cell r="C4740">
            <v>39416.831999999995</v>
          </cell>
        </row>
        <row r="4741">
          <cell r="B4741" t="str">
            <v>1333R0031220V005011</v>
          </cell>
          <cell r="C4741">
            <v>24321.023999999998</v>
          </cell>
        </row>
        <row r="4742">
          <cell r="B4742" t="str">
            <v>1333R0031220V005012</v>
          </cell>
          <cell r="C4742">
            <v>42771.455999999998</v>
          </cell>
        </row>
        <row r="4743">
          <cell r="B4743" t="str">
            <v>1333R0031220V005013</v>
          </cell>
          <cell r="C4743">
            <v>39416.831999999995</v>
          </cell>
        </row>
        <row r="4744">
          <cell r="B4744" t="str">
            <v>1333R0031220V005014</v>
          </cell>
          <cell r="C4744">
            <v>39416.831999999995</v>
          </cell>
        </row>
        <row r="4745">
          <cell r="B4745" t="str">
            <v>1333R0031220V005015</v>
          </cell>
          <cell r="C4745">
            <v>39416.831999999995</v>
          </cell>
        </row>
        <row r="4746">
          <cell r="B4746" t="str">
            <v>1333R0031220V005016</v>
          </cell>
          <cell r="C4746">
            <v>39416.831999999995</v>
          </cell>
        </row>
        <row r="4747">
          <cell r="B4747" t="str">
            <v>1333R0031220V005017</v>
          </cell>
          <cell r="C4747">
            <v>189041.66399999999</v>
          </cell>
        </row>
        <row r="4748">
          <cell r="B4748" t="str">
            <v>1333R0031220V005018</v>
          </cell>
          <cell r="C4748">
            <v>39416.831999999995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39416.831999999995</v>
          </cell>
        </row>
        <row r="4751">
          <cell r="B4751" t="str">
            <v>1333R0031220V005023</v>
          </cell>
          <cell r="C4751">
            <v>39416.831999999995</v>
          </cell>
        </row>
        <row r="4752">
          <cell r="B4752" t="str">
            <v>1333R0031220V005024</v>
          </cell>
          <cell r="C4752">
            <v>39416.831999999995</v>
          </cell>
        </row>
        <row r="4753">
          <cell r="B4753" t="str">
            <v>1333R0031220V005025</v>
          </cell>
          <cell r="C4753">
            <v>39416.831999999995</v>
          </cell>
        </row>
        <row r="4754">
          <cell r="B4754" t="str">
            <v>1333R0031220V005026</v>
          </cell>
          <cell r="C4754">
            <v>39416.831999999995</v>
          </cell>
        </row>
        <row r="4755">
          <cell r="B4755" t="str">
            <v>1333R0031220V005027</v>
          </cell>
          <cell r="C4755">
            <v>39416.831999999995</v>
          </cell>
        </row>
        <row r="4756">
          <cell r="B4756" t="str">
            <v>1333R0031220V005028</v>
          </cell>
          <cell r="C4756">
            <v>39416.831999999995</v>
          </cell>
        </row>
        <row r="4757">
          <cell r="B4757" t="str">
            <v>1333R0031220V005029</v>
          </cell>
          <cell r="C4757">
            <v>53415.935999999994</v>
          </cell>
        </row>
        <row r="4758">
          <cell r="B4758" t="str">
            <v>1333R0031220V005030</v>
          </cell>
          <cell r="C4758">
            <v>56942.591999999997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24321.023999999998</v>
          </cell>
        </row>
        <row r="4761">
          <cell r="B4761" t="str">
            <v>1333R0031220V005033</v>
          </cell>
          <cell r="C4761">
            <v>42771.455999999998</v>
          </cell>
        </row>
        <row r="4762">
          <cell r="B4762" t="str">
            <v>1333R0031220V005034</v>
          </cell>
          <cell r="C4762">
            <v>24321.023999999998</v>
          </cell>
        </row>
        <row r="4763">
          <cell r="B4763" t="str">
            <v>1333R0031220V005035</v>
          </cell>
          <cell r="C4763">
            <v>39416.831999999995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189041.66399999999</v>
          </cell>
        </row>
        <row r="4766">
          <cell r="B4766" t="str">
            <v>1333R0031220V005038</v>
          </cell>
          <cell r="C4766">
            <v>189041.66399999999</v>
          </cell>
        </row>
        <row r="4767">
          <cell r="B4767" t="str">
            <v>1333R0031220V005039</v>
          </cell>
          <cell r="C4767">
            <v>39416.831999999995</v>
          </cell>
        </row>
        <row r="4768">
          <cell r="B4768" t="str">
            <v>1333R0031220V005040</v>
          </cell>
          <cell r="C4768">
            <v>39416.831999999995</v>
          </cell>
        </row>
        <row r="4769">
          <cell r="B4769" t="str">
            <v>1333R0031220V005042</v>
          </cell>
          <cell r="C4769">
            <v>189041.66399999999</v>
          </cell>
        </row>
        <row r="4770">
          <cell r="B4770" t="str">
            <v>1333R0031220V005043</v>
          </cell>
          <cell r="C4770">
            <v>189041.66399999999</v>
          </cell>
        </row>
        <row r="4771">
          <cell r="B4771" t="str">
            <v>1333R0031220V005045</v>
          </cell>
          <cell r="C4771">
            <v>39416.831999999995</v>
          </cell>
        </row>
        <row r="4772">
          <cell r="B4772" t="str">
            <v>1333R0031220V005046</v>
          </cell>
          <cell r="C4772">
            <v>39416.831999999995</v>
          </cell>
        </row>
        <row r="4773">
          <cell r="B4773" t="str">
            <v>1333R0031220V005048</v>
          </cell>
          <cell r="C4773">
            <v>189041.66399999999</v>
          </cell>
        </row>
        <row r="4774">
          <cell r="B4774" t="str">
            <v>1333R0031220V005049</v>
          </cell>
          <cell r="C4774">
            <v>189041.66399999999</v>
          </cell>
        </row>
        <row r="4775">
          <cell r="B4775" t="str">
            <v>1333R0031220V005050</v>
          </cell>
          <cell r="C4775">
            <v>189041.66399999999</v>
          </cell>
        </row>
        <row r="4776">
          <cell r="B4776" t="str">
            <v>1333R0031220V005051</v>
          </cell>
          <cell r="C4776">
            <v>39416.831999999995</v>
          </cell>
        </row>
        <row r="4777">
          <cell r="B4777" t="str">
            <v>1333R0031220V005052</v>
          </cell>
          <cell r="C4777">
            <v>189041.66399999999</v>
          </cell>
        </row>
        <row r="4778">
          <cell r="B4778" t="str">
            <v>1333R0031220V005053</v>
          </cell>
          <cell r="C4778">
            <v>189041.66399999999</v>
          </cell>
        </row>
        <row r="4779">
          <cell r="B4779" t="str">
            <v>1333R0031220V005055</v>
          </cell>
          <cell r="C4779">
            <v>189041.66399999999</v>
          </cell>
        </row>
        <row r="4780">
          <cell r="B4780" t="str">
            <v>1333R0031220V005062</v>
          </cell>
          <cell r="C4780">
            <v>189041.66399999999</v>
          </cell>
        </row>
        <row r="4781">
          <cell r="B4781" t="str">
            <v>1333R0031220V005068</v>
          </cell>
          <cell r="C4781">
            <v>189041.66399999999</v>
          </cell>
        </row>
        <row r="4782">
          <cell r="B4782" t="str">
            <v>1333R0031220V005069</v>
          </cell>
          <cell r="C4782">
            <v>189041.66399999999</v>
          </cell>
        </row>
        <row r="4783">
          <cell r="B4783" t="str">
            <v>1333R0031220V005070</v>
          </cell>
          <cell r="C4783">
            <v>78468.09599999999</v>
          </cell>
        </row>
        <row r="4784">
          <cell r="B4784" t="str">
            <v>1333R0031220V005072</v>
          </cell>
          <cell r="C4784">
            <v>189041.66399999999</v>
          </cell>
        </row>
        <row r="4785">
          <cell r="B4785" t="str">
            <v>1333R0031220V005074</v>
          </cell>
          <cell r="C4785">
            <v>189041.66399999999</v>
          </cell>
        </row>
        <row r="4786">
          <cell r="B4786" t="str">
            <v>1333R0031220V005075</v>
          </cell>
          <cell r="C4786">
            <v>189041.66399999999</v>
          </cell>
        </row>
        <row r="4787">
          <cell r="B4787" t="str">
            <v>1333R0031220V005077</v>
          </cell>
          <cell r="C4787">
            <v>55372.799999999988</v>
          </cell>
        </row>
        <row r="4788">
          <cell r="B4788" t="str">
            <v>1333R0031220V005078</v>
          </cell>
          <cell r="C4788">
            <v>54491.135999999999</v>
          </cell>
        </row>
        <row r="4789">
          <cell r="B4789" t="str">
            <v>1333R0031220V005079</v>
          </cell>
          <cell r="C4789">
            <v>39696.383999999991</v>
          </cell>
        </row>
        <row r="4790">
          <cell r="B4790" t="str">
            <v>1333R0031220V005082</v>
          </cell>
          <cell r="C4790">
            <v>31546.367999999995</v>
          </cell>
        </row>
        <row r="4791">
          <cell r="B4791" t="str">
            <v>1333R0031220V005084</v>
          </cell>
          <cell r="C4791">
            <v>67027.967999999993</v>
          </cell>
        </row>
        <row r="4792">
          <cell r="B4792" t="str">
            <v>1333R0031220V005085</v>
          </cell>
          <cell r="C4792">
            <v>189041.66399999999</v>
          </cell>
        </row>
        <row r="4793">
          <cell r="B4793" t="str">
            <v>1333R0031220V005086</v>
          </cell>
          <cell r="C4793">
            <v>39416.831999999995</v>
          </cell>
        </row>
        <row r="4794">
          <cell r="B4794" t="str">
            <v>1333R0031220V005087</v>
          </cell>
          <cell r="C4794">
            <v>39416.831999999995</v>
          </cell>
        </row>
        <row r="4795">
          <cell r="B4795" t="str">
            <v>1333R0031220V005088</v>
          </cell>
          <cell r="C4795">
            <v>39416.831999999995</v>
          </cell>
        </row>
        <row r="4796">
          <cell r="B4796" t="str">
            <v>1333R0031220V005089</v>
          </cell>
          <cell r="C4796">
            <v>39416.831999999995</v>
          </cell>
        </row>
        <row r="4797">
          <cell r="B4797" t="str">
            <v>1333R0031220V005090</v>
          </cell>
          <cell r="C4797">
            <v>39416.831999999995</v>
          </cell>
        </row>
        <row r="4798">
          <cell r="B4798" t="str">
            <v>1333R0031220V005091</v>
          </cell>
          <cell r="C4798">
            <v>87994.367999999988</v>
          </cell>
        </row>
        <row r="4799">
          <cell r="B4799" t="str">
            <v>1333R0031220V005092</v>
          </cell>
          <cell r="C4799">
            <v>24321.023999999998</v>
          </cell>
        </row>
        <row r="4800">
          <cell r="B4800" t="str">
            <v>1333R0031220V005093</v>
          </cell>
          <cell r="C4800">
            <v>87994.367999999988</v>
          </cell>
        </row>
        <row r="4801">
          <cell r="B4801" t="str">
            <v>1333R0031220V005094</v>
          </cell>
          <cell r="C4801">
            <v>39416.831999999995</v>
          </cell>
        </row>
        <row r="4802">
          <cell r="B4802" t="str">
            <v>1333R0031220V005095</v>
          </cell>
          <cell r="C4802">
            <v>87994.367999999988</v>
          </cell>
        </row>
        <row r="4803">
          <cell r="B4803" t="str">
            <v>1333R0031220V005096</v>
          </cell>
          <cell r="C4803">
            <v>61673.471999999994</v>
          </cell>
        </row>
        <row r="4804">
          <cell r="B4804" t="str">
            <v>1333R0031220V005097</v>
          </cell>
          <cell r="C4804">
            <v>39416.831999999995</v>
          </cell>
        </row>
        <row r="4805">
          <cell r="B4805" t="str">
            <v>1333R0031220V005098</v>
          </cell>
          <cell r="C4805">
            <v>39416.831999999995</v>
          </cell>
        </row>
        <row r="4806">
          <cell r="B4806" t="str">
            <v>1333R0031220V005099</v>
          </cell>
          <cell r="C4806">
            <v>39416.831999999995</v>
          </cell>
        </row>
        <row r="4807">
          <cell r="B4807" t="str">
            <v>1333R0031220V005100</v>
          </cell>
          <cell r="C4807">
            <v>189041.66399999999</v>
          </cell>
        </row>
        <row r="4808">
          <cell r="B4808" t="str">
            <v>1333R0031220V005101</v>
          </cell>
          <cell r="C4808">
            <v>39416.831999999995</v>
          </cell>
        </row>
        <row r="4809">
          <cell r="B4809" t="str">
            <v>1333R0031220V005102</v>
          </cell>
          <cell r="C4809">
            <v>39416.831999999995</v>
          </cell>
        </row>
        <row r="4810">
          <cell r="B4810" t="str">
            <v>1333R0031220V005103</v>
          </cell>
          <cell r="C4810">
            <v>39416.831999999995</v>
          </cell>
        </row>
        <row r="4811">
          <cell r="B4811" t="str">
            <v>1333R0031220V005104</v>
          </cell>
          <cell r="C4811">
            <v>39416.831999999995</v>
          </cell>
        </row>
        <row r="4812">
          <cell r="B4812" t="str">
            <v>1333R0031220V005105</v>
          </cell>
          <cell r="C4812">
            <v>39416.831999999995</v>
          </cell>
        </row>
        <row r="4813">
          <cell r="B4813" t="str">
            <v>1333R0031220V005106</v>
          </cell>
          <cell r="C4813">
            <v>39416.831999999995</v>
          </cell>
        </row>
        <row r="4814">
          <cell r="B4814" t="str">
            <v>1333R0031220V005107</v>
          </cell>
          <cell r="C4814">
            <v>39416.831999999995</v>
          </cell>
        </row>
        <row r="4815">
          <cell r="B4815" t="str">
            <v>1333R0031220V005108</v>
          </cell>
          <cell r="C4815">
            <v>39416.831999999995</v>
          </cell>
        </row>
        <row r="4816">
          <cell r="B4816" t="str">
            <v>1333R0031220V005109</v>
          </cell>
          <cell r="C4816">
            <v>39416.831999999995</v>
          </cell>
        </row>
        <row r="4817">
          <cell r="B4817" t="str">
            <v>1333R0031220V005110</v>
          </cell>
          <cell r="C4817">
            <v>39416.831999999995</v>
          </cell>
        </row>
        <row r="4818">
          <cell r="B4818" t="str">
            <v>1333R0031220V005111</v>
          </cell>
          <cell r="C4818">
            <v>39416.831999999995</v>
          </cell>
        </row>
        <row r="4819">
          <cell r="B4819" t="str">
            <v>1333R0031220V005112</v>
          </cell>
          <cell r="C4819">
            <v>189041.66399999999</v>
          </cell>
        </row>
        <row r="4820">
          <cell r="B4820" t="str">
            <v>1333R0031220V005113</v>
          </cell>
          <cell r="C4820">
            <v>39416.831999999995</v>
          </cell>
        </row>
        <row r="4821">
          <cell r="B4821" t="str">
            <v>1333R0031220V005114</v>
          </cell>
          <cell r="C4821">
            <v>39416.831999999995</v>
          </cell>
        </row>
        <row r="4822">
          <cell r="B4822" t="str">
            <v>1333R0031220V005115</v>
          </cell>
          <cell r="C4822">
            <v>39416.831999999995</v>
          </cell>
        </row>
        <row r="4823">
          <cell r="B4823" t="str">
            <v>1333R0031220V005116</v>
          </cell>
          <cell r="C4823">
            <v>39416.831999999995</v>
          </cell>
        </row>
        <row r="4824">
          <cell r="B4824" t="str">
            <v>1333R0031220V005117</v>
          </cell>
          <cell r="C4824">
            <v>39696.383999999991</v>
          </cell>
        </row>
        <row r="4825">
          <cell r="B4825" t="str">
            <v>1333R0031220V005118</v>
          </cell>
          <cell r="C4825">
            <v>39416.831999999995</v>
          </cell>
        </row>
        <row r="4826">
          <cell r="B4826" t="str">
            <v>1333R0031220V005119</v>
          </cell>
          <cell r="C4826">
            <v>39416.831999999995</v>
          </cell>
        </row>
        <row r="4827">
          <cell r="B4827" t="str">
            <v>1333R0031220V005120</v>
          </cell>
          <cell r="C4827">
            <v>39416.831999999995</v>
          </cell>
        </row>
        <row r="4828">
          <cell r="B4828" t="str">
            <v>1333R0031220V005122</v>
          </cell>
          <cell r="C4828">
            <v>39416.831999999995</v>
          </cell>
        </row>
        <row r="4829">
          <cell r="B4829" t="str">
            <v>1333R0031220V005123</v>
          </cell>
          <cell r="C4829">
            <v>189041.66399999999</v>
          </cell>
        </row>
        <row r="4830">
          <cell r="B4830" t="str">
            <v>1333R0031220V005124</v>
          </cell>
          <cell r="C4830">
            <v>39416.831999999995</v>
          </cell>
        </row>
        <row r="4831">
          <cell r="B4831" t="str">
            <v>1333R0031220V005125</v>
          </cell>
          <cell r="C4831">
            <v>39416.831999999995</v>
          </cell>
        </row>
        <row r="4832">
          <cell r="B4832" t="str">
            <v>1333R0031220V005126</v>
          </cell>
          <cell r="C4832">
            <v>39416.831999999995</v>
          </cell>
        </row>
        <row r="4833">
          <cell r="B4833" t="str">
            <v>1333R0031220V005127</v>
          </cell>
          <cell r="C4833">
            <v>67802.111999999994</v>
          </cell>
        </row>
        <row r="4834">
          <cell r="B4834" t="str">
            <v>1333R0031220V005128</v>
          </cell>
          <cell r="C4834">
            <v>67027.967999999993</v>
          </cell>
        </row>
        <row r="4835">
          <cell r="B4835" t="str">
            <v>1333R0031220V005129</v>
          </cell>
          <cell r="C4835">
            <v>24321.023999999998</v>
          </cell>
        </row>
        <row r="4836">
          <cell r="B4836" t="str">
            <v>1333R0031220V005130</v>
          </cell>
          <cell r="C4836">
            <v>24321.023999999998</v>
          </cell>
        </row>
        <row r="4837">
          <cell r="B4837" t="str">
            <v>1333R0031220V005131</v>
          </cell>
          <cell r="C4837">
            <v>39416.831999999995</v>
          </cell>
        </row>
        <row r="4838">
          <cell r="B4838" t="str">
            <v>1333R0031220V005132</v>
          </cell>
          <cell r="C4838">
            <v>39416.831999999995</v>
          </cell>
        </row>
        <row r="4839">
          <cell r="B4839" t="str">
            <v>1333R0031220V005133</v>
          </cell>
          <cell r="C4839">
            <v>44749.823999999993</v>
          </cell>
        </row>
        <row r="4840">
          <cell r="B4840" t="str">
            <v>1333R0031220V005134</v>
          </cell>
          <cell r="C4840">
            <v>39416.831999999995</v>
          </cell>
        </row>
        <row r="4841">
          <cell r="B4841" t="str">
            <v>1333R0031220V005135</v>
          </cell>
          <cell r="C4841">
            <v>42771.455999999998</v>
          </cell>
        </row>
        <row r="4842">
          <cell r="B4842" t="str">
            <v>1333R0031220V005136</v>
          </cell>
          <cell r="C4842">
            <v>39416.831999999995</v>
          </cell>
        </row>
        <row r="4843">
          <cell r="B4843" t="str">
            <v>1333R0031220V005137</v>
          </cell>
          <cell r="C4843">
            <v>39416.831999999995</v>
          </cell>
        </row>
        <row r="4844">
          <cell r="B4844" t="str">
            <v>1333R0031220V005138</v>
          </cell>
          <cell r="C4844">
            <v>39416.831999999995</v>
          </cell>
        </row>
        <row r="4845">
          <cell r="B4845" t="str">
            <v>1333R0031220V005139</v>
          </cell>
          <cell r="C4845">
            <v>39416.831999999995</v>
          </cell>
        </row>
        <row r="4846">
          <cell r="B4846" t="str">
            <v>1333R0031220V005140</v>
          </cell>
          <cell r="C4846">
            <v>39416.831999999995</v>
          </cell>
        </row>
        <row r="4847">
          <cell r="B4847" t="str">
            <v>1333R0031220V005141</v>
          </cell>
          <cell r="C4847">
            <v>39416.831999999995</v>
          </cell>
        </row>
        <row r="4848">
          <cell r="B4848" t="str">
            <v>1333R0031220V005142</v>
          </cell>
          <cell r="C4848">
            <v>39416.831999999995</v>
          </cell>
        </row>
        <row r="4849">
          <cell r="B4849" t="str">
            <v>1333R0031220V005143</v>
          </cell>
          <cell r="C4849">
            <v>189041.66399999999</v>
          </cell>
        </row>
        <row r="4850">
          <cell r="B4850" t="str">
            <v>1333R0031220V005145</v>
          </cell>
          <cell r="C4850">
            <v>39416.831999999995</v>
          </cell>
        </row>
        <row r="4851">
          <cell r="B4851" t="str">
            <v>1333R0031220V005146</v>
          </cell>
          <cell r="C4851">
            <v>24321.023999999998</v>
          </cell>
        </row>
        <row r="4852">
          <cell r="B4852" t="str">
            <v>1333R0031220V005147</v>
          </cell>
          <cell r="C4852">
            <v>39416.831999999995</v>
          </cell>
        </row>
        <row r="4853">
          <cell r="B4853" t="str">
            <v>1333R0031220V005148</v>
          </cell>
          <cell r="C4853">
            <v>29567.999999999996</v>
          </cell>
        </row>
        <row r="4854">
          <cell r="B4854" t="str">
            <v>1333R0031220V005149</v>
          </cell>
          <cell r="C4854">
            <v>44900.351999999999</v>
          </cell>
        </row>
        <row r="4855">
          <cell r="B4855" t="str">
            <v>1333R0031220V005150</v>
          </cell>
          <cell r="C4855">
            <v>39416.831999999995</v>
          </cell>
        </row>
        <row r="4856">
          <cell r="B4856" t="str">
            <v>1333R0031220V005151</v>
          </cell>
          <cell r="C4856">
            <v>39416.831999999995</v>
          </cell>
        </row>
        <row r="4857">
          <cell r="B4857" t="str">
            <v>1333R0031220V005152</v>
          </cell>
          <cell r="C4857">
            <v>39416.831999999995</v>
          </cell>
        </row>
        <row r="4858">
          <cell r="B4858" t="str">
            <v>1333R0031220V005153</v>
          </cell>
          <cell r="C4858">
            <v>39416.831999999995</v>
          </cell>
        </row>
        <row r="4859">
          <cell r="B4859" t="str">
            <v>1333R0031220V005154</v>
          </cell>
          <cell r="C4859">
            <v>39416.831999999995</v>
          </cell>
        </row>
        <row r="4860">
          <cell r="B4860" t="str">
            <v>1333R0031220V005155</v>
          </cell>
          <cell r="C4860">
            <v>24321.023999999998</v>
          </cell>
        </row>
        <row r="4861">
          <cell r="B4861" t="str">
            <v>1333R0031220V005156</v>
          </cell>
          <cell r="C4861">
            <v>39416.831999999995</v>
          </cell>
        </row>
        <row r="4862">
          <cell r="B4862" t="str">
            <v>1333R0031220V005157</v>
          </cell>
          <cell r="C4862">
            <v>39416.831999999995</v>
          </cell>
        </row>
        <row r="4863">
          <cell r="B4863" t="str">
            <v>1333R0031220V005158</v>
          </cell>
          <cell r="C4863">
            <v>39416.831999999995</v>
          </cell>
        </row>
        <row r="4864">
          <cell r="B4864" t="str">
            <v>1333R0031220V005159</v>
          </cell>
          <cell r="C4864">
            <v>24321.023999999998</v>
          </cell>
        </row>
        <row r="4865">
          <cell r="B4865" t="str">
            <v>1333R0031220V005160</v>
          </cell>
          <cell r="C4865">
            <v>39416.831999999995</v>
          </cell>
        </row>
        <row r="4866">
          <cell r="B4866" t="str">
            <v>1333R0031220V005161</v>
          </cell>
          <cell r="C4866">
            <v>39416.831999999995</v>
          </cell>
        </row>
        <row r="4867">
          <cell r="B4867" t="str">
            <v>1333R0031220V005162</v>
          </cell>
          <cell r="C4867">
            <v>39416.831999999995</v>
          </cell>
        </row>
        <row r="4868">
          <cell r="B4868" t="str">
            <v>1333R0031220V005163</v>
          </cell>
          <cell r="C4868">
            <v>39416.831999999995</v>
          </cell>
        </row>
        <row r="4869">
          <cell r="B4869" t="str">
            <v>1333R0031220V005164</v>
          </cell>
          <cell r="C4869">
            <v>39416.831999999995</v>
          </cell>
        </row>
        <row r="4870">
          <cell r="B4870" t="str">
            <v>1333R0031220V005165</v>
          </cell>
          <cell r="C4870">
            <v>44749.823999999993</v>
          </cell>
        </row>
        <row r="4871">
          <cell r="B4871" t="str">
            <v>1333R0031220V005166</v>
          </cell>
          <cell r="C4871">
            <v>39416.831999999995</v>
          </cell>
        </row>
        <row r="4872">
          <cell r="B4872" t="str">
            <v>1333R0031220V005167</v>
          </cell>
          <cell r="C4872">
            <v>39416.831999999995</v>
          </cell>
        </row>
        <row r="4873">
          <cell r="B4873" t="str">
            <v>1333R0031220V005168</v>
          </cell>
          <cell r="C4873">
            <v>39416.831999999995</v>
          </cell>
        </row>
        <row r="4874">
          <cell r="B4874" t="str">
            <v>1333R0031220V005169</v>
          </cell>
          <cell r="C4874">
            <v>39416.831999999995</v>
          </cell>
        </row>
        <row r="4875">
          <cell r="B4875" t="str">
            <v>1333R0031220V005170</v>
          </cell>
          <cell r="C4875">
            <v>39416.831999999995</v>
          </cell>
        </row>
        <row r="4876">
          <cell r="B4876" t="str">
            <v>1333R0031220V005171</v>
          </cell>
          <cell r="C4876">
            <v>42771.455999999998</v>
          </cell>
        </row>
        <row r="4877">
          <cell r="B4877" t="str">
            <v>1333R0031220V005172</v>
          </cell>
          <cell r="C4877">
            <v>39416.831999999995</v>
          </cell>
        </row>
        <row r="4878">
          <cell r="B4878" t="str">
            <v>1333R0031220V005173</v>
          </cell>
          <cell r="C4878">
            <v>39416.831999999995</v>
          </cell>
        </row>
        <row r="4879">
          <cell r="B4879" t="str">
            <v>1333R0031220V005174</v>
          </cell>
          <cell r="C4879">
            <v>39416.831999999995</v>
          </cell>
        </row>
        <row r="4880">
          <cell r="B4880" t="str">
            <v>1333R0031220V005175</v>
          </cell>
          <cell r="C4880">
            <v>39416.831999999995</v>
          </cell>
        </row>
        <row r="4881">
          <cell r="B4881" t="str">
            <v>1333R0031220V005176</v>
          </cell>
          <cell r="C4881">
            <v>87994.367999999988</v>
          </cell>
        </row>
        <row r="4882">
          <cell r="B4882" t="str">
            <v>1333R0031220V005177</v>
          </cell>
          <cell r="C4882">
            <v>189041.66399999999</v>
          </cell>
        </row>
        <row r="4883">
          <cell r="B4883" t="str">
            <v>1333R0031220V005178</v>
          </cell>
          <cell r="C4883">
            <v>39416.831999999995</v>
          </cell>
        </row>
        <row r="4884">
          <cell r="B4884" t="str">
            <v>1333R0031220V005179</v>
          </cell>
          <cell r="C4884">
            <v>39416.831999999995</v>
          </cell>
        </row>
        <row r="4885">
          <cell r="B4885" t="str">
            <v>1333R0031220V005180</v>
          </cell>
          <cell r="C4885">
            <v>42771.455999999998</v>
          </cell>
        </row>
        <row r="4886">
          <cell r="B4886" t="str">
            <v>1333R0031220V005181</v>
          </cell>
          <cell r="C4886">
            <v>39416.831999999995</v>
          </cell>
        </row>
        <row r="4887">
          <cell r="B4887" t="str">
            <v>1333R0031220V005182</v>
          </cell>
          <cell r="C4887">
            <v>39416.831999999995</v>
          </cell>
        </row>
        <row r="4888">
          <cell r="B4888" t="str">
            <v>1333R0031220V005183</v>
          </cell>
          <cell r="C4888">
            <v>39416.831999999995</v>
          </cell>
        </row>
        <row r="4889">
          <cell r="B4889" t="str">
            <v>1333R0031220V005184</v>
          </cell>
          <cell r="C4889">
            <v>39416.831999999995</v>
          </cell>
        </row>
        <row r="4890">
          <cell r="B4890" t="str">
            <v>1333R0031220V005185</v>
          </cell>
          <cell r="C4890">
            <v>42771.455999999998</v>
          </cell>
        </row>
        <row r="4891">
          <cell r="B4891" t="str">
            <v>1333R0031220V005186</v>
          </cell>
          <cell r="C4891">
            <v>39416.831999999995</v>
          </cell>
        </row>
        <row r="4892">
          <cell r="B4892" t="str">
            <v>1333R0031220V005187</v>
          </cell>
          <cell r="C4892">
            <v>39416.831999999995</v>
          </cell>
        </row>
        <row r="4893">
          <cell r="B4893" t="str">
            <v>1333R0031220V005188</v>
          </cell>
          <cell r="C4893">
            <v>39416.831999999995</v>
          </cell>
        </row>
        <row r="4894">
          <cell r="B4894" t="str">
            <v>1333R0031220V005189</v>
          </cell>
          <cell r="C4894">
            <v>24321.023999999998</v>
          </cell>
        </row>
        <row r="4895">
          <cell r="B4895" t="str">
            <v>1333R0031220V005190</v>
          </cell>
          <cell r="C4895">
            <v>39416.831999999995</v>
          </cell>
        </row>
        <row r="4896">
          <cell r="B4896" t="str">
            <v>1333R0031220V005191</v>
          </cell>
          <cell r="C4896">
            <v>39416.831999999995</v>
          </cell>
        </row>
        <row r="4897">
          <cell r="B4897" t="str">
            <v>1333R0031220V005192</v>
          </cell>
          <cell r="C4897">
            <v>39416.831999999995</v>
          </cell>
        </row>
        <row r="4898">
          <cell r="B4898" t="str">
            <v>1333R0031220V005193</v>
          </cell>
          <cell r="C4898">
            <v>39416.831999999995</v>
          </cell>
        </row>
        <row r="4899">
          <cell r="B4899" t="str">
            <v>1333R0031220V005194</v>
          </cell>
          <cell r="C4899">
            <v>39416.831999999995</v>
          </cell>
        </row>
        <row r="4900">
          <cell r="B4900" t="str">
            <v>1333R0031220V005195</v>
          </cell>
          <cell r="C4900">
            <v>39416.831999999995</v>
          </cell>
        </row>
        <row r="4901">
          <cell r="B4901" t="str">
            <v>1333R0031220V005196</v>
          </cell>
          <cell r="C4901">
            <v>42771.455999999998</v>
          </cell>
        </row>
        <row r="4902">
          <cell r="B4902" t="str">
            <v>1333R0031220V005197</v>
          </cell>
          <cell r="C4902">
            <v>39416.831999999995</v>
          </cell>
        </row>
        <row r="4903">
          <cell r="B4903" t="str">
            <v>1333R0031220V005198</v>
          </cell>
          <cell r="C4903">
            <v>42771.455999999998</v>
          </cell>
        </row>
        <row r="4904">
          <cell r="B4904" t="str">
            <v>1333R0031220V005199</v>
          </cell>
          <cell r="C4904">
            <v>42771.455999999998</v>
          </cell>
        </row>
        <row r="4905">
          <cell r="B4905" t="str">
            <v>1333R0031220V005200</v>
          </cell>
          <cell r="C4905">
            <v>24321.023999999998</v>
          </cell>
        </row>
        <row r="4906">
          <cell r="B4906" t="str">
            <v>1333R0031220V005201</v>
          </cell>
          <cell r="C4906">
            <v>31847.423999999999</v>
          </cell>
        </row>
        <row r="4907">
          <cell r="B4907" t="str">
            <v>1333R0031220V005202</v>
          </cell>
          <cell r="C4907">
            <v>42771.455999999998</v>
          </cell>
        </row>
        <row r="4908">
          <cell r="B4908" t="str">
            <v>1333R0031220V005203</v>
          </cell>
          <cell r="C4908">
            <v>39416.831999999995</v>
          </cell>
        </row>
        <row r="4909">
          <cell r="B4909" t="str">
            <v>1333R0031220V005204</v>
          </cell>
          <cell r="C4909">
            <v>189041.66399999999</v>
          </cell>
        </row>
        <row r="4910">
          <cell r="B4910" t="str">
            <v>1333R0031220V005205</v>
          </cell>
          <cell r="C4910">
            <v>29567.999999999996</v>
          </cell>
        </row>
        <row r="4911">
          <cell r="B4911" t="str">
            <v>1333R0031220V005206</v>
          </cell>
          <cell r="C4911">
            <v>39416.831999999995</v>
          </cell>
        </row>
        <row r="4912">
          <cell r="B4912" t="str">
            <v>1333R0031220V005207</v>
          </cell>
          <cell r="C4912">
            <v>129153.02399999999</v>
          </cell>
        </row>
        <row r="4913">
          <cell r="B4913" t="str">
            <v>1333R0031220V005208</v>
          </cell>
          <cell r="C4913">
            <v>61673.471999999994</v>
          </cell>
        </row>
        <row r="4914">
          <cell r="B4914" t="str">
            <v>1333R0031220V005209</v>
          </cell>
          <cell r="C4914">
            <v>59845.631999999998</v>
          </cell>
        </row>
        <row r="4915">
          <cell r="B4915" t="str">
            <v>1333R0031220V005210</v>
          </cell>
          <cell r="C4915">
            <v>39416.831999999995</v>
          </cell>
        </row>
        <row r="4916">
          <cell r="B4916" t="str">
            <v>1333R0031220V005211</v>
          </cell>
          <cell r="C4916">
            <v>39416.831999999995</v>
          </cell>
        </row>
        <row r="4917">
          <cell r="B4917" t="str">
            <v>1333R0031220V005212</v>
          </cell>
          <cell r="C4917">
            <v>39416.831999999995</v>
          </cell>
        </row>
        <row r="4918">
          <cell r="B4918" t="str">
            <v>1333R0031220V005213</v>
          </cell>
          <cell r="C4918">
            <v>39416.831999999995</v>
          </cell>
        </row>
        <row r="4919">
          <cell r="B4919" t="str">
            <v>1333R0031220V005214</v>
          </cell>
          <cell r="C4919">
            <v>39416.831999999995</v>
          </cell>
        </row>
        <row r="4920">
          <cell r="B4920" t="str">
            <v>1333R0031220V005215</v>
          </cell>
          <cell r="C4920">
            <v>39416.831999999995</v>
          </cell>
        </row>
        <row r="4921">
          <cell r="B4921" t="str">
            <v>1333R0031220V005216</v>
          </cell>
          <cell r="C4921">
            <v>39416.831999999995</v>
          </cell>
        </row>
        <row r="4922">
          <cell r="B4922" t="str">
            <v>1333R0031220V005218</v>
          </cell>
          <cell r="C4922">
            <v>39416.831999999995</v>
          </cell>
        </row>
        <row r="4923">
          <cell r="B4923" t="str">
            <v>1333R0031220V005219</v>
          </cell>
          <cell r="C4923">
            <v>39416.831999999995</v>
          </cell>
        </row>
        <row r="4924">
          <cell r="B4924" t="str">
            <v>1333R0031220V005220</v>
          </cell>
          <cell r="C4924">
            <v>59845.631999999998</v>
          </cell>
        </row>
        <row r="4925">
          <cell r="B4925" t="str">
            <v>1333R0031220V005221</v>
          </cell>
          <cell r="C4925">
            <v>39416.831999999995</v>
          </cell>
        </row>
        <row r="4926">
          <cell r="B4926" t="str">
            <v>1333R0031220V005222</v>
          </cell>
          <cell r="C4926">
            <v>39416.831999999995</v>
          </cell>
        </row>
        <row r="4927">
          <cell r="B4927" t="str">
            <v>1333R0031220V005223</v>
          </cell>
          <cell r="C4927">
            <v>189041.66399999999</v>
          </cell>
        </row>
        <row r="4928">
          <cell r="B4928" t="str">
            <v>1333R0031220V005225</v>
          </cell>
          <cell r="C4928">
            <v>42771.455999999998</v>
          </cell>
        </row>
        <row r="4929">
          <cell r="B4929" t="str">
            <v>1333R0031220V005226</v>
          </cell>
          <cell r="C4929">
            <v>39416.831999999995</v>
          </cell>
        </row>
        <row r="4930">
          <cell r="B4930" t="str">
            <v>1333R0031220V005227</v>
          </cell>
          <cell r="C4930">
            <v>39416.831999999995</v>
          </cell>
        </row>
        <row r="4931">
          <cell r="B4931" t="str">
            <v>1333R0031220V005228</v>
          </cell>
          <cell r="C4931">
            <v>42771.455999999998</v>
          </cell>
        </row>
        <row r="4932">
          <cell r="B4932" t="str">
            <v>1333R0031220V005229</v>
          </cell>
          <cell r="C4932">
            <v>39416.831999999995</v>
          </cell>
        </row>
        <row r="4933">
          <cell r="B4933" t="str">
            <v>1333R0031220V005230</v>
          </cell>
          <cell r="C4933">
            <v>42771.455999999998</v>
          </cell>
        </row>
        <row r="4934">
          <cell r="B4934" t="str">
            <v>1333R0031220V005231</v>
          </cell>
          <cell r="C4934">
            <v>67027.967999999993</v>
          </cell>
        </row>
        <row r="4935">
          <cell r="B4935" t="str">
            <v>1333R0031220V005232</v>
          </cell>
          <cell r="C4935">
            <v>39416.831999999995</v>
          </cell>
        </row>
        <row r="4936">
          <cell r="B4936" t="str">
            <v>1333R0031220V005233</v>
          </cell>
          <cell r="C4936">
            <v>61673.471999999994</v>
          </cell>
        </row>
        <row r="4937">
          <cell r="B4937" t="str">
            <v>1333R0031220V005234</v>
          </cell>
          <cell r="C4937">
            <v>39416.831999999995</v>
          </cell>
        </row>
        <row r="4938">
          <cell r="B4938" t="str">
            <v>1333R0031220V005235</v>
          </cell>
          <cell r="C4938">
            <v>39416.831999999995</v>
          </cell>
        </row>
        <row r="4939">
          <cell r="B4939" t="str">
            <v>1333R0031220V005236</v>
          </cell>
          <cell r="C4939">
            <v>39416.831999999995</v>
          </cell>
        </row>
        <row r="4940">
          <cell r="B4940" t="str">
            <v>1333R0031220V005237</v>
          </cell>
          <cell r="C4940">
            <v>189041.66399999999</v>
          </cell>
        </row>
        <row r="4941">
          <cell r="B4941" t="str">
            <v>1333R0031220V005238</v>
          </cell>
          <cell r="C4941">
            <v>39416.831999999995</v>
          </cell>
        </row>
        <row r="4942">
          <cell r="B4942" t="str">
            <v>1333R0031220V005239</v>
          </cell>
          <cell r="C4942">
            <v>39416.831999999995</v>
          </cell>
        </row>
        <row r="4943">
          <cell r="B4943" t="str">
            <v>1333R0031220V005240</v>
          </cell>
          <cell r="C4943">
            <v>39416.831999999995</v>
          </cell>
        </row>
        <row r="4944">
          <cell r="B4944" t="str">
            <v>1333R0031220V005241</v>
          </cell>
          <cell r="C4944">
            <v>39416.831999999995</v>
          </cell>
        </row>
        <row r="4945">
          <cell r="B4945" t="str">
            <v>1333R0031220V005242</v>
          </cell>
          <cell r="C4945">
            <v>39416.831999999995</v>
          </cell>
        </row>
        <row r="4946">
          <cell r="B4946" t="str">
            <v>1333R0031220V005243</v>
          </cell>
          <cell r="C4946">
            <v>67802.111999999994</v>
          </cell>
        </row>
        <row r="4947">
          <cell r="B4947" t="str">
            <v>1333R0031220V005244</v>
          </cell>
          <cell r="C4947">
            <v>61673.471999999994</v>
          </cell>
        </row>
        <row r="4948">
          <cell r="B4948" t="str">
            <v>1333R0031220V005245</v>
          </cell>
          <cell r="C4948">
            <v>39416.831999999995</v>
          </cell>
        </row>
        <row r="4949">
          <cell r="B4949" t="str">
            <v>1333R0031220V005246</v>
          </cell>
          <cell r="C4949">
            <v>189041.66399999999</v>
          </cell>
        </row>
        <row r="4950">
          <cell r="B4950" t="str">
            <v>1333R0031220V005247</v>
          </cell>
          <cell r="C4950">
            <v>54534.143999999993</v>
          </cell>
        </row>
        <row r="4951">
          <cell r="B4951" t="str">
            <v>1333R0031220V005249</v>
          </cell>
          <cell r="C4951">
            <v>42771.455999999998</v>
          </cell>
        </row>
        <row r="4952">
          <cell r="B4952" t="str">
            <v>1333R0031220V005250</v>
          </cell>
          <cell r="C4952">
            <v>30127.103999999996</v>
          </cell>
        </row>
        <row r="4953">
          <cell r="B4953" t="str">
            <v>1333R0031220V005251</v>
          </cell>
          <cell r="C4953">
            <v>39416.831999999995</v>
          </cell>
        </row>
        <row r="4954">
          <cell r="B4954" t="str">
            <v>1333R0031220V005252</v>
          </cell>
          <cell r="C4954">
            <v>39416.831999999995</v>
          </cell>
        </row>
        <row r="4955">
          <cell r="B4955" t="str">
            <v>1333R0031220V005253</v>
          </cell>
          <cell r="C4955">
            <v>39416.831999999995</v>
          </cell>
        </row>
        <row r="4956">
          <cell r="B4956" t="str">
            <v>1333R0031220V005254</v>
          </cell>
          <cell r="C4956">
            <v>39416.831999999995</v>
          </cell>
        </row>
        <row r="4957">
          <cell r="B4957" t="str">
            <v>1333R0031220V005255</v>
          </cell>
          <cell r="C4957">
            <v>39416.831999999995</v>
          </cell>
        </row>
        <row r="4958">
          <cell r="B4958" t="str">
            <v>1333R0031220V005256</v>
          </cell>
          <cell r="C4958">
            <v>39416.831999999995</v>
          </cell>
        </row>
        <row r="4959">
          <cell r="B4959" t="str">
            <v>1333R0031220V005257</v>
          </cell>
          <cell r="C4959">
            <v>39416.831999999995</v>
          </cell>
        </row>
        <row r="4960">
          <cell r="B4960" t="str">
            <v>1333R0031220V005258</v>
          </cell>
          <cell r="C4960">
            <v>39416.831999999995</v>
          </cell>
        </row>
        <row r="4961">
          <cell r="B4961" t="str">
            <v>1333R0031220V005259</v>
          </cell>
          <cell r="C4961">
            <v>39416.831999999995</v>
          </cell>
        </row>
        <row r="4962">
          <cell r="B4962" t="str">
            <v>1333R0031220V005260</v>
          </cell>
          <cell r="C4962">
            <v>189041.66399999999</v>
          </cell>
        </row>
        <row r="4963">
          <cell r="B4963" t="str">
            <v>1333R0031220V005261</v>
          </cell>
          <cell r="C4963">
            <v>39416.831999999995</v>
          </cell>
        </row>
        <row r="4964">
          <cell r="B4964" t="str">
            <v>1333R0031220V005262</v>
          </cell>
          <cell r="C4964">
            <v>39416.831999999995</v>
          </cell>
        </row>
        <row r="4965">
          <cell r="B4965" t="str">
            <v>1333R0031220V005263</v>
          </cell>
          <cell r="C4965">
            <v>39416.831999999995</v>
          </cell>
        </row>
        <row r="4966">
          <cell r="B4966" t="str">
            <v>1333R0031220V005264</v>
          </cell>
          <cell r="C4966">
            <v>42771.455999999998</v>
          </cell>
        </row>
        <row r="4967">
          <cell r="B4967" t="str">
            <v>1333R0031220V005265</v>
          </cell>
          <cell r="C4967">
            <v>39416.831999999995</v>
          </cell>
        </row>
        <row r="4968">
          <cell r="B4968" t="str">
            <v>1333R0031220V005266</v>
          </cell>
          <cell r="C4968">
            <v>39416.831999999995</v>
          </cell>
        </row>
        <row r="4969">
          <cell r="B4969" t="str">
            <v>1333R0031220V005267</v>
          </cell>
          <cell r="C4969">
            <v>39416.831999999995</v>
          </cell>
        </row>
        <row r="4970">
          <cell r="B4970" t="str">
            <v>1333R0031220V005268</v>
          </cell>
          <cell r="C4970">
            <v>39416.831999999995</v>
          </cell>
        </row>
        <row r="4971">
          <cell r="B4971" t="str">
            <v>1333R0031220V005269</v>
          </cell>
          <cell r="C4971">
            <v>39416.831999999995</v>
          </cell>
        </row>
        <row r="4972">
          <cell r="B4972" t="str">
            <v>1333R0031220V005270</v>
          </cell>
          <cell r="C4972">
            <v>39416.831999999995</v>
          </cell>
        </row>
        <row r="4973">
          <cell r="B4973" t="str">
            <v>1333R0031220V005271</v>
          </cell>
          <cell r="C4973">
            <v>29567.999999999996</v>
          </cell>
        </row>
        <row r="4974">
          <cell r="B4974" t="str">
            <v>1333R0031220V005272</v>
          </cell>
          <cell r="C4974">
            <v>29567.999999999996</v>
          </cell>
        </row>
        <row r="4975">
          <cell r="B4975" t="str">
            <v>1333R0031220V005273</v>
          </cell>
          <cell r="C4975">
            <v>24321.023999999998</v>
          </cell>
        </row>
        <row r="4976">
          <cell r="B4976" t="str">
            <v>1333R0031220V005274</v>
          </cell>
          <cell r="C4976">
            <v>39416.831999999995</v>
          </cell>
        </row>
        <row r="4977">
          <cell r="B4977" t="str">
            <v>1333R0031220V005275</v>
          </cell>
          <cell r="C4977">
            <v>39416.831999999995</v>
          </cell>
        </row>
        <row r="4978">
          <cell r="B4978" t="str">
            <v>1333R0031220V005277</v>
          </cell>
          <cell r="C4978">
            <v>39416.831999999995</v>
          </cell>
        </row>
        <row r="4979">
          <cell r="B4979" t="str">
            <v>1333R0031220V005278</v>
          </cell>
          <cell r="C4979">
            <v>39416.831999999995</v>
          </cell>
        </row>
        <row r="4980">
          <cell r="B4980" t="str">
            <v>1333R0031220V005280</v>
          </cell>
          <cell r="C4980">
            <v>39416.831999999995</v>
          </cell>
        </row>
        <row r="4981">
          <cell r="B4981" t="str">
            <v>1333R0031220V005281</v>
          </cell>
          <cell r="C4981">
            <v>39416.831999999995</v>
          </cell>
        </row>
        <row r="4982">
          <cell r="B4982" t="str">
            <v>1333R0031220V005282</v>
          </cell>
          <cell r="C4982">
            <v>39416.831999999995</v>
          </cell>
        </row>
        <row r="4983">
          <cell r="B4983" t="str">
            <v>1333R0031220V005283</v>
          </cell>
          <cell r="C4983">
            <v>67802.111999999994</v>
          </cell>
        </row>
        <row r="4984">
          <cell r="B4984" t="str">
            <v>1333R0031220V005284</v>
          </cell>
          <cell r="C4984">
            <v>39416.831999999995</v>
          </cell>
        </row>
        <row r="4985">
          <cell r="B4985" t="str">
            <v>1333R0031220V005285</v>
          </cell>
          <cell r="C4985">
            <v>39416.831999999995</v>
          </cell>
        </row>
        <row r="4986">
          <cell r="B4986" t="str">
            <v>1333R0031220V005286</v>
          </cell>
          <cell r="C4986">
            <v>39416.831999999995</v>
          </cell>
        </row>
        <row r="4987">
          <cell r="B4987" t="str">
            <v>1333R0031220V005287</v>
          </cell>
          <cell r="C4987">
            <v>29567.999999999996</v>
          </cell>
        </row>
        <row r="4988">
          <cell r="B4988" t="str">
            <v>1333R0031220V005288</v>
          </cell>
          <cell r="C4988">
            <v>39416.831999999995</v>
          </cell>
        </row>
        <row r="4989">
          <cell r="B4989" t="str">
            <v>1333R0031220V005289</v>
          </cell>
          <cell r="C4989">
            <v>67802.111999999994</v>
          </cell>
        </row>
        <row r="4990">
          <cell r="B4990" t="str">
            <v>1333R0031220V005290</v>
          </cell>
          <cell r="C4990">
            <v>61673.471999999994</v>
          </cell>
        </row>
        <row r="4991">
          <cell r="B4991" t="str">
            <v>1333R0031220V005291</v>
          </cell>
          <cell r="C4991">
            <v>42771.455999999998</v>
          </cell>
        </row>
        <row r="4992">
          <cell r="B4992" t="str">
            <v>1333R0031220V005292</v>
          </cell>
          <cell r="C4992">
            <v>39416.831999999995</v>
          </cell>
        </row>
        <row r="4993">
          <cell r="B4993" t="str">
            <v>1333R0031220V005294</v>
          </cell>
          <cell r="C4993">
            <v>39416.831999999995</v>
          </cell>
        </row>
        <row r="4994">
          <cell r="B4994" t="str">
            <v>1333R0031220V005295</v>
          </cell>
          <cell r="C4994">
            <v>39416.831999999995</v>
          </cell>
        </row>
        <row r="4995">
          <cell r="B4995" t="str">
            <v>1333R0031220V005296</v>
          </cell>
          <cell r="C4995">
            <v>189041.66399999999</v>
          </cell>
        </row>
        <row r="4996">
          <cell r="B4996" t="str">
            <v>1333R0031220V005297</v>
          </cell>
          <cell r="C4996">
            <v>39416.831999999995</v>
          </cell>
        </row>
        <row r="4997">
          <cell r="B4997" t="str">
            <v>1333R0031220V005298</v>
          </cell>
          <cell r="C4997">
            <v>39416.831999999995</v>
          </cell>
        </row>
        <row r="4998">
          <cell r="B4998" t="str">
            <v>1333R0031220V005299</v>
          </cell>
          <cell r="C4998">
            <v>39416.831999999995</v>
          </cell>
        </row>
        <row r="4999">
          <cell r="B4999" t="str">
            <v>1333R0031220V005301</v>
          </cell>
          <cell r="C4999">
            <v>29567.999999999996</v>
          </cell>
        </row>
        <row r="5000">
          <cell r="B5000" t="str">
            <v>1333R0031220V005302</v>
          </cell>
          <cell r="C5000">
            <v>39416.831999999995</v>
          </cell>
        </row>
        <row r="5001">
          <cell r="B5001" t="str">
            <v>1333R0031220V005303</v>
          </cell>
          <cell r="C5001">
            <v>54534.143999999993</v>
          </cell>
        </row>
        <row r="5002">
          <cell r="B5002" t="str">
            <v>1333R0031220V005304</v>
          </cell>
          <cell r="C5002">
            <v>39416.831999999995</v>
          </cell>
        </row>
        <row r="5003">
          <cell r="B5003" t="str">
            <v>1333R0031220V005305</v>
          </cell>
          <cell r="C5003">
            <v>39416.831999999995</v>
          </cell>
        </row>
        <row r="5004">
          <cell r="B5004" t="str">
            <v>1333R0031220V005306</v>
          </cell>
          <cell r="C5004">
            <v>39416.831999999995</v>
          </cell>
        </row>
        <row r="5005">
          <cell r="B5005" t="str">
            <v>1333R0031220V005307</v>
          </cell>
          <cell r="C5005">
            <v>39416.831999999995</v>
          </cell>
        </row>
        <row r="5006">
          <cell r="B5006" t="str">
            <v>1333R0031220V005308</v>
          </cell>
          <cell r="C5006">
            <v>39416.831999999995</v>
          </cell>
        </row>
        <row r="5007">
          <cell r="B5007" t="str">
            <v>1333R0031220V005309</v>
          </cell>
          <cell r="C5007">
            <v>42771.455999999998</v>
          </cell>
        </row>
        <row r="5008">
          <cell r="B5008" t="str">
            <v>1333R0031220V005311</v>
          </cell>
          <cell r="C5008">
            <v>39416.831999999995</v>
          </cell>
        </row>
        <row r="5009">
          <cell r="B5009" t="str">
            <v>1333R0031220V005312</v>
          </cell>
          <cell r="C5009">
            <v>39416.831999999995</v>
          </cell>
        </row>
        <row r="5010">
          <cell r="B5010" t="str">
            <v>1333R0031220V005313</v>
          </cell>
          <cell r="C5010">
            <v>39416.831999999995</v>
          </cell>
        </row>
        <row r="5011">
          <cell r="B5011" t="str">
            <v>1333R0031220V005314</v>
          </cell>
          <cell r="C5011">
            <v>39416.831999999995</v>
          </cell>
        </row>
        <row r="5012">
          <cell r="B5012" t="str">
            <v>1333R0031220V005315</v>
          </cell>
          <cell r="C5012">
            <v>39416.831999999995</v>
          </cell>
        </row>
        <row r="5013">
          <cell r="B5013" t="str">
            <v>1333R0031220V005316</v>
          </cell>
          <cell r="C5013">
            <v>189041.66399999999</v>
          </cell>
        </row>
        <row r="5014">
          <cell r="B5014" t="str">
            <v>1333R0031220V005317</v>
          </cell>
          <cell r="C5014">
            <v>29567.999999999996</v>
          </cell>
        </row>
        <row r="5015">
          <cell r="B5015" t="str">
            <v>1333R0031220V005318</v>
          </cell>
          <cell r="C5015">
            <v>39416.831999999995</v>
          </cell>
        </row>
        <row r="5016">
          <cell r="B5016" t="str">
            <v>1333R0031220V005319</v>
          </cell>
          <cell r="C5016">
            <v>39416.831999999995</v>
          </cell>
        </row>
        <row r="5017">
          <cell r="B5017" t="str">
            <v>1333R0031220V005320</v>
          </cell>
          <cell r="C5017">
            <v>54534.143999999993</v>
          </cell>
        </row>
        <row r="5018">
          <cell r="B5018" t="str">
            <v>1333R0031220V005321</v>
          </cell>
          <cell r="C5018">
            <v>39416.831999999995</v>
          </cell>
        </row>
        <row r="5019">
          <cell r="B5019" t="str">
            <v>1333R0031220V005322</v>
          </cell>
          <cell r="C5019">
            <v>29567.999999999996</v>
          </cell>
        </row>
        <row r="5020">
          <cell r="B5020" t="str">
            <v>1333R0031220V005323</v>
          </cell>
          <cell r="C5020">
            <v>39416.831999999995</v>
          </cell>
        </row>
        <row r="5021">
          <cell r="B5021" t="str">
            <v>1333R0031220V005324</v>
          </cell>
          <cell r="C5021">
            <v>39416.831999999995</v>
          </cell>
        </row>
        <row r="5022">
          <cell r="B5022" t="str">
            <v>1333R0031220V005325</v>
          </cell>
          <cell r="C5022">
            <v>91413.503999999986</v>
          </cell>
        </row>
        <row r="5023">
          <cell r="B5023" t="str">
            <v>1333R0031220V005326</v>
          </cell>
          <cell r="C5023">
            <v>39416.831999999995</v>
          </cell>
        </row>
        <row r="5024">
          <cell r="B5024" t="str">
            <v>1333R0031220V005327</v>
          </cell>
          <cell r="C5024">
            <v>29567.999999999996</v>
          </cell>
        </row>
        <row r="5025">
          <cell r="B5025" t="str">
            <v>1333R0031220V005328</v>
          </cell>
          <cell r="C5025">
            <v>24321.023999999998</v>
          </cell>
        </row>
        <row r="5026">
          <cell r="B5026" t="str">
            <v>1333R0031220V005329</v>
          </cell>
          <cell r="C5026">
            <v>39416.831999999995</v>
          </cell>
        </row>
        <row r="5027">
          <cell r="B5027" t="str">
            <v>1333R0031220V005330</v>
          </cell>
          <cell r="C5027">
            <v>24321.023999999998</v>
          </cell>
        </row>
        <row r="5028">
          <cell r="B5028" t="str">
            <v>1333R0031220V005331</v>
          </cell>
          <cell r="C5028">
            <v>189041.66399999999</v>
          </cell>
        </row>
        <row r="5029">
          <cell r="B5029" t="str">
            <v>1333R0031220V005332</v>
          </cell>
          <cell r="C5029">
            <v>39416.831999999995</v>
          </cell>
        </row>
        <row r="5030">
          <cell r="B5030" t="str">
            <v>1333R0031220V005333</v>
          </cell>
          <cell r="C5030">
            <v>39416.831999999995</v>
          </cell>
        </row>
        <row r="5031">
          <cell r="B5031" t="str">
            <v>1333R0031220V005334</v>
          </cell>
          <cell r="C5031">
            <v>61673.471999999994</v>
          </cell>
        </row>
        <row r="5032">
          <cell r="B5032" t="str">
            <v>1333R0031220V005335</v>
          </cell>
          <cell r="C5032">
            <v>39416.831999999995</v>
          </cell>
        </row>
        <row r="5033">
          <cell r="B5033" t="str">
            <v>1333R0031220V005337</v>
          </cell>
          <cell r="C5033">
            <v>39416.831999999995</v>
          </cell>
        </row>
        <row r="5034">
          <cell r="B5034" t="str">
            <v>1333R0031220V005338</v>
          </cell>
          <cell r="C5034">
            <v>39416.831999999995</v>
          </cell>
        </row>
        <row r="5035">
          <cell r="B5035" t="str">
            <v>1333R0031220V005339</v>
          </cell>
          <cell r="C5035">
            <v>189041.66399999999</v>
          </cell>
        </row>
        <row r="5036">
          <cell r="B5036" t="str">
            <v>1333R0031220V005340</v>
          </cell>
          <cell r="C5036">
            <v>24213.503999999997</v>
          </cell>
        </row>
        <row r="5037">
          <cell r="B5037" t="str">
            <v>1333R0031220V005341</v>
          </cell>
          <cell r="C5037">
            <v>39416.831999999995</v>
          </cell>
        </row>
        <row r="5038">
          <cell r="B5038" t="str">
            <v>1333R0031220V005342</v>
          </cell>
          <cell r="C5038">
            <v>39416.831999999995</v>
          </cell>
        </row>
        <row r="5039">
          <cell r="B5039" t="str">
            <v>1333R0031220V005343</v>
          </cell>
          <cell r="C5039">
            <v>39416.831999999995</v>
          </cell>
        </row>
        <row r="5040">
          <cell r="B5040" t="str">
            <v>1333R0031220V005344</v>
          </cell>
          <cell r="C5040">
            <v>39416.831999999995</v>
          </cell>
        </row>
        <row r="5041">
          <cell r="B5041" t="str">
            <v>1333R0031220V005345</v>
          </cell>
          <cell r="C5041">
            <v>39416.831999999995</v>
          </cell>
        </row>
        <row r="5042">
          <cell r="B5042" t="str">
            <v>1333R0031220V005346</v>
          </cell>
          <cell r="C5042">
            <v>39416.831999999995</v>
          </cell>
        </row>
        <row r="5043">
          <cell r="B5043" t="str">
            <v>1333R0031220V005347</v>
          </cell>
          <cell r="C5043">
            <v>39416.831999999995</v>
          </cell>
        </row>
        <row r="5044">
          <cell r="B5044" t="str">
            <v>1333R0031220V005348</v>
          </cell>
          <cell r="C5044">
            <v>189041.66399999999</v>
          </cell>
        </row>
        <row r="5045">
          <cell r="B5045" t="str">
            <v>1333R0031220V005349</v>
          </cell>
          <cell r="C5045">
            <v>42771.455999999998</v>
          </cell>
        </row>
        <row r="5046">
          <cell r="B5046" t="str">
            <v>1333R0031220V005350</v>
          </cell>
          <cell r="C5046">
            <v>39416.831999999995</v>
          </cell>
        </row>
        <row r="5047">
          <cell r="B5047" t="str">
            <v>1333R0031220V005351</v>
          </cell>
          <cell r="C5047">
            <v>39416.831999999995</v>
          </cell>
        </row>
        <row r="5048">
          <cell r="B5048" t="str">
            <v>1333R0031220V005353</v>
          </cell>
          <cell r="C5048">
            <v>39416.831999999995</v>
          </cell>
        </row>
        <row r="5049">
          <cell r="B5049" t="str">
            <v>1333R0031220V005354</v>
          </cell>
          <cell r="C5049">
            <v>39416.831999999995</v>
          </cell>
        </row>
        <row r="5050">
          <cell r="B5050" t="str">
            <v>1333R0031220V005355</v>
          </cell>
          <cell r="C5050">
            <v>39416.831999999995</v>
          </cell>
        </row>
        <row r="5051">
          <cell r="B5051" t="str">
            <v>1333R0031220V005356</v>
          </cell>
          <cell r="C5051">
            <v>39416.831999999995</v>
          </cell>
        </row>
        <row r="5052">
          <cell r="B5052" t="str">
            <v>1333R0031220V005357</v>
          </cell>
          <cell r="C5052">
            <v>39416.831999999995</v>
          </cell>
        </row>
        <row r="5053">
          <cell r="B5053" t="str">
            <v>1333R0031220V005358</v>
          </cell>
          <cell r="C5053">
            <v>39416.831999999995</v>
          </cell>
        </row>
        <row r="5054">
          <cell r="B5054" t="str">
            <v>1333R0031220V005359</v>
          </cell>
          <cell r="C5054">
            <v>61673.471999999994</v>
          </cell>
        </row>
        <row r="5055">
          <cell r="B5055" t="str">
            <v>1333R0031220V005360</v>
          </cell>
          <cell r="C5055">
            <v>39416.831999999995</v>
          </cell>
        </row>
        <row r="5056">
          <cell r="B5056" t="str">
            <v>1333R0031220V005361</v>
          </cell>
          <cell r="C5056">
            <v>189041.66399999999</v>
          </cell>
        </row>
        <row r="5057">
          <cell r="B5057" t="str">
            <v>1333R0031220V005362</v>
          </cell>
          <cell r="C5057">
            <v>189041.66399999999</v>
          </cell>
        </row>
        <row r="5058">
          <cell r="B5058" t="str">
            <v>1333R0031220V005364</v>
          </cell>
          <cell r="C5058">
            <v>39416.831999999995</v>
          </cell>
        </row>
        <row r="5059">
          <cell r="B5059" t="str">
            <v>1333R0031220V005365</v>
          </cell>
          <cell r="C5059">
            <v>189041.66399999999</v>
          </cell>
        </row>
        <row r="5060">
          <cell r="B5060" t="str">
            <v>1333R0031220V005366</v>
          </cell>
          <cell r="C5060">
            <v>189041.66399999999</v>
          </cell>
        </row>
        <row r="5061">
          <cell r="B5061" t="str">
            <v>1333R0031220V005367</v>
          </cell>
          <cell r="C5061">
            <v>39416.831999999995</v>
          </cell>
        </row>
        <row r="5062">
          <cell r="B5062" t="str">
            <v>1333R0031220V005369</v>
          </cell>
          <cell r="C5062">
            <v>39416.831999999995</v>
          </cell>
        </row>
        <row r="5063">
          <cell r="B5063" t="str">
            <v>1333R0031220V005370</v>
          </cell>
          <cell r="C5063">
            <v>39416.831999999995</v>
          </cell>
        </row>
        <row r="5064">
          <cell r="B5064" t="str">
            <v>1333R0031220V005371</v>
          </cell>
          <cell r="C5064">
            <v>39416.831999999995</v>
          </cell>
        </row>
        <row r="5065">
          <cell r="B5065" t="str">
            <v>1333R0031220V005372</v>
          </cell>
          <cell r="C5065">
            <v>189041.66399999999</v>
          </cell>
        </row>
        <row r="5066">
          <cell r="B5066" t="str">
            <v>1333R0031220V005373</v>
          </cell>
          <cell r="C5066">
            <v>39416.831999999995</v>
          </cell>
        </row>
        <row r="5067">
          <cell r="B5067" t="str">
            <v>1333R0031220V005374</v>
          </cell>
          <cell r="C5067">
            <v>42771.455999999998</v>
          </cell>
        </row>
        <row r="5068">
          <cell r="B5068" t="str">
            <v>1333R0031220V005375</v>
          </cell>
          <cell r="C5068">
            <v>39416.831999999995</v>
          </cell>
        </row>
        <row r="5069">
          <cell r="B5069" t="str">
            <v>1333R0031220V005378</v>
          </cell>
          <cell r="C5069">
            <v>189041.66399999999</v>
          </cell>
        </row>
        <row r="5070">
          <cell r="B5070" t="str">
            <v>1333R0031220V005379</v>
          </cell>
          <cell r="C5070">
            <v>189041.66399999999</v>
          </cell>
        </row>
        <row r="5071">
          <cell r="B5071" t="str">
            <v>1333R0031220V005381</v>
          </cell>
          <cell r="C5071">
            <v>39696.383999999991</v>
          </cell>
        </row>
        <row r="5072">
          <cell r="B5072" t="str">
            <v>1333R0031220V005382</v>
          </cell>
          <cell r="C5072">
            <v>39696.383999999991</v>
          </cell>
        </row>
        <row r="5073">
          <cell r="B5073" t="str">
            <v>1333R0031220V005383</v>
          </cell>
          <cell r="C5073">
            <v>72597.503999999986</v>
          </cell>
        </row>
        <row r="5074">
          <cell r="B5074" t="str">
            <v>1333R0031220V005384</v>
          </cell>
          <cell r="C5074">
            <v>39696.383999999991</v>
          </cell>
        </row>
        <row r="5075">
          <cell r="B5075" t="str">
            <v>1333R0031220V005385</v>
          </cell>
          <cell r="C5075">
            <v>39696.383999999991</v>
          </cell>
        </row>
        <row r="5076">
          <cell r="B5076" t="str">
            <v>1333R0031220V005387</v>
          </cell>
          <cell r="C5076">
            <v>31546.367999999995</v>
          </cell>
        </row>
        <row r="5077">
          <cell r="B5077" t="str">
            <v>1333R0031220V005388</v>
          </cell>
          <cell r="C5077">
            <v>39696.383999999991</v>
          </cell>
        </row>
        <row r="5078">
          <cell r="B5078" t="str">
            <v>1333R0031220V005389</v>
          </cell>
          <cell r="C5078">
            <v>39696.383999999991</v>
          </cell>
        </row>
        <row r="5079">
          <cell r="B5079" t="str">
            <v>1333R0031220V005390</v>
          </cell>
          <cell r="C5079">
            <v>39696.383999999991</v>
          </cell>
        </row>
        <row r="5080">
          <cell r="B5080" t="str">
            <v>1333R0031220V005391</v>
          </cell>
          <cell r="C5080">
            <v>39696.383999999991</v>
          </cell>
        </row>
        <row r="5081">
          <cell r="B5081" t="str">
            <v>1333R0031220V005392</v>
          </cell>
          <cell r="C5081">
            <v>39696.383999999991</v>
          </cell>
        </row>
        <row r="5082">
          <cell r="B5082" t="str">
            <v>1333R0031220V005393</v>
          </cell>
          <cell r="C5082">
            <v>39696.383999999991</v>
          </cell>
        </row>
        <row r="5083">
          <cell r="B5083" t="str">
            <v>1333R0031220V005394</v>
          </cell>
          <cell r="C5083">
            <v>39696.383999999991</v>
          </cell>
        </row>
        <row r="5084">
          <cell r="B5084" t="str">
            <v>1333R0031220V005395</v>
          </cell>
          <cell r="C5084">
            <v>189041.66399999999</v>
          </cell>
        </row>
        <row r="5085">
          <cell r="B5085" t="str">
            <v>1333R0031220V005396</v>
          </cell>
          <cell r="C5085">
            <v>53415.935999999994</v>
          </cell>
        </row>
        <row r="5086">
          <cell r="B5086" t="str">
            <v>1333R0031220V005397</v>
          </cell>
          <cell r="C5086">
            <v>189041.66399999999</v>
          </cell>
        </row>
        <row r="5087">
          <cell r="B5087" t="str">
            <v>1333R0031220V005398</v>
          </cell>
          <cell r="C5087">
            <v>189041.66399999999</v>
          </cell>
        </row>
        <row r="5088">
          <cell r="B5088" t="str">
            <v>1333R0031220V005400</v>
          </cell>
          <cell r="C5088">
            <v>189041.66399999999</v>
          </cell>
        </row>
        <row r="5089">
          <cell r="B5089" t="str">
            <v>1333R0031220V005406</v>
          </cell>
          <cell r="C5089">
            <v>189041.66399999999</v>
          </cell>
        </row>
        <row r="5090">
          <cell r="B5090" t="str">
            <v>1333R0031220V005407</v>
          </cell>
          <cell r="C5090">
            <v>189041.66399999999</v>
          </cell>
        </row>
        <row r="5091">
          <cell r="B5091" t="str">
            <v>1333R0031220V005409</v>
          </cell>
          <cell r="C5091">
            <v>189041.66399999999</v>
          </cell>
        </row>
        <row r="5092">
          <cell r="B5092" t="str">
            <v>1333R0031220V005410</v>
          </cell>
          <cell r="C5092">
            <v>189041.66399999999</v>
          </cell>
        </row>
        <row r="5093">
          <cell r="B5093" t="str">
            <v>1333R0031220V005411</v>
          </cell>
          <cell r="C5093">
            <v>189041.66399999999</v>
          </cell>
        </row>
        <row r="5094">
          <cell r="B5094" t="str">
            <v>1333R0031220V005413</v>
          </cell>
          <cell r="C5094">
            <v>189041.66399999999</v>
          </cell>
        </row>
        <row r="5095">
          <cell r="B5095" t="str">
            <v>1333R0031220V005414</v>
          </cell>
          <cell r="C5095">
            <v>189041.66399999999</v>
          </cell>
        </row>
        <row r="5096">
          <cell r="B5096" t="str">
            <v>1333R0031220V005415</v>
          </cell>
          <cell r="C5096">
            <v>189041.66399999999</v>
          </cell>
        </row>
        <row r="5097">
          <cell r="B5097" t="str">
            <v>1333R0031220V005416</v>
          </cell>
          <cell r="C5097">
            <v>189041.66399999999</v>
          </cell>
        </row>
        <row r="5098">
          <cell r="B5098" t="str">
            <v>1333R0031220V005417</v>
          </cell>
          <cell r="C5098">
            <v>189041.66399999999</v>
          </cell>
        </row>
        <row r="5099">
          <cell r="B5099" t="str">
            <v>1333R0031220V005418</v>
          </cell>
          <cell r="C5099">
            <v>67027.967999999993</v>
          </cell>
        </row>
        <row r="5100">
          <cell r="B5100" t="str">
            <v>1333R0031220V005420</v>
          </cell>
          <cell r="C5100">
            <v>31546.367999999995</v>
          </cell>
        </row>
        <row r="5101">
          <cell r="B5101" t="str">
            <v>1333R0031220V005422</v>
          </cell>
          <cell r="C5101">
            <v>31546.367999999995</v>
          </cell>
        </row>
        <row r="5102">
          <cell r="B5102" t="str">
            <v>1333R0031220V005426</v>
          </cell>
          <cell r="C5102">
            <v>55372.799999999988</v>
          </cell>
        </row>
        <row r="5103">
          <cell r="B5103" t="str">
            <v>1333R0031220V005427</v>
          </cell>
          <cell r="C5103">
            <v>39416.831999999995</v>
          </cell>
        </row>
        <row r="5104">
          <cell r="B5104" t="str">
            <v>1333R0031220V005429</v>
          </cell>
          <cell r="C5104">
            <v>42771.455999999998</v>
          </cell>
        </row>
        <row r="5105">
          <cell r="B5105" t="str">
            <v>1333R0031220V005430</v>
          </cell>
          <cell r="C5105">
            <v>73049.087999999989</v>
          </cell>
        </row>
        <row r="5106">
          <cell r="B5106" t="str">
            <v>1333R0031220V005431</v>
          </cell>
          <cell r="C5106">
            <v>189041.66399999999</v>
          </cell>
        </row>
        <row r="5107">
          <cell r="B5107" t="str">
            <v>1333R0031220V005432</v>
          </cell>
          <cell r="C5107">
            <v>39416.831999999995</v>
          </cell>
        </row>
        <row r="5108">
          <cell r="B5108" t="str">
            <v>1333R0031220V005433</v>
          </cell>
          <cell r="C5108">
            <v>56942.591999999997</v>
          </cell>
        </row>
        <row r="5109">
          <cell r="B5109" t="str">
            <v>1333R0031220V005434</v>
          </cell>
          <cell r="C5109">
            <v>39416.831999999995</v>
          </cell>
        </row>
        <row r="5110">
          <cell r="B5110" t="str">
            <v>1333R0031220V005435</v>
          </cell>
          <cell r="C5110">
            <v>39416.831999999995</v>
          </cell>
        </row>
        <row r="5111">
          <cell r="B5111" t="str">
            <v>1333R0031220V005436</v>
          </cell>
          <cell r="C5111">
            <v>39416.831999999995</v>
          </cell>
        </row>
        <row r="5112">
          <cell r="B5112" t="str">
            <v>1333R0031220V005437</v>
          </cell>
          <cell r="C5112">
            <v>42771.455999999998</v>
          </cell>
        </row>
        <row r="5113">
          <cell r="B5113" t="str">
            <v>1333R0031220V005438</v>
          </cell>
          <cell r="C5113">
            <v>39416.831999999995</v>
          </cell>
        </row>
        <row r="5114">
          <cell r="B5114" t="str">
            <v>1333R0031220V005439</v>
          </cell>
          <cell r="C5114">
            <v>189041.66399999999</v>
          </cell>
        </row>
        <row r="5115">
          <cell r="B5115" t="str">
            <v>1333R0031220V005440</v>
          </cell>
          <cell r="C5115">
            <v>39416.831999999995</v>
          </cell>
        </row>
        <row r="5116">
          <cell r="B5116" t="str">
            <v>1333R0031220V005441</v>
          </cell>
          <cell r="C5116">
            <v>39416.831999999995</v>
          </cell>
        </row>
        <row r="5117">
          <cell r="B5117" t="str">
            <v>1333R0031220V005442</v>
          </cell>
          <cell r="C5117">
            <v>39416.831999999995</v>
          </cell>
        </row>
        <row r="5118">
          <cell r="B5118" t="str">
            <v>1333R0031220V005443</v>
          </cell>
          <cell r="C5118">
            <v>39416.831999999995</v>
          </cell>
        </row>
        <row r="5119">
          <cell r="B5119" t="str">
            <v>1333R0031220V005444</v>
          </cell>
          <cell r="C5119">
            <v>24321.023999999998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24321.023999999998</v>
          </cell>
        </row>
        <row r="5122">
          <cell r="B5122" t="str">
            <v>1333R0031220V005447</v>
          </cell>
          <cell r="C5122">
            <v>39416.831999999995</v>
          </cell>
        </row>
        <row r="5123">
          <cell r="B5123" t="str">
            <v>1333R0031220V005448</v>
          </cell>
          <cell r="C5123">
            <v>39416.831999999995</v>
          </cell>
        </row>
        <row r="5124">
          <cell r="B5124" t="str">
            <v>1333R0031220V005449</v>
          </cell>
          <cell r="C5124">
            <v>39416.831999999995</v>
          </cell>
        </row>
        <row r="5125">
          <cell r="B5125" t="str">
            <v>1333R0031220V005450</v>
          </cell>
          <cell r="C5125">
            <v>189041.66399999999</v>
          </cell>
        </row>
        <row r="5126">
          <cell r="B5126" t="str">
            <v>1333R0031220V005451</v>
          </cell>
          <cell r="C5126">
            <v>39416.831999999995</v>
          </cell>
        </row>
        <row r="5127">
          <cell r="B5127" t="str">
            <v>1333R0031220V005452</v>
          </cell>
          <cell r="C5127">
            <v>39416.831999999995</v>
          </cell>
        </row>
        <row r="5128">
          <cell r="B5128" t="str">
            <v>1333R0031220V005453</v>
          </cell>
          <cell r="C5128">
            <v>39416.831999999995</v>
          </cell>
        </row>
        <row r="5129">
          <cell r="B5129" t="str">
            <v>1333R0031220V005454</v>
          </cell>
          <cell r="C5129">
            <v>39416.831999999995</v>
          </cell>
        </row>
        <row r="5130">
          <cell r="B5130" t="str">
            <v>1333R0031220V005455</v>
          </cell>
          <cell r="C5130">
            <v>189041.66399999999</v>
          </cell>
        </row>
        <row r="5131">
          <cell r="B5131" t="str">
            <v>1333R0031220V005456</v>
          </cell>
          <cell r="C5131">
            <v>39416.831999999995</v>
          </cell>
        </row>
        <row r="5132">
          <cell r="B5132" t="str">
            <v>1333R0031220V005457</v>
          </cell>
          <cell r="C5132">
            <v>39416.831999999995</v>
          </cell>
        </row>
        <row r="5133">
          <cell r="B5133" t="str">
            <v>1333R0031220V005458</v>
          </cell>
          <cell r="C5133">
            <v>39416.831999999995</v>
          </cell>
        </row>
        <row r="5134">
          <cell r="B5134" t="str">
            <v>1333R0031220V005459</v>
          </cell>
          <cell r="C5134">
            <v>189041.66399999999</v>
          </cell>
        </row>
        <row r="5135">
          <cell r="B5135" t="str">
            <v>1333R0031220V005461</v>
          </cell>
          <cell r="C5135">
            <v>39416.831999999995</v>
          </cell>
        </row>
        <row r="5136">
          <cell r="B5136" t="str">
            <v>1333R0031220V005462</v>
          </cell>
          <cell r="C5136">
            <v>39416.831999999995</v>
          </cell>
        </row>
        <row r="5137">
          <cell r="B5137" t="str">
            <v>1333R0031220V005463</v>
          </cell>
          <cell r="C5137">
            <v>39416.831999999995</v>
          </cell>
        </row>
        <row r="5138">
          <cell r="B5138" t="str">
            <v>1333R0031220V005464</v>
          </cell>
          <cell r="C5138">
            <v>73049.087999999989</v>
          </cell>
        </row>
        <row r="5139">
          <cell r="B5139" t="str">
            <v>1333R0031220V005465</v>
          </cell>
          <cell r="C5139">
            <v>189041.66399999999</v>
          </cell>
        </row>
        <row r="5140">
          <cell r="B5140" t="str">
            <v>1333R0031220V005466</v>
          </cell>
          <cell r="C5140">
            <v>39416.831999999995</v>
          </cell>
        </row>
        <row r="5141">
          <cell r="B5141" t="str">
            <v>1333R0031220V005467</v>
          </cell>
          <cell r="C5141">
            <v>42771.455999999998</v>
          </cell>
        </row>
        <row r="5142">
          <cell r="B5142" t="str">
            <v>1333R0031220V005468</v>
          </cell>
          <cell r="C5142">
            <v>39416.831999999995</v>
          </cell>
        </row>
        <row r="5143">
          <cell r="B5143" t="str">
            <v>1333R0031220V005469</v>
          </cell>
          <cell r="C5143">
            <v>189041.66399999999</v>
          </cell>
        </row>
        <row r="5144">
          <cell r="B5144" t="str">
            <v>1333R0031220V005470</v>
          </cell>
          <cell r="C5144">
            <v>24321.023999999998</v>
          </cell>
        </row>
        <row r="5145">
          <cell r="B5145" t="str">
            <v>1333R0031220V005471</v>
          </cell>
          <cell r="C5145">
            <v>39416.831999999995</v>
          </cell>
        </row>
        <row r="5146">
          <cell r="B5146" t="str">
            <v>1333R0031220V005472</v>
          </cell>
          <cell r="C5146">
            <v>39416.831999999995</v>
          </cell>
        </row>
        <row r="5147">
          <cell r="B5147" t="str">
            <v>1333R0031220V005473</v>
          </cell>
          <cell r="C5147">
            <v>39416.831999999995</v>
          </cell>
        </row>
        <row r="5148">
          <cell r="B5148" t="str">
            <v>1333R0031220V005474</v>
          </cell>
          <cell r="C5148">
            <v>39416.831999999995</v>
          </cell>
        </row>
        <row r="5149">
          <cell r="B5149" t="str">
            <v>1333R0031220V005475</v>
          </cell>
          <cell r="C5149">
            <v>39416.831999999995</v>
          </cell>
        </row>
        <row r="5150">
          <cell r="B5150" t="str">
            <v>1333R0031220V005476</v>
          </cell>
          <cell r="C5150">
            <v>189041.66399999999</v>
          </cell>
        </row>
        <row r="5151">
          <cell r="B5151" t="str">
            <v>1333R0031220V005477</v>
          </cell>
          <cell r="C5151">
            <v>54426.623999999989</v>
          </cell>
        </row>
        <row r="5152">
          <cell r="B5152" t="str">
            <v>1333R0031220V005478</v>
          </cell>
          <cell r="C5152">
            <v>189041.66399999999</v>
          </cell>
        </row>
        <row r="5153">
          <cell r="B5153" t="str">
            <v>1333R0031220V005480</v>
          </cell>
          <cell r="C5153">
            <v>39416.831999999995</v>
          </cell>
        </row>
        <row r="5154">
          <cell r="B5154" t="str">
            <v>1333R0031220V005481</v>
          </cell>
          <cell r="C5154">
            <v>189041.66399999999</v>
          </cell>
        </row>
        <row r="5155">
          <cell r="B5155" t="str">
            <v>1333R0031220V005482</v>
          </cell>
          <cell r="C5155">
            <v>39416.831999999995</v>
          </cell>
        </row>
        <row r="5156">
          <cell r="B5156" t="str">
            <v>1333R0031220V005483</v>
          </cell>
          <cell r="C5156">
            <v>39416.831999999995</v>
          </cell>
        </row>
        <row r="5157">
          <cell r="B5157" t="str">
            <v>1333R0031220V005484</v>
          </cell>
          <cell r="C5157">
            <v>189041.66399999999</v>
          </cell>
        </row>
        <row r="5158">
          <cell r="B5158" t="str">
            <v>1333R0031220V005485</v>
          </cell>
          <cell r="C5158">
            <v>189041.66399999999</v>
          </cell>
        </row>
        <row r="5159">
          <cell r="B5159" t="str">
            <v>1333R0031220V005486</v>
          </cell>
          <cell r="C5159">
            <v>73522.175999999992</v>
          </cell>
        </row>
        <row r="5160">
          <cell r="B5160" t="str">
            <v>1333R0031220V005488</v>
          </cell>
          <cell r="C5160">
            <v>42771.455999999998</v>
          </cell>
        </row>
        <row r="5161">
          <cell r="B5161" t="str">
            <v>1333R0031220V005489</v>
          </cell>
          <cell r="C5161">
            <v>39416.831999999995</v>
          </cell>
        </row>
        <row r="5162">
          <cell r="B5162" t="str">
            <v>1333R0031220V005490</v>
          </cell>
          <cell r="C5162">
            <v>42771.455999999998</v>
          </cell>
        </row>
        <row r="5163">
          <cell r="B5163" t="str">
            <v>1333R0031220V005491</v>
          </cell>
          <cell r="C5163">
            <v>39416.831999999995</v>
          </cell>
        </row>
        <row r="5164">
          <cell r="B5164" t="str">
            <v>1333R0031220V005492</v>
          </cell>
          <cell r="C5164">
            <v>39416.831999999995</v>
          </cell>
        </row>
        <row r="5165">
          <cell r="B5165" t="str">
            <v>1333R0031220V005493</v>
          </cell>
          <cell r="C5165">
            <v>39416.831999999995</v>
          </cell>
        </row>
        <row r="5166">
          <cell r="B5166" t="str">
            <v>1333R0031220V005494</v>
          </cell>
          <cell r="C5166">
            <v>42771.455999999998</v>
          </cell>
        </row>
        <row r="5167">
          <cell r="B5167" t="str">
            <v>1333R0031220V005495</v>
          </cell>
          <cell r="C5167">
            <v>39416.831999999995</v>
          </cell>
        </row>
        <row r="5168">
          <cell r="B5168" t="str">
            <v>1333R0031220V005496</v>
          </cell>
          <cell r="C5168">
            <v>39416.831999999995</v>
          </cell>
        </row>
        <row r="5169">
          <cell r="B5169" t="str">
            <v>1333R0031220V005497</v>
          </cell>
          <cell r="C5169">
            <v>39416.831999999995</v>
          </cell>
        </row>
        <row r="5170">
          <cell r="B5170" t="str">
            <v>1333R0031220V005498</v>
          </cell>
          <cell r="C5170">
            <v>189041.66399999999</v>
          </cell>
        </row>
        <row r="5171">
          <cell r="B5171" t="str">
            <v>1333R0031220V005499</v>
          </cell>
          <cell r="C5171">
            <v>189041.66399999999</v>
          </cell>
        </row>
        <row r="5172">
          <cell r="B5172" t="str">
            <v>1333R0031220V005500</v>
          </cell>
          <cell r="C5172">
            <v>39416.831999999995</v>
          </cell>
        </row>
        <row r="5173">
          <cell r="B5173" t="str">
            <v>1333R0031220V005501</v>
          </cell>
          <cell r="C5173">
            <v>189041.66399999999</v>
          </cell>
        </row>
        <row r="5174">
          <cell r="B5174" t="str">
            <v>1333R0031220V005502</v>
          </cell>
          <cell r="C5174">
            <v>39416.831999999995</v>
          </cell>
        </row>
        <row r="5175">
          <cell r="B5175" t="str">
            <v>1333R0031220V005503</v>
          </cell>
          <cell r="C5175">
            <v>42771.455999999998</v>
          </cell>
        </row>
        <row r="5176">
          <cell r="B5176" t="str">
            <v>1333R0031220V005504</v>
          </cell>
          <cell r="C5176">
            <v>39416.831999999995</v>
          </cell>
        </row>
        <row r="5177">
          <cell r="B5177" t="str">
            <v>1333R0031220V005505</v>
          </cell>
          <cell r="C5177">
            <v>39416.831999999995</v>
          </cell>
        </row>
        <row r="5178">
          <cell r="B5178" t="str">
            <v>1333R0031220V005506</v>
          </cell>
          <cell r="C5178">
            <v>24321.023999999998</v>
          </cell>
        </row>
        <row r="5179">
          <cell r="B5179" t="str">
            <v>1333R0031220V005507</v>
          </cell>
          <cell r="C5179">
            <v>39416.831999999995</v>
          </cell>
        </row>
        <row r="5180">
          <cell r="B5180" t="str">
            <v>1333R0031220V005508</v>
          </cell>
          <cell r="C5180">
            <v>39416.831999999995</v>
          </cell>
        </row>
        <row r="5181">
          <cell r="B5181" t="str">
            <v>1333R0031220V005509</v>
          </cell>
          <cell r="C5181">
            <v>39416.831999999995</v>
          </cell>
        </row>
        <row r="5182">
          <cell r="B5182" t="str">
            <v>1333R0031220V005511</v>
          </cell>
          <cell r="C5182">
            <v>39416.831999999995</v>
          </cell>
        </row>
        <row r="5183">
          <cell r="B5183" t="str">
            <v>1333R0031220V005512</v>
          </cell>
          <cell r="C5183">
            <v>39416.831999999995</v>
          </cell>
        </row>
        <row r="5184">
          <cell r="B5184" t="str">
            <v>1333R0031220V005513</v>
          </cell>
          <cell r="C5184">
            <v>39416.831999999995</v>
          </cell>
        </row>
        <row r="5185">
          <cell r="B5185" t="str">
            <v>1333R0031220V005514</v>
          </cell>
          <cell r="C5185">
            <v>39416.831999999995</v>
          </cell>
        </row>
        <row r="5186">
          <cell r="B5186" t="str">
            <v>1333R0031220V005515</v>
          </cell>
          <cell r="C5186">
            <v>42771.455999999998</v>
          </cell>
        </row>
        <row r="5187">
          <cell r="B5187" t="str">
            <v>1333R0031220V005516</v>
          </cell>
          <cell r="C5187">
            <v>39416.831999999995</v>
          </cell>
        </row>
        <row r="5188">
          <cell r="B5188" t="str">
            <v>1333R0031220V005517</v>
          </cell>
          <cell r="C5188">
            <v>39416.831999999995</v>
          </cell>
        </row>
        <row r="5189">
          <cell r="B5189" t="str">
            <v>1333R0031220V005519</v>
          </cell>
          <cell r="C5189">
            <v>39416.831999999995</v>
          </cell>
        </row>
        <row r="5190">
          <cell r="B5190" t="str">
            <v>1333R0031220V005520</v>
          </cell>
          <cell r="C5190">
            <v>39416.831999999995</v>
          </cell>
        </row>
        <row r="5191">
          <cell r="B5191" t="str">
            <v>1333R0031220V005521</v>
          </cell>
          <cell r="C5191">
            <v>39416.831999999995</v>
          </cell>
        </row>
        <row r="5192">
          <cell r="B5192" t="str">
            <v>1333R0031220V005522</v>
          </cell>
          <cell r="C5192">
            <v>62899.19999999999</v>
          </cell>
        </row>
        <row r="5193">
          <cell r="B5193" t="str">
            <v>1333R0031220V005524</v>
          </cell>
          <cell r="C5193">
            <v>39416.831999999995</v>
          </cell>
        </row>
        <row r="5194">
          <cell r="B5194" t="str">
            <v>1333R0031220V005525</v>
          </cell>
          <cell r="C5194">
            <v>39416.831999999995</v>
          </cell>
        </row>
        <row r="5195">
          <cell r="B5195" t="str">
            <v>1333R0031220V005526</v>
          </cell>
          <cell r="C5195">
            <v>189041.66399999999</v>
          </cell>
        </row>
        <row r="5196">
          <cell r="B5196" t="str">
            <v>1333R0031220V005527</v>
          </cell>
          <cell r="C5196">
            <v>39416.831999999995</v>
          </cell>
        </row>
        <row r="5197">
          <cell r="B5197" t="str">
            <v>1333R0031220V005529</v>
          </cell>
          <cell r="C5197">
            <v>39416.831999999995</v>
          </cell>
        </row>
        <row r="5198">
          <cell r="B5198" t="str">
            <v>1333R0031220V005530</v>
          </cell>
          <cell r="C5198">
            <v>39416.831999999995</v>
          </cell>
        </row>
        <row r="5199">
          <cell r="B5199" t="str">
            <v>1333R0031220V005531</v>
          </cell>
          <cell r="C5199">
            <v>24321.023999999998</v>
          </cell>
        </row>
        <row r="5200">
          <cell r="B5200" t="str">
            <v>1333R0031220V005532</v>
          </cell>
          <cell r="C5200">
            <v>39416.831999999995</v>
          </cell>
        </row>
        <row r="5201">
          <cell r="B5201" t="str">
            <v>1333R0031220V005533</v>
          </cell>
          <cell r="C5201">
            <v>62899.19999999999</v>
          </cell>
        </row>
        <row r="5202">
          <cell r="B5202" t="str">
            <v>1333R0031220V005534</v>
          </cell>
          <cell r="C5202">
            <v>189041.66399999999</v>
          </cell>
        </row>
        <row r="5203">
          <cell r="B5203" t="str">
            <v>1333R0031220V005535</v>
          </cell>
          <cell r="C5203">
            <v>39416.831999999995</v>
          </cell>
        </row>
        <row r="5204">
          <cell r="B5204" t="str">
            <v>1333R0031220V005536</v>
          </cell>
          <cell r="C5204">
            <v>121347.07199999999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39416.831999999995</v>
          </cell>
        </row>
        <row r="5207">
          <cell r="B5207" t="str">
            <v>1333R0031220V005539</v>
          </cell>
          <cell r="C5207">
            <v>39416.831999999995</v>
          </cell>
        </row>
        <row r="5208">
          <cell r="B5208" t="str">
            <v>1333R0031220V005540</v>
          </cell>
          <cell r="C5208">
            <v>39416.831999999995</v>
          </cell>
        </row>
        <row r="5209">
          <cell r="B5209" t="str">
            <v>1333R0031220V005541</v>
          </cell>
          <cell r="C5209">
            <v>39416.831999999995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31546.367999999995</v>
          </cell>
        </row>
        <row r="5212">
          <cell r="B5212" t="str">
            <v>1333R0031220V005544</v>
          </cell>
          <cell r="C5212">
            <v>73049.087999999989</v>
          </cell>
        </row>
        <row r="5213">
          <cell r="B5213" t="str">
            <v>1333R0031220V005545</v>
          </cell>
          <cell r="C5213">
            <v>39416.831999999995</v>
          </cell>
        </row>
        <row r="5214">
          <cell r="B5214" t="str">
            <v>1333R0031220V005546</v>
          </cell>
          <cell r="C5214">
            <v>39416.831999999995</v>
          </cell>
        </row>
        <row r="5215">
          <cell r="B5215" t="str">
            <v>1333R0031220V005548</v>
          </cell>
          <cell r="C5215">
            <v>39416.831999999995</v>
          </cell>
        </row>
        <row r="5216">
          <cell r="B5216" t="str">
            <v>1333R0031220V005549</v>
          </cell>
          <cell r="C5216">
            <v>42771.455999999998</v>
          </cell>
        </row>
        <row r="5217">
          <cell r="B5217" t="str">
            <v>1333R0031220V005550</v>
          </cell>
          <cell r="C5217">
            <v>73049.087999999989</v>
          </cell>
        </row>
        <row r="5218">
          <cell r="B5218" t="str">
            <v>1333R0031220V005551</v>
          </cell>
          <cell r="C5218">
            <v>39416.831999999995</v>
          </cell>
        </row>
        <row r="5219">
          <cell r="B5219" t="str">
            <v>1333R0031220V005552</v>
          </cell>
          <cell r="C5219">
            <v>39416.831999999995</v>
          </cell>
        </row>
        <row r="5220">
          <cell r="B5220" t="str">
            <v>1333R0031220V005553</v>
          </cell>
          <cell r="C5220">
            <v>42771.455999999998</v>
          </cell>
        </row>
        <row r="5221">
          <cell r="B5221" t="str">
            <v>1333R0031220V005554</v>
          </cell>
          <cell r="C5221">
            <v>39416.831999999995</v>
          </cell>
        </row>
        <row r="5222">
          <cell r="B5222" t="str">
            <v>1333R0031220V005556</v>
          </cell>
          <cell r="C5222">
            <v>39416.831999999995</v>
          </cell>
        </row>
        <row r="5223">
          <cell r="B5223" t="str">
            <v>1333R0031220V005557</v>
          </cell>
          <cell r="C5223">
            <v>39416.831999999995</v>
          </cell>
        </row>
        <row r="5224">
          <cell r="B5224" t="str">
            <v>1333R0031220V005558</v>
          </cell>
          <cell r="C5224">
            <v>189041.66399999999</v>
          </cell>
        </row>
        <row r="5225">
          <cell r="B5225" t="str">
            <v>1333R0031220V005559</v>
          </cell>
          <cell r="C5225">
            <v>39416.831999999995</v>
          </cell>
        </row>
        <row r="5226">
          <cell r="B5226" t="str">
            <v>1333R0031220V005560</v>
          </cell>
          <cell r="C5226">
            <v>42771.455999999998</v>
          </cell>
        </row>
        <row r="5227">
          <cell r="B5227" t="str">
            <v>1333R0031220V005561</v>
          </cell>
          <cell r="C5227">
            <v>189041.66399999999</v>
          </cell>
        </row>
        <row r="5228">
          <cell r="B5228" t="str">
            <v>1333R0031220V005562</v>
          </cell>
          <cell r="C5228">
            <v>39416.831999999995</v>
          </cell>
        </row>
        <row r="5229">
          <cell r="B5229" t="str">
            <v>1333R0031220V005563</v>
          </cell>
          <cell r="C5229">
            <v>1221921.7919999999</v>
          </cell>
        </row>
        <row r="5230">
          <cell r="B5230" t="str">
            <v>1333R0031220V005564</v>
          </cell>
          <cell r="C5230">
            <v>1221921.7919999999</v>
          </cell>
        </row>
        <row r="5231">
          <cell r="B5231" t="str">
            <v>1333R0031220V005565</v>
          </cell>
          <cell r="C5231">
            <v>189041.66399999999</v>
          </cell>
        </row>
        <row r="5232">
          <cell r="B5232" t="str">
            <v>1333R0031220V005566</v>
          </cell>
          <cell r="C5232">
            <v>1221921.7919999999</v>
          </cell>
        </row>
        <row r="5233">
          <cell r="B5233" t="str">
            <v>1333R0031220V005567</v>
          </cell>
          <cell r="C5233">
            <v>1221921.7919999999</v>
          </cell>
        </row>
        <row r="5234">
          <cell r="B5234" t="str">
            <v>1333R0031220V005568</v>
          </cell>
          <cell r="C5234">
            <v>1221921.7919999999</v>
          </cell>
        </row>
        <row r="5235">
          <cell r="B5235" t="str">
            <v>1333R0031220V005569</v>
          </cell>
          <cell r="C5235">
            <v>189041.66399999999</v>
          </cell>
        </row>
        <row r="5236">
          <cell r="B5236" t="str">
            <v>1333R0031220V005570</v>
          </cell>
          <cell r="C5236">
            <v>39416.831999999995</v>
          </cell>
        </row>
        <row r="5237">
          <cell r="B5237" t="str">
            <v>1333R0031220V005571</v>
          </cell>
          <cell r="C5237">
            <v>189041.66399999999</v>
          </cell>
        </row>
        <row r="5238">
          <cell r="B5238" t="str">
            <v>1333R0031220V005572</v>
          </cell>
          <cell r="C5238">
            <v>189041.66399999999</v>
          </cell>
        </row>
        <row r="5239">
          <cell r="B5239" t="str">
            <v>1333R0031220V005574</v>
          </cell>
          <cell r="C5239">
            <v>189041.66399999999</v>
          </cell>
        </row>
        <row r="5240">
          <cell r="B5240" t="str">
            <v>1333R0031220V005579</v>
          </cell>
          <cell r="C5240">
            <v>62899.19999999999</v>
          </cell>
        </row>
        <row r="5241">
          <cell r="B5241" t="str">
            <v>1333R0031220V005580</v>
          </cell>
          <cell r="C5241">
            <v>189041.66399999999</v>
          </cell>
        </row>
        <row r="5242">
          <cell r="B5242" t="str">
            <v>1333R0031220V005589</v>
          </cell>
          <cell r="C5242">
            <v>189041.66399999999</v>
          </cell>
        </row>
        <row r="5243">
          <cell r="B5243" t="str">
            <v>1333R0031220V005590</v>
          </cell>
          <cell r="C5243">
            <v>189041.66399999999</v>
          </cell>
        </row>
        <row r="5244">
          <cell r="B5244" t="str">
            <v>1333R0031220V005591</v>
          </cell>
          <cell r="C5244">
            <v>189041.66399999999</v>
          </cell>
        </row>
        <row r="5245">
          <cell r="B5245" t="str">
            <v>1333R0031220V005592</v>
          </cell>
          <cell r="C5245">
            <v>189041.66399999999</v>
          </cell>
        </row>
        <row r="5246">
          <cell r="B5246" t="str">
            <v>1333R0031220V005593</v>
          </cell>
          <cell r="C5246">
            <v>189041.66399999999</v>
          </cell>
        </row>
        <row r="5247">
          <cell r="B5247" t="str">
            <v>1333R0031220V005594</v>
          </cell>
          <cell r="C5247">
            <v>39696.383999999991</v>
          </cell>
        </row>
        <row r="5248">
          <cell r="B5248" t="str">
            <v>1333R0031220V005598</v>
          </cell>
          <cell r="C5248">
            <v>189041.66399999999</v>
          </cell>
        </row>
        <row r="5249">
          <cell r="B5249" t="str">
            <v>1333R0031220V005599</v>
          </cell>
          <cell r="C5249">
            <v>39416.831999999995</v>
          </cell>
        </row>
        <row r="5250">
          <cell r="B5250" t="str">
            <v>1333R0031220V005602</v>
          </cell>
          <cell r="C5250">
            <v>67027.967999999993</v>
          </cell>
        </row>
        <row r="5251">
          <cell r="B5251" t="str">
            <v>1333R0031220V005607</v>
          </cell>
          <cell r="C5251">
            <v>31546.367999999995</v>
          </cell>
        </row>
        <row r="5252">
          <cell r="B5252" t="str">
            <v>1333R0031220V005608</v>
          </cell>
          <cell r="C5252">
            <v>31546.367999999995</v>
          </cell>
        </row>
        <row r="5253">
          <cell r="B5253" t="str">
            <v>1333R0031220V005609</v>
          </cell>
          <cell r="C5253">
            <v>189041.66399999999</v>
          </cell>
        </row>
        <row r="5254">
          <cell r="B5254" t="str">
            <v>1333R0031220V005610</v>
          </cell>
          <cell r="C5254">
            <v>189041.66399999999</v>
          </cell>
        </row>
        <row r="5255">
          <cell r="B5255" t="str">
            <v>1333R0031220V005611</v>
          </cell>
          <cell r="C5255">
            <v>189041.66399999999</v>
          </cell>
        </row>
        <row r="5256">
          <cell r="B5256" t="str">
            <v>1333R0031220V005612</v>
          </cell>
          <cell r="C5256">
            <v>189041.66399999999</v>
          </cell>
        </row>
        <row r="5257">
          <cell r="B5257" t="str">
            <v>1333R0031220V005613</v>
          </cell>
          <cell r="C5257">
            <v>189041.66399999999</v>
          </cell>
        </row>
        <row r="5258">
          <cell r="B5258" t="str">
            <v>1333R0031220V005614</v>
          </cell>
          <cell r="C5258">
            <v>189041.66399999999</v>
          </cell>
        </row>
        <row r="5259">
          <cell r="B5259" t="str">
            <v>1333R0031220V005615</v>
          </cell>
          <cell r="C5259">
            <v>189041.66399999999</v>
          </cell>
        </row>
        <row r="5260">
          <cell r="B5260" t="str">
            <v>1333R0031220V005616</v>
          </cell>
          <cell r="C5260">
            <v>189041.66399999999</v>
          </cell>
        </row>
        <row r="5261">
          <cell r="B5261" t="str">
            <v>1333R0031220V005617</v>
          </cell>
          <cell r="C5261">
            <v>189041.66399999999</v>
          </cell>
        </row>
        <row r="5262">
          <cell r="B5262" t="str">
            <v>1333R0031220V005618</v>
          </cell>
          <cell r="C5262">
            <v>189041.66399999999</v>
          </cell>
        </row>
        <row r="5263">
          <cell r="B5263" t="str">
            <v>1333R0031220V005619</v>
          </cell>
          <cell r="C5263">
            <v>189041.66399999999</v>
          </cell>
        </row>
        <row r="5264">
          <cell r="B5264" t="str">
            <v>1333R0031220V005620</v>
          </cell>
          <cell r="C5264">
            <v>189041.66399999999</v>
          </cell>
        </row>
        <row r="5265">
          <cell r="B5265" t="str">
            <v>1333R0031220V005621</v>
          </cell>
          <cell r="C5265">
            <v>189041.66399999999</v>
          </cell>
        </row>
        <row r="5266">
          <cell r="B5266" t="str">
            <v>1333R0031220V005622</v>
          </cell>
          <cell r="C5266">
            <v>189041.66399999999</v>
          </cell>
        </row>
        <row r="5267">
          <cell r="B5267" t="str">
            <v>1333R0031220V005623</v>
          </cell>
          <cell r="C5267">
            <v>189041.66399999999</v>
          </cell>
        </row>
        <row r="5268">
          <cell r="B5268" t="str">
            <v>1333R0031220V005624</v>
          </cell>
          <cell r="C5268">
            <v>189041.66399999999</v>
          </cell>
        </row>
        <row r="5269">
          <cell r="B5269" t="str">
            <v>1333R0031220V005626</v>
          </cell>
          <cell r="C5269">
            <v>189041.66399999999</v>
          </cell>
        </row>
        <row r="5270">
          <cell r="B5270" t="str">
            <v>1333R0031220V005627</v>
          </cell>
          <cell r="C5270">
            <v>189041.66399999999</v>
          </cell>
        </row>
        <row r="5271">
          <cell r="B5271" t="str">
            <v>1333R0031220V005628</v>
          </cell>
          <cell r="C5271">
            <v>189041.66399999999</v>
          </cell>
        </row>
        <row r="5272">
          <cell r="B5272" t="str">
            <v>1333R0031220V005629</v>
          </cell>
          <cell r="C5272">
            <v>189041.66399999999</v>
          </cell>
        </row>
        <row r="5273">
          <cell r="B5273" t="str">
            <v>1333R0031220V005630</v>
          </cell>
          <cell r="C5273">
            <v>189041.66399999999</v>
          </cell>
        </row>
        <row r="5274">
          <cell r="B5274" t="str">
            <v>1333R0031220V005631</v>
          </cell>
          <cell r="C5274">
            <v>189041.66399999999</v>
          </cell>
        </row>
        <row r="5275">
          <cell r="B5275" t="str">
            <v>1333R0031220V005632</v>
          </cell>
          <cell r="C5275">
            <v>189041.66399999999</v>
          </cell>
        </row>
        <row r="5276">
          <cell r="B5276" t="str">
            <v>1333R0031220V005633</v>
          </cell>
          <cell r="C5276">
            <v>39696.383999999991</v>
          </cell>
        </row>
        <row r="5277">
          <cell r="B5277" t="str">
            <v>1333R0031220V005634</v>
          </cell>
          <cell r="C5277">
            <v>189041.66399999999</v>
          </cell>
        </row>
        <row r="5278">
          <cell r="B5278" t="str">
            <v>1333R0031220V005635</v>
          </cell>
          <cell r="C5278">
            <v>189041.66399999999</v>
          </cell>
        </row>
        <row r="5279">
          <cell r="B5279" t="str">
            <v>1333R0031220V005636</v>
          </cell>
          <cell r="C5279">
            <v>31546.367999999995</v>
          </cell>
        </row>
        <row r="5280">
          <cell r="B5280" t="str">
            <v>1333R0031220V005637</v>
          </cell>
          <cell r="C5280">
            <v>189041.66399999999</v>
          </cell>
        </row>
        <row r="5281">
          <cell r="B5281" t="str">
            <v>1333R0031220V005638</v>
          </cell>
          <cell r="C5281">
            <v>189041.66399999999</v>
          </cell>
        </row>
        <row r="5282">
          <cell r="B5282" t="str">
            <v>1333R0031220V005639</v>
          </cell>
          <cell r="C5282">
            <v>189041.66399999999</v>
          </cell>
        </row>
        <row r="5283">
          <cell r="B5283" t="str">
            <v>1333R0031220V005640</v>
          </cell>
          <cell r="C5283">
            <v>44491.775999999998</v>
          </cell>
        </row>
        <row r="5284">
          <cell r="B5284" t="str">
            <v>1333R0031220V005642</v>
          </cell>
          <cell r="C5284">
            <v>189041.66399999999</v>
          </cell>
        </row>
        <row r="5285">
          <cell r="B5285" t="str">
            <v>1333R0031220V005643</v>
          </cell>
          <cell r="C5285">
            <v>189041.66399999999</v>
          </cell>
        </row>
        <row r="5286">
          <cell r="B5286" t="str">
            <v>1333R0031220V005644</v>
          </cell>
          <cell r="C5286">
            <v>189041.66399999999</v>
          </cell>
        </row>
        <row r="5287">
          <cell r="B5287" t="str">
            <v>1333R0031220V005647</v>
          </cell>
          <cell r="C5287">
            <v>189041.66399999999</v>
          </cell>
        </row>
        <row r="5288">
          <cell r="B5288" t="str">
            <v>1333R0031220V005648</v>
          </cell>
          <cell r="C5288">
            <v>189041.66399999999</v>
          </cell>
        </row>
        <row r="5289">
          <cell r="B5289" t="str">
            <v>1333R0031220V005656</v>
          </cell>
          <cell r="C5289">
            <v>54491.135999999999</v>
          </cell>
        </row>
        <row r="5290">
          <cell r="B5290" t="str">
            <v>1333R0031220V005660</v>
          </cell>
          <cell r="C5290">
            <v>189041.66399999999</v>
          </cell>
        </row>
        <row r="5291">
          <cell r="B5291" t="str">
            <v>1333R0031220V005661</v>
          </cell>
          <cell r="C5291">
            <v>39416.831999999995</v>
          </cell>
        </row>
        <row r="5292">
          <cell r="B5292" t="str">
            <v>1333R0031220V005662</v>
          </cell>
          <cell r="C5292">
            <v>189041.66399999999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81"/>
  <sheetViews>
    <sheetView showGridLines="0" tabSelected="1" topLeftCell="AS622" zoomScale="85" zoomScaleNormal="85" workbookViewId="0">
      <selection activeCell="BF671" sqref="BF671"/>
    </sheetView>
  </sheetViews>
  <sheetFormatPr defaultRowHeight="15" x14ac:dyDescent="0.25"/>
  <cols>
    <col min="1" max="1" width="5.7109375" customWidth="1"/>
    <col min="2" max="2" width="13.5703125" hidden="1" customWidth="1"/>
    <col min="3" max="3" width="11.140625" bestFit="1" customWidth="1"/>
    <col min="4" max="4" width="13.5703125" hidden="1" customWidth="1"/>
    <col min="5" max="5" width="10.140625" hidden="1" customWidth="1"/>
    <col min="6" max="6" width="20.5703125" customWidth="1"/>
    <col min="7" max="7" width="16.28515625" hidden="1" customWidth="1"/>
    <col min="8" max="8" width="18.5703125" customWidth="1"/>
    <col min="9" max="9" width="15.140625" hidden="1" customWidth="1"/>
    <col min="10" max="10" width="22.85546875" customWidth="1"/>
    <col min="11" max="11" width="14.5703125" hidden="1" customWidth="1"/>
    <col min="12" max="12" width="28.28515625" customWidth="1"/>
    <col min="13" max="13" width="8" hidden="1" customWidth="1"/>
    <col min="14" max="14" width="7.7109375" customWidth="1"/>
    <col min="15" max="15" width="8.7109375" hidden="1" customWidth="1"/>
    <col min="16" max="16" width="16.5703125" hidden="1" customWidth="1"/>
    <col min="17" max="17" width="14.85546875" hidden="1" customWidth="1"/>
    <col min="18" max="18" width="14.85546875" customWidth="1"/>
    <col min="19" max="19" width="4.5703125" customWidth="1"/>
    <col min="58" max="58" width="10.5703125" bestFit="1" customWidth="1"/>
  </cols>
  <sheetData>
    <row r="1" spans="1:68" ht="31.5" x14ac:dyDescent="0.5">
      <c r="A1" s="1" t="s">
        <v>0</v>
      </c>
    </row>
    <row r="3" spans="1:68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  <c r="I3" s="3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11" t="s">
        <v>16</v>
      </c>
      <c r="R3" s="25" t="s">
        <v>564</v>
      </c>
      <c r="S3" s="13" t="s">
        <v>552</v>
      </c>
      <c r="T3" s="13" t="s">
        <v>553</v>
      </c>
      <c r="U3" s="13" t="s">
        <v>554</v>
      </c>
      <c r="V3" s="13" t="s">
        <v>555</v>
      </c>
      <c r="W3" s="13" t="s">
        <v>556</v>
      </c>
      <c r="X3" s="13" t="s">
        <v>562</v>
      </c>
      <c r="Y3" s="13" t="s">
        <v>563</v>
      </c>
      <c r="Z3" s="13" t="s">
        <v>557</v>
      </c>
      <c r="AA3" s="24" t="s">
        <v>558</v>
      </c>
      <c r="AB3" s="24" t="s">
        <v>559</v>
      </c>
      <c r="AC3" s="24" t="s">
        <v>560</v>
      </c>
      <c r="AD3" s="24" t="s">
        <v>561</v>
      </c>
      <c r="AF3" s="13" t="s">
        <v>553</v>
      </c>
      <c r="AG3" s="13" t="s">
        <v>554</v>
      </c>
      <c r="AH3" s="13" t="s">
        <v>555</v>
      </c>
      <c r="AI3" s="13" t="s">
        <v>556</v>
      </c>
      <c r="AJ3" s="13" t="s">
        <v>562</v>
      </c>
      <c r="AK3" s="13" t="s">
        <v>563</v>
      </c>
      <c r="AL3" s="13" t="s">
        <v>557</v>
      </c>
      <c r="AM3" s="24" t="s">
        <v>558</v>
      </c>
      <c r="AN3" s="24" t="s">
        <v>559</v>
      </c>
      <c r="AO3" s="24" t="s">
        <v>560</v>
      </c>
      <c r="AP3" s="24" t="s">
        <v>561</v>
      </c>
      <c r="AR3" s="13" t="s">
        <v>553</v>
      </c>
      <c r="AS3" s="13"/>
      <c r="AT3" s="13" t="s">
        <v>554</v>
      </c>
      <c r="AU3" s="13" t="s">
        <v>555</v>
      </c>
      <c r="AV3" s="13" t="s">
        <v>556</v>
      </c>
      <c r="AW3" s="13" t="s">
        <v>562</v>
      </c>
      <c r="AX3" s="13" t="s">
        <v>563</v>
      </c>
      <c r="AY3" s="13" t="s">
        <v>557</v>
      </c>
      <c r="AZ3" s="24" t="s">
        <v>558</v>
      </c>
      <c r="BA3" s="24" t="s">
        <v>559</v>
      </c>
      <c r="BB3" s="24" t="s">
        <v>560</v>
      </c>
      <c r="BC3" s="24" t="s">
        <v>561</v>
      </c>
      <c r="BE3" s="13" t="s">
        <v>553</v>
      </c>
      <c r="BF3" s="13" t="s">
        <v>554</v>
      </c>
      <c r="BG3" s="13" t="s">
        <v>555</v>
      </c>
      <c r="BH3" s="13" t="s">
        <v>556</v>
      </c>
      <c r="BI3" s="13" t="s">
        <v>562</v>
      </c>
      <c r="BJ3" s="13" t="s">
        <v>563</v>
      </c>
      <c r="BK3" s="13" t="s">
        <v>557</v>
      </c>
      <c r="BL3" s="24" t="s">
        <v>558</v>
      </c>
      <c r="BM3" s="24" t="s">
        <v>559</v>
      </c>
      <c r="BN3" s="24" t="s">
        <v>560</v>
      </c>
      <c r="BO3" s="24" t="s">
        <v>561</v>
      </c>
    </row>
    <row r="4" spans="1:68" ht="14.25" customHeight="1" x14ac:dyDescent="0.25">
      <c r="A4" s="8" t="s">
        <v>17</v>
      </c>
      <c r="B4" s="9" t="s">
        <v>18</v>
      </c>
      <c r="C4" s="8" t="s">
        <v>19</v>
      </c>
      <c r="D4" s="9" t="s">
        <v>19</v>
      </c>
      <c r="E4" s="9" t="s">
        <v>20</v>
      </c>
      <c r="F4" s="8" t="s">
        <v>21</v>
      </c>
      <c r="G4" s="8" t="s">
        <v>22</v>
      </c>
      <c r="H4" s="8" t="s">
        <v>23</v>
      </c>
      <c r="I4" s="8" t="s">
        <v>24</v>
      </c>
      <c r="J4" s="8" t="s">
        <v>25</v>
      </c>
      <c r="K4" s="8" t="s">
        <v>26</v>
      </c>
      <c r="L4" s="8" t="s">
        <v>27</v>
      </c>
      <c r="M4" s="10" t="s">
        <v>28</v>
      </c>
      <c r="N4" s="10">
        <v>0</v>
      </c>
      <c r="O4" s="10">
        <v>25000</v>
      </c>
      <c r="P4" s="10">
        <v>25000</v>
      </c>
      <c r="Q4" s="12" t="s">
        <v>29</v>
      </c>
      <c r="R4" s="29">
        <f>VLOOKUP(H4,'[3]Table 1'!$B$3:$C$5292,2,0)</f>
        <v>45889.536</v>
      </c>
      <c r="S4" s="14"/>
      <c r="T4" s="15">
        <v>6000</v>
      </c>
      <c r="U4" s="18">
        <f>N8</f>
        <v>28080</v>
      </c>
      <c r="V4" s="16">
        <v>30000</v>
      </c>
      <c r="W4" s="14"/>
      <c r="X4" s="14"/>
      <c r="Y4" s="14"/>
      <c r="Z4" s="14">
        <v>0</v>
      </c>
      <c r="AB4">
        <v>0</v>
      </c>
      <c r="AD4">
        <f>SUM(T4:AC4)</f>
        <v>64080</v>
      </c>
      <c r="AF4">
        <f>T4/$AD4</f>
        <v>9.3632958801498134E-2</v>
      </c>
      <c r="AG4">
        <f t="shared" ref="AG4:AO4" si="0">U4/$AD4</f>
        <v>0.43820224719101125</v>
      </c>
      <c r="AH4">
        <f t="shared" si="0"/>
        <v>0.46816479400749061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>
        <f>AF4*$R4</f>
        <v>4296.7730337078656</v>
      </c>
      <c r="AT4">
        <f t="shared" ref="AT4:BB4" si="1">AG4*$R4</f>
        <v>20108.897797752808</v>
      </c>
      <c r="AU4">
        <f t="shared" si="1"/>
        <v>21483.865168539323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>SUM(AR4:BB4)</f>
        <v>45889.535999999993</v>
      </c>
      <c r="BE4">
        <f>AR4</f>
        <v>4296.7730337078656</v>
      </c>
      <c r="BF4">
        <f>(SUM(AU4:AV4)*0.2)+AS4*0.7+AT4*0.4</f>
        <v>12340.332152808987</v>
      </c>
      <c r="BG4">
        <f>IF(AU4&gt;1,$AS4*0.3,0)+IF(AU4&gt;1,$AT4*0.6,0)+AU4*0.8</f>
        <v>29252.430813483144</v>
      </c>
      <c r="BH4">
        <f>IF(AV4&gt;1,$AS4*0.3,0)+IF(AV4&gt;1,$AT4*0.6,0)+AV4*0.8</f>
        <v>0</v>
      </c>
      <c r="BI4">
        <f>$AW4*80%+$AX4*70%</f>
        <v>0</v>
      </c>
      <c r="BJ4">
        <f>$AW4*20%+$AX4*30%</f>
        <v>0</v>
      </c>
      <c r="BK4">
        <f>$AY4*60%</f>
        <v>0</v>
      </c>
      <c r="BL4">
        <f>$AY4*40%</f>
        <v>0</v>
      </c>
      <c r="BM4">
        <f>$BA4*60%</f>
        <v>0</v>
      </c>
      <c r="BN4">
        <f>$BA4*40%</f>
        <v>0</v>
      </c>
      <c r="BO4">
        <f>SUM(BE4:BN4)</f>
        <v>45889.535999999993</v>
      </c>
      <c r="BP4" t="b">
        <f>BO4=R4</f>
        <v>1</v>
      </c>
    </row>
    <row r="5" spans="1:68" ht="14.25" hidden="1" customHeight="1" x14ac:dyDescent="0.25">
      <c r="A5" s="4"/>
      <c r="B5" s="5"/>
      <c r="C5" s="4"/>
      <c r="D5" s="5"/>
      <c r="E5" s="5"/>
      <c r="F5" s="4"/>
      <c r="G5" s="4" t="s">
        <v>22</v>
      </c>
      <c r="H5" s="4"/>
      <c r="I5" s="4" t="s">
        <v>24</v>
      </c>
      <c r="J5" s="4" t="s">
        <v>25</v>
      </c>
      <c r="K5" s="4" t="s">
        <v>26</v>
      </c>
      <c r="L5" s="4" t="s">
        <v>30</v>
      </c>
      <c r="M5" s="6" t="s">
        <v>28</v>
      </c>
      <c r="N5" s="6">
        <v>0</v>
      </c>
      <c r="O5" s="6">
        <v>28710</v>
      </c>
      <c r="P5" s="6">
        <v>28710</v>
      </c>
      <c r="Q5" s="7" t="s">
        <v>29</v>
      </c>
      <c r="R5" s="26"/>
      <c r="S5" s="14"/>
      <c r="T5" s="14"/>
      <c r="U5" s="14"/>
      <c r="V5" s="14"/>
      <c r="W5" s="14"/>
      <c r="X5" s="14"/>
      <c r="Y5" s="14"/>
      <c r="Z5" s="14"/>
    </row>
    <row r="6" spans="1:68" ht="14.25" hidden="1" customHeight="1" x14ac:dyDescent="0.25">
      <c r="A6" s="4"/>
      <c r="B6" s="5"/>
      <c r="C6" s="4"/>
      <c r="D6" s="5"/>
      <c r="E6" s="5"/>
      <c r="F6" s="4"/>
      <c r="G6" s="4" t="s">
        <v>22</v>
      </c>
      <c r="H6" s="4"/>
      <c r="I6" s="4" t="s">
        <v>24</v>
      </c>
      <c r="J6" s="4" t="s">
        <v>25</v>
      </c>
      <c r="K6" s="4" t="s">
        <v>26</v>
      </c>
      <c r="L6" s="4" t="s">
        <v>31</v>
      </c>
      <c r="M6" s="6" t="s">
        <v>28</v>
      </c>
      <c r="N6" s="6">
        <v>7000</v>
      </c>
      <c r="O6" s="6">
        <v>0</v>
      </c>
      <c r="P6" s="6">
        <v>7000</v>
      </c>
      <c r="Q6" s="7" t="s">
        <v>29</v>
      </c>
      <c r="R6" s="26"/>
      <c r="S6" s="14"/>
      <c r="T6" s="14"/>
      <c r="U6" s="14"/>
      <c r="V6" s="14"/>
      <c r="W6" s="14"/>
      <c r="X6" s="14"/>
      <c r="Y6" s="14"/>
      <c r="Z6" s="14"/>
    </row>
    <row r="7" spans="1:68" ht="14.25" hidden="1" customHeight="1" x14ac:dyDescent="0.25">
      <c r="A7" s="4"/>
      <c r="B7" s="5"/>
      <c r="C7" s="4"/>
      <c r="D7" s="5"/>
      <c r="E7" s="5"/>
      <c r="F7" s="4"/>
      <c r="G7" s="4" t="s">
        <v>22</v>
      </c>
      <c r="H7" s="4"/>
      <c r="I7" s="4" t="s">
        <v>24</v>
      </c>
      <c r="J7" s="4" t="s">
        <v>25</v>
      </c>
      <c r="K7" s="4" t="s">
        <v>26</v>
      </c>
      <c r="L7" s="4" t="s">
        <v>32</v>
      </c>
      <c r="M7" s="6" t="s">
        <v>28</v>
      </c>
      <c r="N7" s="6">
        <v>0</v>
      </c>
      <c r="O7" s="6">
        <v>10500</v>
      </c>
      <c r="P7" s="6">
        <v>10500</v>
      </c>
      <c r="Q7" s="7" t="s">
        <v>29</v>
      </c>
      <c r="R7" s="26"/>
      <c r="S7" s="14"/>
      <c r="T7" s="14"/>
      <c r="U7" s="14"/>
      <c r="V7" s="14"/>
      <c r="W7" s="14"/>
      <c r="X7" s="14"/>
      <c r="Y7" s="14"/>
      <c r="Z7" s="14"/>
    </row>
    <row r="8" spans="1:68" ht="14.25" hidden="1" customHeight="1" x14ac:dyDescent="0.25">
      <c r="A8" s="4"/>
      <c r="B8" s="5"/>
      <c r="C8" s="4"/>
      <c r="D8" s="5"/>
      <c r="E8" s="5"/>
      <c r="F8" s="4"/>
      <c r="G8" s="4" t="s">
        <v>22</v>
      </c>
      <c r="H8" s="4"/>
      <c r="I8" s="4" t="s">
        <v>24</v>
      </c>
      <c r="J8" s="4" t="s">
        <v>25</v>
      </c>
      <c r="K8" s="4" t="s">
        <v>26</v>
      </c>
      <c r="L8" s="4" t="s">
        <v>33</v>
      </c>
      <c r="M8" s="6" t="s">
        <v>28</v>
      </c>
      <c r="N8" s="6">
        <v>28080</v>
      </c>
      <c r="O8" s="6">
        <v>42120</v>
      </c>
      <c r="P8" s="6">
        <v>70200</v>
      </c>
      <c r="Q8" s="7" t="s">
        <v>29</v>
      </c>
      <c r="R8" s="26"/>
      <c r="S8" s="14"/>
      <c r="T8" s="14"/>
      <c r="U8" s="14"/>
      <c r="V8" s="14"/>
      <c r="W8" s="14"/>
      <c r="X8" s="14"/>
      <c r="Y8" s="14"/>
      <c r="Z8" s="14"/>
    </row>
    <row r="9" spans="1:68" ht="14.25" customHeight="1" x14ac:dyDescent="0.25">
      <c r="A9" s="8" t="s">
        <v>34</v>
      </c>
      <c r="B9" s="9" t="s">
        <v>35</v>
      </c>
      <c r="C9" s="8" t="s">
        <v>19</v>
      </c>
      <c r="D9" s="9" t="s">
        <v>19</v>
      </c>
      <c r="E9" s="9" t="s">
        <v>36</v>
      </c>
      <c r="F9" s="8" t="s">
        <v>37</v>
      </c>
      <c r="G9" s="8" t="s">
        <v>22</v>
      </c>
      <c r="H9" s="8" t="s">
        <v>38</v>
      </c>
      <c r="I9" s="8" t="s">
        <v>24</v>
      </c>
      <c r="J9" s="8" t="s">
        <v>25</v>
      </c>
      <c r="K9" s="8" t="s">
        <v>26</v>
      </c>
      <c r="L9" s="8" t="s">
        <v>27</v>
      </c>
      <c r="M9" s="10" t="s">
        <v>28</v>
      </c>
      <c r="N9" s="10">
        <v>0</v>
      </c>
      <c r="O9" s="10">
        <v>25000</v>
      </c>
      <c r="P9" s="10">
        <v>25000</v>
      </c>
      <c r="Q9" s="12" t="s">
        <v>29</v>
      </c>
      <c r="R9" s="29">
        <f>VLOOKUP(H9,'[3]Table 1'!$B$3:$C$5292,2,0)</f>
        <v>45889.536</v>
      </c>
      <c r="S9" s="14"/>
      <c r="T9" s="15">
        <v>6000</v>
      </c>
      <c r="U9" s="18">
        <f>N17</f>
        <v>28080</v>
      </c>
      <c r="V9" s="16">
        <v>30000</v>
      </c>
      <c r="W9" s="14"/>
      <c r="X9" s="14"/>
      <c r="Y9" s="14"/>
      <c r="Z9" s="14">
        <v>0</v>
      </c>
      <c r="AB9">
        <v>0</v>
      </c>
      <c r="AD9">
        <f>SUM(T9:AC9)</f>
        <v>64080</v>
      </c>
      <c r="AF9">
        <f>T9/$AD9</f>
        <v>9.3632958801498134E-2</v>
      </c>
      <c r="AG9">
        <f t="shared" ref="AG9" si="2">U9/$AD9</f>
        <v>0.43820224719101125</v>
      </c>
      <c r="AH9">
        <f t="shared" ref="AH9" si="3">V9/$AD9</f>
        <v>0.46816479400749061</v>
      </c>
      <c r="AI9">
        <f t="shared" ref="AI9" si="4">W9/$AD9</f>
        <v>0</v>
      </c>
      <c r="AJ9">
        <f t="shared" ref="AJ9" si="5">X9/$AD9</f>
        <v>0</v>
      </c>
      <c r="AK9">
        <f t="shared" ref="AK9" si="6">Y9/$AD9</f>
        <v>0</v>
      </c>
      <c r="AL9">
        <f t="shared" ref="AL9" si="7">Z9/$AD9</f>
        <v>0</v>
      </c>
      <c r="AM9">
        <f t="shared" ref="AM9" si="8">AA9/$AD9</f>
        <v>0</v>
      </c>
      <c r="AN9">
        <f t="shared" ref="AN9" si="9">AB9/$AD9</f>
        <v>0</v>
      </c>
      <c r="AO9">
        <f t="shared" ref="AO9" si="10">AC9/$AD9</f>
        <v>0</v>
      </c>
      <c r="AP9">
        <f>SUM(AF9:AO9)</f>
        <v>1</v>
      </c>
      <c r="AR9">
        <f>AF9*$R9</f>
        <v>4296.7730337078656</v>
      </c>
      <c r="AT9">
        <f t="shared" ref="AT9:BB9" si="11">AG9*$R9</f>
        <v>20108.897797752808</v>
      </c>
      <c r="AU9">
        <f t="shared" si="11"/>
        <v>21483.865168539323</v>
      </c>
      <c r="AV9">
        <f t="shared" si="11"/>
        <v>0</v>
      </c>
      <c r="AW9">
        <f t="shared" si="11"/>
        <v>0</v>
      </c>
      <c r="AX9">
        <f t="shared" si="11"/>
        <v>0</v>
      </c>
      <c r="AY9">
        <f t="shared" si="11"/>
        <v>0</v>
      </c>
      <c r="AZ9">
        <f t="shared" si="11"/>
        <v>0</v>
      </c>
      <c r="BA9">
        <f t="shared" si="11"/>
        <v>0</v>
      </c>
      <c r="BB9">
        <f t="shared" si="11"/>
        <v>0</v>
      </c>
      <c r="BC9">
        <f>SUM(AR9:BB9)</f>
        <v>45889.535999999993</v>
      </c>
      <c r="BE9">
        <f>AR9</f>
        <v>4296.7730337078656</v>
      </c>
      <c r="BF9">
        <f>(SUM(AU9:AV9)*0.2)+AS9*0.7+AT9*0.4</f>
        <v>12340.332152808987</v>
      </c>
      <c r="BG9">
        <f>IF(AU9&gt;1,$AS9*0.3,0)+IF(AU9&gt;1,$AT9*0.6,0)+AU9*0.8</f>
        <v>29252.430813483144</v>
      </c>
      <c r="BH9">
        <f>IF(AV9&gt;1,$AS9*0.3,0)+IF(AV9&gt;1,$AT9*0.6,0)+AV9*0.8</f>
        <v>0</v>
      </c>
      <c r="BI9">
        <f>$AW9*80%+$AX9*70%</f>
        <v>0</v>
      </c>
      <c r="BJ9">
        <f>$AW9*20%+$AX9*30%</f>
        <v>0</v>
      </c>
      <c r="BK9">
        <f>$AY9*60%</f>
        <v>0</v>
      </c>
      <c r="BL9">
        <f>$AY9*40%</f>
        <v>0</v>
      </c>
      <c r="BM9">
        <f>$BA9*60%</f>
        <v>0</v>
      </c>
      <c r="BN9">
        <f>$BA9*40%</f>
        <v>0</v>
      </c>
      <c r="BO9">
        <f>SUM(BE9:BN9)</f>
        <v>45889.535999999993</v>
      </c>
      <c r="BP9" t="b">
        <f>BO9=R9</f>
        <v>1</v>
      </c>
    </row>
    <row r="10" spans="1:68" ht="14.25" hidden="1" customHeight="1" x14ac:dyDescent="0.25">
      <c r="A10" s="4"/>
      <c r="B10" s="5"/>
      <c r="C10" s="4"/>
      <c r="D10" s="5"/>
      <c r="E10" s="5"/>
      <c r="F10" s="4"/>
      <c r="G10" s="4" t="s">
        <v>22</v>
      </c>
      <c r="H10" s="4"/>
      <c r="I10" s="4" t="s">
        <v>24</v>
      </c>
      <c r="J10" s="4" t="s">
        <v>25</v>
      </c>
      <c r="K10" s="4" t="s">
        <v>26</v>
      </c>
      <c r="L10" s="4" t="s">
        <v>30</v>
      </c>
      <c r="M10" s="6" t="s">
        <v>28</v>
      </c>
      <c r="N10" s="6">
        <v>0</v>
      </c>
      <c r="O10" s="6">
        <v>28710</v>
      </c>
      <c r="P10" s="6">
        <v>28710</v>
      </c>
      <c r="Q10" s="7" t="s">
        <v>29</v>
      </c>
      <c r="R10" s="26"/>
      <c r="S10" s="14"/>
      <c r="T10" s="14"/>
      <c r="U10" s="14"/>
      <c r="V10" s="14"/>
      <c r="W10" s="14"/>
      <c r="X10" s="14"/>
      <c r="Y10" s="14"/>
      <c r="Z10" s="14"/>
    </row>
    <row r="11" spans="1:68" ht="14.25" hidden="1" customHeight="1" x14ac:dyDescent="0.25">
      <c r="A11" s="4"/>
      <c r="B11" s="5"/>
      <c r="C11" s="4"/>
      <c r="D11" s="5"/>
      <c r="E11" s="5"/>
      <c r="F11" s="4"/>
      <c r="G11" s="4" t="s">
        <v>22</v>
      </c>
      <c r="H11" s="4"/>
      <c r="I11" s="4" t="s">
        <v>24</v>
      </c>
      <c r="J11" s="4" t="s">
        <v>25</v>
      </c>
      <c r="K11" s="4" t="s">
        <v>26</v>
      </c>
      <c r="L11" s="4" t="s">
        <v>39</v>
      </c>
      <c r="M11" s="6" t="s">
        <v>28</v>
      </c>
      <c r="N11" s="6">
        <v>0</v>
      </c>
      <c r="O11" s="6">
        <v>60929</v>
      </c>
      <c r="P11" s="6">
        <v>60929</v>
      </c>
      <c r="Q11" s="7" t="s">
        <v>29</v>
      </c>
      <c r="R11" s="26"/>
      <c r="S11" s="14"/>
      <c r="T11" s="14"/>
      <c r="U11" s="14"/>
      <c r="V11" s="14"/>
      <c r="W11" s="14"/>
      <c r="X11" s="14"/>
      <c r="Y11" s="14"/>
      <c r="Z11" s="14"/>
    </row>
    <row r="12" spans="1:68" ht="14.25" hidden="1" customHeight="1" x14ac:dyDescent="0.25">
      <c r="A12" s="4"/>
      <c r="B12" s="5"/>
      <c r="C12" s="4"/>
      <c r="D12" s="5"/>
      <c r="E12" s="5"/>
      <c r="F12" s="4"/>
      <c r="G12" s="4" t="s">
        <v>22</v>
      </c>
      <c r="H12" s="4"/>
      <c r="I12" s="4" t="s">
        <v>24</v>
      </c>
      <c r="J12" s="4" t="s">
        <v>25</v>
      </c>
      <c r="K12" s="4" t="s">
        <v>26</v>
      </c>
      <c r="L12" s="4" t="s">
        <v>31</v>
      </c>
      <c r="M12" s="6" t="s">
        <v>28</v>
      </c>
      <c r="N12" s="6">
        <v>11000</v>
      </c>
      <c r="O12" s="6">
        <v>0</v>
      </c>
      <c r="P12" s="6">
        <v>11000</v>
      </c>
      <c r="Q12" s="7" t="s">
        <v>29</v>
      </c>
      <c r="R12" s="26"/>
      <c r="S12" s="14"/>
      <c r="T12" s="14"/>
      <c r="U12" s="14"/>
      <c r="V12" s="14"/>
      <c r="W12" s="14"/>
      <c r="X12" s="14"/>
      <c r="Y12" s="14"/>
      <c r="Z12" s="14"/>
    </row>
    <row r="13" spans="1:68" ht="14.25" hidden="1" customHeight="1" x14ac:dyDescent="0.25">
      <c r="A13" s="4"/>
      <c r="B13" s="5"/>
      <c r="C13" s="4"/>
      <c r="D13" s="5"/>
      <c r="E13" s="5"/>
      <c r="F13" s="4"/>
      <c r="G13" s="4" t="s">
        <v>22</v>
      </c>
      <c r="H13" s="4"/>
      <c r="I13" s="4" t="s">
        <v>24</v>
      </c>
      <c r="J13" s="4" t="s">
        <v>25</v>
      </c>
      <c r="K13" s="4" t="s">
        <v>26</v>
      </c>
      <c r="L13" s="4" t="s">
        <v>32</v>
      </c>
      <c r="M13" s="6" t="s">
        <v>28</v>
      </c>
      <c r="N13" s="6">
        <v>0</v>
      </c>
      <c r="O13" s="6">
        <v>10500</v>
      </c>
      <c r="P13" s="6">
        <v>10500</v>
      </c>
      <c r="Q13" s="7" t="s">
        <v>29</v>
      </c>
      <c r="R13" s="26"/>
      <c r="S13" s="14"/>
      <c r="T13" s="14"/>
      <c r="U13" s="14"/>
      <c r="V13" s="14"/>
      <c r="W13" s="14"/>
      <c r="X13" s="14"/>
      <c r="Y13" s="14"/>
      <c r="Z13" s="14"/>
    </row>
    <row r="14" spans="1:68" ht="14.25" hidden="1" customHeight="1" x14ac:dyDescent="0.25">
      <c r="A14" s="4"/>
      <c r="B14" s="5"/>
      <c r="C14" s="4"/>
      <c r="D14" s="5"/>
      <c r="E14" s="5"/>
      <c r="F14" s="4"/>
      <c r="G14" s="4" t="s">
        <v>22</v>
      </c>
      <c r="H14" s="4"/>
      <c r="I14" s="4" t="s">
        <v>24</v>
      </c>
      <c r="J14" s="4" t="s">
        <v>25</v>
      </c>
      <c r="K14" s="4" t="s">
        <v>26</v>
      </c>
      <c r="L14" s="4" t="s">
        <v>40</v>
      </c>
      <c r="M14" s="6" t="s">
        <v>41</v>
      </c>
      <c r="N14" s="6">
        <v>0</v>
      </c>
      <c r="O14" s="6">
        <v>1267</v>
      </c>
      <c r="P14" s="6">
        <v>1267</v>
      </c>
      <c r="Q14" s="7" t="s">
        <v>29</v>
      </c>
      <c r="R14" s="26"/>
      <c r="S14" s="14"/>
      <c r="T14" s="14"/>
      <c r="U14" s="14"/>
      <c r="V14" s="14"/>
      <c r="W14" s="14"/>
      <c r="X14" s="14"/>
      <c r="Y14" s="14"/>
      <c r="Z14" s="14"/>
    </row>
    <row r="15" spans="1:68" ht="14.25" hidden="1" customHeight="1" x14ac:dyDescent="0.25">
      <c r="A15" s="4"/>
      <c r="B15" s="5"/>
      <c r="C15" s="4"/>
      <c r="D15" s="5"/>
      <c r="E15" s="5"/>
      <c r="F15" s="4"/>
      <c r="G15" s="4" t="s">
        <v>22</v>
      </c>
      <c r="H15" s="4"/>
      <c r="I15" s="4" t="s">
        <v>24</v>
      </c>
      <c r="J15" s="4" t="s">
        <v>25</v>
      </c>
      <c r="K15" s="4" t="s">
        <v>26</v>
      </c>
      <c r="L15" s="4" t="s">
        <v>42</v>
      </c>
      <c r="M15" s="6" t="s">
        <v>41</v>
      </c>
      <c r="N15" s="6">
        <v>0</v>
      </c>
      <c r="O15" s="6">
        <v>896</v>
      </c>
      <c r="P15" s="6">
        <v>896</v>
      </c>
      <c r="Q15" s="7" t="s">
        <v>29</v>
      </c>
      <c r="R15" s="26"/>
      <c r="S15" s="14"/>
      <c r="T15" s="14"/>
      <c r="U15" s="14"/>
      <c r="V15" s="14"/>
      <c r="W15" s="14"/>
      <c r="X15" s="14"/>
      <c r="Y15" s="14"/>
      <c r="Z15" s="14"/>
    </row>
    <row r="16" spans="1:68" ht="14.25" hidden="1" customHeight="1" x14ac:dyDescent="0.25">
      <c r="A16" s="4"/>
      <c r="B16" s="5"/>
      <c r="C16" s="4"/>
      <c r="D16" s="5"/>
      <c r="E16" s="5"/>
      <c r="F16" s="4"/>
      <c r="G16" s="4" t="s">
        <v>22</v>
      </c>
      <c r="H16" s="4"/>
      <c r="I16" s="4" t="s">
        <v>24</v>
      </c>
      <c r="J16" s="4" t="s">
        <v>25</v>
      </c>
      <c r="K16" s="4" t="s">
        <v>26</v>
      </c>
      <c r="L16" s="4" t="s">
        <v>43</v>
      </c>
      <c r="M16" s="6" t="s">
        <v>41</v>
      </c>
      <c r="N16" s="6">
        <v>0</v>
      </c>
      <c r="O16" s="6">
        <v>7</v>
      </c>
      <c r="P16" s="6">
        <v>7</v>
      </c>
      <c r="Q16" s="7" t="s">
        <v>29</v>
      </c>
      <c r="R16" s="26"/>
      <c r="S16" s="14"/>
      <c r="T16" s="14"/>
      <c r="U16" s="14"/>
      <c r="V16" s="14"/>
      <c r="W16" s="14"/>
      <c r="X16" s="14"/>
      <c r="Y16" s="14"/>
      <c r="Z16" s="14"/>
    </row>
    <row r="17" spans="1:68" ht="14.25" hidden="1" customHeight="1" x14ac:dyDescent="0.25">
      <c r="A17" s="4"/>
      <c r="B17" s="5"/>
      <c r="C17" s="4"/>
      <c r="D17" s="5"/>
      <c r="E17" s="5"/>
      <c r="F17" s="4"/>
      <c r="G17" s="4" t="s">
        <v>22</v>
      </c>
      <c r="H17" s="4"/>
      <c r="I17" s="4" t="s">
        <v>24</v>
      </c>
      <c r="J17" s="4" t="s">
        <v>25</v>
      </c>
      <c r="K17" s="4" t="s">
        <v>26</v>
      </c>
      <c r="L17" s="4" t="s">
        <v>33</v>
      </c>
      <c r="M17" s="6" t="s">
        <v>28</v>
      </c>
      <c r="N17" s="6">
        <v>28080</v>
      </c>
      <c r="O17" s="6">
        <v>42120</v>
      </c>
      <c r="P17" s="6">
        <v>70200</v>
      </c>
      <c r="Q17" s="7" t="s">
        <v>29</v>
      </c>
      <c r="R17" s="26"/>
      <c r="S17" s="14"/>
      <c r="T17" s="14"/>
      <c r="U17" s="14"/>
      <c r="V17" s="14"/>
      <c r="W17" s="14"/>
      <c r="X17" s="14"/>
      <c r="Y17" s="14"/>
      <c r="Z17" s="14"/>
    </row>
    <row r="18" spans="1:68" ht="14.25" customHeight="1" x14ac:dyDescent="0.25">
      <c r="A18" s="8" t="s">
        <v>44</v>
      </c>
      <c r="B18" s="9" t="s">
        <v>45</v>
      </c>
      <c r="C18" s="8" t="s">
        <v>19</v>
      </c>
      <c r="D18" s="9" t="s">
        <v>19</v>
      </c>
      <c r="E18" s="9" t="s">
        <v>46</v>
      </c>
      <c r="F18" s="8" t="s">
        <v>47</v>
      </c>
      <c r="G18" s="8" t="s">
        <v>22</v>
      </c>
      <c r="H18" s="8" t="s">
        <v>48</v>
      </c>
      <c r="I18" s="8" t="s">
        <v>24</v>
      </c>
      <c r="J18" s="8" t="s">
        <v>25</v>
      </c>
      <c r="K18" s="8" t="s">
        <v>26</v>
      </c>
      <c r="L18" s="8" t="s">
        <v>27</v>
      </c>
      <c r="M18" s="10" t="s">
        <v>28</v>
      </c>
      <c r="N18" s="10">
        <v>0</v>
      </c>
      <c r="O18" s="10">
        <v>25000</v>
      </c>
      <c r="P18" s="10">
        <v>25000</v>
      </c>
      <c r="Q18" s="12" t="s">
        <v>29</v>
      </c>
      <c r="R18" s="29">
        <f>VLOOKUP(H18,'[3]Table 1'!$B$3:$C$5292,2,0)</f>
        <v>45889.536</v>
      </c>
      <c r="S18" s="14"/>
      <c r="T18" s="15">
        <v>6000</v>
      </c>
      <c r="U18" s="18">
        <f>N22</f>
        <v>28080</v>
      </c>
      <c r="V18" s="16">
        <v>30000</v>
      </c>
      <c r="W18" s="14"/>
      <c r="X18" s="14"/>
      <c r="Y18" s="14"/>
      <c r="Z18" s="14">
        <v>0</v>
      </c>
      <c r="AB18">
        <v>0</v>
      </c>
      <c r="AD18">
        <f>SUM(T18:AC18)</f>
        <v>64080</v>
      </c>
      <c r="AF18">
        <f>T18/$AD18</f>
        <v>9.3632958801498134E-2</v>
      </c>
      <c r="AG18">
        <f t="shared" ref="AG18" si="12">U18/$AD18</f>
        <v>0.43820224719101125</v>
      </c>
      <c r="AH18">
        <f t="shared" ref="AH18" si="13">V18/$AD18</f>
        <v>0.46816479400749061</v>
      </c>
      <c r="AI18">
        <f t="shared" ref="AI18" si="14">W18/$AD18</f>
        <v>0</v>
      </c>
      <c r="AJ18">
        <f t="shared" ref="AJ18" si="15">X18/$AD18</f>
        <v>0</v>
      </c>
      <c r="AK18">
        <f t="shared" ref="AK18" si="16">Y18/$AD18</f>
        <v>0</v>
      </c>
      <c r="AL18">
        <f t="shared" ref="AL18" si="17">Z18/$AD18</f>
        <v>0</v>
      </c>
      <c r="AM18">
        <f t="shared" ref="AM18" si="18">AA18/$AD18</f>
        <v>0</v>
      </c>
      <c r="AN18">
        <f t="shared" ref="AN18" si="19">AB18/$AD18</f>
        <v>0</v>
      </c>
      <c r="AO18">
        <f t="shared" ref="AO18" si="20">AC18/$AD18</f>
        <v>0</v>
      </c>
      <c r="AP18">
        <f>SUM(AF18:AO18)</f>
        <v>1</v>
      </c>
      <c r="AR18">
        <f>AF18*$R18</f>
        <v>4296.7730337078656</v>
      </c>
      <c r="AT18">
        <f t="shared" ref="AT18:BB18" si="21">AG18*$R18</f>
        <v>20108.897797752808</v>
      </c>
      <c r="AU18">
        <f t="shared" si="21"/>
        <v>21483.865168539323</v>
      </c>
      <c r="AV18">
        <f t="shared" si="21"/>
        <v>0</v>
      </c>
      <c r="AW18">
        <f t="shared" si="21"/>
        <v>0</v>
      </c>
      <c r="AX18">
        <f t="shared" si="21"/>
        <v>0</v>
      </c>
      <c r="AY18">
        <f t="shared" si="21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>SUM(AR18:BB18)</f>
        <v>45889.535999999993</v>
      </c>
      <c r="BE18">
        <f>AR18</f>
        <v>4296.7730337078656</v>
      </c>
      <c r="BF18">
        <f>(SUM(AU18:AV18)*0.2)+AS18*0.7+AT18*0.4</f>
        <v>12340.332152808987</v>
      </c>
      <c r="BG18">
        <f>IF(AU18&gt;1,$AS18*0.3,0)+IF(AU18&gt;1,$AT18*0.6,0)+AU18*0.8</f>
        <v>29252.430813483144</v>
      </c>
      <c r="BH18">
        <f>IF(AV18&gt;1,$AS18*0.3,0)+IF(AV18&gt;1,$AT18*0.6,0)+AV18*0.8</f>
        <v>0</v>
      </c>
      <c r="BI18">
        <f>$AW18*80%+$AX18*70%</f>
        <v>0</v>
      </c>
      <c r="BJ18">
        <f>$AW18*20%+$AX18*30%</f>
        <v>0</v>
      </c>
      <c r="BK18">
        <f>$AY18*60%</f>
        <v>0</v>
      </c>
      <c r="BL18">
        <f>$AY18*40%</f>
        <v>0</v>
      </c>
      <c r="BM18">
        <f>$BA18*60%</f>
        <v>0</v>
      </c>
      <c r="BN18">
        <f>$BA18*40%</f>
        <v>0</v>
      </c>
      <c r="BO18">
        <f>SUM(BE18:BN18)</f>
        <v>45889.535999999993</v>
      </c>
      <c r="BP18" t="b">
        <f>BO18=R18</f>
        <v>1</v>
      </c>
    </row>
    <row r="19" spans="1:68" ht="14.25" hidden="1" customHeight="1" x14ac:dyDescent="0.25">
      <c r="A19" s="4"/>
      <c r="B19" s="5"/>
      <c r="C19" s="4"/>
      <c r="D19" s="5"/>
      <c r="E19" s="5"/>
      <c r="F19" s="4"/>
      <c r="G19" s="4" t="s">
        <v>22</v>
      </c>
      <c r="H19" s="4"/>
      <c r="I19" s="4" t="s">
        <v>24</v>
      </c>
      <c r="J19" s="4" t="s">
        <v>25</v>
      </c>
      <c r="K19" s="4" t="s">
        <v>26</v>
      </c>
      <c r="L19" s="4" t="s">
        <v>30</v>
      </c>
      <c r="M19" s="6" t="s">
        <v>28</v>
      </c>
      <c r="N19" s="6">
        <v>0</v>
      </c>
      <c r="O19" s="6">
        <v>28710</v>
      </c>
      <c r="P19" s="6">
        <v>28710</v>
      </c>
      <c r="Q19" s="7" t="s">
        <v>29</v>
      </c>
      <c r="R19" s="26"/>
      <c r="S19" s="14"/>
      <c r="T19" s="14"/>
      <c r="U19" s="14"/>
      <c r="V19" s="14"/>
      <c r="W19" s="14"/>
      <c r="X19" s="14"/>
      <c r="Y19" s="14"/>
      <c r="Z19" s="14"/>
    </row>
    <row r="20" spans="1:68" ht="14.25" hidden="1" customHeight="1" x14ac:dyDescent="0.25">
      <c r="A20" s="4"/>
      <c r="B20" s="5"/>
      <c r="C20" s="4"/>
      <c r="D20" s="5"/>
      <c r="E20" s="5"/>
      <c r="F20" s="4"/>
      <c r="G20" s="4" t="s">
        <v>22</v>
      </c>
      <c r="H20" s="4"/>
      <c r="I20" s="4" t="s">
        <v>24</v>
      </c>
      <c r="J20" s="4" t="s">
        <v>25</v>
      </c>
      <c r="K20" s="4" t="s">
        <v>26</v>
      </c>
      <c r="L20" s="4" t="s">
        <v>31</v>
      </c>
      <c r="M20" s="6" t="s">
        <v>28</v>
      </c>
      <c r="N20" s="6">
        <v>7000</v>
      </c>
      <c r="O20" s="6">
        <v>0</v>
      </c>
      <c r="P20" s="6">
        <v>7000</v>
      </c>
      <c r="Q20" s="7" t="s">
        <v>29</v>
      </c>
      <c r="R20" s="26"/>
      <c r="S20" s="14"/>
      <c r="T20" s="14"/>
      <c r="U20" s="14"/>
      <c r="V20" s="14"/>
      <c r="W20" s="14"/>
      <c r="X20" s="14"/>
      <c r="Y20" s="14"/>
      <c r="Z20" s="14"/>
    </row>
    <row r="21" spans="1:68" ht="14.25" hidden="1" customHeight="1" x14ac:dyDescent="0.25">
      <c r="A21" s="4"/>
      <c r="B21" s="5"/>
      <c r="C21" s="4"/>
      <c r="D21" s="5"/>
      <c r="E21" s="5"/>
      <c r="F21" s="4"/>
      <c r="G21" s="4" t="s">
        <v>22</v>
      </c>
      <c r="H21" s="4"/>
      <c r="I21" s="4" t="s">
        <v>24</v>
      </c>
      <c r="J21" s="4" t="s">
        <v>25</v>
      </c>
      <c r="K21" s="4" t="s">
        <v>26</v>
      </c>
      <c r="L21" s="4" t="s">
        <v>32</v>
      </c>
      <c r="M21" s="6" t="s">
        <v>28</v>
      </c>
      <c r="N21" s="6">
        <v>0</v>
      </c>
      <c r="O21" s="6">
        <v>10500</v>
      </c>
      <c r="P21" s="6">
        <v>10500</v>
      </c>
      <c r="Q21" s="7" t="s">
        <v>29</v>
      </c>
      <c r="R21" s="26"/>
      <c r="S21" s="14"/>
      <c r="T21" s="14"/>
      <c r="U21" s="14"/>
      <c r="V21" s="14"/>
      <c r="W21" s="14"/>
      <c r="X21" s="14"/>
      <c r="Y21" s="14"/>
      <c r="Z21" s="14"/>
    </row>
    <row r="22" spans="1:68" ht="14.25" hidden="1" customHeight="1" x14ac:dyDescent="0.25">
      <c r="A22" s="4"/>
      <c r="B22" s="5"/>
      <c r="C22" s="4"/>
      <c r="D22" s="5"/>
      <c r="E22" s="5"/>
      <c r="F22" s="4"/>
      <c r="G22" s="4" t="s">
        <v>22</v>
      </c>
      <c r="H22" s="4"/>
      <c r="I22" s="4" t="s">
        <v>24</v>
      </c>
      <c r="J22" s="4" t="s">
        <v>25</v>
      </c>
      <c r="K22" s="4" t="s">
        <v>26</v>
      </c>
      <c r="L22" s="4" t="s">
        <v>33</v>
      </c>
      <c r="M22" s="6" t="s">
        <v>28</v>
      </c>
      <c r="N22" s="6">
        <v>28080</v>
      </c>
      <c r="O22" s="6">
        <v>42120</v>
      </c>
      <c r="P22" s="6">
        <v>70200</v>
      </c>
      <c r="Q22" s="7" t="s">
        <v>29</v>
      </c>
      <c r="R22" s="26"/>
      <c r="S22" s="14"/>
      <c r="T22" s="14"/>
      <c r="U22" s="14"/>
      <c r="V22" s="14"/>
      <c r="W22" s="14"/>
      <c r="X22" s="14"/>
      <c r="Y22" s="14"/>
      <c r="Z22" s="14"/>
    </row>
    <row r="23" spans="1:68" ht="14.25" customHeight="1" x14ac:dyDescent="0.25">
      <c r="A23" s="8" t="s">
        <v>49</v>
      </c>
      <c r="B23" s="9" t="s">
        <v>50</v>
      </c>
      <c r="C23" s="8" t="s">
        <v>19</v>
      </c>
      <c r="D23" s="9" t="s">
        <v>19</v>
      </c>
      <c r="E23" s="9" t="s">
        <v>51</v>
      </c>
      <c r="F23" s="8" t="s">
        <v>52</v>
      </c>
      <c r="G23" s="8" t="s">
        <v>22</v>
      </c>
      <c r="H23" s="8" t="s">
        <v>53</v>
      </c>
      <c r="I23" s="8" t="s">
        <v>24</v>
      </c>
      <c r="J23" s="8" t="s">
        <v>25</v>
      </c>
      <c r="K23" s="8" t="s">
        <v>26</v>
      </c>
      <c r="L23" s="8" t="s">
        <v>27</v>
      </c>
      <c r="M23" s="10" t="s">
        <v>28</v>
      </c>
      <c r="N23" s="10">
        <v>0</v>
      </c>
      <c r="O23" s="10">
        <v>25000</v>
      </c>
      <c r="P23" s="10">
        <v>25000</v>
      </c>
      <c r="Q23" s="12" t="s">
        <v>29</v>
      </c>
      <c r="R23" s="29">
        <f>VLOOKUP(H23,'[3]Table 1'!$B$3:$C$5292,2,0)</f>
        <v>45889.536</v>
      </c>
      <c r="S23" s="14"/>
      <c r="T23" s="15">
        <v>6000</v>
      </c>
      <c r="U23" s="18">
        <f>N27</f>
        <v>28080</v>
      </c>
      <c r="V23" s="16">
        <v>30000</v>
      </c>
      <c r="W23" s="14"/>
      <c r="X23" s="14"/>
      <c r="Y23" s="14"/>
      <c r="Z23" s="14">
        <v>0</v>
      </c>
      <c r="AB23">
        <v>0</v>
      </c>
      <c r="AD23">
        <f>SUM(T23:AC23)</f>
        <v>64080</v>
      </c>
      <c r="AF23">
        <f>T23/$AD23</f>
        <v>9.3632958801498134E-2</v>
      </c>
      <c r="AG23">
        <f t="shared" ref="AG23" si="22">U23/$AD23</f>
        <v>0.43820224719101125</v>
      </c>
      <c r="AH23">
        <f t="shared" ref="AH23" si="23">V23/$AD23</f>
        <v>0.46816479400749061</v>
      </c>
      <c r="AI23">
        <f t="shared" ref="AI23" si="24">W23/$AD23</f>
        <v>0</v>
      </c>
      <c r="AJ23">
        <f t="shared" ref="AJ23" si="25">X23/$AD23</f>
        <v>0</v>
      </c>
      <c r="AK23">
        <f t="shared" ref="AK23" si="26">Y23/$AD23</f>
        <v>0</v>
      </c>
      <c r="AL23">
        <f t="shared" ref="AL23" si="27">Z23/$AD23</f>
        <v>0</v>
      </c>
      <c r="AM23">
        <f t="shared" ref="AM23" si="28">AA23/$AD23</f>
        <v>0</v>
      </c>
      <c r="AN23">
        <f t="shared" ref="AN23" si="29">AB23/$AD23</f>
        <v>0</v>
      </c>
      <c r="AO23">
        <f t="shared" ref="AO23" si="30">AC23/$AD23</f>
        <v>0</v>
      </c>
      <c r="AP23">
        <f>SUM(AF23:AO23)</f>
        <v>1</v>
      </c>
      <c r="AR23">
        <f>AF23*$R23</f>
        <v>4296.7730337078656</v>
      </c>
      <c r="AT23">
        <f t="shared" ref="AT23:BB23" si="31">AG23*$R23</f>
        <v>20108.897797752808</v>
      </c>
      <c r="AU23">
        <f t="shared" si="31"/>
        <v>21483.865168539323</v>
      </c>
      <c r="AV23">
        <f t="shared" si="31"/>
        <v>0</v>
      </c>
      <c r="AW23">
        <f t="shared" si="31"/>
        <v>0</v>
      </c>
      <c r="AX23">
        <f t="shared" si="31"/>
        <v>0</v>
      </c>
      <c r="AY23">
        <f t="shared" si="31"/>
        <v>0</v>
      </c>
      <c r="AZ23">
        <f t="shared" si="31"/>
        <v>0</v>
      </c>
      <c r="BA23">
        <f t="shared" si="31"/>
        <v>0</v>
      </c>
      <c r="BB23">
        <f t="shared" si="31"/>
        <v>0</v>
      </c>
      <c r="BC23">
        <f>SUM(AR23:BB23)</f>
        <v>45889.535999999993</v>
      </c>
      <c r="BE23">
        <f>AR23</f>
        <v>4296.7730337078656</v>
      </c>
      <c r="BF23">
        <f>(SUM(AU23:AV23)*0.2)+AS23*0.7+AT23*0.4</f>
        <v>12340.332152808987</v>
      </c>
      <c r="BG23">
        <f>IF(AU23&gt;1,$AS23*0.3,0)+IF(AU23&gt;1,$AT23*0.6,0)+AU23*0.8</f>
        <v>29252.430813483144</v>
      </c>
      <c r="BH23">
        <f>IF(AV23&gt;1,$AS23*0.3,0)+IF(AV23&gt;1,$AT23*0.6,0)+AV23*0.8</f>
        <v>0</v>
      </c>
      <c r="BI23">
        <f>$AW23*80%+$AX23*70%</f>
        <v>0</v>
      </c>
      <c r="BJ23">
        <f>$AW23*20%+$AX23*30%</f>
        <v>0</v>
      </c>
      <c r="BK23">
        <f>$AY23*60%</f>
        <v>0</v>
      </c>
      <c r="BL23">
        <f>$AY23*40%</f>
        <v>0</v>
      </c>
      <c r="BM23">
        <f>$BA23*60%</f>
        <v>0</v>
      </c>
      <c r="BN23">
        <f>$BA23*40%</f>
        <v>0</v>
      </c>
      <c r="BO23">
        <f>SUM(BE23:BN23)</f>
        <v>45889.535999999993</v>
      </c>
      <c r="BP23" t="b">
        <f>BO23=R23</f>
        <v>1</v>
      </c>
    </row>
    <row r="24" spans="1:68" ht="14.25" hidden="1" customHeight="1" x14ac:dyDescent="0.25">
      <c r="A24" s="4"/>
      <c r="B24" s="5"/>
      <c r="C24" s="4"/>
      <c r="D24" s="5"/>
      <c r="E24" s="5"/>
      <c r="F24" s="4"/>
      <c r="G24" s="4" t="s">
        <v>22</v>
      </c>
      <c r="H24" s="4"/>
      <c r="I24" s="4" t="s">
        <v>24</v>
      </c>
      <c r="J24" s="4" t="s">
        <v>25</v>
      </c>
      <c r="K24" s="4" t="s">
        <v>26</v>
      </c>
      <c r="L24" s="4" t="s">
        <v>30</v>
      </c>
      <c r="M24" s="6" t="s">
        <v>28</v>
      </c>
      <c r="N24" s="6">
        <v>0</v>
      </c>
      <c r="O24" s="6">
        <v>28710</v>
      </c>
      <c r="P24" s="6">
        <v>28710</v>
      </c>
      <c r="Q24" s="7" t="s">
        <v>29</v>
      </c>
      <c r="R24" s="26"/>
      <c r="S24" s="14"/>
      <c r="T24" s="14"/>
      <c r="U24" s="14"/>
      <c r="V24" s="14"/>
      <c r="W24" s="14"/>
      <c r="X24" s="14"/>
      <c r="Y24" s="14"/>
      <c r="Z24" s="14"/>
    </row>
    <row r="25" spans="1:68" ht="14.25" hidden="1" customHeight="1" x14ac:dyDescent="0.25">
      <c r="A25" s="4"/>
      <c r="B25" s="5"/>
      <c r="C25" s="4"/>
      <c r="D25" s="5"/>
      <c r="E25" s="5"/>
      <c r="F25" s="4"/>
      <c r="G25" s="4" t="s">
        <v>22</v>
      </c>
      <c r="H25" s="4"/>
      <c r="I25" s="4" t="s">
        <v>24</v>
      </c>
      <c r="J25" s="4" t="s">
        <v>25</v>
      </c>
      <c r="K25" s="4" t="s">
        <v>26</v>
      </c>
      <c r="L25" s="4" t="s">
        <v>31</v>
      </c>
      <c r="M25" s="6" t="s">
        <v>28</v>
      </c>
      <c r="N25" s="6">
        <v>7000</v>
      </c>
      <c r="O25" s="6">
        <v>0</v>
      </c>
      <c r="P25" s="6">
        <v>7000</v>
      </c>
      <c r="Q25" s="7" t="s">
        <v>29</v>
      </c>
      <c r="R25" s="26"/>
      <c r="S25" s="14"/>
      <c r="T25" s="14"/>
      <c r="U25" s="14"/>
      <c r="V25" s="14"/>
      <c r="W25" s="14"/>
      <c r="X25" s="14"/>
      <c r="Y25" s="14"/>
      <c r="Z25" s="14"/>
    </row>
    <row r="26" spans="1:68" ht="14.25" hidden="1" customHeight="1" x14ac:dyDescent="0.25">
      <c r="A26" s="4"/>
      <c r="B26" s="5"/>
      <c r="C26" s="4"/>
      <c r="D26" s="5"/>
      <c r="E26" s="5"/>
      <c r="F26" s="4"/>
      <c r="G26" s="4" t="s">
        <v>22</v>
      </c>
      <c r="H26" s="4"/>
      <c r="I26" s="4" t="s">
        <v>24</v>
      </c>
      <c r="J26" s="4" t="s">
        <v>25</v>
      </c>
      <c r="K26" s="4" t="s">
        <v>26</v>
      </c>
      <c r="L26" s="4" t="s">
        <v>32</v>
      </c>
      <c r="M26" s="6" t="s">
        <v>28</v>
      </c>
      <c r="N26" s="6">
        <v>0</v>
      </c>
      <c r="O26" s="6">
        <v>10500</v>
      </c>
      <c r="P26" s="6">
        <v>10500</v>
      </c>
      <c r="Q26" s="7" t="s">
        <v>29</v>
      </c>
      <c r="R26" s="26"/>
      <c r="S26" s="14"/>
      <c r="T26" s="14"/>
      <c r="U26" s="14"/>
      <c r="V26" s="14"/>
      <c r="W26" s="14"/>
      <c r="X26" s="14"/>
      <c r="Y26" s="14"/>
      <c r="Z26" s="14"/>
    </row>
    <row r="27" spans="1:68" ht="14.25" hidden="1" customHeight="1" x14ac:dyDescent="0.25">
      <c r="A27" s="4"/>
      <c r="B27" s="5"/>
      <c r="C27" s="4"/>
      <c r="D27" s="5"/>
      <c r="E27" s="5"/>
      <c r="F27" s="4"/>
      <c r="G27" s="4" t="s">
        <v>22</v>
      </c>
      <c r="H27" s="4"/>
      <c r="I27" s="4" t="s">
        <v>24</v>
      </c>
      <c r="J27" s="4" t="s">
        <v>25</v>
      </c>
      <c r="K27" s="4" t="s">
        <v>26</v>
      </c>
      <c r="L27" s="4" t="s">
        <v>33</v>
      </c>
      <c r="M27" s="6" t="s">
        <v>28</v>
      </c>
      <c r="N27" s="6">
        <v>28080</v>
      </c>
      <c r="O27" s="6">
        <v>42120</v>
      </c>
      <c r="P27" s="6">
        <v>70200</v>
      </c>
      <c r="Q27" s="7" t="s">
        <v>29</v>
      </c>
      <c r="R27" s="26"/>
      <c r="S27" s="14"/>
      <c r="T27" s="14"/>
      <c r="U27" s="14"/>
      <c r="V27" s="14"/>
      <c r="W27" s="14"/>
      <c r="X27" s="14"/>
      <c r="Y27" s="14"/>
      <c r="Z27" s="14"/>
    </row>
    <row r="28" spans="1:68" ht="14.25" customHeight="1" x14ac:dyDescent="0.25">
      <c r="A28" s="8" t="s">
        <v>54</v>
      </c>
      <c r="B28" s="9" t="s">
        <v>50</v>
      </c>
      <c r="C28" s="8" t="s">
        <v>19</v>
      </c>
      <c r="D28" s="9" t="s">
        <v>19</v>
      </c>
      <c r="E28" s="9" t="s">
        <v>55</v>
      </c>
      <c r="F28" s="8" t="s">
        <v>56</v>
      </c>
      <c r="G28" s="8" t="s">
        <v>22</v>
      </c>
      <c r="H28" s="8" t="s">
        <v>57</v>
      </c>
      <c r="I28" s="8" t="s">
        <v>24</v>
      </c>
      <c r="J28" s="8" t="s">
        <v>25</v>
      </c>
      <c r="K28" s="8" t="s">
        <v>26</v>
      </c>
      <c r="L28" s="8" t="s">
        <v>27</v>
      </c>
      <c r="M28" s="10" t="s">
        <v>28</v>
      </c>
      <c r="N28" s="10">
        <v>0</v>
      </c>
      <c r="O28" s="10">
        <v>25000</v>
      </c>
      <c r="P28" s="10">
        <v>25000</v>
      </c>
      <c r="Q28" s="12" t="s">
        <v>29</v>
      </c>
      <c r="R28" s="29">
        <f>VLOOKUP(H28,'[3]Table 1'!$B$3:$C$5292,2,0)</f>
        <v>45889.536</v>
      </c>
      <c r="S28" s="14"/>
      <c r="T28" s="15">
        <v>6000</v>
      </c>
      <c r="U28" s="18">
        <f>N33</f>
        <v>28080</v>
      </c>
      <c r="V28" s="16">
        <v>30000</v>
      </c>
      <c r="W28" s="14"/>
      <c r="X28" s="14"/>
      <c r="Y28" s="14"/>
      <c r="Z28" s="14">
        <v>0</v>
      </c>
      <c r="AB28">
        <v>0</v>
      </c>
      <c r="AD28">
        <f>SUM(T28:AC28)</f>
        <v>64080</v>
      </c>
      <c r="AF28">
        <f>T28/$AD28</f>
        <v>9.3632958801498134E-2</v>
      </c>
      <c r="AG28">
        <f t="shared" ref="AG28" si="32">U28/$AD28</f>
        <v>0.43820224719101125</v>
      </c>
      <c r="AH28">
        <f t="shared" ref="AH28" si="33">V28/$AD28</f>
        <v>0.46816479400749061</v>
      </c>
      <c r="AI28">
        <f t="shared" ref="AI28" si="34">W28/$AD28</f>
        <v>0</v>
      </c>
      <c r="AJ28">
        <f t="shared" ref="AJ28" si="35">X28/$AD28</f>
        <v>0</v>
      </c>
      <c r="AK28">
        <f t="shared" ref="AK28" si="36">Y28/$AD28</f>
        <v>0</v>
      </c>
      <c r="AL28">
        <f t="shared" ref="AL28" si="37">Z28/$AD28</f>
        <v>0</v>
      </c>
      <c r="AM28">
        <f t="shared" ref="AM28" si="38">AA28/$AD28</f>
        <v>0</v>
      </c>
      <c r="AN28">
        <f t="shared" ref="AN28" si="39">AB28/$AD28</f>
        <v>0</v>
      </c>
      <c r="AO28">
        <f t="shared" ref="AO28" si="40">AC28/$AD28</f>
        <v>0</v>
      </c>
      <c r="AP28">
        <f>SUM(AF28:AO28)</f>
        <v>1</v>
      </c>
      <c r="AR28">
        <f>AF28*$R28</f>
        <v>4296.7730337078656</v>
      </c>
      <c r="AT28">
        <f t="shared" ref="AT28:BB28" si="41">AG28*$R28</f>
        <v>20108.897797752808</v>
      </c>
      <c r="AU28">
        <f t="shared" si="41"/>
        <v>21483.865168539323</v>
      </c>
      <c r="AV28">
        <f t="shared" si="41"/>
        <v>0</v>
      </c>
      <c r="AW28">
        <f t="shared" si="41"/>
        <v>0</v>
      </c>
      <c r="AX28">
        <f t="shared" si="41"/>
        <v>0</v>
      </c>
      <c r="AY28">
        <f t="shared" si="41"/>
        <v>0</v>
      </c>
      <c r="AZ28">
        <f t="shared" si="41"/>
        <v>0</v>
      </c>
      <c r="BA28">
        <f t="shared" si="41"/>
        <v>0</v>
      </c>
      <c r="BB28">
        <f t="shared" si="41"/>
        <v>0</v>
      </c>
      <c r="BC28">
        <f>SUM(AR28:BB28)</f>
        <v>45889.535999999993</v>
      </c>
      <c r="BE28">
        <f>AR28</f>
        <v>4296.7730337078656</v>
      </c>
      <c r="BF28">
        <f>(SUM(AU28:AV28)*0.2)+AS28*0.7+AT28*0.4</f>
        <v>12340.332152808987</v>
      </c>
      <c r="BG28">
        <f>IF(AU28&gt;1,$AS28*0.3,0)+IF(AU28&gt;1,$AT28*0.6,0)+AU28*0.8</f>
        <v>29252.430813483144</v>
      </c>
      <c r="BH28">
        <f>IF(AV28&gt;1,$AS28*0.3,0)+IF(AV28&gt;1,$AT28*0.6,0)+AV28*0.8</f>
        <v>0</v>
      </c>
      <c r="BI28">
        <f>$AW28*80%+$AX28*70%</f>
        <v>0</v>
      </c>
      <c r="BJ28">
        <f>$AW28*20%+$AX28*30%</f>
        <v>0</v>
      </c>
      <c r="BK28">
        <f>$AY28*60%</f>
        <v>0</v>
      </c>
      <c r="BL28">
        <f>$AY28*40%</f>
        <v>0</v>
      </c>
      <c r="BM28">
        <f>$BA28*60%</f>
        <v>0</v>
      </c>
      <c r="BN28">
        <f>$BA28*40%</f>
        <v>0</v>
      </c>
      <c r="BO28">
        <f>SUM(BE28:BN28)</f>
        <v>45889.535999999993</v>
      </c>
      <c r="BP28" t="b">
        <f>BO28=R28</f>
        <v>1</v>
      </c>
    </row>
    <row r="29" spans="1:68" ht="14.25" hidden="1" customHeight="1" x14ac:dyDescent="0.25">
      <c r="A29" s="4"/>
      <c r="B29" s="5"/>
      <c r="C29" s="4"/>
      <c r="D29" s="5"/>
      <c r="E29" s="5"/>
      <c r="F29" s="4"/>
      <c r="G29" s="4" t="s">
        <v>22</v>
      </c>
      <c r="H29" s="4"/>
      <c r="I29" s="4" t="s">
        <v>24</v>
      </c>
      <c r="J29" s="4" t="s">
        <v>25</v>
      </c>
      <c r="K29" s="4" t="s">
        <v>26</v>
      </c>
      <c r="L29" s="4" t="s">
        <v>30</v>
      </c>
      <c r="M29" s="6" t="s">
        <v>28</v>
      </c>
      <c r="N29" s="6">
        <v>0</v>
      </c>
      <c r="O29" s="6">
        <v>28710</v>
      </c>
      <c r="P29" s="6">
        <v>28710</v>
      </c>
      <c r="Q29" s="7" t="s">
        <v>29</v>
      </c>
      <c r="R29" s="26"/>
      <c r="S29" s="14"/>
      <c r="T29" s="14"/>
      <c r="U29" s="14"/>
      <c r="V29" s="14"/>
      <c r="W29" s="14"/>
      <c r="X29" s="14"/>
      <c r="Y29" s="14"/>
      <c r="Z29" s="14"/>
    </row>
    <row r="30" spans="1:68" ht="14.25" hidden="1" customHeight="1" x14ac:dyDescent="0.25">
      <c r="A30" s="4"/>
      <c r="B30" s="5"/>
      <c r="C30" s="4"/>
      <c r="D30" s="5"/>
      <c r="E30" s="5"/>
      <c r="F30" s="4"/>
      <c r="G30" s="4" t="s">
        <v>22</v>
      </c>
      <c r="H30" s="4"/>
      <c r="I30" s="4" t="s">
        <v>24</v>
      </c>
      <c r="J30" s="4" t="s">
        <v>25</v>
      </c>
      <c r="K30" s="4" t="s">
        <v>26</v>
      </c>
      <c r="L30" s="4" t="s">
        <v>39</v>
      </c>
      <c r="M30" s="6" t="s">
        <v>28</v>
      </c>
      <c r="N30" s="6">
        <v>0</v>
      </c>
      <c r="O30" s="6">
        <v>60929</v>
      </c>
      <c r="P30" s="6">
        <v>60929</v>
      </c>
      <c r="Q30" s="7" t="s">
        <v>29</v>
      </c>
      <c r="R30" s="26"/>
      <c r="S30" s="14"/>
      <c r="T30" s="14"/>
      <c r="U30" s="14"/>
      <c r="V30" s="14"/>
      <c r="W30" s="14"/>
      <c r="X30" s="14"/>
      <c r="Y30" s="14"/>
      <c r="Z30" s="14"/>
    </row>
    <row r="31" spans="1:68" ht="14.25" hidden="1" customHeight="1" x14ac:dyDescent="0.25">
      <c r="A31" s="4"/>
      <c r="B31" s="5"/>
      <c r="C31" s="4"/>
      <c r="D31" s="5"/>
      <c r="E31" s="5"/>
      <c r="F31" s="4"/>
      <c r="G31" s="4" t="s">
        <v>22</v>
      </c>
      <c r="H31" s="4"/>
      <c r="I31" s="4" t="s">
        <v>24</v>
      </c>
      <c r="J31" s="4" t="s">
        <v>25</v>
      </c>
      <c r="K31" s="4" t="s">
        <v>26</v>
      </c>
      <c r="L31" s="4" t="s">
        <v>31</v>
      </c>
      <c r="M31" s="6" t="s">
        <v>28</v>
      </c>
      <c r="N31" s="6">
        <v>8000</v>
      </c>
      <c r="O31" s="6">
        <v>0</v>
      </c>
      <c r="P31" s="6">
        <v>8000</v>
      </c>
      <c r="Q31" s="7" t="s">
        <v>29</v>
      </c>
      <c r="R31" s="26"/>
      <c r="S31" s="14"/>
      <c r="T31" s="14"/>
      <c r="U31" s="14"/>
      <c r="V31" s="14"/>
      <c r="W31" s="14"/>
      <c r="X31" s="14"/>
      <c r="Y31" s="14"/>
      <c r="Z31" s="14"/>
    </row>
    <row r="32" spans="1:68" ht="14.25" hidden="1" customHeight="1" x14ac:dyDescent="0.25">
      <c r="A32" s="4"/>
      <c r="B32" s="5"/>
      <c r="C32" s="4"/>
      <c r="D32" s="5"/>
      <c r="E32" s="5"/>
      <c r="F32" s="4"/>
      <c r="G32" s="4" t="s">
        <v>22</v>
      </c>
      <c r="H32" s="4"/>
      <c r="I32" s="4" t="s">
        <v>24</v>
      </c>
      <c r="J32" s="4" t="s">
        <v>25</v>
      </c>
      <c r="K32" s="4" t="s">
        <v>26</v>
      </c>
      <c r="L32" s="4" t="s">
        <v>32</v>
      </c>
      <c r="M32" s="6" t="s">
        <v>28</v>
      </c>
      <c r="N32" s="6">
        <v>0</v>
      </c>
      <c r="O32" s="6">
        <v>10500</v>
      </c>
      <c r="P32" s="6">
        <v>10500</v>
      </c>
      <c r="Q32" s="7" t="s">
        <v>29</v>
      </c>
      <c r="R32" s="26"/>
      <c r="S32" s="14"/>
      <c r="T32" s="14"/>
      <c r="U32" s="14"/>
      <c r="V32" s="14"/>
      <c r="W32" s="14"/>
      <c r="X32" s="14"/>
      <c r="Y32" s="14"/>
      <c r="Z32" s="14"/>
    </row>
    <row r="33" spans="1:68" ht="14.25" hidden="1" customHeight="1" x14ac:dyDescent="0.25">
      <c r="A33" s="4"/>
      <c r="B33" s="5"/>
      <c r="C33" s="4"/>
      <c r="D33" s="5"/>
      <c r="E33" s="5"/>
      <c r="F33" s="4"/>
      <c r="G33" s="4" t="s">
        <v>22</v>
      </c>
      <c r="H33" s="4"/>
      <c r="I33" s="4" t="s">
        <v>24</v>
      </c>
      <c r="J33" s="4" t="s">
        <v>25</v>
      </c>
      <c r="K33" s="4" t="s">
        <v>26</v>
      </c>
      <c r="L33" s="4" t="s">
        <v>33</v>
      </c>
      <c r="M33" s="6" t="s">
        <v>28</v>
      </c>
      <c r="N33" s="6">
        <v>28080</v>
      </c>
      <c r="O33" s="6">
        <v>42120</v>
      </c>
      <c r="P33" s="6">
        <v>70200</v>
      </c>
      <c r="Q33" s="7" t="s">
        <v>29</v>
      </c>
      <c r="R33" s="26"/>
      <c r="S33" s="14"/>
      <c r="T33" s="14"/>
      <c r="U33" s="14"/>
      <c r="V33" s="14"/>
      <c r="W33" s="14"/>
      <c r="X33" s="14"/>
      <c r="Y33" s="14"/>
      <c r="Z33" s="14"/>
    </row>
    <row r="34" spans="1:68" ht="14.25" customHeight="1" x14ac:dyDescent="0.25">
      <c r="A34" s="8" t="s">
        <v>58</v>
      </c>
      <c r="B34" s="9" t="s">
        <v>35</v>
      </c>
      <c r="C34" s="8" t="s">
        <v>19</v>
      </c>
      <c r="D34" s="9" t="s">
        <v>19</v>
      </c>
      <c r="E34" s="9" t="s">
        <v>59</v>
      </c>
      <c r="F34" s="8" t="s">
        <v>60</v>
      </c>
      <c r="G34" s="8" t="s">
        <v>22</v>
      </c>
      <c r="H34" s="8" t="s">
        <v>61</v>
      </c>
      <c r="I34" s="8" t="s">
        <v>24</v>
      </c>
      <c r="J34" s="8" t="s">
        <v>25</v>
      </c>
      <c r="K34" s="8" t="s">
        <v>26</v>
      </c>
      <c r="L34" s="8" t="s">
        <v>27</v>
      </c>
      <c r="M34" s="10" t="s">
        <v>28</v>
      </c>
      <c r="N34" s="10">
        <v>0</v>
      </c>
      <c r="O34" s="10">
        <v>25000</v>
      </c>
      <c r="P34" s="10">
        <v>25000</v>
      </c>
      <c r="Q34" s="12" t="s">
        <v>29</v>
      </c>
      <c r="R34" s="29">
        <f>VLOOKUP(H34,'[3]Table 1'!$B$3:$C$5292,2,0)</f>
        <v>45889.536</v>
      </c>
      <c r="S34" s="14"/>
      <c r="T34" s="15">
        <v>6000</v>
      </c>
      <c r="U34" s="18">
        <f>N41</f>
        <v>28080</v>
      </c>
      <c r="V34" s="16">
        <v>30000</v>
      </c>
      <c r="W34" s="14"/>
      <c r="X34" s="14"/>
      <c r="Y34" s="14"/>
      <c r="Z34" s="14">
        <v>0</v>
      </c>
      <c r="AB34">
        <v>0</v>
      </c>
      <c r="AD34">
        <f>SUM(T34:AC34)</f>
        <v>64080</v>
      </c>
      <c r="AF34">
        <f>T34/$AD34</f>
        <v>9.3632958801498134E-2</v>
      </c>
      <c r="AG34">
        <f t="shared" ref="AG34" si="42">U34/$AD34</f>
        <v>0.43820224719101125</v>
      </c>
      <c r="AH34">
        <f t="shared" ref="AH34" si="43">V34/$AD34</f>
        <v>0.46816479400749061</v>
      </c>
      <c r="AI34">
        <f t="shared" ref="AI34" si="44">W34/$AD34</f>
        <v>0</v>
      </c>
      <c r="AJ34">
        <f t="shared" ref="AJ34" si="45">X34/$AD34</f>
        <v>0</v>
      </c>
      <c r="AK34">
        <f t="shared" ref="AK34" si="46">Y34/$AD34</f>
        <v>0</v>
      </c>
      <c r="AL34">
        <f t="shared" ref="AL34" si="47">Z34/$AD34</f>
        <v>0</v>
      </c>
      <c r="AM34">
        <f t="shared" ref="AM34" si="48">AA34/$AD34</f>
        <v>0</v>
      </c>
      <c r="AN34">
        <f t="shared" ref="AN34" si="49">AB34/$AD34</f>
        <v>0</v>
      </c>
      <c r="AO34">
        <f t="shared" ref="AO34" si="50">AC34/$AD34</f>
        <v>0</v>
      </c>
      <c r="AP34">
        <f>SUM(AF34:AO34)</f>
        <v>1</v>
      </c>
      <c r="AR34">
        <f>AF34*$R34</f>
        <v>4296.7730337078656</v>
      </c>
      <c r="AT34">
        <f t="shared" ref="AT34:BB34" si="51">AG34*$R34</f>
        <v>20108.897797752808</v>
      </c>
      <c r="AU34">
        <f t="shared" si="51"/>
        <v>21483.865168539323</v>
      </c>
      <c r="AV34">
        <f t="shared" si="51"/>
        <v>0</v>
      </c>
      <c r="AW34">
        <f t="shared" si="51"/>
        <v>0</v>
      </c>
      <c r="AX34">
        <f t="shared" si="51"/>
        <v>0</v>
      </c>
      <c r="AY34">
        <f t="shared" si="51"/>
        <v>0</v>
      </c>
      <c r="AZ34">
        <f t="shared" si="51"/>
        <v>0</v>
      </c>
      <c r="BA34">
        <f t="shared" si="51"/>
        <v>0</v>
      </c>
      <c r="BB34">
        <f t="shared" si="51"/>
        <v>0</v>
      </c>
      <c r="BC34">
        <f>SUM(AR34:BB34)</f>
        <v>45889.535999999993</v>
      </c>
      <c r="BE34">
        <f>AR34</f>
        <v>4296.7730337078656</v>
      </c>
      <c r="BF34">
        <f>(SUM(AU34:AV34)*0.2)+AS34*0.7+AT34*0.4</f>
        <v>12340.332152808987</v>
      </c>
      <c r="BG34">
        <f>IF(AU34&gt;1,$AS34*0.3,0)+IF(AU34&gt;1,$AT34*0.6,0)+AU34*0.8</f>
        <v>29252.430813483144</v>
      </c>
      <c r="BH34">
        <f>IF(AV34&gt;1,$AS34*0.3,0)+IF(AV34&gt;1,$AT34*0.6,0)+AV34*0.8</f>
        <v>0</v>
      </c>
      <c r="BI34">
        <f>$AW34*80%+$AX34*70%</f>
        <v>0</v>
      </c>
      <c r="BJ34">
        <f>$AW34*20%+$AX34*30%</f>
        <v>0</v>
      </c>
      <c r="BK34">
        <f>$AY34*60%</f>
        <v>0</v>
      </c>
      <c r="BL34">
        <f>$AY34*40%</f>
        <v>0</v>
      </c>
      <c r="BM34">
        <f>$BA34*60%</f>
        <v>0</v>
      </c>
      <c r="BN34">
        <f>$BA34*40%</f>
        <v>0</v>
      </c>
      <c r="BO34">
        <f>SUM(BE34:BN34)</f>
        <v>45889.535999999993</v>
      </c>
      <c r="BP34" t="b">
        <f>BO34=R34</f>
        <v>1</v>
      </c>
    </row>
    <row r="35" spans="1:68" ht="14.25" hidden="1" customHeight="1" x14ac:dyDescent="0.25">
      <c r="A35" s="4"/>
      <c r="B35" s="5"/>
      <c r="C35" s="4"/>
      <c r="D35" s="5"/>
      <c r="E35" s="5"/>
      <c r="F35" s="4"/>
      <c r="G35" s="4" t="s">
        <v>22</v>
      </c>
      <c r="H35" s="4"/>
      <c r="I35" s="4" t="s">
        <v>24</v>
      </c>
      <c r="J35" s="4" t="s">
        <v>25</v>
      </c>
      <c r="K35" s="4" t="s">
        <v>26</v>
      </c>
      <c r="L35" s="4" t="s">
        <v>30</v>
      </c>
      <c r="M35" s="6" t="s">
        <v>28</v>
      </c>
      <c r="N35" s="6">
        <v>0</v>
      </c>
      <c r="O35" s="6">
        <v>28710</v>
      </c>
      <c r="P35" s="6">
        <v>28710</v>
      </c>
      <c r="Q35" s="7" t="s">
        <v>29</v>
      </c>
      <c r="R35" s="26"/>
      <c r="S35" s="14"/>
      <c r="T35" s="14"/>
      <c r="U35" s="14"/>
      <c r="V35" s="14"/>
      <c r="W35" s="14"/>
      <c r="X35" s="14"/>
      <c r="Y35" s="14"/>
      <c r="Z35" s="14"/>
    </row>
    <row r="36" spans="1:68" ht="14.25" hidden="1" customHeight="1" x14ac:dyDescent="0.25">
      <c r="A36" s="4"/>
      <c r="B36" s="5"/>
      <c r="C36" s="4"/>
      <c r="D36" s="5"/>
      <c r="E36" s="5"/>
      <c r="F36" s="4"/>
      <c r="G36" s="4" t="s">
        <v>22</v>
      </c>
      <c r="H36" s="4"/>
      <c r="I36" s="4" t="s">
        <v>24</v>
      </c>
      <c r="J36" s="4" t="s">
        <v>25</v>
      </c>
      <c r="K36" s="4" t="s">
        <v>26</v>
      </c>
      <c r="L36" s="4" t="s">
        <v>31</v>
      </c>
      <c r="M36" s="6" t="s">
        <v>28</v>
      </c>
      <c r="N36" s="6">
        <v>10000</v>
      </c>
      <c r="O36" s="6">
        <v>0</v>
      </c>
      <c r="P36" s="6">
        <v>10000</v>
      </c>
      <c r="Q36" s="7" t="s">
        <v>29</v>
      </c>
      <c r="R36" s="26"/>
      <c r="S36" s="14"/>
      <c r="T36" s="14"/>
      <c r="U36" s="14"/>
      <c r="V36" s="14"/>
      <c r="W36" s="14"/>
      <c r="X36" s="14"/>
      <c r="Y36" s="14"/>
      <c r="Z36" s="14"/>
    </row>
    <row r="37" spans="1:68" ht="14.25" hidden="1" customHeight="1" x14ac:dyDescent="0.25">
      <c r="A37" s="4"/>
      <c r="B37" s="5"/>
      <c r="C37" s="4"/>
      <c r="D37" s="5"/>
      <c r="E37" s="5"/>
      <c r="F37" s="4"/>
      <c r="G37" s="4" t="s">
        <v>22</v>
      </c>
      <c r="H37" s="4"/>
      <c r="I37" s="4" t="s">
        <v>24</v>
      </c>
      <c r="J37" s="4" t="s">
        <v>25</v>
      </c>
      <c r="K37" s="4" t="s">
        <v>26</v>
      </c>
      <c r="L37" s="4" t="s">
        <v>32</v>
      </c>
      <c r="M37" s="6" t="s">
        <v>28</v>
      </c>
      <c r="N37" s="6">
        <v>0</v>
      </c>
      <c r="O37" s="6">
        <v>10500</v>
      </c>
      <c r="P37" s="6">
        <v>10500</v>
      </c>
      <c r="Q37" s="7" t="s">
        <v>29</v>
      </c>
      <c r="R37" s="26"/>
      <c r="S37" s="14"/>
      <c r="T37" s="14"/>
      <c r="U37" s="14"/>
      <c r="V37" s="14"/>
      <c r="W37" s="14"/>
      <c r="X37" s="14"/>
      <c r="Y37" s="14"/>
      <c r="Z37" s="14"/>
    </row>
    <row r="38" spans="1:68" ht="14.25" hidden="1" customHeight="1" x14ac:dyDescent="0.25">
      <c r="A38" s="4"/>
      <c r="B38" s="5"/>
      <c r="C38" s="4"/>
      <c r="D38" s="5"/>
      <c r="E38" s="5"/>
      <c r="F38" s="4"/>
      <c r="G38" s="4" t="s">
        <v>22</v>
      </c>
      <c r="H38" s="4"/>
      <c r="I38" s="4" t="s">
        <v>24</v>
      </c>
      <c r="J38" s="4" t="s">
        <v>25</v>
      </c>
      <c r="K38" s="4" t="s">
        <v>26</v>
      </c>
      <c r="L38" s="4" t="s">
        <v>40</v>
      </c>
      <c r="M38" s="6" t="s">
        <v>41</v>
      </c>
      <c r="N38" s="6">
        <v>0</v>
      </c>
      <c r="O38" s="6">
        <v>1267</v>
      </c>
      <c r="P38" s="6">
        <v>1267</v>
      </c>
      <c r="Q38" s="7" t="s">
        <v>29</v>
      </c>
      <c r="R38" s="26"/>
      <c r="S38" s="14"/>
      <c r="T38" s="14"/>
      <c r="U38" s="14"/>
      <c r="V38" s="14"/>
      <c r="W38" s="14"/>
      <c r="X38" s="14"/>
      <c r="Y38" s="14"/>
      <c r="Z38" s="14"/>
    </row>
    <row r="39" spans="1:68" ht="14.25" hidden="1" customHeight="1" x14ac:dyDescent="0.25">
      <c r="A39" s="4"/>
      <c r="B39" s="5"/>
      <c r="C39" s="4"/>
      <c r="D39" s="5"/>
      <c r="E39" s="5"/>
      <c r="F39" s="4"/>
      <c r="G39" s="4" t="s">
        <v>22</v>
      </c>
      <c r="H39" s="4"/>
      <c r="I39" s="4" t="s">
        <v>24</v>
      </c>
      <c r="J39" s="4" t="s">
        <v>25</v>
      </c>
      <c r="K39" s="4" t="s">
        <v>26</v>
      </c>
      <c r="L39" s="4" t="s">
        <v>42</v>
      </c>
      <c r="M39" s="6" t="s">
        <v>41</v>
      </c>
      <c r="N39" s="6">
        <v>0</v>
      </c>
      <c r="O39" s="6">
        <v>896</v>
      </c>
      <c r="P39" s="6">
        <v>896</v>
      </c>
      <c r="Q39" s="7" t="s">
        <v>29</v>
      </c>
      <c r="R39" s="26"/>
      <c r="S39" s="14"/>
      <c r="T39" s="14"/>
      <c r="U39" s="14"/>
      <c r="V39" s="14"/>
      <c r="W39" s="14"/>
      <c r="X39" s="14"/>
      <c r="Y39" s="14"/>
      <c r="Z39" s="14"/>
    </row>
    <row r="40" spans="1:68" ht="14.25" hidden="1" customHeight="1" x14ac:dyDescent="0.25">
      <c r="A40" s="4"/>
      <c r="B40" s="5"/>
      <c r="C40" s="4"/>
      <c r="D40" s="5"/>
      <c r="E40" s="5"/>
      <c r="F40" s="4"/>
      <c r="G40" s="4" t="s">
        <v>22</v>
      </c>
      <c r="H40" s="4"/>
      <c r="I40" s="4" t="s">
        <v>24</v>
      </c>
      <c r="J40" s="4" t="s">
        <v>25</v>
      </c>
      <c r="K40" s="4" t="s">
        <v>26</v>
      </c>
      <c r="L40" s="4" t="s">
        <v>43</v>
      </c>
      <c r="M40" s="6" t="s">
        <v>41</v>
      </c>
      <c r="N40" s="6">
        <v>0</v>
      </c>
      <c r="O40" s="6">
        <v>7</v>
      </c>
      <c r="P40" s="6">
        <v>7</v>
      </c>
      <c r="Q40" s="7" t="s">
        <v>29</v>
      </c>
      <c r="R40" s="26"/>
      <c r="S40" s="14"/>
      <c r="T40" s="14"/>
      <c r="U40" s="14"/>
      <c r="V40" s="14"/>
      <c r="W40" s="14"/>
      <c r="X40" s="14"/>
      <c r="Y40" s="14"/>
      <c r="Z40" s="14"/>
    </row>
    <row r="41" spans="1:68" ht="14.25" hidden="1" customHeight="1" x14ac:dyDescent="0.25">
      <c r="A41" s="4"/>
      <c r="B41" s="5"/>
      <c r="C41" s="4"/>
      <c r="D41" s="5"/>
      <c r="E41" s="5"/>
      <c r="F41" s="4"/>
      <c r="G41" s="4" t="s">
        <v>22</v>
      </c>
      <c r="H41" s="4"/>
      <c r="I41" s="4" t="s">
        <v>24</v>
      </c>
      <c r="J41" s="4" t="s">
        <v>25</v>
      </c>
      <c r="K41" s="4" t="s">
        <v>26</v>
      </c>
      <c r="L41" s="4" t="s">
        <v>33</v>
      </c>
      <c r="M41" s="6" t="s">
        <v>28</v>
      </c>
      <c r="N41" s="6">
        <v>28080</v>
      </c>
      <c r="O41" s="6">
        <v>42120</v>
      </c>
      <c r="P41" s="6">
        <v>70200</v>
      </c>
      <c r="Q41" s="7" t="s">
        <v>29</v>
      </c>
      <c r="R41" s="26"/>
      <c r="S41" s="14"/>
      <c r="T41" s="14"/>
      <c r="U41" s="14"/>
      <c r="V41" s="14"/>
      <c r="W41" s="14"/>
      <c r="X41" s="14"/>
      <c r="Y41" s="14"/>
      <c r="Z41" s="14"/>
    </row>
    <row r="42" spans="1:68" ht="14.25" customHeight="1" x14ac:dyDescent="0.25">
      <c r="A42" s="8" t="s">
        <v>62</v>
      </c>
      <c r="B42" s="9" t="s">
        <v>63</v>
      </c>
      <c r="C42" s="8" t="s">
        <v>19</v>
      </c>
      <c r="D42" s="9" t="s">
        <v>19</v>
      </c>
      <c r="E42" s="9" t="s">
        <v>64</v>
      </c>
      <c r="F42" s="8" t="s">
        <v>65</v>
      </c>
      <c r="G42" s="8" t="s">
        <v>22</v>
      </c>
      <c r="H42" s="8" t="s">
        <v>66</v>
      </c>
      <c r="I42" s="8" t="s">
        <v>24</v>
      </c>
      <c r="J42" s="8" t="s">
        <v>25</v>
      </c>
      <c r="K42" s="8" t="s">
        <v>26</v>
      </c>
      <c r="L42" s="8" t="s">
        <v>27</v>
      </c>
      <c r="M42" s="10" t="s">
        <v>28</v>
      </c>
      <c r="N42" s="10">
        <v>0</v>
      </c>
      <c r="O42" s="10">
        <v>25000</v>
      </c>
      <c r="P42" s="10">
        <v>25000</v>
      </c>
      <c r="Q42" s="12" t="s">
        <v>29</v>
      </c>
      <c r="R42" s="29">
        <f>VLOOKUP(H42,'[3]Table 1'!$B$3:$C$5292,2,0)</f>
        <v>45889.536</v>
      </c>
      <c r="S42" s="14"/>
      <c r="T42" s="15">
        <v>6000</v>
      </c>
      <c r="U42" s="18">
        <f>N49</f>
        <v>28080</v>
      </c>
      <c r="V42" s="16">
        <v>30000</v>
      </c>
      <c r="W42" s="14"/>
      <c r="X42" s="14"/>
      <c r="Y42" s="14"/>
      <c r="Z42" s="14">
        <v>0</v>
      </c>
      <c r="AB42">
        <v>0</v>
      </c>
      <c r="AD42">
        <f>SUM(T42:AC42)</f>
        <v>64080</v>
      </c>
      <c r="AF42">
        <f>T42/$AD42</f>
        <v>9.3632958801498134E-2</v>
      </c>
      <c r="AG42">
        <f t="shared" ref="AG42" si="52">U42/$AD42</f>
        <v>0.43820224719101125</v>
      </c>
      <c r="AH42">
        <f t="shared" ref="AH42" si="53">V42/$AD42</f>
        <v>0.46816479400749061</v>
      </c>
      <c r="AI42">
        <f t="shared" ref="AI42" si="54">W42/$AD42</f>
        <v>0</v>
      </c>
      <c r="AJ42">
        <f t="shared" ref="AJ42" si="55">X42/$AD42</f>
        <v>0</v>
      </c>
      <c r="AK42">
        <f t="shared" ref="AK42" si="56">Y42/$AD42</f>
        <v>0</v>
      </c>
      <c r="AL42">
        <f t="shared" ref="AL42" si="57">Z42/$AD42</f>
        <v>0</v>
      </c>
      <c r="AM42">
        <f t="shared" ref="AM42" si="58">AA42/$AD42</f>
        <v>0</v>
      </c>
      <c r="AN42">
        <f t="shared" ref="AN42" si="59">AB42/$AD42</f>
        <v>0</v>
      </c>
      <c r="AO42">
        <f t="shared" ref="AO42" si="60">AC42/$AD42</f>
        <v>0</v>
      </c>
      <c r="AP42">
        <f>SUM(AF42:AO42)</f>
        <v>1</v>
      </c>
      <c r="AR42">
        <f>AF42*$R42</f>
        <v>4296.7730337078656</v>
      </c>
      <c r="AT42">
        <f t="shared" ref="AT42:BB42" si="61">AG42*$R42</f>
        <v>20108.897797752808</v>
      </c>
      <c r="AU42">
        <f t="shared" si="61"/>
        <v>21483.865168539323</v>
      </c>
      <c r="AV42">
        <f t="shared" si="61"/>
        <v>0</v>
      </c>
      <c r="AW42">
        <f t="shared" si="61"/>
        <v>0</v>
      </c>
      <c r="AX42">
        <f t="shared" si="61"/>
        <v>0</v>
      </c>
      <c r="AY42">
        <f t="shared" si="61"/>
        <v>0</v>
      </c>
      <c r="AZ42">
        <f t="shared" si="61"/>
        <v>0</v>
      </c>
      <c r="BA42">
        <f t="shared" si="61"/>
        <v>0</v>
      </c>
      <c r="BB42">
        <f t="shared" si="61"/>
        <v>0</v>
      </c>
      <c r="BC42">
        <f>SUM(AR42:BB42)</f>
        <v>45889.535999999993</v>
      </c>
      <c r="BE42">
        <f>AR42</f>
        <v>4296.7730337078656</v>
      </c>
      <c r="BF42">
        <f>(SUM(AU42:AV42)*0.2)+AS42*0.7+AT42*0.4</f>
        <v>12340.332152808987</v>
      </c>
      <c r="BG42">
        <f>IF(AU42&gt;1,$AS42*0.3,0)+IF(AU42&gt;1,$AT42*0.6,0)+AU42*0.8</f>
        <v>29252.430813483144</v>
      </c>
      <c r="BH42">
        <f>IF(AV42&gt;1,$AS42*0.3,0)+IF(AV42&gt;1,$AT42*0.6,0)+AV42*0.8</f>
        <v>0</v>
      </c>
      <c r="BI42">
        <f>$AW42*80%+$AX42*70%</f>
        <v>0</v>
      </c>
      <c r="BJ42">
        <f>$AW42*20%+$AX42*30%</f>
        <v>0</v>
      </c>
      <c r="BK42">
        <f>$AY42*60%</f>
        <v>0</v>
      </c>
      <c r="BL42">
        <f>$AY42*40%</f>
        <v>0</v>
      </c>
      <c r="BM42">
        <f>$BA42*60%</f>
        <v>0</v>
      </c>
      <c r="BN42">
        <f>$BA42*40%</f>
        <v>0</v>
      </c>
      <c r="BO42">
        <f>SUM(BE42:BN42)</f>
        <v>45889.535999999993</v>
      </c>
      <c r="BP42" t="b">
        <f>BO42=R42</f>
        <v>1</v>
      </c>
    </row>
    <row r="43" spans="1:68" ht="14.25" hidden="1" customHeight="1" x14ac:dyDescent="0.25">
      <c r="A43" s="4"/>
      <c r="B43" s="5"/>
      <c r="C43" s="4"/>
      <c r="D43" s="5"/>
      <c r="E43" s="5"/>
      <c r="F43" s="4"/>
      <c r="G43" s="4" t="s">
        <v>22</v>
      </c>
      <c r="H43" s="4"/>
      <c r="I43" s="4" t="s">
        <v>24</v>
      </c>
      <c r="J43" s="4" t="s">
        <v>25</v>
      </c>
      <c r="K43" s="4" t="s">
        <v>26</v>
      </c>
      <c r="L43" s="4" t="s">
        <v>30</v>
      </c>
      <c r="M43" s="6" t="s">
        <v>28</v>
      </c>
      <c r="N43" s="6">
        <v>0</v>
      </c>
      <c r="O43" s="6">
        <v>28710</v>
      </c>
      <c r="P43" s="6">
        <v>28710</v>
      </c>
      <c r="Q43" s="7" t="s">
        <v>29</v>
      </c>
      <c r="R43" s="26"/>
      <c r="S43" s="14"/>
      <c r="T43" s="14"/>
      <c r="U43" s="14"/>
      <c r="V43" s="14"/>
      <c r="W43" s="14"/>
      <c r="X43" s="14"/>
      <c r="Y43" s="14"/>
      <c r="Z43" s="14"/>
    </row>
    <row r="44" spans="1:68" ht="14.25" hidden="1" customHeight="1" x14ac:dyDescent="0.25">
      <c r="A44" s="4"/>
      <c r="B44" s="5"/>
      <c r="C44" s="4"/>
      <c r="D44" s="5"/>
      <c r="E44" s="5"/>
      <c r="F44" s="4"/>
      <c r="G44" s="4" t="s">
        <v>22</v>
      </c>
      <c r="H44" s="4"/>
      <c r="I44" s="4" t="s">
        <v>24</v>
      </c>
      <c r="J44" s="4" t="s">
        <v>25</v>
      </c>
      <c r="K44" s="4" t="s">
        <v>26</v>
      </c>
      <c r="L44" s="4" t="s">
        <v>31</v>
      </c>
      <c r="M44" s="6" t="s">
        <v>28</v>
      </c>
      <c r="N44" s="6">
        <v>10000</v>
      </c>
      <c r="O44" s="6">
        <v>0</v>
      </c>
      <c r="P44" s="6">
        <v>10000</v>
      </c>
      <c r="Q44" s="7" t="s">
        <v>29</v>
      </c>
      <c r="R44" s="26"/>
      <c r="S44" s="14"/>
      <c r="T44" s="14"/>
      <c r="U44" s="14"/>
      <c r="V44" s="14"/>
      <c r="W44" s="14"/>
      <c r="X44" s="14"/>
      <c r="Y44" s="14"/>
      <c r="Z44" s="14"/>
    </row>
    <row r="45" spans="1:68" ht="14.25" hidden="1" customHeight="1" x14ac:dyDescent="0.25">
      <c r="A45" s="4"/>
      <c r="B45" s="5"/>
      <c r="C45" s="4"/>
      <c r="D45" s="5"/>
      <c r="E45" s="5"/>
      <c r="F45" s="4"/>
      <c r="G45" s="4" t="s">
        <v>22</v>
      </c>
      <c r="H45" s="4"/>
      <c r="I45" s="4" t="s">
        <v>24</v>
      </c>
      <c r="J45" s="4" t="s">
        <v>25</v>
      </c>
      <c r="K45" s="4" t="s">
        <v>26</v>
      </c>
      <c r="L45" s="4" t="s">
        <v>32</v>
      </c>
      <c r="M45" s="6" t="s">
        <v>28</v>
      </c>
      <c r="N45" s="6">
        <v>0</v>
      </c>
      <c r="O45" s="6">
        <v>10500</v>
      </c>
      <c r="P45" s="6">
        <v>10500</v>
      </c>
      <c r="Q45" s="7" t="s">
        <v>29</v>
      </c>
      <c r="R45" s="26"/>
      <c r="S45" s="14"/>
      <c r="T45" s="14"/>
      <c r="U45" s="14"/>
      <c r="V45" s="14"/>
      <c r="W45" s="14"/>
      <c r="X45" s="14"/>
      <c r="Y45" s="14"/>
      <c r="Z45" s="14"/>
    </row>
    <row r="46" spans="1:68" ht="14.25" hidden="1" customHeight="1" x14ac:dyDescent="0.25">
      <c r="A46" s="4"/>
      <c r="B46" s="5"/>
      <c r="C46" s="4"/>
      <c r="D46" s="5"/>
      <c r="E46" s="5"/>
      <c r="F46" s="4"/>
      <c r="G46" s="4" t="s">
        <v>22</v>
      </c>
      <c r="H46" s="4"/>
      <c r="I46" s="4" t="s">
        <v>24</v>
      </c>
      <c r="J46" s="4" t="s">
        <v>25</v>
      </c>
      <c r="K46" s="4" t="s">
        <v>26</v>
      </c>
      <c r="L46" s="4" t="s">
        <v>40</v>
      </c>
      <c r="M46" s="6" t="s">
        <v>41</v>
      </c>
      <c r="N46" s="6">
        <v>0</v>
      </c>
      <c r="O46" s="6">
        <v>1267</v>
      </c>
      <c r="P46" s="6">
        <v>1267</v>
      </c>
      <c r="Q46" s="7" t="s">
        <v>29</v>
      </c>
      <c r="R46" s="26"/>
      <c r="S46" s="14"/>
      <c r="T46" s="14"/>
      <c r="U46" s="14"/>
      <c r="V46" s="14"/>
      <c r="W46" s="14"/>
      <c r="X46" s="14"/>
      <c r="Y46" s="14"/>
      <c r="Z46" s="14"/>
    </row>
    <row r="47" spans="1:68" ht="14.25" hidden="1" customHeight="1" x14ac:dyDescent="0.25">
      <c r="A47" s="4"/>
      <c r="B47" s="5"/>
      <c r="C47" s="4"/>
      <c r="D47" s="5"/>
      <c r="E47" s="5"/>
      <c r="F47" s="4"/>
      <c r="G47" s="4" t="s">
        <v>22</v>
      </c>
      <c r="H47" s="4"/>
      <c r="I47" s="4" t="s">
        <v>24</v>
      </c>
      <c r="J47" s="4" t="s">
        <v>25</v>
      </c>
      <c r="K47" s="4" t="s">
        <v>26</v>
      </c>
      <c r="L47" s="4" t="s">
        <v>42</v>
      </c>
      <c r="M47" s="6" t="s">
        <v>41</v>
      </c>
      <c r="N47" s="6">
        <v>0</v>
      </c>
      <c r="O47" s="6">
        <v>896</v>
      </c>
      <c r="P47" s="6">
        <v>896</v>
      </c>
      <c r="Q47" s="7" t="s">
        <v>29</v>
      </c>
      <c r="R47" s="26"/>
      <c r="S47" s="14"/>
      <c r="T47" s="14"/>
      <c r="U47" s="14"/>
      <c r="V47" s="14"/>
      <c r="W47" s="14"/>
      <c r="X47" s="14"/>
      <c r="Y47" s="14"/>
      <c r="Z47" s="14"/>
    </row>
    <row r="48" spans="1:68" ht="14.25" hidden="1" customHeight="1" x14ac:dyDescent="0.25">
      <c r="A48" s="4"/>
      <c r="B48" s="5"/>
      <c r="C48" s="4"/>
      <c r="D48" s="5"/>
      <c r="E48" s="5"/>
      <c r="F48" s="4"/>
      <c r="G48" s="4" t="s">
        <v>22</v>
      </c>
      <c r="H48" s="4"/>
      <c r="I48" s="4" t="s">
        <v>24</v>
      </c>
      <c r="J48" s="4" t="s">
        <v>25</v>
      </c>
      <c r="K48" s="4" t="s">
        <v>26</v>
      </c>
      <c r="L48" s="4" t="s">
        <v>43</v>
      </c>
      <c r="M48" s="6" t="s">
        <v>41</v>
      </c>
      <c r="N48" s="6">
        <v>0</v>
      </c>
      <c r="O48" s="6">
        <v>7</v>
      </c>
      <c r="P48" s="6">
        <v>7</v>
      </c>
      <c r="Q48" s="7" t="s">
        <v>29</v>
      </c>
      <c r="R48" s="26"/>
      <c r="S48" s="14"/>
      <c r="T48" s="14"/>
      <c r="U48" s="14"/>
      <c r="V48" s="14"/>
      <c r="W48" s="14"/>
      <c r="X48" s="14"/>
      <c r="Y48" s="14"/>
      <c r="Z48" s="14"/>
    </row>
    <row r="49" spans="1:68" ht="14.25" hidden="1" customHeight="1" x14ac:dyDescent="0.25">
      <c r="A49" s="4"/>
      <c r="B49" s="5"/>
      <c r="C49" s="4"/>
      <c r="D49" s="5"/>
      <c r="E49" s="5"/>
      <c r="F49" s="4"/>
      <c r="G49" s="4" t="s">
        <v>22</v>
      </c>
      <c r="H49" s="4"/>
      <c r="I49" s="4" t="s">
        <v>24</v>
      </c>
      <c r="J49" s="4" t="s">
        <v>25</v>
      </c>
      <c r="K49" s="4" t="s">
        <v>26</v>
      </c>
      <c r="L49" s="4" t="s">
        <v>33</v>
      </c>
      <c r="M49" s="6" t="s">
        <v>28</v>
      </c>
      <c r="N49" s="6">
        <v>28080</v>
      </c>
      <c r="O49" s="6">
        <v>42120</v>
      </c>
      <c r="P49" s="6">
        <v>70200</v>
      </c>
      <c r="Q49" s="7" t="s">
        <v>29</v>
      </c>
      <c r="R49" s="26"/>
      <c r="S49" s="14"/>
      <c r="T49" s="14"/>
      <c r="U49" s="14"/>
      <c r="V49" s="14"/>
      <c r="W49" s="14"/>
      <c r="X49" s="14"/>
      <c r="Y49" s="14"/>
      <c r="Z49" s="14"/>
    </row>
    <row r="50" spans="1:68" ht="14.25" customHeight="1" x14ac:dyDescent="0.25">
      <c r="A50" s="8" t="s">
        <v>67</v>
      </c>
      <c r="B50" s="9" t="s">
        <v>35</v>
      </c>
      <c r="C50" s="8" t="s">
        <v>19</v>
      </c>
      <c r="D50" s="9" t="s">
        <v>19</v>
      </c>
      <c r="E50" s="9" t="s">
        <v>68</v>
      </c>
      <c r="F50" s="8" t="s">
        <v>69</v>
      </c>
      <c r="G50" s="8" t="s">
        <v>22</v>
      </c>
      <c r="H50" s="8" t="s">
        <v>70</v>
      </c>
      <c r="I50" s="8" t="s">
        <v>24</v>
      </c>
      <c r="J50" s="8" t="s">
        <v>25</v>
      </c>
      <c r="K50" s="8" t="s">
        <v>26</v>
      </c>
      <c r="L50" s="8" t="s">
        <v>27</v>
      </c>
      <c r="M50" s="10" t="s">
        <v>28</v>
      </c>
      <c r="N50" s="10">
        <v>0</v>
      </c>
      <c r="O50" s="10">
        <v>25000</v>
      </c>
      <c r="P50" s="10">
        <v>25000</v>
      </c>
      <c r="Q50" s="12" t="s">
        <v>29</v>
      </c>
      <c r="R50" s="29">
        <f>VLOOKUP(H50,'[3]Table 1'!$B$3:$C$5292,2,0)</f>
        <v>45889.536</v>
      </c>
      <c r="S50" s="14"/>
      <c r="T50" s="15">
        <v>6000</v>
      </c>
      <c r="U50" s="18">
        <f>N51</f>
        <v>28080</v>
      </c>
      <c r="V50" s="16">
        <v>30000</v>
      </c>
      <c r="W50" s="14"/>
      <c r="X50" s="14"/>
      <c r="Y50" s="14"/>
      <c r="Z50" s="14">
        <v>0</v>
      </c>
      <c r="AB50">
        <v>0</v>
      </c>
      <c r="AD50">
        <f>SUM(T50:AC50)</f>
        <v>64080</v>
      </c>
      <c r="AF50">
        <f>T50/$AD50</f>
        <v>9.3632958801498134E-2</v>
      </c>
      <c r="AG50">
        <f t="shared" ref="AG50" si="62">U50/$AD50</f>
        <v>0.43820224719101125</v>
      </c>
      <c r="AH50">
        <f t="shared" ref="AH50" si="63">V50/$AD50</f>
        <v>0.46816479400749061</v>
      </c>
      <c r="AI50">
        <f t="shared" ref="AI50" si="64">W50/$AD50</f>
        <v>0</v>
      </c>
      <c r="AJ50">
        <f t="shared" ref="AJ50" si="65">X50/$AD50</f>
        <v>0</v>
      </c>
      <c r="AK50">
        <f t="shared" ref="AK50" si="66">Y50/$AD50</f>
        <v>0</v>
      </c>
      <c r="AL50">
        <f t="shared" ref="AL50" si="67">Z50/$AD50</f>
        <v>0</v>
      </c>
      <c r="AM50">
        <f t="shared" ref="AM50" si="68">AA50/$AD50</f>
        <v>0</v>
      </c>
      <c r="AN50">
        <f t="shared" ref="AN50" si="69">AB50/$AD50</f>
        <v>0</v>
      </c>
      <c r="AO50">
        <f t="shared" ref="AO50" si="70">AC50/$AD50</f>
        <v>0</v>
      </c>
      <c r="AP50">
        <f>SUM(AF50:AO50)</f>
        <v>1</v>
      </c>
      <c r="AR50">
        <f>AF50*$R50</f>
        <v>4296.7730337078656</v>
      </c>
      <c r="AT50">
        <f t="shared" ref="AT50:BB50" si="71">AG50*$R50</f>
        <v>20108.897797752808</v>
      </c>
      <c r="AU50">
        <f t="shared" si="71"/>
        <v>21483.865168539323</v>
      </c>
      <c r="AV50">
        <f t="shared" si="71"/>
        <v>0</v>
      </c>
      <c r="AW50">
        <f t="shared" si="71"/>
        <v>0</v>
      </c>
      <c r="AX50">
        <f t="shared" si="71"/>
        <v>0</v>
      </c>
      <c r="AY50">
        <f t="shared" si="71"/>
        <v>0</v>
      </c>
      <c r="AZ50">
        <f t="shared" si="71"/>
        <v>0</v>
      </c>
      <c r="BA50">
        <f t="shared" si="71"/>
        <v>0</v>
      </c>
      <c r="BB50">
        <f t="shared" si="71"/>
        <v>0</v>
      </c>
      <c r="BC50">
        <f>SUM(AR50:BB50)</f>
        <v>45889.535999999993</v>
      </c>
      <c r="BE50">
        <f>AR50</f>
        <v>4296.7730337078656</v>
      </c>
      <c r="BF50">
        <f>(SUM(AU50:AV50)*0.2)+AS50*0.7+AT50*0.4</f>
        <v>12340.332152808987</v>
      </c>
      <c r="BG50">
        <f>IF(AU50&gt;1,$AS50*0.3,0)+IF(AU50&gt;1,$AT50*0.6,0)+AU50*0.8</f>
        <v>29252.430813483144</v>
      </c>
      <c r="BH50">
        <f>IF(AV50&gt;1,$AS50*0.3,0)+IF(AV50&gt;1,$AT50*0.6,0)+AV50*0.8</f>
        <v>0</v>
      </c>
      <c r="BI50">
        <f>$AW50*80%+$AX50*70%</f>
        <v>0</v>
      </c>
      <c r="BJ50">
        <f>$AW50*20%+$AX50*30%</f>
        <v>0</v>
      </c>
      <c r="BK50">
        <f>$AY50*60%</f>
        <v>0</v>
      </c>
      <c r="BL50">
        <f>$AY50*40%</f>
        <v>0</v>
      </c>
      <c r="BM50">
        <f>$BA50*60%</f>
        <v>0</v>
      </c>
      <c r="BN50">
        <f>$BA50*40%</f>
        <v>0</v>
      </c>
      <c r="BO50">
        <f>SUM(BE50:BN50)</f>
        <v>45889.535999999993</v>
      </c>
      <c r="BP50" t="b">
        <f>BO50=R50</f>
        <v>1</v>
      </c>
    </row>
    <row r="51" spans="1:68" ht="14.25" hidden="1" customHeight="1" x14ac:dyDescent="0.25">
      <c r="A51" s="4"/>
      <c r="B51" s="5"/>
      <c r="C51" s="4"/>
      <c r="D51" s="5"/>
      <c r="E51" s="5"/>
      <c r="F51" s="4"/>
      <c r="G51" s="4" t="s">
        <v>22</v>
      </c>
      <c r="H51" s="4"/>
      <c r="I51" s="4" t="s">
        <v>24</v>
      </c>
      <c r="J51" s="4" t="s">
        <v>25</v>
      </c>
      <c r="K51" s="4" t="s">
        <v>26</v>
      </c>
      <c r="L51" s="4" t="s">
        <v>33</v>
      </c>
      <c r="M51" s="6" t="s">
        <v>28</v>
      </c>
      <c r="N51" s="6">
        <v>28080</v>
      </c>
      <c r="O51" s="6">
        <v>42120</v>
      </c>
      <c r="P51" s="6">
        <v>70200</v>
      </c>
      <c r="Q51" s="7" t="s">
        <v>29</v>
      </c>
      <c r="R51" s="26"/>
      <c r="S51" s="14"/>
      <c r="T51" s="14"/>
      <c r="U51" s="14"/>
      <c r="V51" s="14"/>
      <c r="W51" s="14"/>
      <c r="X51" s="14"/>
      <c r="Y51" s="14"/>
      <c r="Z51" s="14"/>
    </row>
    <row r="52" spans="1:68" ht="14.25" customHeight="1" x14ac:dyDescent="0.25">
      <c r="A52" s="8" t="s">
        <v>71</v>
      </c>
      <c r="B52" s="9" t="s">
        <v>63</v>
      </c>
      <c r="C52" s="8" t="s">
        <v>19</v>
      </c>
      <c r="D52" s="9" t="s">
        <v>19</v>
      </c>
      <c r="E52" s="9" t="s">
        <v>72</v>
      </c>
      <c r="F52" s="8" t="s">
        <v>73</v>
      </c>
      <c r="G52" s="8" t="s">
        <v>22</v>
      </c>
      <c r="H52" s="8" t="s">
        <v>74</v>
      </c>
      <c r="I52" s="8" t="s">
        <v>24</v>
      </c>
      <c r="J52" s="8" t="s">
        <v>25</v>
      </c>
      <c r="K52" s="8" t="s">
        <v>26</v>
      </c>
      <c r="L52" s="8" t="s">
        <v>27</v>
      </c>
      <c r="M52" s="10" t="s">
        <v>28</v>
      </c>
      <c r="N52" s="10">
        <v>0</v>
      </c>
      <c r="O52" s="10">
        <v>25000</v>
      </c>
      <c r="P52" s="10">
        <v>25000</v>
      </c>
      <c r="Q52" s="12" t="s">
        <v>29</v>
      </c>
      <c r="R52" s="29">
        <f>VLOOKUP(H52,'[3]Table 1'!$B$3:$C$5292,2,0)</f>
        <v>45889.536</v>
      </c>
      <c r="S52" s="14"/>
      <c r="T52" s="15">
        <v>6000</v>
      </c>
      <c r="U52" s="18">
        <f>N56</f>
        <v>28080</v>
      </c>
      <c r="V52" s="16">
        <v>30000</v>
      </c>
      <c r="W52" s="14"/>
      <c r="X52" s="14"/>
      <c r="Y52" s="14"/>
      <c r="Z52" s="14">
        <v>0</v>
      </c>
      <c r="AB52">
        <v>0</v>
      </c>
      <c r="AD52">
        <f>SUM(T52:AC52)</f>
        <v>64080</v>
      </c>
      <c r="AF52">
        <f>T52/$AD52</f>
        <v>9.3632958801498134E-2</v>
      </c>
      <c r="AG52">
        <f t="shared" ref="AG52" si="72">U52/$AD52</f>
        <v>0.43820224719101125</v>
      </c>
      <c r="AH52">
        <f t="shared" ref="AH52" si="73">V52/$AD52</f>
        <v>0.46816479400749061</v>
      </c>
      <c r="AI52">
        <f t="shared" ref="AI52" si="74">W52/$AD52</f>
        <v>0</v>
      </c>
      <c r="AJ52">
        <f t="shared" ref="AJ52" si="75">X52/$AD52</f>
        <v>0</v>
      </c>
      <c r="AK52">
        <f t="shared" ref="AK52" si="76">Y52/$AD52</f>
        <v>0</v>
      </c>
      <c r="AL52">
        <f t="shared" ref="AL52" si="77">Z52/$AD52</f>
        <v>0</v>
      </c>
      <c r="AM52">
        <f t="shared" ref="AM52" si="78">AA52/$AD52</f>
        <v>0</v>
      </c>
      <c r="AN52">
        <f t="shared" ref="AN52" si="79">AB52/$AD52</f>
        <v>0</v>
      </c>
      <c r="AO52">
        <f t="shared" ref="AO52" si="80">AC52/$AD52</f>
        <v>0</v>
      </c>
      <c r="AP52">
        <f>SUM(AF52:AO52)</f>
        <v>1</v>
      </c>
      <c r="AR52">
        <f>AF52*$R52</f>
        <v>4296.7730337078656</v>
      </c>
      <c r="AT52">
        <f t="shared" ref="AT52:BB52" si="81">AG52*$R52</f>
        <v>20108.897797752808</v>
      </c>
      <c r="AU52">
        <f t="shared" si="81"/>
        <v>21483.865168539323</v>
      </c>
      <c r="AV52">
        <f t="shared" si="81"/>
        <v>0</v>
      </c>
      <c r="AW52">
        <f t="shared" si="81"/>
        <v>0</v>
      </c>
      <c r="AX52">
        <f t="shared" si="81"/>
        <v>0</v>
      </c>
      <c r="AY52">
        <f t="shared" si="81"/>
        <v>0</v>
      </c>
      <c r="AZ52">
        <f t="shared" si="81"/>
        <v>0</v>
      </c>
      <c r="BA52">
        <f t="shared" si="81"/>
        <v>0</v>
      </c>
      <c r="BB52">
        <f t="shared" si="81"/>
        <v>0</v>
      </c>
      <c r="BC52">
        <f>SUM(AR52:BB52)</f>
        <v>45889.535999999993</v>
      </c>
      <c r="BE52">
        <f>AR52</f>
        <v>4296.7730337078656</v>
      </c>
      <c r="BF52">
        <f>(SUM(AU52:AV52)*0.2)+AS52*0.7+AT52*0.4</f>
        <v>12340.332152808987</v>
      </c>
      <c r="BG52">
        <f>IF(AU52&gt;1,$AS52*0.3,0)+IF(AU52&gt;1,$AT52*0.6,0)+AU52*0.8</f>
        <v>29252.430813483144</v>
      </c>
      <c r="BH52">
        <f>IF(AV52&gt;1,$AS52*0.3,0)+IF(AV52&gt;1,$AT52*0.6,0)+AV52*0.8</f>
        <v>0</v>
      </c>
      <c r="BI52">
        <f>$AW52*80%+$AX52*70%</f>
        <v>0</v>
      </c>
      <c r="BJ52">
        <f>$AW52*20%+$AX52*30%</f>
        <v>0</v>
      </c>
      <c r="BK52">
        <f>$AY52*60%</f>
        <v>0</v>
      </c>
      <c r="BL52">
        <f>$AY52*40%</f>
        <v>0</v>
      </c>
      <c r="BM52">
        <f>$BA52*60%</f>
        <v>0</v>
      </c>
      <c r="BN52">
        <f>$BA52*40%</f>
        <v>0</v>
      </c>
      <c r="BO52">
        <f>SUM(BE52:BN52)</f>
        <v>45889.535999999993</v>
      </c>
      <c r="BP52" t="b">
        <f>BO52=R52</f>
        <v>1</v>
      </c>
    </row>
    <row r="53" spans="1:68" ht="14.25" hidden="1" customHeight="1" x14ac:dyDescent="0.25">
      <c r="A53" s="4"/>
      <c r="B53" s="5"/>
      <c r="C53" s="4"/>
      <c r="D53" s="5"/>
      <c r="E53" s="5"/>
      <c r="F53" s="4"/>
      <c r="G53" s="4" t="s">
        <v>22</v>
      </c>
      <c r="H53" s="4"/>
      <c r="I53" s="4" t="s">
        <v>24</v>
      </c>
      <c r="J53" s="4" t="s">
        <v>25</v>
      </c>
      <c r="K53" s="4" t="s">
        <v>26</v>
      </c>
      <c r="L53" s="4" t="s">
        <v>39</v>
      </c>
      <c r="M53" s="6" t="s">
        <v>28</v>
      </c>
      <c r="N53" s="6">
        <v>0</v>
      </c>
      <c r="O53" s="6">
        <v>60929</v>
      </c>
      <c r="P53" s="6">
        <v>60929</v>
      </c>
      <c r="Q53" s="7" t="s">
        <v>29</v>
      </c>
      <c r="R53" s="26"/>
      <c r="S53" s="14"/>
      <c r="T53" s="14"/>
      <c r="U53" s="14"/>
      <c r="V53" s="14"/>
      <c r="W53" s="14"/>
      <c r="X53" s="14"/>
      <c r="Y53" s="14"/>
      <c r="Z53" s="14"/>
    </row>
    <row r="54" spans="1:68" ht="14.25" hidden="1" customHeight="1" x14ac:dyDescent="0.25">
      <c r="A54" s="4"/>
      <c r="B54" s="5"/>
      <c r="C54" s="4"/>
      <c r="D54" s="5"/>
      <c r="E54" s="5"/>
      <c r="F54" s="4"/>
      <c r="G54" s="4" t="s">
        <v>22</v>
      </c>
      <c r="H54" s="4"/>
      <c r="I54" s="4" t="s">
        <v>24</v>
      </c>
      <c r="J54" s="4" t="s">
        <v>25</v>
      </c>
      <c r="K54" s="4" t="s">
        <v>26</v>
      </c>
      <c r="L54" s="4" t="s">
        <v>31</v>
      </c>
      <c r="M54" s="6" t="s">
        <v>28</v>
      </c>
      <c r="N54" s="6">
        <v>7000</v>
      </c>
      <c r="O54" s="6">
        <v>0</v>
      </c>
      <c r="P54" s="6">
        <v>7000</v>
      </c>
      <c r="Q54" s="7" t="s">
        <v>29</v>
      </c>
      <c r="R54" s="26"/>
      <c r="S54" s="14"/>
      <c r="T54" s="14"/>
      <c r="U54" s="14"/>
      <c r="V54" s="14"/>
      <c r="W54" s="14"/>
      <c r="X54" s="14"/>
      <c r="Y54" s="14"/>
      <c r="Z54" s="14"/>
    </row>
    <row r="55" spans="1:68" ht="14.25" hidden="1" customHeight="1" x14ac:dyDescent="0.25">
      <c r="A55" s="4"/>
      <c r="B55" s="5"/>
      <c r="C55" s="4"/>
      <c r="D55" s="5"/>
      <c r="E55" s="5"/>
      <c r="F55" s="4"/>
      <c r="G55" s="4" t="s">
        <v>22</v>
      </c>
      <c r="H55" s="4"/>
      <c r="I55" s="4" t="s">
        <v>24</v>
      </c>
      <c r="J55" s="4" t="s">
        <v>25</v>
      </c>
      <c r="K55" s="4" t="s">
        <v>26</v>
      </c>
      <c r="L55" s="4" t="s">
        <v>32</v>
      </c>
      <c r="M55" s="6" t="s">
        <v>28</v>
      </c>
      <c r="N55" s="6">
        <v>0</v>
      </c>
      <c r="O55" s="6">
        <v>10500</v>
      </c>
      <c r="P55" s="6">
        <v>10500</v>
      </c>
      <c r="Q55" s="7" t="s">
        <v>29</v>
      </c>
      <c r="R55" s="26"/>
      <c r="S55" s="14"/>
      <c r="T55" s="14"/>
      <c r="U55" s="14"/>
      <c r="V55" s="14"/>
      <c r="W55" s="14"/>
      <c r="X55" s="14"/>
      <c r="Y55" s="14"/>
      <c r="Z55" s="14"/>
    </row>
    <row r="56" spans="1:68" ht="14.25" hidden="1" customHeight="1" x14ac:dyDescent="0.25">
      <c r="A56" s="4"/>
      <c r="B56" s="5"/>
      <c r="C56" s="4"/>
      <c r="D56" s="5"/>
      <c r="E56" s="5"/>
      <c r="F56" s="4"/>
      <c r="G56" s="4" t="s">
        <v>22</v>
      </c>
      <c r="H56" s="4"/>
      <c r="I56" s="4" t="s">
        <v>24</v>
      </c>
      <c r="J56" s="4" t="s">
        <v>25</v>
      </c>
      <c r="K56" s="4" t="s">
        <v>26</v>
      </c>
      <c r="L56" s="4" t="s">
        <v>33</v>
      </c>
      <c r="M56" s="6" t="s">
        <v>28</v>
      </c>
      <c r="N56" s="6">
        <v>28080</v>
      </c>
      <c r="O56" s="6">
        <v>42120</v>
      </c>
      <c r="P56" s="6">
        <v>70200</v>
      </c>
      <c r="Q56" s="7" t="s">
        <v>29</v>
      </c>
      <c r="R56" s="26"/>
      <c r="S56" s="14"/>
      <c r="T56" s="14"/>
      <c r="U56" s="14"/>
      <c r="V56" s="14"/>
      <c r="W56" s="14"/>
      <c r="X56" s="14"/>
      <c r="Y56" s="14"/>
      <c r="Z56" s="14"/>
    </row>
    <row r="57" spans="1:68" ht="14.25" customHeight="1" x14ac:dyDescent="0.25">
      <c r="A57" s="8" t="s">
        <v>75</v>
      </c>
      <c r="B57" s="9" t="s">
        <v>63</v>
      </c>
      <c r="C57" s="8" t="s">
        <v>19</v>
      </c>
      <c r="D57" s="9" t="s">
        <v>19</v>
      </c>
      <c r="E57" s="9" t="s">
        <v>76</v>
      </c>
      <c r="F57" s="8" t="s">
        <v>77</v>
      </c>
      <c r="G57" s="8" t="s">
        <v>22</v>
      </c>
      <c r="H57" s="8" t="s">
        <v>78</v>
      </c>
      <c r="I57" s="8" t="s">
        <v>24</v>
      </c>
      <c r="J57" s="8" t="s">
        <v>25</v>
      </c>
      <c r="K57" s="8" t="s">
        <v>26</v>
      </c>
      <c r="L57" s="8" t="s">
        <v>27</v>
      </c>
      <c r="M57" s="10" t="s">
        <v>28</v>
      </c>
      <c r="N57" s="10">
        <v>0</v>
      </c>
      <c r="O57" s="10">
        <v>25000</v>
      </c>
      <c r="P57" s="10">
        <v>25000</v>
      </c>
      <c r="Q57" s="12" t="s">
        <v>29</v>
      </c>
      <c r="R57" s="29">
        <f>VLOOKUP(H57,'[3]Table 1'!$B$3:$C$5292,2,0)</f>
        <v>42771.455999999998</v>
      </c>
      <c r="S57" s="14"/>
      <c r="T57" s="15">
        <v>6000</v>
      </c>
      <c r="U57" s="18">
        <f>N58</f>
        <v>28080</v>
      </c>
      <c r="V57" s="16">
        <v>30000</v>
      </c>
      <c r="W57" s="14"/>
      <c r="X57" s="14"/>
      <c r="Y57" s="14"/>
      <c r="Z57" s="14">
        <v>0</v>
      </c>
      <c r="AB57">
        <v>0</v>
      </c>
      <c r="AD57">
        <f>SUM(T57:AC57)</f>
        <v>64080</v>
      </c>
      <c r="AF57">
        <f>T57/$AD57</f>
        <v>9.3632958801498134E-2</v>
      </c>
      <c r="AG57">
        <f t="shared" ref="AG57" si="82">U57/$AD57</f>
        <v>0.43820224719101125</v>
      </c>
      <c r="AH57">
        <f t="shared" ref="AH57" si="83">V57/$AD57</f>
        <v>0.46816479400749061</v>
      </c>
      <c r="AI57">
        <f t="shared" ref="AI57" si="84">W57/$AD57</f>
        <v>0</v>
      </c>
      <c r="AJ57">
        <f t="shared" ref="AJ57" si="85">X57/$AD57</f>
        <v>0</v>
      </c>
      <c r="AK57">
        <f t="shared" ref="AK57" si="86">Y57/$AD57</f>
        <v>0</v>
      </c>
      <c r="AL57">
        <f t="shared" ref="AL57" si="87">Z57/$AD57</f>
        <v>0</v>
      </c>
      <c r="AM57">
        <f t="shared" ref="AM57" si="88">AA57/$AD57</f>
        <v>0</v>
      </c>
      <c r="AN57">
        <f t="shared" ref="AN57" si="89">AB57/$AD57</f>
        <v>0</v>
      </c>
      <c r="AO57">
        <f t="shared" ref="AO57" si="90">AC57/$AD57</f>
        <v>0</v>
      </c>
      <c r="AP57">
        <f>SUM(AF57:AO57)</f>
        <v>1</v>
      </c>
      <c r="AR57">
        <f>AF57*$R57</f>
        <v>4004.8179775280901</v>
      </c>
      <c r="AT57">
        <f t="shared" ref="AT57:BB57" si="91">AG57*$R57</f>
        <v>18742.548134831461</v>
      </c>
      <c r="AU57">
        <f t="shared" si="91"/>
        <v>20024.089887640446</v>
      </c>
      <c r="AV57">
        <f t="shared" si="91"/>
        <v>0</v>
      </c>
      <c r="AW57">
        <f t="shared" si="91"/>
        <v>0</v>
      </c>
      <c r="AX57">
        <f t="shared" si="91"/>
        <v>0</v>
      </c>
      <c r="AY57">
        <f t="shared" si="91"/>
        <v>0</v>
      </c>
      <c r="AZ57">
        <f t="shared" si="91"/>
        <v>0</v>
      </c>
      <c r="BA57">
        <f t="shared" si="91"/>
        <v>0</v>
      </c>
      <c r="BB57">
        <f t="shared" si="91"/>
        <v>0</v>
      </c>
      <c r="BC57">
        <f>SUM(AR57:BB57)</f>
        <v>42771.455999999998</v>
      </c>
      <c r="BE57">
        <f>AR57</f>
        <v>4004.8179775280901</v>
      </c>
      <c r="BF57">
        <f>(SUM(AU57:AV57)*0.2)+AS57*0.7+AT57*0.4</f>
        <v>11501.837231460675</v>
      </c>
      <c r="BG57">
        <f>IF(AU57&gt;1,$AS57*0.3,0)+IF(AU57&gt;1,$AT57*0.6,0)+AU57*0.8</f>
        <v>27264.800791011236</v>
      </c>
      <c r="BH57">
        <f>IF(AV57&gt;1,$AS57*0.3,0)+IF(AV57&gt;1,$AT57*0.6,0)+AV57*0.8</f>
        <v>0</v>
      </c>
      <c r="BI57">
        <f>$AW57*80%+$AX57*70%</f>
        <v>0</v>
      </c>
      <c r="BJ57">
        <f>$AW57*20%+$AX57*30%</f>
        <v>0</v>
      </c>
      <c r="BK57">
        <f>$AY57*60%</f>
        <v>0</v>
      </c>
      <c r="BL57">
        <f>$AY57*40%</f>
        <v>0</v>
      </c>
      <c r="BM57">
        <f>$BA57*60%</f>
        <v>0</v>
      </c>
      <c r="BN57">
        <f>$BA57*40%</f>
        <v>0</v>
      </c>
      <c r="BO57">
        <f>SUM(BE57:BN57)</f>
        <v>42771.455999999998</v>
      </c>
      <c r="BP57" t="b">
        <f>BO57=R57</f>
        <v>1</v>
      </c>
    </row>
    <row r="58" spans="1:68" ht="14.25" hidden="1" customHeight="1" x14ac:dyDescent="0.25">
      <c r="A58" s="4"/>
      <c r="B58" s="5"/>
      <c r="C58" s="4"/>
      <c r="D58" s="5"/>
      <c r="E58" s="5"/>
      <c r="F58" s="4"/>
      <c r="G58" s="4" t="s">
        <v>22</v>
      </c>
      <c r="H58" s="4"/>
      <c r="I58" s="4" t="s">
        <v>24</v>
      </c>
      <c r="J58" s="4" t="s">
        <v>25</v>
      </c>
      <c r="K58" s="4" t="s">
        <v>26</v>
      </c>
      <c r="L58" s="4" t="s">
        <v>79</v>
      </c>
      <c r="M58" s="6" t="s">
        <v>28</v>
      </c>
      <c r="N58" s="6">
        <v>28080</v>
      </c>
      <c r="O58" s="6">
        <v>42120</v>
      </c>
      <c r="P58" s="6">
        <v>70200</v>
      </c>
      <c r="Q58" s="7" t="s">
        <v>29</v>
      </c>
      <c r="R58" s="26"/>
      <c r="S58" s="14"/>
      <c r="T58" s="14"/>
      <c r="U58" s="14"/>
      <c r="V58" s="14"/>
      <c r="W58" s="14"/>
      <c r="X58" s="14"/>
      <c r="Y58" s="14"/>
      <c r="Z58" s="14"/>
    </row>
    <row r="59" spans="1:68" ht="14.25" customHeight="1" x14ac:dyDescent="0.25">
      <c r="A59" s="8" t="s">
        <v>80</v>
      </c>
      <c r="B59" s="9" t="s">
        <v>63</v>
      </c>
      <c r="C59" s="8" t="s">
        <v>19</v>
      </c>
      <c r="D59" s="9" t="s">
        <v>19</v>
      </c>
      <c r="E59" s="9" t="s">
        <v>81</v>
      </c>
      <c r="F59" s="8" t="s">
        <v>82</v>
      </c>
      <c r="G59" s="8" t="s">
        <v>22</v>
      </c>
      <c r="H59" s="8" t="s">
        <v>83</v>
      </c>
      <c r="I59" s="8" t="s">
        <v>24</v>
      </c>
      <c r="J59" s="8" t="s">
        <v>25</v>
      </c>
      <c r="K59" s="8" t="s">
        <v>26</v>
      </c>
      <c r="L59" s="8" t="s">
        <v>27</v>
      </c>
      <c r="M59" s="10" t="s">
        <v>28</v>
      </c>
      <c r="N59" s="10">
        <v>0</v>
      </c>
      <c r="O59" s="10">
        <v>25000</v>
      </c>
      <c r="P59" s="10">
        <v>25000</v>
      </c>
      <c r="Q59" s="12" t="s">
        <v>29</v>
      </c>
      <c r="R59" s="29">
        <f>VLOOKUP(H59,'[3]Table 1'!$B$3:$C$5292,2,0)</f>
        <v>45889.536</v>
      </c>
      <c r="S59" s="14"/>
      <c r="T59" s="15">
        <v>6000</v>
      </c>
      <c r="U59" s="18">
        <f>N66</f>
        <v>28080</v>
      </c>
      <c r="V59" s="16">
        <v>30000</v>
      </c>
      <c r="W59" s="14"/>
      <c r="X59" s="14"/>
      <c r="Y59" s="14"/>
      <c r="Z59" s="14">
        <v>0</v>
      </c>
      <c r="AB59">
        <v>0</v>
      </c>
      <c r="AD59">
        <f>SUM(T59:AC59)</f>
        <v>64080</v>
      </c>
      <c r="AF59">
        <f>T59/$AD59</f>
        <v>9.3632958801498134E-2</v>
      </c>
      <c r="AG59">
        <f t="shared" ref="AG59" si="92">U59/$AD59</f>
        <v>0.43820224719101125</v>
      </c>
      <c r="AH59">
        <f t="shared" ref="AH59" si="93">V59/$AD59</f>
        <v>0.46816479400749061</v>
      </c>
      <c r="AI59">
        <f t="shared" ref="AI59" si="94">W59/$AD59</f>
        <v>0</v>
      </c>
      <c r="AJ59">
        <f t="shared" ref="AJ59" si="95">X59/$AD59</f>
        <v>0</v>
      </c>
      <c r="AK59">
        <f t="shared" ref="AK59" si="96">Y59/$AD59</f>
        <v>0</v>
      </c>
      <c r="AL59">
        <f t="shared" ref="AL59" si="97">Z59/$AD59</f>
        <v>0</v>
      </c>
      <c r="AM59">
        <f t="shared" ref="AM59" si="98">AA59/$AD59</f>
        <v>0</v>
      </c>
      <c r="AN59">
        <f t="shared" ref="AN59" si="99">AB59/$AD59</f>
        <v>0</v>
      </c>
      <c r="AO59">
        <f t="shared" ref="AO59" si="100">AC59/$AD59</f>
        <v>0</v>
      </c>
      <c r="AP59">
        <f>SUM(AF59:AO59)</f>
        <v>1</v>
      </c>
      <c r="AR59">
        <f>AF59*$R59</f>
        <v>4296.7730337078656</v>
      </c>
      <c r="AT59">
        <f t="shared" ref="AT59:BB59" si="101">AG59*$R59</f>
        <v>20108.897797752808</v>
      </c>
      <c r="AU59">
        <f t="shared" si="101"/>
        <v>21483.865168539323</v>
      </c>
      <c r="AV59">
        <f t="shared" si="101"/>
        <v>0</v>
      </c>
      <c r="AW59">
        <f t="shared" si="101"/>
        <v>0</v>
      </c>
      <c r="AX59">
        <f t="shared" si="101"/>
        <v>0</v>
      </c>
      <c r="AY59">
        <f t="shared" si="101"/>
        <v>0</v>
      </c>
      <c r="AZ59">
        <f t="shared" si="101"/>
        <v>0</v>
      </c>
      <c r="BA59">
        <f t="shared" si="101"/>
        <v>0</v>
      </c>
      <c r="BB59">
        <f t="shared" si="101"/>
        <v>0</v>
      </c>
      <c r="BC59">
        <f>SUM(AR59:BB59)</f>
        <v>45889.535999999993</v>
      </c>
      <c r="BE59">
        <f>AR59</f>
        <v>4296.7730337078656</v>
      </c>
      <c r="BF59">
        <f>(SUM(AU59:AV59)*0.2)+AS59*0.7+AT59*0.4</f>
        <v>12340.332152808987</v>
      </c>
      <c r="BG59">
        <f>IF(AU59&gt;1,$AS59*0.3,0)+IF(AU59&gt;1,$AT59*0.6,0)+AU59*0.8</f>
        <v>29252.430813483144</v>
      </c>
      <c r="BH59">
        <f>IF(AV59&gt;1,$AS59*0.3,0)+IF(AV59&gt;1,$AT59*0.6,0)+AV59*0.8</f>
        <v>0</v>
      </c>
      <c r="BI59">
        <f>$AW59*80%+$AX59*70%</f>
        <v>0</v>
      </c>
      <c r="BJ59">
        <f>$AW59*20%+$AX59*30%</f>
        <v>0</v>
      </c>
      <c r="BK59">
        <f>$AY59*60%</f>
        <v>0</v>
      </c>
      <c r="BL59">
        <f>$AY59*40%</f>
        <v>0</v>
      </c>
      <c r="BM59">
        <f>$BA59*60%</f>
        <v>0</v>
      </c>
      <c r="BN59">
        <f>$BA59*40%</f>
        <v>0</v>
      </c>
      <c r="BO59">
        <f>SUM(BE59:BN59)</f>
        <v>45889.535999999993</v>
      </c>
      <c r="BP59" t="b">
        <f>BO59=R59</f>
        <v>1</v>
      </c>
    </row>
    <row r="60" spans="1:68" ht="14.25" hidden="1" customHeight="1" x14ac:dyDescent="0.25">
      <c r="A60" s="4"/>
      <c r="B60" s="5"/>
      <c r="C60" s="4"/>
      <c r="D60" s="5"/>
      <c r="E60" s="5"/>
      <c r="F60" s="4"/>
      <c r="G60" s="4" t="s">
        <v>22</v>
      </c>
      <c r="H60" s="4"/>
      <c r="I60" s="4" t="s">
        <v>24</v>
      </c>
      <c r="J60" s="4" t="s">
        <v>25</v>
      </c>
      <c r="K60" s="4" t="s">
        <v>26</v>
      </c>
      <c r="L60" s="4" t="s">
        <v>30</v>
      </c>
      <c r="M60" s="6" t="s">
        <v>28</v>
      </c>
      <c r="N60" s="6">
        <v>0</v>
      </c>
      <c r="O60" s="6">
        <v>28710</v>
      </c>
      <c r="P60" s="6">
        <v>28710</v>
      </c>
      <c r="Q60" s="7" t="s">
        <v>29</v>
      </c>
      <c r="R60" s="26"/>
      <c r="S60" s="14"/>
      <c r="T60" s="14"/>
      <c r="U60" s="14"/>
      <c r="V60" s="14"/>
      <c r="W60" s="14"/>
      <c r="X60" s="14"/>
      <c r="Y60" s="14"/>
      <c r="Z60" s="14"/>
    </row>
    <row r="61" spans="1:68" ht="14.25" hidden="1" customHeight="1" x14ac:dyDescent="0.25">
      <c r="A61" s="4"/>
      <c r="B61" s="5"/>
      <c r="C61" s="4"/>
      <c r="D61" s="5"/>
      <c r="E61" s="5"/>
      <c r="F61" s="4"/>
      <c r="G61" s="4" t="s">
        <v>22</v>
      </c>
      <c r="H61" s="4"/>
      <c r="I61" s="4" t="s">
        <v>24</v>
      </c>
      <c r="J61" s="4" t="s">
        <v>25</v>
      </c>
      <c r="K61" s="4" t="s">
        <v>26</v>
      </c>
      <c r="L61" s="4" t="s">
        <v>31</v>
      </c>
      <c r="M61" s="6" t="s">
        <v>28</v>
      </c>
      <c r="N61" s="6">
        <v>10000</v>
      </c>
      <c r="O61" s="6">
        <v>0</v>
      </c>
      <c r="P61" s="6">
        <v>10000</v>
      </c>
      <c r="Q61" s="7" t="s">
        <v>29</v>
      </c>
      <c r="R61" s="26"/>
      <c r="S61" s="14"/>
      <c r="T61" s="14"/>
      <c r="U61" s="14"/>
      <c r="V61" s="14"/>
      <c r="W61" s="14"/>
      <c r="X61" s="14"/>
      <c r="Y61" s="14"/>
      <c r="Z61" s="14"/>
    </row>
    <row r="62" spans="1:68" ht="14.25" hidden="1" customHeight="1" x14ac:dyDescent="0.25">
      <c r="A62" s="4"/>
      <c r="B62" s="5"/>
      <c r="C62" s="4"/>
      <c r="D62" s="5"/>
      <c r="E62" s="5"/>
      <c r="F62" s="4"/>
      <c r="G62" s="4" t="s">
        <v>22</v>
      </c>
      <c r="H62" s="4"/>
      <c r="I62" s="4" t="s">
        <v>24</v>
      </c>
      <c r="J62" s="4" t="s">
        <v>25</v>
      </c>
      <c r="K62" s="4" t="s">
        <v>26</v>
      </c>
      <c r="L62" s="4" t="s">
        <v>32</v>
      </c>
      <c r="M62" s="6" t="s">
        <v>28</v>
      </c>
      <c r="N62" s="6">
        <v>0</v>
      </c>
      <c r="O62" s="6">
        <v>10500</v>
      </c>
      <c r="P62" s="6">
        <v>10500</v>
      </c>
      <c r="Q62" s="7" t="s">
        <v>29</v>
      </c>
      <c r="R62" s="26"/>
      <c r="S62" s="14"/>
      <c r="T62" s="14"/>
      <c r="U62" s="14"/>
      <c r="V62" s="14"/>
      <c r="W62" s="14"/>
      <c r="X62" s="14"/>
      <c r="Y62" s="14"/>
      <c r="Z62" s="14"/>
    </row>
    <row r="63" spans="1:68" ht="14.25" hidden="1" customHeight="1" x14ac:dyDescent="0.25">
      <c r="A63" s="4"/>
      <c r="B63" s="5"/>
      <c r="C63" s="4"/>
      <c r="D63" s="5"/>
      <c r="E63" s="5"/>
      <c r="F63" s="4"/>
      <c r="G63" s="4" t="s">
        <v>22</v>
      </c>
      <c r="H63" s="4"/>
      <c r="I63" s="4" t="s">
        <v>24</v>
      </c>
      <c r="J63" s="4" t="s">
        <v>25</v>
      </c>
      <c r="K63" s="4" t="s">
        <v>26</v>
      </c>
      <c r="L63" s="4" t="s">
        <v>40</v>
      </c>
      <c r="M63" s="6" t="s">
        <v>41</v>
      </c>
      <c r="N63" s="6">
        <v>0</v>
      </c>
      <c r="O63" s="6">
        <v>1267</v>
      </c>
      <c r="P63" s="6">
        <v>1267</v>
      </c>
      <c r="Q63" s="7" t="s">
        <v>29</v>
      </c>
      <c r="R63" s="26"/>
      <c r="S63" s="14"/>
      <c r="T63" s="14"/>
      <c r="U63" s="14"/>
      <c r="V63" s="14"/>
      <c r="W63" s="14"/>
      <c r="X63" s="14"/>
      <c r="Y63" s="14"/>
      <c r="Z63" s="14"/>
    </row>
    <row r="64" spans="1:68" ht="14.25" hidden="1" customHeight="1" x14ac:dyDescent="0.25">
      <c r="A64" s="4"/>
      <c r="B64" s="5"/>
      <c r="C64" s="4"/>
      <c r="D64" s="5"/>
      <c r="E64" s="5"/>
      <c r="F64" s="4"/>
      <c r="G64" s="4" t="s">
        <v>22</v>
      </c>
      <c r="H64" s="4"/>
      <c r="I64" s="4" t="s">
        <v>24</v>
      </c>
      <c r="J64" s="4" t="s">
        <v>25</v>
      </c>
      <c r="K64" s="4" t="s">
        <v>26</v>
      </c>
      <c r="L64" s="4" t="s">
        <v>42</v>
      </c>
      <c r="M64" s="6" t="s">
        <v>41</v>
      </c>
      <c r="N64" s="6">
        <v>0</v>
      </c>
      <c r="O64" s="6">
        <v>896</v>
      </c>
      <c r="P64" s="6">
        <v>896</v>
      </c>
      <c r="Q64" s="7" t="s">
        <v>29</v>
      </c>
      <c r="R64" s="26"/>
      <c r="S64" s="14"/>
      <c r="T64" s="14"/>
      <c r="U64" s="14"/>
      <c r="V64" s="14"/>
      <c r="W64" s="14"/>
      <c r="X64" s="14"/>
      <c r="Y64" s="14"/>
      <c r="Z64" s="14"/>
    </row>
    <row r="65" spans="1:68" ht="14.25" hidden="1" customHeight="1" x14ac:dyDescent="0.25">
      <c r="A65" s="4"/>
      <c r="B65" s="5"/>
      <c r="C65" s="4"/>
      <c r="D65" s="5"/>
      <c r="E65" s="5"/>
      <c r="F65" s="4"/>
      <c r="G65" s="4" t="s">
        <v>22</v>
      </c>
      <c r="H65" s="4"/>
      <c r="I65" s="4" t="s">
        <v>24</v>
      </c>
      <c r="J65" s="4" t="s">
        <v>25</v>
      </c>
      <c r="K65" s="4" t="s">
        <v>26</v>
      </c>
      <c r="L65" s="4" t="s">
        <v>43</v>
      </c>
      <c r="M65" s="6" t="s">
        <v>41</v>
      </c>
      <c r="N65" s="6">
        <v>0</v>
      </c>
      <c r="O65" s="6">
        <v>7</v>
      </c>
      <c r="P65" s="6">
        <v>7</v>
      </c>
      <c r="Q65" s="7" t="s">
        <v>29</v>
      </c>
      <c r="R65" s="26"/>
      <c r="S65" s="14"/>
      <c r="T65" s="14"/>
      <c r="U65" s="14"/>
      <c r="V65" s="14"/>
      <c r="W65" s="14"/>
      <c r="X65" s="14"/>
      <c r="Y65" s="14"/>
      <c r="Z65" s="14"/>
    </row>
    <row r="66" spans="1:68" ht="14.25" hidden="1" customHeight="1" x14ac:dyDescent="0.25">
      <c r="A66" s="4"/>
      <c r="B66" s="5"/>
      <c r="C66" s="4"/>
      <c r="D66" s="5"/>
      <c r="E66" s="5"/>
      <c r="F66" s="4"/>
      <c r="G66" s="4" t="s">
        <v>22</v>
      </c>
      <c r="H66" s="4"/>
      <c r="I66" s="4" t="s">
        <v>24</v>
      </c>
      <c r="J66" s="4" t="s">
        <v>25</v>
      </c>
      <c r="K66" s="4" t="s">
        <v>26</v>
      </c>
      <c r="L66" s="4" t="s">
        <v>33</v>
      </c>
      <c r="M66" s="6" t="s">
        <v>28</v>
      </c>
      <c r="N66" s="6">
        <v>28080</v>
      </c>
      <c r="O66" s="6">
        <v>42120</v>
      </c>
      <c r="P66" s="6">
        <v>70200</v>
      </c>
      <c r="Q66" s="7" t="s">
        <v>29</v>
      </c>
      <c r="R66" s="26"/>
      <c r="S66" s="14"/>
      <c r="T66" s="14"/>
      <c r="U66" s="14"/>
      <c r="V66" s="14"/>
      <c r="W66" s="14"/>
      <c r="X66" s="14"/>
      <c r="Y66" s="14"/>
      <c r="Z66" s="14"/>
    </row>
    <row r="67" spans="1:68" ht="14.25" customHeight="1" x14ac:dyDescent="0.25">
      <c r="A67" s="8" t="s">
        <v>84</v>
      </c>
      <c r="B67" s="9" t="s">
        <v>50</v>
      </c>
      <c r="C67" s="8" t="s">
        <v>19</v>
      </c>
      <c r="D67" s="9" t="s">
        <v>19</v>
      </c>
      <c r="E67" s="9" t="s">
        <v>85</v>
      </c>
      <c r="F67" s="8" t="s">
        <v>86</v>
      </c>
      <c r="G67" s="8" t="s">
        <v>22</v>
      </c>
      <c r="H67" s="8" t="s">
        <v>87</v>
      </c>
      <c r="I67" s="8" t="s">
        <v>24</v>
      </c>
      <c r="J67" s="8" t="s">
        <v>25</v>
      </c>
      <c r="K67" s="8" t="s">
        <v>26</v>
      </c>
      <c r="L67" s="8" t="s">
        <v>27</v>
      </c>
      <c r="M67" s="10" t="s">
        <v>28</v>
      </c>
      <c r="N67" s="10">
        <v>0</v>
      </c>
      <c r="O67" s="10">
        <v>25000</v>
      </c>
      <c r="P67" s="10">
        <v>25000</v>
      </c>
      <c r="Q67" s="12" t="s">
        <v>29</v>
      </c>
      <c r="R67" s="29">
        <f>VLOOKUP(H67,'[3]Table 1'!$B$3:$C$5292,2,0)</f>
        <v>42771.455999999998</v>
      </c>
      <c r="S67" s="14"/>
      <c r="T67" s="15">
        <v>6000</v>
      </c>
      <c r="U67" s="18">
        <f>N73</f>
        <v>28080</v>
      </c>
      <c r="V67" s="16">
        <v>30000</v>
      </c>
      <c r="W67" s="14"/>
      <c r="X67" s="14"/>
      <c r="Y67" s="14"/>
      <c r="Z67" s="14">
        <v>0</v>
      </c>
      <c r="AB67">
        <v>0</v>
      </c>
      <c r="AD67">
        <f>SUM(T67:AC67)</f>
        <v>64080</v>
      </c>
      <c r="AF67">
        <f>T67/$AD67</f>
        <v>9.3632958801498134E-2</v>
      </c>
      <c r="AG67">
        <f t="shared" ref="AG67" si="102">U67/$AD67</f>
        <v>0.43820224719101125</v>
      </c>
      <c r="AH67">
        <f t="shared" ref="AH67" si="103">V67/$AD67</f>
        <v>0.46816479400749061</v>
      </c>
      <c r="AI67">
        <f t="shared" ref="AI67" si="104">W67/$AD67</f>
        <v>0</v>
      </c>
      <c r="AJ67">
        <f t="shared" ref="AJ67" si="105">X67/$AD67</f>
        <v>0</v>
      </c>
      <c r="AK67">
        <f t="shared" ref="AK67" si="106">Y67/$AD67</f>
        <v>0</v>
      </c>
      <c r="AL67">
        <f t="shared" ref="AL67" si="107">Z67/$AD67</f>
        <v>0</v>
      </c>
      <c r="AM67">
        <f t="shared" ref="AM67" si="108">AA67/$AD67</f>
        <v>0</v>
      </c>
      <c r="AN67">
        <f t="shared" ref="AN67" si="109">AB67/$AD67</f>
        <v>0</v>
      </c>
      <c r="AO67">
        <f t="shared" ref="AO67" si="110">AC67/$AD67</f>
        <v>0</v>
      </c>
      <c r="AP67">
        <f>SUM(AF67:AO67)</f>
        <v>1</v>
      </c>
      <c r="AR67">
        <f>AF67*$R67</f>
        <v>4004.8179775280901</v>
      </c>
      <c r="AT67">
        <f t="shared" ref="AT67:BB67" si="111">AG67*$R67</f>
        <v>18742.548134831461</v>
      </c>
      <c r="AU67">
        <f t="shared" si="111"/>
        <v>20024.089887640446</v>
      </c>
      <c r="AV67">
        <f t="shared" si="111"/>
        <v>0</v>
      </c>
      <c r="AW67">
        <f t="shared" si="111"/>
        <v>0</v>
      </c>
      <c r="AX67">
        <f t="shared" si="111"/>
        <v>0</v>
      </c>
      <c r="AY67">
        <f t="shared" si="111"/>
        <v>0</v>
      </c>
      <c r="AZ67">
        <f t="shared" si="111"/>
        <v>0</v>
      </c>
      <c r="BA67">
        <f t="shared" si="111"/>
        <v>0</v>
      </c>
      <c r="BB67">
        <f t="shared" si="111"/>
        <v>0</v>
      </c>
      <c r="BC67">
        <f>SUM(AR67:BB67)</f>
        <v>42771.455999999998</v>
      </c>
      <c r="BE67">
        <f>AR67</f>
        <v>4004.8179775280901</v>
      </c>
      <c r="BF67">
        <f>(SUM(AU67:AV67)*0.2)+AS67*0.7+AT67*0.4</f>
        <v>11501.837231460675</v>
      </c>
      <c r="BG67">
        <f>IF(AU67&gt;1,$AS67*0.3,0)+IF(AU67&gt;1,$AT67*0.6,0)+AU67*0.8</f>
        <v>27264.800791011236</v>
      </c>
      <c r="BH67">
        <f>IF(AV67&gt;1,$AS67*0.3,0)+IF(AV67&gt;1,$AT67*0.6,0)+AV67*0.8</f>
        <v>0</v>
      </c>
      <c r="BI67">
        <f>$AW67*80%+$AX67*70%</f>
        <v>0</v>
      </c>
      <c r="BJ67">
        <f>$AW67*20%+$AX67*30%</f>
        <v>0</v>
      </c>
      <c r="BK67">
        <f>$AY67*60%</f>
        <v>0</v>
      </c>
      <c r="BL67">
        <f>$AY67*40%</f>
        <v>0</v>
      </c>
      <c r="BM67">
        <f>$BA67*60%</f>
        <v>0</v>
      </c>
      <c r="BN67">
        <f>$BA67*40%</f>
        <v>0</v>
      </c>
      <c r="BO67">
        <f>SUM(BE67:BN67)</f>
        <v>42771.455999999998</v>
      </c>
      <c r="BP67" t="b">
        <f>BO67=R67</f>
        <v>1</v>
      </c>
    </row>
    <row r="68" spans="1:68" ht="14.25" hidden="1" customHeight="1" x14ac:dyDescent="0.25">
      <c r="A68" s="4"/>
      <c r="B68" s="5"/>
      <c r="C68" s="4"/>
      <c r="D68" s="5"/>
      <c r="E68" s="5"/>
      <c r="F68" s="4"/>
      <c r="G68" s="4" t="s">
        <v>22</v>
      </c>
      <c r="H68" s="4"/>
      <c r="I68" s="4" t="s">
        <v>24</v>
      </c>
      <c r="J68" s="4" t="s">
        <v>25</v>
      </c>
      <c r="K68" s="4" t="s">
        <v>26</v>
      </c>
      <c r="L68" s="4" t="s">
        <v>31</v>
      </c>
      <c r="M68" s="6" t="s">
        <v>28</v>
      </c>
      <c r="N68" s="6">
        <v>9000</v>
      </c>
      <c r="O68" s="6">
        <v>0</v>
      </c>
      <c r="P68" s="6">
        <v>9000</v>
      </c>
      <c r="Q68" s="7" t="s">
        <v>29</v>
      </c>
      <c r="R68" s="26"/>
      <c r="S68" s="14"/>
      <c r="T68" s="14"/>
      <c r="U68" s="14"/>
      <c r="V68" s="14"/>
      <c r="W68" s="14"/>
      <c r="X68" s="14"/>
      <c r="Y68" s="14"/>
      <c r="Z68" s="14"/>
    </row>
    <row r="69" spans="1:68" ht="14.25" hidden="1" customHeight="1" x14ac:dyDescent="0.25">
      <c r="A69" s="4"/>
      <c r="B69" s="5"/>
      <c r="C69" s="4"/>
      <c r="D69" s="5"/>
      <c r="E69" s="5"/>
      <c r="F69" s="4"/>
      <c r="G69" s="4" t="s">
        <v>22</v>
      </c>
      <c r="H69" s="4"/>
      <c r="I69" s="4" t="s">
        <v>24</v>
      </c>
      <c r="J69" s="4" t="s">
        <v>25</v>
      </c>
      <c r="K69" s="4" t="s">
        <v>26</v>
      </c>
      <c r="L69" s="4" t="s">
        <v>32</v>
      </c>
      <c r="M69" s="6" t="s">
        <v>28</v>
      </c>
      <c r="N69" s="6">
        <v>0</v>
      </c>
      <c r="O69" s="6">
        <v>10500</v>
      </c>
      <c r="P69" s="6">
        <v>10500</v>
      </c>
      <c r="Q69" s="7" t="s">
        <v>29</v>
      </c>
      <c r="R69" s="26"/>
      <c r="S69" s="14"/>
      <c r="T69" s="14"/>
      <c r="U69" s="14"/>
      <c r="V69" s="14"/>
      <c r="W69" s="14"/>
      <c r="X69" s="14"/>
      <c r="Y69" s="14"/>
      <c r="Z69" s="14"/>
    </row>
    <row r="70" spans="1:68" ht="14.25" hidden="1" customHeight="1" x14ac:dyDescent="0.25">
      <c r="A70" s="4"/>
      <c r="B70" s="5"/>
      <c r="C70" s="4"/>
      <c r="D70" s="5"/>
      <c r="E70" s="5"/>
      <c r="F70" s="4"/>
      <c r="G70" s="4" t="s">
        <v>22</v>
      </c>
      <c r="H70" s="4"/>
      <c r="I70" s="4" t="s">
        <v>24</v>
      </c>
      <c r="J70" s="4" t="s">
        <v>25</v>
      </c>
      <c r="K70" s="4" t="s">
        <v>26</v>
      </c>
      <c r="L70" s="4" t="s">
        <v>88</v>
      </c>
      <c r="M70" s="6" t="s">
        <v>28</v>
      </c>
      <c r="N70" s="6">
        <v>0</v>
      </c>
      <c r="O70" s="6">
        <v>3790</v>
      </c>
      <c r="P70" s="6">
        <v>3790</v>
      </c>
      <c r="Q70" s="7" t="s">
        <v>29</v>
      </c>
      <c r="R70" s="26"/>
      <c r="S70" s="14"/>
      <c r="T70" s="14"/>
      <c r="U70" s="14"/>
      <c r="V70" s="14"/>
      <c r="W70" s="14"/>
      <c r="X70" s="14"/>
      <c r="Y70" s="14"/>
      <c r="Z70" s="14"/>
    </row>
    <row r="71" spans="1:68" ht="14.25" hidden="1" customHeight="1" x14ac:dyDescent="0.25">
      <c r="A71" s="4"/>
      <c r="B71" s="5"/>
      <c r="C71" s="4"/>
      <c r="D71" s="5"/>
      <c r="E71" s="5"/>
      <c r="F71" s="4"/>
      <c r="G71" s="4" t="s">
        <v>22</v>
      </c>
      <c r="H71" s="4"/>
      <c r="I71" s="4" t="s">
        <v>24</v>
      </c>
      <c r="J71" s="4" t="s">
        <v>25</v>
      </c>
      <c r="K71" s="4" t="s">
        <v>26</v>
      </c>
      <c r="L71" s="4" t="s">
        <v>89</v>
      </c>
      <c r="M71" s="6" t="s">
        <v>28</v>
      </c>
      <c r="N71" s="6">
        <v>0</v>
      </c>
      <c r="O71" s="6">
        <v>8546</v>
      </c>
      <c r="P71" s="6">
        <v>8546</v>
      </c>
      <c r="Q71" s="7" t="s">
        <v>29</v>
      </c>
      <c r="R71" s="26"/>
      <c r="S71" s="14"/>
      <c r="T71" s="14"/>
      <c r="U71" s="14"/>
      <c r="V71" s="14"/>
      <c r="W71" s="14"/>
      <c r="X71" s="14"/>
      <c r="Y71" s="14"/>
      <c r="Z71" s="14"/>
    </row>
    <row r="72" spans="1:68" ht="14.25" hidden="1" customHeight="1" x14ac:dyDescent="0.25">
      <c r="A72" s="4"/>
      <c r="B72" s="5"/>
      <c r="C72" s="4"/>
      <c r="D72" s="5"/>
      <c r="E72" s="5"/>
      <c r="F72" s="4"/>
      <c r="G72" s="4" t="s">
        <v>22</v>
      </c>
      <c r="H72" s="4"/>
      <c r="I72" s="4" t="s">
        <v>24</v>
      </c>
      <c r="J72" s="4" t="s">
        <v>25</v>
      </c>
      <c r="K72" s="4" t="s">
        <v>26</v>
      </c>
      <c r="L72" s="4" t="s">
        <v>90</v>
      </c>
      <c r="M72" s="6" t="s">
        <v>28</v>
      </c>
      <c r="N72" s="6">
        <v>0</v>
      </c>
      <c r="O72" s="6">
        <v>17852</v>
      </c>
      <c r="P72" s="6">
        <v>17852</v>
      </c>
      <c r="Q72" s="7" t="s">
        <v>29</v>
      </c>
      <c r="R72" s="26"/>
      <c r="S72" s="14"/>
      <c r="T72" s="14"/>
      <c r="U72" s="14"/>
      <c r="V72" s="14"/>
      <c r="W72" s="14"/>
      <c r="X72" s="14"/>
      <c r="Y72" s="14"/>
      <c r="Z72" s="14"/>
    </row>
    <row r="73" spans="1:68" ht="14.25" hidden="1" customHeight="1" x14ac:dyDescent="0.25">
      <c r="A73" s="4"/>
      <c r="B73" s="5"/>
      <c r="C73" s="4"/>
      <c r="D73" s="5"/>
      <c r="E73" s="5"/>
      <c r="F73" s="4"/>
      <c r="G73" s="4" t="s">
        <v>22</v>
      </c>
      <c r="H73" s="4"/>
      <c r="I73" s="4" t="s">
        <v>24</v>
      </c>
      <c r="J73" s="4" t="s">
        <v>25</v>
      </c>
      <c r="K73" s="4" t="s">
        <v>26</v>
      </c>
      <c r="L73" s="4" t="s">
        <v>79</v>
      </c>
      <c r="M73" s="6" t="s">
        <v>28</v>
      </c>
      <c r="N73" s="6">
        <v>28080</v>
      </c>
      <c r="O73" s="6">
        <v>42120</v>
      </c>
      <c r="P73" s="6">
        <v>70200</v>
      </c>
      <c r="Q73" s="7" t="s">
        <v>29</v>
      </c>
      <c r="R73" s="26"/>
      <c r="S73" s="14"/>
      <c r="T73" s="14"/>
      <c r="U73" s="14"/>
      <c r="V73" s="14"/>
      <c r="W73" s="14"/>
      <c r="X73" s="14"/>
      <c r="Y73" s="14"/>
      <c r="Z73" s="14"/>
    </row>
    <row r="74" spans="1:68" ht="14.25" customHeight="1" x14ac:dyDescent="0.25">
      <c r="A74" s="8" t="s">
        <v>91</v>
      </c>
      <c r="B74" s="9" t="s">
        <v>63</v>
      </c>
      <c r="C74" s="8" t="s">
        <v>19</v>
      </c>
      <c r="D74" s="9" t="s">
        <v>19</v>
      </c>
      <c r="E74" s="9" t="s">
        <v>92</v>
      </c>
      <c r="F74" s="8" t="s">
        <v>93</v>
      </c>
      <c r="G74" s="8" t="s">
        <v>22</v>
      </c>
      <c r="H74" s="8" t="s">
        <v>94</v>
      </c>
      <c r="I74" s="8" t="s">
        <v>24</v>
      </c>
      <c r="J74" s="8" t="s">
        <v>25</v>
      </c>
      <c r="K74" s="8" t="s">
        <v>26</v>
      </c>
      <c r="L74" s="8" t="s">
        <v>27</v>
      </c>
      <c r="M74" s="10" t="s">
        <v>28</v>
      </c>
      <c r="N74" s="10">
        <v>0</v>
      </c>
      <c r="O74" s="10">
        <v>25000</v>
      </c>
      <c r="P74" s="10">
        <v>25000</v>
      </c>
      <c r="Q74" s="12" t="s">
        <v>29</v>
      </c>
      <c r="R74" s="29">
        <f>VLOOKUP(H74,'[3]Table 1'!$B$3:$C$5292,2,0)</f>
        <v>45889.536</v>
      </c>
      <c r="S74" s="14"/>
      <c r="T74" s="15">
        <v>6000</v>
      </c>
      <c r="U74" s="18">
        <f>N81</f>
        <v>28080</v>
      </c>
      <c r="V74" s="16">
        <v>30000</v>
      </c>
      <c r="W74" s="14"/>
      <c r="X74" s="14"/>
      <c r="Y74" s="14"/>
      <c r="Z74" s="14">
        <v>0</v>
      </c>
      <c r="AB74">
        <v>0</v>
      </c>
      <c r="AD74">
        <f>SUM(T74:AC74)</f>
        <v>64080</v>
      </c>
      <c r="AF74">
        <f>T74/$AD74</f>
        <v>9.3632958801498134E-2</v>
      </c>
      <c r="AG74">
        <f t="shared" ref="AG74" si="112">U74/$AD74</f>
        <v>0.43820224719101125</v>
      </c>
      <c r="AH74">
        <f t="shared" ref="AH74" si="113">V74/$AD74</f>
        <v>0.46816479400749061</v>
      </c>
      <c r="AI74">
        <f t="shared" ref="AI74" si="114">W74/$AD74</f>
        <v>0</v>
      </c>
      <c r="AJ74">
        <f t="shared" ref="AJ74" si="115">X74/$AD74</f>
        <v>0</v>
      </c>
      <c r="AK74">
        <f t="shared" ref="AK74" si="116">Y74/$AD74</f>
        <v>0</v>
      </c>
      <c r="AL74">
        <f t="shared" ref="AL74" si="117">Z74/$AD74</f>
        <v>0</v>
      </c>
      <c r="AM74">
        <f t="shared" ref="AM74" si="118">AA74/$AD74</f>
        <v>0</v>
      </c>
      <c r="AN74">
        <f t="shared" ref="AN74" si="119">AB74/$AD74</f>
        <v>0</v>
      </c>
      <c r="AO74">
        <f t="shared" ref="AO74" si="120">AC74/$AD74</f>
        <v>0</v>
      </c>
      <c r="AP74">
        <f>SUM(AF74:AO74)</f>
        <v>1</v>
      </c>
      <c r="AR74">
        <f>AF74*$R74</f>
        <v>4296.7730337078656</v>
      </c>
      <c r="AT74">
        <f t="shared" ref="AT74:BB74" si="121">AG74*$R74</f>
        <v>20108.897797752808</v>
      </c>
      <c r="AU74">
        <f t="shared" si="121"/>
        <v>21483.865168539323</v>
      </c>
      <c r="AV74">
        <f t="shared" si="121"/>
        <v>0</v>
      </c>
      <c r="AW74">
        <f t="shared" si="121"/>
        <v>0</v>
      </c>
      <c r="AX74">
        <f t="shared" si="121"/>
        <v>0</v>
      </c>
      <c r="AY74">
        <f t="shared" si="121"/>
        <v>0</v>
      </c>
      <c r="AZ74">
        <f t="shared" si="121"/>
        <v>0</v>
      </c>
      <c r="BA74">
        <f t="shared" si="121"/>
        <v>0</v>
      </c>
      <c r="BB74">
        <f t="shared" si="121"/>
        <v>0</v>
      </c>
      <c r="BC74">
        <f>SUM(AR74:BB74)</f>
        <v>45889.535999999993</v>
      </c>
      <c r="BE74">
        <f>AR74</f>
        <v>4296.7730337078656</v>
      </c>
      <c r="BF74">
        <f>(SUM(AU74:AV74)*0.2)+AS74*0.7+AT74*0.4</f>
        <v>12340.332152808987</v>
      </c>
      <c r="BG74">
        <f>IF(AU74&gt;1,$AS74*0.3,0)+IF(AU74&gt;1,$AT74*0.6,0)+AU74*0.8</f>
        <v>29252.430813483144</v>
      </c>
      <c r="BH74">
        <f>IF(AV74&gt;1,$AS74*0.3,0)+IF(AV74&gt;1,$AT74*0.6,0)+AV74*0.8</f>
        <v>0</v>
      </c>
      <c r="BI74">
        <f>$AW74*80%+$AX74*70%</f>
        <v>0</v>
      </c>
      <c r="BJ74">
        <f>$AW74*20%+$AX74*30%</f>
        <v>0</v>
      </c>
      <c r="BK74">
        <f>$AY74*60%</f>
        <v>0</v>
      </c>
      <c r="BL74">
        <f>$AY74*40%</f>
        <v>0</v>
      </c>
      <c r="BM74">
        <f>$BA74*60%</f>
        <v>0</v>
      </c>
      <c r="BN74">
        <f>$BA74*40%</f>
        <v>0</v>
      </c>
      <c r="BO74">
        <f>SUM(BE74:BN74)</f>
        <v>45889.535999999993</v>
      </c>
      <c r="BP74" t="b">
        <f>BO74=R74</f>
        <v>1</v>
      </c>
    </row>
    <row r="75" spans="1:68" ht="14.25" hidden="1" customHeight="1" x14ac:dyDescent="0.25">
      <c r="A75" s="4"/>
      <c r="B75" s="5"/>
      <c r="C75" s="4"/>
      <c r="D75" s="5"/>
      <c r="E75" s="5"/>
      <c r="F75" s="4"/>
      <c r="G75" s="4" t="s">
        <v>22</v>
      </c>
      <c r="H75" s="4"/>
      <c r="I75" s="4" t="s">
        <v>24</v>
      </c>
      <c r="J75" s="4" t="s">
        <v>25</v>
      </c>
      <c r="K75" s="4" t="s">
        <v>26</v>
      </c>
      <c r="L75" s="4" t="s">
        <v>30</v>
      </c>
      <c r="M75" s="6" t="s">
        <v>28</v>
      </c>
      <c r="N75" s="6">
        <v>0</v>
      </c>
      <c r="O75" s="6">
        <v>28710</v>
      </c>
      <c r="P75" s="6">
        <v>28710</v>
      </c>
      <c r="Q75" s="7" t="s">
        <v>29</v>
      </c>
      <c r="R75" s="26"/>
      <c r="S75" s="14"/>
      <c r="T75" s="14"/>
      <c r="U75" s="14"/>
      <c r="V75" s="14"/>
      <c r="W75" s="14"/>
      <c r="X75" s="14"/>
      <c r="Y75" s="14"/>
      <c r="Z75" s="14"/>
    </row>
    <row r="76" spans="1:68" ht="14.25" hidden="1" customHeight="1" x14ac:dyDescent="0.25">
      <c r="A76" s="4"/>
      <c r="B76" s="5"/>
      <c r="C76" s="4"/>
      <c r="D76" s="5"/>
      <c r="E76" s="5"/>
      <c r="F76" s="4"/>
      <c r="G76" s="4" t="s">
        <v>22</v>
      </c>
      <c r="H76" s="4"/>
      <c r="I76" s="4" t="s">
        <v>24</v>
      </c>
      <c r="J76" s="4" t="s">
        <v>25</v>
      </c>
      <c r="K76" s="4" t="s">
        <v>26</v>
      </c>
      <c r="L76" s="4" t="s">
        <v>31</v>
      </c>
      <c r="M76" s="6" t="s">
        <v>28</v>
      </c>
      <c r="N76" s="6">
        <v>10000</v>
      </c>
      <c r="O76" s="6">
        <v>0</v>
      </c>
      <c r="P76" s="6">
        <v>10000</v>
      </c>
      <c r="Q76" s="7" t="s">
        <v>29</v>
      </c>
      <c r="R76" s="26"/>
      <c r="S76" s="14"/>
      <c r="T76" s="14"/>
      <c r="U76" s="14"/>
      <c r="V76" s="14"/>
      <c r="W76" s="14"/>
      <c r="X76" s="14"/>
      <c r="Y76" s="14"/>
      <c r="Z76" s="14"/>
    </row>
    <row r="77" spans="1:68" ht="14.25" hidden="1" customHeight="1" x14ac:dyDescent="0.25">
      <c r="A77" s="4"/>
      <c r="B77" s="5"/>
      <c r="C77" s="4"/>
      <c r="D77" s="5"/>
      <c r="E77" s="5"/>
      <c r="F77" s="4"/>
      <c r="G77" s="4" t="s">
        <v>22</v>
      </c>
      <c r="H77" s="4"/>
      <c r="I77" s="4" t="s">
        <v>24</v>
      </c>
      <c r="J77" s="4" t="s">
        <v>25</v>
      </c>
      <c r="K77" s="4" t="s">
        <v>26</v>
      </c>
      <c r="L77" s="4" t="s">
        <v>32</v>
      </c>
      <c r="M77" s="6" t="s">
        <v>28</v>
      </c>
      <c r="N77" s="6">
        <v>0</v>
      </c>
      <c r="O77" s="6">
        <v>10500</v>
      </c>
      <c r="P77" s="6">
        <v>10500</v>
      </c>
      <c r="Q77" s="7" t="s">
        <v>29</v>
      </c>
      <c r="R77" s="26"/>
      <c r="S77" s="14"/>
      <c r="T77" s="14"/>
      <c r="U77" s="14"/>
      <c r="V77" s="14"/>
      <c r="W77" s="14"/>
      <c r="X77" s="14"/>
      <c r="Y77" s="14"/>
      <c r="Z77" s="14"/>
    </row>
    <row r="78" spans="1:68" ht="14.25" hidden="1" customHeight="1" x14ac:dyDescent="0.25">
      <c r="A78" s="4"/>
      <c r="B78" s="5"/>
      <c r="C78" s="4"/>
      <c r="D78" s="5"/>
      <c r="E78" s="5"/>
      <c r="F78" s="4"/>
      <c r="G78" s="4" t="s">
        <v>22</v>
      </c>
      <c r="H78" s="4"/>
      <c r="I78" s="4" t="s">
        <v>24</v>
      </c>
      <c r="J78" s="4" t="s">
        <v>25</v>
      </c>
      <c r="K78" s="4" t="s">
        <v>26</v>
      </c>
      <c r="L78" s="4" t="s">
        <v>40</v>
      </c>
      <c r="M78" s="6" t="s">
        <v>41</v>
      </c>
      <c r="N78" s="6">
        <v>0</v>
      </c>
      <c r="O78" s="6">
        <v>1267</v>
      </c>
      <c r="P78" s="6">
        <v>1267</v>
      </c>
      <c r="Q78" s="7" t="s">
        <v>29</v>
      </c>
      <c r="R78" s="26"/>
      <c r="S78" s="14"/>
      <c r="T78" s="14"/>
      <c r="U78" s="14"/>
      <c r="V78" s="14"/>
      <c r="W78" s="14"/>
      <c r="X78" s="14"/>
      <c r="Y78" s="14"/>
      <c r="Z78" s="14"/>
    </row>
    <row r="79" spans="1:68" ht="14.25" hidden="1" customHeight="1" x14ac:dyDescent="0.25">
      <c r="A79" s="4"/>
      <c r="B79" s="5"/>
      <c r="C79" s="4"/>
      <c r="D79" s="5"/>
      <c r="E79" s="5"/>
      <c r="F79" s="4"/>
      <c r="G79" s="4" t="s">
        <v>22</v>
      </c>
      <c r="H79" s="4"/>
      <c r="I79" s="4" t="s">
        <v>24</v>
      </c>
      <c r="J79" s="4" t="s">
        <v>25</v>
      </c>
      <c r="K79" s="4" t="s">
        <v>26</v>
      </c>
      <c r="L79" s="4" t="s">
        <v>42</v>
      </c>
      <c r="M79" s="6" t="s">
        <v>41</v>
      </c>
      <c r="N79" s="6">
        <v>0</v>
      </c>
      <c r="O79" s="6">
        <v>896</v>
      </c>
      <c r="P79" s="6">
        <v>896</v>
      </c>
      <c r="Q79" s="7" t="s">
        <v>29</v>
      </c>
      <c r="R79" s="26"/>
      <c r="S79" s="14"/>
      <c r="T79" s="14"/>
      <c r="U79" s="14"/>
      <c r="V79" s="14"/>
      <c r="W79" s="14"/>
      <c r="X79" s="14"/>
      <c r="Y79" s="14"/>
      <c r="Z79" s="14"/>
    </row>
    <row r="80" spans="1:68" ht="14.25" hidden="1" customHeight="1" x14ac:dyDescent="0.25">
      <c r="A80" s="4"/>
      <c r="B80" s="5"/>
      <c r="C80" s="4"/>
      <c r="D80" s="5"/>
      <c r="E80" s="5"/>
      <c r="F80" s="4"/>
      <c r="G80" s="4" t="s">
        <v>22</v>
      </c>
      <c r="H80" s="4"/>
      <c r="I80" s="4" t="s">
        <v>24</v>
      </c>
      <c r="J80" s="4" t="s">
        <v>25</v>
      </c>
      <c r="K80" s="4" t="s">
        <v>26</v>
      </c>
      <c r="L80" s="4" t="s">
        <v>43</v>
      </c>
      <c r="M80" s="6" t="s">
        <v>41</v>
      </c>
      <c r="N80" s="6">
        <v>0</v>
      </c>
      <c r="O80" s="6">
        <v>7</v>
      </c>
      <c r="P80" s="6">
        <v>7</v>
      </c>
      <c r="Q80" s="7" t="s">
        <v>29</v>
      </c>
      <c r="R80" s="26"/>
      <c r="S80" s="14"/>
      <c r="T80" s="14"/>
      <c r="U80" s="14"/>
      <c r="V80" s="14"/>
      <c r="W80" s="14"/>
      <c r="X80" s="14"/>
      <c r="Y80" s="14"/>
      <c r="Z80" s="14"/>
    </row>
    <row r="81" spans="1:68" ht="14.25" hidden="1" customHeight="1" x14ac:dyDescent="0.25">
      <c r="A81" s="4"/>
      <c r="B81" s="5"/>
      <c r="C81" s="4"/>
      <c r="D81" s="5"/>
      <c r="E81" s="5"/>
      <c r="F81" s="4"/>
      <c r="G81" s="4" t="s">
        <v>22</v>
      </c>
      <c r="H81" s="4"/>
      <c r="I81" s="4" t="s">
        <v>24</v>
      </c>
      <c r="J81" s="4" t="s">
        <v>25</v>
      </c>
      <c r="K81" s="4" t="s">
        <v>26</v>
      </c>
      <c r="L81" s="4" t="s">
        <v>33</v>
      </c>
      <c r="M81" s="6" t="s">
        <v>28</v>
      </c>
      <c r="N81" s="6">
        <v>28080</v>
      </c>
      <c r="O81" s="6">
        <v>42120</v>
      </c>
      <c r="P81" s="6">
        <v>70200</v>
      </c>
      <c r="Q81" s="7" t="s">
        <v>29</v>
      </c>
      <c r="R81" s="26"/>
      <c r="S81" s="14"/>
      <c r="T81" s="14"/>
      <c r="U81" s="14"/>
      <c r="V81" s="14"/>
      <c r="W81" s="14"/>
      <c r="X81" s="14"/>
      <c r="Y81" s="14"/>
      <c r="Z81" s="14"/>
    </row>
    <row r="82" spans="1:68" ht="14.25" customHeight="1" x14ac:dyDescent="0.25">
      <c r="A82" s="8" t="s">
        <v>95</v>
      </c>
      <c r="B82" s="9" t="s">
        <v>63</v>
      </c>
      <c r="C82" s="8" t="s">
        <v>19</v>
      </c>
      <c r="D82" s="9" t="s">
        <v>19</v>
      </c>
      <c r="E82" s="9" t="s">
        <v>96</v>
      </c>
      <c r="F82" s="8" t="s">
        <v>97</v>
      </c>
      <c r="G82" s="8" t="s">
        <v>22</v>
      </c>
      <c r="H82" s="8" t="s">
        <v>98</v>
      </c>
      <c r="I82" s="8" t="s">
        <v>24</v>
      </c>
      <c r="J82" s="8" t="s">
        <v>25</v>
      </c>
      <c r="K82" s="8" t="s">
        <v>26</v>
      </c>
      <c r="L82" s="8" t="s">
        <v>27</v>
      </c>
      <c r="M82" s="10" t="s">
        <v>28</v>
      </c>
      <c r="N82" s="10">
        <v>0</v>
      </c>
      <c r="O82" s="10">
        <v>25000</v>
      </c>
      <c r="P82" s="10">
        <v>25000</v>
      </c>
      <c r="Q82" s="12" t="s">
        <v>29</v>
      </c>
      <c r="R82" s="29">
        <f>VLOOKUP(H82,'[3]Table 1'!$B$3:$C$5292,2,0)</f>
        <v>45889.536</v>
      </c>
      <c r="S82" s="14"/>
      <c r="T82" s="15">
        <v>6000</v>
      </c>
      <c r="U82" s="18">
        <f>N86</f>
        <v>28080</v>
      </c>
      <c r="V82" s="16">
        <v>30000</v>
      </c>
      <c r="W82" s="14"/>
      <c r="X82" s="14"/>
      <c r="Y82" s="14"/>
      <c r="Z82" s="14">
        <v>0</v>
      </c>
      <c r="AB82">
        <v>0</v>
      </c>
      <c r="AD82">
        <f>SUM(T82:AC82)</f>
        <v>64080</v>
      </c>
      <c r="AF82">
        <f>T82/$AD82</f>
        <v>9.3632958801498134E-2</v>
      </c>
      <c r="AG82">
        <f t="shared" ref="AG82" si="122">U82/$AD82</f>
        <v>0.43820224719101125</v>
      </c>
      <c r="AH82">
        <f t="shared" ref="AH82" si="123">V82/$AD82</f>
        <v>0.46816479400749061</v>
      </c>
      <c r="AI82">
        <f t="shared" ref="AI82" si="124">W82/$AD82</f>
        <v>0</v>
      </c>
      <c r="AJ82">
        <f t="shared" ref="AJ82" si="125">X82/$AD82</f>
        <v>0</v>
      </c>
      <c r="AK82">
        <f t="shared" ref="AK82" si="126">Y82/$AD82</f>
        <v>0</v>
      </c>
      <c r="AL82">
        <f t="shared" ref="AL82" si="127">Z82/$AD82</f>
        <v>0</v>
      </c>
      <c r="AM82">
        <f t="shared" ref="AM82" si="128">AA82/$AD82</f>
        <v>0</v>
      </c>
      <c r="AN82">
        <f t="shared" ref="AN82" si="129">AB82/$AD82</f>
        <v>0</v>
      </c>
      <c r="AO82">
        <f t="shared" ref="AO82" si="130">AC82/$AD82</f>
        <v>0</v>
      </c>
      <c r="AP82">
        <f>SUM(AF82:AO82)</f>
        <v>1</v>
      </c>
      <c r="AR82">
        <f>AF82*$R82</f>
        <v>4296.7730337078656</v>
      </c>
      <c r="AT82">
        <f t="shared" ref="AT82:BB82" si="131">AG82*$R82</f>
        <v>20108.897797752808</v>
      </c>
      <c r="AU82">
        <f t="shared" si="131"/>
        <v>21483.865168539323</v>
      </c>
      <c r="AV82">
        <f t="shared" si="131"/>
        <v>0</v>
      </c>
      <c r="AW82">
        <f t="shared" si="131"/>
        <v>0</v>
      </c>
      <c r="AX82">
        <f t="shared" si="131"/>
        <v>0</v>
      </c>
      <c r="AY82">
        <f t="shared" si="131"/>
        <v>0</v>
      </c>
      <c r="AZ82">
        <f t="shared" si="131"/>
        <v>0</v>
      </c>
      <c r="BA82">
        <f t="shared" si="131"/>
        <v>0</v>
      </c>
      <c r="BB82">
        <f t="shared" si="131"/>
        <v>0</v>
      </c>
      <c r="BC82">
        <f>SUM(AR82:BB82)</f>
        <v>45889.535999999993</v>
      </c>
      <c r="BE82">
        <f>AR82</f>
        <v>4296.7730337078656</v>
      </c>
      <c r="BF82">
        <f>(SUM(AU82:AV82)*0.2)+AS82*0.7+AT82*0.4</f>
        <v>12340.332152808987</v>
      </c>
      <c r="BG82">
        <f>IF(AU82&gt;1,$AS82*0.3,0)+IF(AU82&gt;1,$AT82*0.6,0)+AU82*0.8</f>
        <v>29252.430813483144</v>
      </c>
      <c r="BH82">
        <f>IF(AV82&gt;1,$AS82*0.3,0)+IF(AV82&gt;1,$AT82*0.6,0)+AV82*0.8</f>
        <v>0</v>
      </c>
      <c r="BI82">
        <f>$AW82*80%+$AX82*70%</f>
        <v>0</v>
      </c>
      <c r="BJ82">
        <f>$AW82*20%+$AX82*30%</f>
        <v>0</v>
      </c>
      <c r="BK82">
        <f>$AY82*60%</f>
        <v>0</v>
      </c>
      <c r="BL82">
        <f>$AY82*40%</f>
        <v>0</v>
      </c>
      <c r="BM82">
        <f>$BA82*60%</f>
        <v>0</v>
      </c>
      <c r="BN82">
        <f>$BA82*40%</f>
        <v>0</v>
      </c>
      <c r="BO82">
        <f>SUM(BE82:BN82)</f>
        <v>45889.535999999993</v>
      </c>
      <c r="BP82" t="b">
        <f>BO82=R82</f>
        <v>1</v>
      </c>
    </row>
    <row r="83" spans="1:68" ht="14.25" hidden="1" customHeight="1" x14ac:dyDescent="0.25">
      <c r="A83" s="4"/>
      <c r="B83" s="5"/>
      <c r="C83" s="4"/>
      <c r="D83" s="5"/>
      <c r="E83" s="5"/>
      <c r="F83" s="4"/>
      <c r="G83" s="4" t="s">
        <v>22</v>
      </c>
      <c r="H83" s="4"/>
      <c r="I83" s="4" t="s">
        <v>24</v>
      </c>
      <c r="J83" s="4" t="s">
        <v>25</v>
      </c>
      <c r="K83" s="4" t="s">
        <v>26</v>
      </c>
      <c r="L83" s="4" t="s">
        <v>30</v>
      </c>
      <c r="M83" s="6" t="s">
        <v>28</v>
      </c>
      <c r="N83" s="6">
        <v>0</v>
      </c>
      <c r="O83" s="6">
        <v>28710</v>
      </c>
      <c r="P83" s="6">
        <v>28710</v>
      </c>
      <c r="Q83" s="7" t="s">
        <v>29</v>
      </c>
      <c r="R83" s="26"/>
      <c r="S83" s="14"/>
      <c r="T83" s="14"/>
      <c r="U83" s="14"/>
      <c r="V83" s="14"/>
      <c r="W83" s="14"/>
      <c r="X83" s="14"/>
      <c r="Y83" s="14"/>
      <c r="Z83" s="14"/>
    </row>
    <row r="84" spans="1:68" ht="14.25" hidden="1" customHeight="1" x14ac:dyDescent="0.25">
      <c r="A84" s="4"/>
      <c r="B84" s="5"/>
      <c r="C84" s="4"/>
      <c r="D84" s="5"/>
      <c r="E84" s="5"/>
      <c r="F84" s="4"/>
      <c r="G84" s="4" t="s">
        <v>22</v>
      </c>
      <c r="H84" s="4"/>
      <c r="I84" s="4" t="s">
        <v>24</v>
      </c>
      <c r="J84" s="4" t="s">
        <v>25</v>
      </c>
      <c r="K84" s="4" t="s">
        <v>26</v>
      </c>
      <c r="L84" s="4" t="s">
        <v>31</v>
      </c>
      <c r="M84" s="6" t="s">
        <v>28</v>
      </c>
      <c r="N84" s="6">
        <v>7000</v>
      </c>
      <c r="O84" s="6">
        <v>0</v>
      </c>
      <c r="P84" s="6">
        <v>7000</v>
      </c>
      <c r="Q84" s="7" t="s">
        <v>29</v>
      </c>
      <c r="R84" s="26"/>
      <c r="S84" s="14"/>
      <c r="T84" s="14"/>
      <c r="U84" s="14"/>
      <c r="V84" s="14"/>
      <c r="W84" s="14"/>
      <c r="X84" s="14"/>
      <c r="Y84" s="14"/>
      <c r="Z84" s="14"/>
    </row>
    <row r="85" spans="1:68" ht="14.25" hidden="1" customHeight="1" x14ac:dyDescent="0.25">
      <c r="A85" s="4"/>
      <c r="B85" s="5"/>
      <c r="C85" s="4"/>
      <c r="D85" s="5"/>
      <c r="E85" s="5"/>
      <c r="F85" s="4"/>
      <c r="G85" s="4" t="s">
        <v>22</v>
      </c>
      <c r="H85" s="4"/>
      <c r="I85" s="4" t="s">
        <v>24</v>
      </c>
      <c r="J85" s="4" t="s">
        <v>25</v>
      </c>
      <c r="K85" s="4" t="s">
        <v>26</v>
      </c>
      <c r="L85" s="4" t="s">
        <v>32</v>
      </c>
      <c r="M85" s="6" t="s">
        <v>28</v>
      </c>
      <c r="N85" s="6">
        <v>0</v>
      </c>
      <c r="O85" s="6">
        <v>10500</v>
      </c>
      <c r="P85" s="6">
        <v>10500</v>
      </c>
      <c r="Q85" s="7" t="s">
        <v>29</v>
      </c>
      <c r="R85" s="26"/>
      <c r="S85" s="14"/>
      <c r="T85" s="14"/>
      <c r="U85" s="14"/>
      <c r="V85" s="14"/>
      <c r="W85" s="14"/>
      <c r="X85" s="14"/>
      <c r="Y85" s="14"/>
      <c r="Z85" s="14"/>
    </row>
    <row r="86" spans="1:68" ht="14.25" hidden="1" customHeight="1" x14ac:dyDescent="0.25">
      <c r="A86" s="4"/>
      <c r="B86" s="5"/>
      <c r="C86" s="4"/>
      <c r="D86" s="5"/>
      <c r="E86" s="5"/>
      <c r="F86" s="4"/>
      <c r="G86" s="4" t="s">
        <v>22</v>
      </c>
      <c r="H86" s="4"/>
      <c r="I86" s="4" t="s">
        <v>24</v>
      </c>
      <c r="J86" s="4" t="s">
        <v>25</v>
      </c>
      <c r="K86" s="4" t="s">
        <v>26</v>
      </c>
      <c r="L86" s="4" t="s">
        <v>33</v>
      </c>
      <c r="M86" s="6" t="s">
        <v>28</v>
      </c>
      <c r="N86" s="6">
        <v>28080</v>
      </c>
      <c r="O86" s="6">
        <v>42120</v>
      </c>
      <c r="P86" s="6">
        <v>70200</v>
      </c>
      <c r="Q86" s="7" t="s">
        <v>29</v>
      </c>
      <c r="R86" s="26"/>
      <c r="S86" s="14"/>
      <c r="T86" s="14"/>
      <c r="U86" s="14"/>
      <c r="V86" s="14"/>
      <c r="W86" s="14"/>
      <c r="X86" s="14"/>
      <c r="Y86" s="14"/>
      <c r="Z86" s="14"/>
    </row>
    <row r="87" spans="1:68" ht="14.25" customHeight="1" x14ac:dyDescent="0.25">
      <c r="A87" s="8" t="s">
        <v>99</v>
      </c>
      <c r="B87" s="9" t="s">
        <v>35</v>
      </c>
      <c r="C87" s="8" t="s">
        <v>100</v>
      </c>
      <c r="D87" s="9" t="s">
        <v>100</v>
      </c>
      <c r="E87" s="9" t="s">
        <v>101</v>
      </c>
      <c r="F87" s="8" t="s">
        <v>102</v>
      </c>
      <c r="G87" s="8" t="s">
        <v>22</v>
      </c>
      <c r="H87" s="8" t="s">
        <v>103</v>
      </c>
      <c r="I87" s="8" t="s">
        <v>24</v>
      </c>
      <c r="J87" s="8" t="s">
        <v>25</v>
      </c>
      <c r="K87" s="8" t="s">
        <v>26</v>
      </c>
      <c r="L87" s="8" t="s">
        <v>27</v>
      </c>
      <c r="M87" s="10" t="s">
        <v>28</v>
      </c>
      <c r="N87" s="10">
        <v>0</v>
      </c>
      <c r="O87" s="10">
        <v>25000</v>
      </c>
      <c r="P87" s="10">
        <v>25000</v>
      </c>
      <c r="Q87" s="12" t="s">
        <v>29</v>
      </c>
      <c r="R87" s="29">
        <f>VLOOKUP(H87,'[3]Table 1'!$B$3:$C$5292,2,0)</f>
        <v>42771.455999999998</v>
      </c>
      <c r="S87" s="14"/>
      <c r="T87" s="15">
        <v>6000</v>
      </c>
      <c r="U87" s="18">
        <f>N93</f>
        <v>28080</v>
      </c>
      <c r="V87" s="16">
        <v>30000</v>
      </c>
      <c r="W87" s="14"/>
      <c r="X87" s="14"/>
      <c r="Y87" s="14"/>
      <c r="Z87" s="14">
        <v>0</v>
      </c>
      <c r="AB87">
        <v>0</v>
      </c>
      <c r="AD87">
        <f>SUM(T87:AC87)</f>
        <v>64080</v>
      </c>
      <c r="AF87">
        <f>T87/$AD87</f>
        <v>9.3632958801498134E-2</v>
      </c>
      <c r="AG87">
        <f t="shared" ref="AG87" si="132">U87/$AD87</f>
        <v>0.43820224719101125</v>
      </c>
      <c r="AH87">
        <f t="shared" ref="AH87" si="133">V87/$AD87</f>
        <v>0.46816479400749061</v>
      </c>
      <c r="AI87">
        <f t="shared" ref="AI87" si="134">W87/$AD87</f>
        <v>0</v>
      </c>
      <c r="AJ87">
        <f t="shared" ref="AJ87" si="135">X87/$AD87</f>
        <v>0</v>
      </c>
      <c r="AK87">
        <f t="shared" ref="AK87" si="136">Y87/$AD87</f>
        <v>0</v>
      </c>
      <c r="AL87">
        <f t="shared" ref="AL87" si="137">Z87/$AD87</f>
        <v>0</v>
      </c>
      <c r="AM87">
        <f t="shared" ref="AM87" si="138">AA87/$AD87</f>
        <v>0</v>
      </c>
      <c r="AN87">
        <f t="shared" ref="AN87" si="139">AB87/$AD87</f>
        <v>0</v>
      </c>
      <c r="AO87">
        <f t="shared" ref="AO87" si="140">AC87/$AD87</f>
        <v>0</v>
      </c>
      <c r="AP87">
        <f>SUM(AF87:AO87)</f>
        <v>1</v>
      </c>
      <c r="AR87">
        <f>AF87*$R87</f>
        <v>4004.8179775280901</v>
      </c>
      <c r="AT87">
        <f t="shared" ref="AT87:BB87" si="141">AG87*$R87</f>
        <v>18742.548134831461</v>
      </c>
      <c r="AU87">
        <f t="shared" si="141"/>
        <v>20024.089887640446</v>
      </c>
      <c r="AV87">
        <f t="shared" si="141"/>
        <v>0</v>
      </c>
      <c r="AW87">
        <f t="shared" si="141"/>
        <v>0</v>
      </c>
      <c r="AX87">
        <f t="shared" si="141"/>
        <v>0</v>
      </c>
      <c r="AY87">
        <f t="shared" si="141"/>
        <v>0</v>
      </c>
      <c r="AZ87">
        <f t="shared" si="141"/>
        <v>0</v>
      </c>
      <c r="BA87">
        <f t="shared" si="141"/>
        <v>0</v>
      </c>
      <c r="BB87">
        <f t="shared" si="141"/>
        <v>0</v>
      </c>
      <c r="BC87">
        <f>SUM(AR87:BB87)</f>
        <v>42771.455999999998</v>
      </c>
      <c r="BE87">
        <f>AR87</f>
        <v>4004.8179775280901</v>
      </c>
      <c r="BF87">
        <f>(SUM(AU87:AV87)*0.2)+AS87*0.7+AT87*0.4</f>
        <v>11501.837231460675</v>
      </c>
      <c r="BG87">
        <f>IF(AU87&gt;1,$AS87*0.3,0)+IF(AU87&gt;1,$AT87*0.6,0)+AU87*0.8</f>
        <v>27264.800791011236</v>
      </c>
      <c r="BH87">
        <f>IF(AV87&gt;1,$AS87*0.3,0)+IF(AV87&gt;1,$AT87*0.6,0)+AV87*0.8</f>
        <v>0</v>
      </c>
      <c r="BI87">
        <f>$AW87*80%+$AX87*70%</f>
        <v>0</v>
      </c>
      <c r="BJ87">
        <f>$AW87*20%+$AX87*30%</f>
        <v>0</v>
      </c>
      <c r="BK87">
        <f>$AY87*60%</f>
        <v>0</v>
      </c>
      <c r="BL87">
        <f>$AY87*40%</f>
        <v>0</v>
      </c>
      <c r="BM87">
        <f>$BA87*60%</f>
        <v>0</v>
      </c>
      <c r="BN87">
        <f>$BA87*40%</f>
        <v>0</v>
      </c>
      <c r="BO87">
        <f>SUM(BE87:BN87)</f>
        <v>42771.455999999998</v>
      </c>
      <c r="BP87" t="b">
        <f>BO87=R87</f>
        <v>1</v>
      </c>
    </row>
    <row r="88" spans="1:68" ht="14.25" hidden="1" customHeight="1" x14ac:dyDescent="0.25">
      <c r="A88" s="4"/>
      <c r="B88" s="5"/>
      <c r="C88" s="4"/>
      <c r="D88" s="5"/>
      <c r="E88" s="5"/>
      <c r="F88" s="4"/>
      <c r="G88" s="4" t="s">
        <v>22</v>
      </c>
      <c r="H88" s="4"/>
      <c r="I88" s="4" t="s">
        <v>24</v>
      </c>
      <c r="J88" s="4" t="s">
        <v>25</v>
      </c>
      <c r="K88" s="4" t="s">
        <v>26</v>
      </c>
      <c r="L88" s="4" t="s">
        <v>104</v>
      </c>
      <c r="M88" s="6" t="s">
        <v>28</v>
      </c>
      <c r="N88" s="6">
        <v>0</v>
      </c>
      <c r="O88" s="6">
        <v>50721</v>
      </c>
      <c r="P88" s="6">
        <v>50721</v>
      </c>
      <c r="Q88" s="7" t="s">
        <v>29</v>
      </c>
      <c r="R88" s="26"/>
      <c r="S88" s="14"/>
      <c r="T88" s="14"/>
      <c r="U88" s="14"/>
      <c r="V88" s="14"/>
      <c r="W88" s="14"/>
      <c r="X88" s="14"/>
      <c r="Y88" s="14"/>
      <c r="Z88" s="14"/>
    </row>
    <row r="89" spans="1:68" ht="14.25" hidden="1" customHeight="1" x14ac:dyDescent="0.25">
      <c r="A89" s="4"/>
      <c r="B89" s="5"/>
      <c r="C89" s="4"/>
      <c r="D89" s="5"/>
      <c r="E89" s="5"/>
      <c r="F89" s="4"/>
      <c r="G89" s="4" t="s">
        <v>22</v>
      </c>
      <c r="H89" s="4"/>
      <c r="I89" s="4" t="s">
        <v>24</v>
      </c>
      <c r="J89" s="4" t="s">
        <v>25</v>
      </c>
      <c r="K89" s="4" t="s">
        <v>26</v>
      </c>
      <c r="L89" s="4" t="s">
        <v>31</v>
      </c>
      <c r="M89" s="6" t="s">
        <v>28</v>
      </c>
      <c r="N89" s="6">
        <v>9000</v>
      </c>
      <c r="O89" s="6">
        <v>0</v>
      </c>
      <c r="P89" s="6">
        <v>9000</v>
      </c>
      <c r="Q89" s="7" t="s">
        <v>29</v>
      </c>
      <c r="R89" s="26"/>
      <c r="S89" s="14"/>
      <c r="T89" s="14"/>
      <c r="U89" s="14"/>
      <c r="V89" s="14"/>
      <c r="W89" s="14"/>
      <c r="X89" s="14"/>
      <c r="Y89" s="14"/>
      <c r="Z89" s="14"/>
    </row>
    <row r="90" spans="1:68" ht="14.25" hidden="1" customHeight="1" x14ac:dyDescent="0.25">
      <c r="A90" s="4"/>
      <c r="B90" s="5"/>
      <c r="C90" s="4"/>
      <c r="D90" s="5"/>
      <c r="E90" s="5"/>
      <c r="F90" s="4"/>
      <c r="G90" s="4" t="s">
        <v>22</v>
      </c>
      <c r="H90" s="4"/>
      <c r="I90" s="4" t="s">
        <v>24</v>
      </c>
      <c r="J90" s="4" t="s">
        <v>25</v>
      </c>
      <c r="K90" s="4" t="s">
        <v>26</v>
      </c>
      <c r="L90" s="4" t="s">
        <v>32</v>
      </c>
      <c r="M90" s="6" t="s">
        <v>28</v>
      </c>
      <c r="N90" s="6">
        <v>0</v>
      </c>
      <c r="O90" s="6">
        <v>10500</v>
      </c>
      <c r="P90" s="6">
        <v>10500</v>
      </c>
      <c r="Q90" s="7" t="s">
        <v>29</v>
      </c>
      <c r="R90" s="26"/>
      <c r="S90" s="14"/>
      <c r="T90" s="14"/>
      <c r="U90" s="14"/>
      <c r="V90" s="14"/>
      <c r="W90" s="14"/>
      <c r="X90" s="14"/>
      <c r="Y90" s="14"/>
      <c r="Z90" s="14"/>
    </row>
    <row r="91" spans="1:68" ht="14.25" hidden="1" customHeight="1" x14ac:dyDescent="0.25">
      <c r="A91" s="4"/>
      <c r="B91" s="5"/>
      <c r="C91" s="4"/>
      <c r="D91" s="5"/>
      <c r="E91" s="5"/>
      <c r="F91" s="4"/>
      <c r="G91" s="4" t="s">
        <v>22</v>
      </c>
      <c r="H91" s="4"/>
      <c r="I91" s="4" t="s">
        <v>24</v>
      </c>
      <c r="J91" s="4" t="s">
        <v>25</v>
      </c>
      <c r="K91" s="4" t="s">
        <v>26</v>
      </c>
      <c r="L91" s="4" t="s">
        <v>88</v>
      </c>
      <c r="M91" s="6" t="s">
        <v>28</v>
      </c>
      <c r="N91" s="6">
        <v>0</v>
      </c>
      <c r="O91" s="6">
        <v>3790</v>
      </c>
      <c r="P91" s="6">
        <v>3790</v>
      </c>
      <c r="Q91" s="7" t="s">
        <v>29</v>
      </c>
      <c r="R91" s="26"/>
      <c r="S91" s="14"/>
      <c r="T91" s="14"/>
      <c r="U91" s="14"/>
      <c r="V91" s="14"/>
      <c r="W91" s="14"/>
      <c r="X91" s="14"/>
      <c r="Y91" s="14"/>
      <c r="Z91" s="14"/>
    </row>
    <row r="92" spans="1:68" ht="14.25" hidden="1" customHeight="1" x14ac:dyDescent="0.25">
      <c r="A92" s="4"/>
      <c r="B92" s="5"/>
      <c r="C92" s="4"/>
      <c r="D92" s="5"/>
      <c r="E92" s="5"/>
      <c r="F92" s="4"/>
      <c r="G92" s="4" t="s">
        <v>22</v>
      </c>
      <c r="H92" s="4"/>
      <c r="I92" s="4" t="s">
        <v>24</v>
      </c>
      <c r="J92" s="4" t="s">
        <v>25</v>
      </c>
      <c r="K92" s="4" t="s">
        <v>26</v>
      </c>
      <c r="L92" s="4" t="s">
        <v>105</v>
      </c>
      <c r="M92" s="6" t="s">
        <v>28</v>
      </c>
      <c r="N92" s="6">
        <v>0</v>
      </c>
      <c r="O92" s="6">
        <v>24882</v>
      </c>
      <c r="P92" s="6">
        <v>24882</v>
      </c>
      <c r="Q92" s="7" t="s">
        <v>29</v>
      </c>
      <c r="R92" s="26"/>
      <c r="S92" s="14"/>
      <c r="T92" s="14"/>
      <c r="U92" s="14"/>
      <c r="V92" s="14"/>
      <c r="W92" s="14"/>
      <c r="X92" s="14"/>
      <c r="Y92" s="14"/>
      <c r="Z92" s="14"/>
    </row>
    <row r="93" spans="1:68" ht="14.25" hidden="1" customHeight="1" x14ac:dyDescent="0.25">
      <c r="A93" s="4"/>
      <c r="B93" s="5"/>
      <c r="C93" s="4"/>
      <c r="D93" s="5"/>
      <c r="E93" s="5"/>
      <c r="F93" s="4"/>
      <c r="G93" s="4" t="s">
        <v>22</v>
      </c>
      <c r="H93" s="4"/>
      <c r="I93" s="4" t="s">
        <v>24</v>
      </c>
      <c r="J93" s="4" t="s">
        <v>25</v>
      </c>
      <c r="K93" s="4" t="s">
        <v>26</v>
      </c>
      <c r="L93" s="4" t="s">
        <v>79</v>
      </c>
      <c r="M93" s="6" t="s">
        <v>28</v>
      </c>
      <c r="N93" s="6">
        <v>28080</v>
      </c>
      <c r="O93" s="6">
        <v>42120</v>
      </c>
      <c r="P93" s="6">
        <v>70200</v>
      </c>
      <c r="Q93" s="7" t="s">
        <v>29</v>
      </c>
      <c r="R93" s="26"/>
      <c r="S93" s="14"/>
      <c r="T93" s="14"/>
      <c r="U93" s="14"/>
      <c r="V93" s="14"/>
      <c r="W93" s="14"/>
      <c r="X93" s="14"/>
      <c r="Y93" s="14"/>
      <c r="Z93" s="14"/>
    </row>
    <row r="94" spans="1:68" ht="14.25" customHeight="1" x14ac:dyDescent="0.25">
      <c r="A94" s="8" t="s">
        <v>106</v>
      </c>
      <c r="B94" s="9" t="s">
        <v>107</v>
      </c>
      <c r="C94" s="8" t="s">
        <v>100</v>
      </c>
      <c r="D94" s="9" t="s">
        <v>100</v>
      </c>
      <c r="E94" s="9" t="s">
        <v>108</v>
      </c>
      <c r="F94" s="8" t="s">
        <v>109</v>
      </c>
      <c r="G94" s="8" t="s">
        <v>22</v>
      </c>
      <c r="H94" s="8" t="s">
        <v>110</v>
      </c>
      <c r="I94" s="8" t="s">
        <v>24</v>
      </c>
      <c r="J94" s="8" t="s">
        <v>25</v>
      </c>
      <c r="K94" s="8" t="s">
        <v>26</v>
      </c>
      <c r="L94" s="8" t="s">
        <v>27</v>
      </c>
      <c r="M94" s="10" t="s">
        <v>28</v>
      </c>
      <c r="N94" s="10">
        <v>0</v>
      </c>
      <c r="O94" s="10">
        <v>25000</v>
      </c>
      <c r="P94" s="10">
        <v>25000</v>
      </c>
      <c r="Q94" s="12" t="s">
        <v>29</v>
      </c>
      <c r="R94" s="29">
        <f>VLOOKUP(H94,'[3]Table 1'!$B$3:$C$5292,2,0)</f>
        <v>45889.536</v>
      </c>
      <c r="S94" s="14"/>
      <c r="T94" s="15">
        <v>6000</v>
      </c>
      <c r="U94" s="18">
        <f>N99</f>
        <v>28080</v>
      </c>
      <c r="V94" s="16">
        <v>30000</v>
      </c>
      <c r="W94" s="14"/>
      <c r="X94" s="14"/>
      <c r="Y94" s="14"/>
      <c r="Z94" s="14">
        <v>0</v>
      </c>
      <c r="AB94">
        <v>0</v>
      </c>
      <c r="AD94">
        <f>SUM(T94:AC94)</f>
        <v>64080</v>
      </c>
      <c r="AF94">
        <f>T94/$AD94</f>
        <v>9.3632958801498134E-2</v>
      </c>
      <c r="AG94">
        <f t="shared" ref="AG94" si="142">U94/$AD94</f>
        <v>0.43820224719101125</v>
      </c>
      <c r="AH94">
        <f t="shared" ref="AH94" si="143">V94/$AD94</f>
        <v>0.46816479400749061</v>
      </c>
      <c r="AI94">
        <f t="shared" ref="AI94" si="144">W94/$AD94</f>
        <v>0</v>
      </c>
      <c r="AJ94">
        <f t="shared" ref="AJ94" si="145">X94/$AD94</f>
        <v>0</v>
      </c>
      <c r="AK94">
        <f t="shared" ref="AK94" si="146">Y94/$AD94</f>
        <v>0</v>
      </c>
      <c r="AL94">
        <f t="shared" ref="AL94" si="147">Z94/$AD94</f>
        <v>0</v>
      </c>
      <c r="AM94">
        <f t="shared" ref="AM94" si="148">AA94/$AD94</f>
        <v>0</v>
      </c>
      <c r="AN94">
        <f t="shared" ref="AN94" si="149">AB94/$AD94</f>
        <v>0</v>
      </c>
      <c r="AO94">
        <f t="shared" ref="AO94" si="150">AC94/$AD94</f>
        <v>0</v>
      </c>
      <c r="AP94">
        <f>SUM(AF94:AO94)</f>
        <v>1</v>
      </c>
      <c r="AR94">
        <f>AF94*$R94</f>
        <v>4296.7730337078656</v>
      </c>
      <c r="AT94">
        <f t="shared" ref="AT94:BB94" si="151">AG94*$R94</f>
        <v>20108.897797752808</v>
      </c>
      <c r="AU94">
        <f t="shared" si="151"/>
        <v>21483.865168539323</v>
      </c>
      <c r="AV94">
        <f t="shared" si="151"/>
        <v>0</v>
      </c>
      <c r="AW94">
        <f t="shared" si="151"/>
        <v>0</v>
      </c>
      <c r="AX94">
        <f t="shared" si="151"/>
        <v>0</v>
      </c>
      <c r="AY94">
        <f t="shared" si="151"/>
        <v>0</v>
      </c>
      <c r="AZ94">
        <f t="shared" si="151"/>
        <v>0</v>
      </c>
      <c r="BA94">
        <f t="shared" si="151"/>
        <v>0</v>
      </c>
      <c r="BB94">
        <f t="shared" si="151"/>
        <v>0</v>
      </c>
      <c r="BC94">
        <f>SUM(AR94:BB94)</f>
        <v>45889.535999999993</v>
      </c>
      <c r="BE94">
        <f>AR94</f>
        <v>4296.7730337078656</v>
      </c>
      <c r="BF94">
        <f>(SUM(AU94:AV94)*0.2)+AS94*0.7+AT94*0.4</f>
        <v>12340.332152808987</v>
      </c>
      <c r="BG94">
        <f>IF(AU94&gt;1,$AS94*0.3,0)+IF(AU94&gt;1,$AT94*0.6,0)+AU94*0.8</f>
        <v>29252.430813483144</v>
      </c>
      <c r="BH94">
        <f>IF(AV94&gt;1,$AS94*0.3,0)+IF(AV94&gt;1,$AT94*0.6,0)+AV94*0.8</f>
        <v>0</v>
      </c>
      <c r="BI94">
        <f>$AW94*80%+$AX94*70%</f>
        <v>0</v>
      </c>
      <c r="BJ94">
        <f>$AW94*20%+$AX94*30%</f>
        <v>0</v>
      </c>
      <c r="BK94">
        <f>$AY94*60%</f>
        <v>0</v>
      </c>
      <c r="BL94">
        <f>$AY94*40%</f>
        <v>0</v>
      </c>
      <c r="BM94">
        <f>$BA94*60%</f>
        <v>0</v>
      </c>
      <c r="BN94">
        <f>$BA94*40%</f>
        <v>0</v>
      </c>
      <c r="BO94">
        <f>SUM(BE94:BN94)</f>
        <v>45889.535999999993</v>
      </c>
      <c r="BP94" t="b">
        <f>BO94=R94</f>
        <v>1</v>
      </c>
    </row>
    <row r="95" spans="1:68" ht="14.25" hidden="1" customHeight="1" x14ac:dyDescent="0.25">
      <c r="A95" s="4"/>
      <c r="B95" s="5"/>
      <c r="C95" s="4"/>
      <c r="D95" s="5"/>
      <c r="E95" s="5"/>
      <c r="F95" s="4"/>
      <c r="G95" s="4" t="s">
        <v>22</v>
      </c>
      <c r="H95" s="4"/>
      <c r="I95" s="4" t="s">
        <v>24</v>
      </c>
      <c r="J95" s="4" t="s">
        <v>25</v>
      </c>
      <c r="K95" s="4" t="s">
        <v>26</v>
      </c>
      <c r="L95" s="4" t="s">
        <v>30</v>
      </c>
      <c r="M95" s="6" t="s">
        <v>28</v>
      </c>
      <c r="N95" s="6">
        <v>0</v>
      </c>
      <c r="O95" s="6">
        <v>28710</v>
      </c>
      <c r="P95" s="6">
        <v>28710</v>
      </c>
      <c r="Q95" s="7" t="s">
        <v>29</v>
      </c>
      <c r="R95" s="26"/>
      <c r="S95" s="14"/>
      <c r="T95" s="14"/>
      <c r="U95" s="14"/>
      <c r="V95" s="14"/>
      <c r="W95" s="14"/>
      <c r="X95" s="14"/>
      <c r="Y95" s="14"/>
      <c r="Z95" s="14"/>
    </row>
    <row r="96" spans="1:68" ht="14.25" hidden="1" customHeight="1" x14ac:dyDescent="0.25">
      <c r="A96" s="4"/>
      <c r="B96" s="5"/>
      <c r="C96" s="4"/>
      <c r="D96" s="5"/>
      <c r="E96" s="5"/>
      <c r="F96" s="4"/>
      <c r="G96" s="4" t="s">
        <v>22</v>
      </c>
      <c r="H96" s="4"/>
      <c r="I96" s="4" t="s">
        <v>24</v>
      </c>
      <c r="J96" s="4" t="s">
        <v>25</v>
      </c>
      <c r="K96" s="4" t="s">
        <v>26</v>
      </c>
      <c r="L96" s="4" t="s">
        <v>39</v>
      </c>
      <c r="M96" s="6" t="s">
        <v>28</v>
      </c>
      <c r="N96" s="6">
        <v>0</v>
      </c>
      <c r="O96" s="6">
        <v>60929</v>
      </c>
      <c r="P96" s="6">
        <v>60929</v>
      </c>
      <c r="Q96" s="7" t="s">
        <v>29</v>
      </c>
      <c r="R96" s="26"/>
      <c r="S96" s="14"/>
      <c r="T96" s="14"/>
      <c r="U96" s="14"/>
      <c r="V96" s="14"/>
      <c r="W96" s="14"/>
      <c r="X96" s="14"/>
      <c r="Y96" s="14"/>
      <c r="Z96" s="14"/>
    </row>
    <row r="97" spans="1:68" ht="14.25" hidden="1" customHeight="1" x14ac:dyDescent="0.25">
      <c r="A97" s="4"/>
      <c r="B97" s="5"/>
      <c r="C97" s="4"/>
      <c r="D97" s="5"/>
      <c r="E97" s="5"/>
      <c r="F97" s="4"/>
      <c r="G97" s="4" t="s">
        <v>22</v>
      </c>
      <c r="H97" s="4"/>
      <c r="I97" s="4" t="s">
        <v>24</v>
      </c>
      <c r="J97" s="4" t="s">
        <v>25</v>
      </c>
      <c r="K97" s="4" t="s">
        <v>26</v>
      </c>
      <c r="L97" s="4" t="s">
        <v>31</v>
      </c>
      <c r="M97" s="6" t="s">
        <v>28</v>
      </c>
      <c r="N97" s="6">
        <v>8000</v>
      </c>
      <c r="O97" s="6">
        <v>0</v>
      </c>
      <c r="P97" s="6">
        <v>8000</v>
      </c>
      <c r="Q97" s="7" t="s">
        <v>29</v>
      </c>
      <c r="R97" s="26"/>
      <c r="S97" s="14"/>
      <c r="T97" s="14"/>
      <c r="U97" s="14"/>
      <c r="V97" s="14"/>
      <c r="W97" s="14"/>
      <c r="X97" s="14"/>
      <c r="Y97" s="14"/>
      <c r="Z97" s="14"/>
    </row>
    <row r="98" spans="1:68" ht="14.25" hidden="1" customHeight="1" x14ac:dyDescent="0.25">
      <c r="A98" s="4"/>
      <c r="B98" s="5"/>
      <c r="C98" s="4"/>
      <c r="D98" s="5"/>
      <c r="E98" s="5"/>
      <c r="F98" s="4"/>
      <c r="G98" s="4" t="s">
        <v>22</v>
      </c>
      <c r="H98" s="4"/>
      <c r="I98" s="4" t="s">
        <v>24</v>
      </c>
      <c r="J98" s="4" t="s">
        <v>25</v>
      </c>
      <c r="K98" s="4" t="s">
        <v>26</v>
      </c>
      <c r="L98" s="4" t="s">
        <v>32</v>
      </c>
      <c r="M98" s="6" t="s">
        <v>28</v>
      </c>
      <c r="N98" s="6">
        <v>0</v>
      </c>
      <c r="O98" s="6">
        <v>10500</v>
      </c>
      <c r="P98" s="6">
        <v>10500</v>
      </c>
      <c r="Q98" s="7" t="s">
        <v>29</v>
      </c>
      <c r="R98" s="26"/>
      <c r="S98" s="14"/>
      <c r="T98" s="14"/>
      <c r="U98" s="14"/>
      <c r="V98" s="14"/>
      <c r="W98" s="14"/>
      <c r="X98" s="14"/>
      <c r="Y98" s="14"/>
      <c r="Z98" s="14"/>
    </row>
    <row r="99" spans="1:68" ht="14.25" hidden="1" customHeight="1" x14ac:dyDescent="0.25">
      <c r="A99" s="4"/>
      <c r="B99" s="5"/>
      <c r="C99" s="4"/>
      <c r="D99" s="5"/>
      <c r="E99" s="5"/>
      <c r="F99" s="4"/>
      <c r="G99" s="4" t="s">
        <v>22</v>
      </c>
      <c r="H99" s="4"/>
      <c r="I99" s="4" t="s">
        <v>24</v>
      </c>
      <c r="J99" s="4" t="s">
        <v>25</v>
      </c>
      <c r="K99" s="4" t="s">
        <v>26</v>
      </c>
      <c r="L99" s="4" t="s">
        <v>33</v>
      </c>
      <c r="M99" s="6" t="s">
        <v>28</v>
      </c>
      <c r="N99" s="6">
        <v>28080</v>
      </c>
      <c r="O99" s="6">
        <v>42120</v>
      </c>
      <c r="P99" s="6">
        <v>70200</v>
      </c>
      <c r="Q99" s="7" t="s">
        <v>29</v>
      </c>
      <c r="R99" s="26"/>
      <c r="S99" s="14"/>
      <c r="T99" s="14"/>
      <c r="U99" s="14"/>
      <c r="V99" s="14"/>
      <c r="W99" s="14"/>
      <c r="X99" s="14"/>
      <c r="Y99" s="14"/>
      <c r="Z99" s="14"/>
    </row>
    <row r="100" spans="1:68" ht="14.25" customHeight="1" x14ac:dyDescent="0.25">
      <c r="A100" s="8" t="s">
        <v>111</v>
      </c>
      <c r="B100" s="9" t="s">
        <v>107</v>
      </c>
      <c r="C100" s="8" t="s">
        <v>100</v>
      </c>
      <c r="D100" s="9" t="s">
        <v>100</v>
      </c>
      <c r="E100" s="9" t="s">
        <v>112</v>
      </c>
      <c r="F100" s="8" t="s">
        <v>113</v>
      </c>
      <c r="G100" s="8" t="s">
        <v>22</v>
      </c>
      <c r="H100" s="8" t="s">
        <v>114</v>
      </c>
      <c r="I100" s="8" t="s">
        <v>24</v>
      </c>
      <c r="J100" s="8" t="s">
        <v>25</v>
      </c>
      <c r="K100" s="8" t="s">
        <v>26</v>
      </c>
      <c r="L100" s="8" t="s">
        <v>27</v>
      </c>
      <c r="M100" s="10" t="s">
        <v>28</v>
      </c>
      <c r="N100" s="10">
        <v>0</v>
      </c>
      <c r="O100" s="10">
        <v>25000</v>
      </c>
      <c r="P100" s="10">
        <v>25000</v>
      </c>
      <c r="Q100" s="12" t="s">
        <v>29</v>
      </c>
      <c r="R100" s="29">
        <f>VLOOKUP(H100,'[3]Table 1'!$B$3:$C$5292,2,0)</f>
        <v>45889.536</v>
      </c>
      <c r="S100" s="14"/>
      <c r="T100" s="15">
        <v>6000</v>
      </c>
      <c r="U100" s="18">
        <f>N107</f>
        <v>28080</v>
      </c>
      <c r="V100" s="16">
        <v>30000</v>
      </c>
      <c r="W100" s="14"/>
      <c r="X100" s="14"/>
      <c r="Y100" s="14"/>
      <c r="Z100" s="14">
        <v>0</v>
      </c>
      <c r="AB100">
        <v>0</v>
      </c>
      <c r="AD100">
        <f>SUM(T100:AC100)</f>
        <v>64080</v>
      </c>
      <c r="AF100">
        <f>T100/$AD100</f>
        <v>9.3632958801498134E-2</v>
      </c>
      <c r="AG100">
        <f t="shared" ref="AG100" si="152">U100/$AD100</f>
        <v>0.43820224719101125</v>
      </c>
      <c r="AH100">
        <f t="shared" ref="AH100" si="153">V100/$AD100</f>
        <v>0.46816479400749061</v>
      </c>
      <c r="AI100">
        <f t="shared" ref="AI100" si="154">W100/$AD100</f>
        <v>0</v>
      </c>
      <c r="AJ100">
        <f t="shared" ref="AJ100" si="155">X100/$AD100</f>
        <v>0</v>
      </c>
      <c r="AK100">
        <f t="shared" ref="AK100" si="156">Y100/$AD100</f>
        <v>0</v>
      </c>
      <c r="AL100">
        <f t="shared" ref="AL100" si="157">Z100/$AD100</f>
        <v>0</v>
      </c>
      <c r="AM100">
        <f t="shared" ref="AM100" si="158">AA100/$AD100</f>
        <v>0</v>
      </c>
      <c r="AN100">
        <f t="shared" ref="AN100" si="159">AB100/$AD100</f>
        <v>0</v>
      </c>
      <c r="AO100">
        <f t="shared" ref="AO100" si="160">AC100/$AD100</f>
        <v>0</v>
      </c>
      <c r="AP100">
        <f>SUM(AF100:AO100)</f>
        <v>1</v>
      </c>
      <c r="AR100">
        <f>AF100*$R100</f>
        <v>4296.7730337078656</v>
      </c>
      <c r="AT100">
        <f t="shared" ref="AT100:BB100" si="161">AG100*$R100</f>
        <v>20108.897797752808</v>
      </c>
      <c r="AU100">
        <f t="shared" si="161"/>
        <v>21483.865168539323</v>
      </c>
      <c r="AV100">
        <f t="shared" si="161"/>
        <v>0</v>
      </c>
      <c r="AW100">
        <f t="shared" si="161"/>
        <v>0</v>
      </c>
      <c r="AX100">
        <f t="shared" si="161"/>
        <v>0</v>
      </c>
      <c r="AY100">
        <f t="shared" si="161"/>
        <v>0</v>
      </c>
      <c r="AZ100">
        <f t="shared" si="161"/>
        <v>0</v>
      </c>
      <c r="BA100">
        <f t="shared" si="161"/>
        <v>0</v>
      </c>
      <c r="BB100">
        <f t="shared" si="161"/>
        <v>0</v>
      </c>
      <c r="BC100">
        <f>SUM(AR100:BB100)</f>
        <v>45889.535999999993</v>
      </c>
      <c r="BE100">
        <f>AR100</f>
        <v>4296.7730337078656</v>
      </c>
      <c r="BF100">
        <f>(SUM(AU100:AV100)*0.2)+AS100*0.7+AT100*0.4</f>
        <v>12340.332152808987</v>
      </c>
      <c r="BG100">
        <f>IF(AU100&gt;1,$AS100*0.3,0)+IF(AU100&gt;1,$AT100*0.6,0)+AU100*0.8</f>
        <v>29252.430813483144</v>
      </c>
      <c r="BH100">
        <f>IF(AV100&gt;1,$AS100*0.3,0)+IF(AV100&gt;1,$AT100*0.6,0)+AV100*0.8</f>
        <v>0</v>
      </c>
      <c r="BI100">
        <f>$AW100*80%+$AX100*70%</f>
        <v>0</v>
      </c>
      <c r="BJ100">
        <f>$AW100*20%+$AX100*30%</f>
        <v>0</v>
      </c>
      <c r="BK100">
        <f>$AY100*60%</f>
        <v>0</v>
      </c>
      <c r="BL100">
        <f>$AY100*40%</f>
        <v>0</v>
      </c>
      <c r="BM100">
        <f>$BA100*60%</f>
        <v>0</v>
      </c>
      <c r="BN100">
        <f>$BA100*40%</f>
        <v>0</v>
      </c>
      <c r="BO100">
        <f>SUM(BE100:BN100)</f>
        <v>45889.535999999993</v>
      </c>
      <c r="BP100" t="b">
        <f>BO100=R100</f>
        <v>1</v>
      </c>
    </row>
    <row r="101" spans="1:68" ht="14.25" hidden="1" customHeight="1" x14ac:dyDescent="0.25">
      <c r="A101" s="4"/>
      <c r="B101" s="5"/>
      <c r="C101" s="4"/>
      <c r="D101" s="5"/>
      <c r="E101" s="5"/>
      <c r="F101" s="4"/>
      <c r="G101" s="4" t="s">
        <v>22</v>
      </c>
      <c r="H101" s="4"/>
      <c r="I101" s="4" t="s">
        <v>24</v>
      </c>
      <c r="J101" s="4" t="s">
        <v>25</v>
      </c>
      <c r="K101" s="4" t="s">
        <v>26</v>
      </c>
      <c r="L101" s="4" t="s">
        <v>30</v>
      </c>
      <c r="M101" s="6" t="s">
        <v>28</v>
      </c>
      <c r="N101" s="6">
        <v>0</v>
      </c>
      <c r="O101" s="6">
        <v>28710</v>
      </c>
      <c r="P101" s="6">
        <v>28710</v>
      </c>
      <c r="Q101" s="7" t="s">
        <v>29</v>
      </c>
      <c r="R101" s="26"/>
      <c r="S101" s="14"/>
      <c r="T101" s="14"/>
      <c r="U101" s="14"/>
      <c r="V101" s="14"/>
      <c r="W101" s="14"/>
      <c r="X101" s="14"/>
      <c r="Y101" s="14"/>
      <c r="Z101" s="14"/>
    </row>
    <row r="102" spans="1:68" ht="14.25" hidden="1" customHeight="1" x14ac:dyDescent="0.25">
      <c r="A102" s="4"/>
      <c r="B102" s="5"/>
      <c r="C102" s="4"/>
      <c r="D102" s="5"/>
      <c r="E102" s="5"/>
      <c r="F102" s="4"/>
      <c r="G102" s="4" t="s">
        <v>22</v>
      </c>
      <c r="H102" s="4"/>
      <c r="I102" s="4" t="s">
        <v>24</v>
      </c>
      <c r="J102" s="4" t="s">
        <v>25</v>
      </c>
      <c r="K102" s="4" t="s">
        <v>26</v>
      </c>
      <c r="L102" s="4" t="s">
        <v>31</v>
      </c>
      <c r="M102" s="6" t="s">
        <v>28</v>
      </c>
      <c r="N102" s="6">
        <v>10000</v>
      </c>
      <c r="O102" s="6">
        <v>0</v>
      </c>
      <c r="P102" s="6">
        <v>10000</v>
      </c>
      <c r="Q102" s="7" t="s">
        <v>29</v>
      </c>
      <c r="R102" s="26"/>
      <c r="S102" s="14"/>
      <c r="T102" s="14"/>
      <c r="U102" s="14"/>
      <c r="V102" s="14"/>
      <c r="W102" s="14"/>
      <c r="X102" s="14"/>
      <c r="Y102" s="14"/>
      <c r="Z102" s="14"/>
    </row>
    <row r="103" spans="1:68" ht="14.25" hidden="1" customHeight="1" x14ac:dyDescent="0.25">
      <c r="A103" s="4"/>
      <c r="B103" s="5"/>
      <c r="C103" s="4"/>
      <c r="D103" s="5"/>
      <c r="E103" s="5"/>
      <c r="F103" s="4"/>
      <c r="G103" s="4" t="s">
        <v>22</v>
      </c>
      <c r="H103" s="4"/>
      <c r="I103" s="4" t="s">
        <v>24</v>
      </c>
      <c r="J103" s="4" t="s">
        <v>25</v>
      </c>
      <c r="K103" s="4" t="s">
        <v>26</v>
      </c>
      <c r="L103" s="4" t="s">
        <v>32</v>
      </c>
      <c r="M103" s="6" t="s">
        <v>28</v>
      </c>
      <c r="N103" s="6">
        <v>0</v>
      </c>
      <c r="O103" s="6">
        <v>10500</v>
      </c>
      <c r="P103" s="6">
        <v>10500</v>
      </c>
      <c r="Q103" s="7" t="s">
        <v>29</v>
      </c>
      <c r="R103" s="26"/>
      <c r="S103" s="14"/>
      <c r="T103" s="14"/>
      <c r="U103" s="14"/>
      <c r="V103" s="14"/>
      <c r="W103" s="14"/>
      <c r="X103" s="14"/>
      <c r="Y103" s="14"/>
      <c r="Z103" s="14"/>
    </row>
    <row r="104" spans="1:68" ht="14.25" hidden="1" customHeight="1" x14ac:dyDescent="0.25">
      <c r="A104" s="4"/>
      <c r="B104" s="5"/>
      <c r="C104" s="4"/>
      <c r="D104" s="5"/>
      <c r="E104" s="5"/>
      <c r="F104" s="4"/>
      <c r="G104" s="4" t="s">
        <v>22</v>
      </c>
      <c r="H104" s="4"/>
      <c r="I104" s="4" t="s">
        <v>24</v>
      </c>
      <c r="J104" s="4" t="s">
        <v>25</v>
      </c>
      <c r="K104" s="4" t="s">
        <v>26</v>
      </c>
      <c r="L104" s="4" t="s">
        <v>40</v>
      </c>
      <c r="M104" s="6" t="s">
        <v>41</v>
      </c>
      <c r="N104" s="6">
        <v>0</v>
      </c>
      <c r="O104" s="6">
        <v>1267</v>
      </c>
      <c r="P104" s="6">
        <v>1267</v>
      </c>
      <c r="Q104" s="7" t="s">
        <v>29</v>
      </c>
      <c r="R104" s="26"/>
      <c r="S104" s="14"/>
      <c r="T104" s="14"/>
      <c r="U104" s="14"/>
      <c r="V104" s="14"/>
      <c r="W104" s="14"/>
      <c r="X104" s="14"/>
      <c r="Y104" s="14"/>
      <c r="Z104" s="14"/>
    </row>
    <row r="105" spans="1:68" ht="14.25" hidden="1" customHeight="1" x14ac:dyDescent="0.25">
      <c r="A105" s="4"/>
      <c r="B105" s="5"/>
      <c r="C105" s="4"/>
      <c r="D105" s="5"/>
      <c r="E105" s="5"/>
      <c r="F105" s="4"/>
      <c r="G105" s="4" t="s">
        <v>22</v>
      </c>
      <c r="H105" s="4"/>
      <c r="I105" s="4" t="s">
        <v>24</v>
      </c>
      <c r="J105" s="4" t="s">
        <v>25</v>
      </c>
      <c r="K105" s="4" t="s">
        <v>26</v>
      </c>
      <c r="L105" s="4" t="s">
        <v>42</v>
      </c>
      <c r="M105" s="6" t="s">
        <v>41</v>
      </c>
      <c r="N105" s="6">
        <v>0</v>
      </c>
      <c r="O105" s="6">
        <v>896</v>
      </c>
      <c r="P105" s="6">
        <v>896</v>
      </c>
      <c r="Q105" s="7" t="s">
        <v>29</v>
      </c>
      <c r="R105" s="26"/>
      <c r="S105" s="14"/>
      <c r="T105" s="14"/>
      <c r="U105" s="14"/>
      <c r="V105" s="14"/>
      <c r="W105" s="14"/>
      <c r="X105" s="14"/>
      <c r="Y105" s="14"/>
      <c r="Z105" s="14"/>
    </row>
    <row r="106" spans="1:68" ht="14.25" hidden="1" customHeight="1" x14ac:dyDescent="0.25">
      <c r="A106" s="4"/>
      <c r="B106" s="5"/>
      <c r="C106" s="4"/>
      <c r="D106" s="5"/>
      <c r="E106" s="5"/>
      <c r="F106" s="4"/>
      <c r="G106" s="4" t="s">
        <v>22</v>
      </c>
      <c r="H106" s="4"/>
      <c r="I106" s="4" t="s">
        <v>24</v>
      </c>
      <c r="J106" s="4" t="s">
        <v>25</v>
      </c>
      <c r="K106" s="4" t="s">
        <v>26</v>
      </c>
      <c r="L106" s="4" t="s">
        <v>43</v>
      </c>
      <c r="M106" s="6" t="s">
        <v>41</v>
      </c>
      <c r="N106" s="6">
        <v>0</v>
      </c>
      <c r="O106" s="6">
        <v>7</v>
      </c>
      <c r="P106" s="6">
        <v>7</v>
      </c>
      <c r="Q106" s="7" t="s">
        <v>29</v>
      </c>
      <c r="R106" s="26"/>
      <c r="S106" s="14"/>
      <c r="T106" s="14"/>
      <c r="U106" s="14"/>
      <c r="V106" s="14"/>
      <c r="W106" s="14"/>
      <c r="X106" s="14"/>
      <c r="Y106" s="14"/>
      <c r="Z106" s="14"/>
    </row>
    <row r="107" spans="1:68" ht="14.25" hidden="1" customHeight="1" x14ac:dyDescent="0.25">
      <c r="A107" s="4"/>
      <c r="B107" s="5"/>
      <c r="C107" s="4"/>
      <c r="D107" s="5"/>
      <c r="E107" s="5"/>
      <c r="F107" s="4"/>
      <c r="G107" s="4" t="s">
        <v>22</v>
      </c>
      <c r="H107" s="4"/>
      <c r="I107" s="4" t="s">
        <v>24</v>
      </c>
      <c r="J107" s="4" t="s">
        <v>25</v>
      </c>
      <c r="K107" s="4" t="s">
        <v>26</v>
      </c>
      <c r="L107" s="4" t="s">
        <v>33</v>
      </c>
      <c r="M107" s="6" t="s">
        <v>28</v>
      </c>
      <c r="N107" s="6">
        <v>28080</v>
      </c>
      <c r="O107" s="6">
        <v>42120</v>
      </c>
      <c r="P107" s="6">
        <v>70200</v>
      </c>
      <c r="Q107" s="7" t="s">
        <v>29</v>
      </c>
      <c r="R107" s="26"/>
      <c r="S107" s="14"/>
      <c r="T107" s="14"/>
      <c r="U107" s="14"/>
      <c r="V107" s="14"/>
      <c r="W107" s="14"/>
      <c r="X107" s="14"/>
      <c r="Y107" s="14"/>
      <c r="Z107" s="14"/>
    </row>
    <row r="108" spans="1:68" ht="14.25" customHeight="1" x14ac:dyDescent="0.25">
      <c r="A108" s="8" t="s">
        <v>115</v>
      </c>
      <c r="B108" s="9" t="s">
        <v>63</v>
      </c>
      <c r="C108" s="8" t="s">
        <v>100</v>
      </c>
      <c r="D108" s="9" t="s">
        <v>100</v>
      </c>
      <c r="E108" s="9" t="s">
        <v>116</v>
      </c>
      <c r="F108" s="8" t="s">
        <v>117</v>
      </c>
      <c r="G108" s="8" t="s">
        <v>22</v>
      </c>
      <c r="H108" s="8" t="s">
        <v>118</v>
      </c>
      <c r="I108" s="8" t="s">
        <v>24</v>
      </c>
      <c r="J108" s="8" t="s">
        <v>25</v>
      </c>
      <c r="K108" s="8" t="s">
        <v>26</v>
      </c>
      <c r="L108" s="8" t="s">
        <v>27</v>
      </c>
      <c r="M108" s="10" t="s">
        <v>28</v>
      </c>
      <c r="N108" s="10">
        <v>0</v>
      </c>
      <c r="O108" s="10">
        <v>25000</v>
      </c>
      <c r="P108" s="10">
        <v>25000</v>
      </c>
      <c r="Q108" s="12" t="s">
        <v>29</v>
      </c>
      <c r="R108" s="29">
        <f>VLOOKUP(H108,'[3]Table 1'!$B$3:$C$5292,2,0)</f>
        <v>45889.536</v>
      </c>
      <c r="S108" s="14"/>
      <c r="T108" s="15">
        <v>6000</v>
      </c>
      <c r="U108" s="18">
        <f>N112</f>
        <v>28080</v>
      </c>
      <c r="V108" s="16">
        <v>30000</v>
      </c>
      <c r="W108" s="14"/>
      <c r="X108" s="14"/>
      <c r="Y108" s="14"/>
      <c r="Z108" s="14">
        <v>0</v>
      </c>
      <c r="AB108">
        <v>0</v>
      </c>
      <c r="AD108">
        <f>SUM(T108:AC108)</f>
        <v>64080</v>
      </c>
      <c r="AF108">
        <f>T108/$AD108</f>
        <v>9.3632958801498134E-2</v>
      </c>
      <c r="AG108">
        <f t="shared" ref="AG108" si="162">U108/$AD108</f>
        <v>0.43820224719101125</v>
      </c>
      <c r="AH108">
        <f t="shared" ref="AH108" si="163">V108/$AD108</f>
        <v>0.46816479400749061</v>
      </c>
      <c r="AI108">
        <f t="shared" ref="AI108" si="164">W108/$AD108</f>
        <v>0</v>
      </c>
      <c r="AJ108">
        <f t="shared" ref="AJ108" si="165">X108/$AD108</f>
        <v>0</v>
      </c>
      <c r="AK108">
        <f t="shared" ref="AK108" si="166">Y108/$AD108</f>
        <v>0</v>
      </c>
      <c r="AL108">
        <f t="shared" ref="AL108" si="167">Z108/$AD108</f>
        <v>0</v>
      </c>
      <c r="AM108">
        <f t="shared" ref="AM108" si="168">AA108/$AD108</f>
        <v>0</v>
      </c>
      <c r="AN108">
        <f t="shared" ref="AN108" si="169">AB108/$AD108</f>
        <v>0</v>
      </c>
      <c r="AO108">
        <f t="shared" ref="AO108" si="170">AC108/$AD108</f>
        <v>0</v>
      </c>
      <c r="AP108">
        <f>SUM(AF108:AO108)</f>
        <v>1</v>
      </c>
      <c r="AR108">
        <f>AF108*$R108</f>
        <v>4296.7730337078656</v>
      </c>
      <c r="AT108">
        <f t="shared" ref="AT108:BB108" si="171">AG108*$R108</f>
        <v>20108.897797752808</v>
      </c>
      <c r="AU108">
        <f t="shared" si="171"/>
        <v>21483.865168539323</v>
      </c>
      <c r="AV108">
        <f t="shared" si="171"/>
        <v>0</v>
      </c>
      <c r="AW108">
        <f t="shared" si="171"/>
        <v>0</v>
      </c>
      <c r="AX108">
        <f t="shared" si="171"/>
        <v>0</v>
      </c>
      <c r="AY108">
        <f t="shared" si="171"/>
        <v>0</v>
      </c>
      <c r="AZ108">
        <f t="shared" si="171"/>
        <v>0</v>
      </c>
      <c r="BA108">
        <f t="shared" si="171"/>
        <v>0</v>
      </c>
      <c r="BB108">
        <f t="shared" si="171"/>
        <v>0</v>
      </c>
      <c r="BC108">
        <f>SUM(AR108:BB108)</f>
        <v>45889.535999999993</v>
      </c>
      <c r="BE108">
        <f>AR108</f>
        <v>4296.7730337078656</v>
      </c>
      <c r="BF108">
        <f>(SUM(AU108:AV108)*0.2)+AS108*0.7+AT108*0.4</f>
        <v>12340.332152808987</v>
      </c>
      <c r="BG108">
        <f>IF(AU108&gt;1,$AS108*0.3,0)+IF(AU108&gt;1,$AT108*0.6,0)+AU108*0.8</f>
        <v>29252.430813483144</v>
      </c>
      <c r="BH108">
        <f>IF(AV108&gt;1,$AS108*0.3,0)+IF(AV108&gt;1,$AT108*0.6,0)+AV108*0.8</f>
        <v>0</v>
      </c>
      <c r="BI108">
        <f>$AW108*80%+$AX108*70%</f>
        <v>0</v>
      </c>
      <c r="BJ108">
        <f>$AW108*20%+$AX108*30%</f>
        <v>0</v>
      </c>
      <c r="BK108">
        <f>$AY108*60%</f>
        <v>0</v>
      </c>
      <c r="BL108">
        <f>$AY108*40%</f>
        <v>0</v>
      </c>
      <c r="BM108">
        <f>$BA108*60%</f>
        <v>0</v>
      </c>
      <c r="BN108">
        <f>$BA108*40%</f>
        <v>0</v>
      </c>
      <c r="BO108">
        <f>SUM(BE108:BN108)</f>
        <v>45889.535999999993</v>
      </c>
      <c r="BP108" t="b">
        <f>BO108=R108</f>
        <v>1</v>
      </c>
    </row>
    <row r="109" spans="1:68" ht="14.25" hidden="1" customHeight="1" x14ac:dyDescent="0.25">
      <c r="A109" s="4"/>
      <c r="B109" s="5"/>
      <c r="C109" s="4"/>
      <c r="D109" s="5"/>
      <c r="E109" s="5"/>
      <c r="F109" s="4"/>
      <c r="G109" s="4" t="s">
        <v>22</v>
      </c>
      <c r="H109" s="4"/>
      <c r="I109" s="4" t="s">
        <v>24</v>
      </c>
      <c r="J109" s="4" t="s">
        <v>25</v>
      </c>
      <c r="K109" s="4" t="s">
        <v>26</v>
      </c>
      <c r="L109" s="4" t="s">
        <v>30</v>
      </c>
      <c r="M109" s="6" t="s">
        <v>28</v>
      </c>
      <c r="N109" s="6">
        <v>0</v>
      </c>
      <c r="O109" s="6">
        <v>28710</v>
      </c>
      <c r="P109" s="6">
        <v>28710</v>
      </c>
      <c r="Q109" s="7" t="s">
        <v>29</v>
      </c>
      <c r="R109" s="26"/>
      <c r="S109" s="14"/>
      <c r="T109" s="14"/>
      <c r="U109" s="14"/>
      <c r="V109" s="14"/>
      <c r="W109" s="14"/>
      <c r="X109" s="14"/>
      <c r="Y109" s="14"/>
      <c r="Z109" s="14"/>
    </row>
    <row r="110" spans="1:68" ht="14.25" hidden="1" customHeight="1" x14ac:dyDescent="0.25">
      <c r="A110" s="4"/>
      <c r="B110" s="5"/>
      <c r="C110" s="4"/>
      <c r="D110" s="5"/>
      <c r="E110" s="5"/>
      <c r="F110" s="4"/>
      <c r="G110" s="4" t="s">
        <v>22</v>
      </c>
      <c r="H110" s="4"/>
      <c r="I110" s="4" t="s">
        <v>24</v>
      </c>
      <c r="J110" s="4" t="s">
        <v>25</v>
      </c>
      <c r="K110" s="4" t="s">
        <v>26</v>
      </c>
      <c r="L110" s="4" t="s">
        <v>31</v>
      </c>
      <c r="M110" s="6" t="s">
        <v>28</v>
      </c>
      <c r="N110" s="6">
        <v>7000</v>
      </c>
      <c r="O110" s="6">
        <v>0</v>
      </c>
      <c r="P110" s="6">
        <v>7000</v>
      </c>
      <c r="Q110" s="7" t="s">
        <v>29</v>
      </c>
      <c r="R110" s="26"/>
      <c r="S110" s="14"/>
      <c r="T110" s="14"/>
      <c r="U110" s="14"/>
      <c r="V110" s="14"/>
      <c r="W110" s="14"/>
      <c r="X110" s="14"/>
      <c r="Y110" s="14"/>
      <c r="Z110" s="14"/>
    </row>
    <row r="111" spans="1:68" ht="14.25" hidden="1" customHeight="1" x14ac:dyDescent="0.25">
      <c r="A111" s="4"/>
      <c r="B111" s="5"/>
      <c r="C111" s="4"/>
      <c r="D111" s="5"/>
      <c r="E111" s="5"/>
      <c r="F111" s="4"/>
      <c r="G111" s="4" t="s">
        <v>22</v>
      </c>
      <c r="H111" s="4"/>
      <c r="I111" s="4" t="s">
        <v>24</v>
      </c>
      <c r="J111" s="4" t="s">
        <v>25</v>
      </c>
      <c r="K111" s="4" t="s">
        <v>26</v>
      </c>
      <c r="L111" s="4" t="s">
        <v>32</v>
      </c>
      <c r="M111" s="6" t="s">
        <v>28</v>
      </c>
      <c r="N111" s="6">
        <v>0</v>
      </c>
      <c r="O111" s="6">
        <v>10500</v>
      </c>
      <c r="P111" s="6">
        <v>10500</v>
      </c>
      <c r="Q111" s="7" t="s">
        <v>29</v>
      </c>
      <c r="R111" s="26"/>
      <c r="S111" s="14"/>
      <c r="T111" s="14"/>
      <c r="U111" s="14"/>
      <c r="V111" s="14"/>
      <c r="W111" s="14"/>
      <c r="X111" s="14"/>
      <c r="Y111" s="14"/>
      <c r="Z111" s="14"/>
    </row>
    <row r="112" spans="1:68" ht="14.25" hidden="1" customHeight="1" x14ac:dyDescent="0.25">
      <c r="A112" s="4"/>
      <c r="B112" s="5"/>
      <c r="C112" s="4"/>
      <c r="D112" s="5"/>
      <c r="E112" s="5"/>
      <c r="F112" s="4"/>
      <c r="G112" s="4" t="s">
        <v>22</v>
      </c>
      <c r="H112" s="4"/>
      <c r="I112" s="4" t="s">
        <v>24</v>
      </c>
      <c r="J112" s="4" t="s">
        <v>25</v>
      </c>
      <c r="K112" s="4" t="s">
        <v>26</v>
      </c>
      <c r="L112" s="4" t="s">
        <v>33</v>
      </c>
      <c r="M112" s="6" t="s">
        <v>28</v>
      </c>
      <c r="N112" s="6">
        <v>28080</v>
      </c>
      <c r="O112" s="6">
        <v>42120</v>
      </c>
      <c r="P112" s="6">
        <v>70200</v>
      </c>
      <c r="Q112" s="7" t="s">
        <v>29</v>
      </c>
      <c r="R112" s="26"/>
      <c r="S112" s="14"/>
      <c r="T112" s="14"/>
      <c r="U112" s="14"/>
      <c r="V112" s="14"/>
      <c r="W112" s="14"/>
      <c r="X112" s="14"/>
      <c r="Y112" s="14"/>
      <c r="Z112" s="14"/>
    </row>
    <row r="113" spans="1:68" ht="14.25" customHeight="1" x14ac:dyDescent="0.25">
      <c r="A113" s="8" t="s">
        <v>119</v>
      </c>
      <c r="B113" s="9" t="s">
        <v>107</v>
      </c>
      <c r="C113" s="8" t="s">
        <v>100</v>
      </c>
      <c r="D113" s="9" t="s">
        <v>100</v>
      </c>
      <c r="E113" s="9" t="s">
        <v>120</v>
      </c>
      <c r="F113" s="8" t="s">
        <v>121</v>
      </c>
      <c r="G113" s="8" t="s">
        <v>22</v>
      </c>
      <c r="H113" s="8" t="s">
        <v>122</v>
      </c>
      <c r="I113" s="8" t="s">
        <v>24</v>
      </c>
      <c r="J113" s="8" t="s">
        <v>25</v>
      </c>
      <c r="K113" s="8" t="s">
        <v>26</v>
      </c>
      <c r="L113" s="8" t="s">
        <v>27</v>
      </c>
      <c r="M113" s="10" t="s">
        <v>28</v>
      </c>
      <c r="N113" s="10">
        <v>0</v>
      </c>
      <c r="O113" s="10">
        <v>25000</v>
      </c>
      <c r="P113" s="10">
        <v>25000</v>
      </c>
      <c r="Q113" s="12" t="s">
        <v>29</v>
      </c>
      <c r="R113" s="29">
        <f>VLOOKUP(H113,'[3]Table 1'!$B$3:$C$5292,2,0)</f>
        <v>45889.536</v>
      </c>
      <c r="S113" s="14"/>
      <c r="T113" s="15">
        <v>6000</v>
      </c>
      <c r="U113" s="18">
        <f>N120</f>
        <v>28080</v>
      </c>
      <c r="V113" s="16">
        <v>30000</v>
      </c>
      <c r="W113" s="14"/>
      <c r="X113" s="14"/>
      <c r="Y113" s="14"/>
      <c r="Z113" s="14">
        <v>0</v>
      </c>
      <c r="AB113">
        <v>0</v>
      </c>
      <c r="AD113">
        <f>SUM(T113:AC113)</f>
        <v>64080</v>
      </c>
      <c r="AF113">
        <f>T113/$AD113</f>
        <v>9.3632958801498134E-2</v>
      </c>
      <c r="AG113">
        <f t="shared" ref="AG113" si="172">U113/$AD113</f>
        <v>0.43820224719101125</v>
      </c>
      <c r="AH113">
        <f t="shared" ref="AH113" si="173">V113/$AD113</f>
        <v>0.46816479400749061</v>
      </c>
      <c r="AI113">
        <f t="shared" ref="AI113" si="174">W113/$AD113</f>
        <v>0</v>
      </c>
      <c r="AJ113">
        <f t="shared" ref="AJ113" si="175">X113/$AD113</f>
        <v>0</v>
      </c>
      <c r="AK113">
        <f t="shared" ref="AK113" si="176">Y113/$AD113</f>
        <v>0</v>
      </c>
      <c r="AL113">
        <f t="shared" ref="AL113" si="177">Z113/$AD113</f>
        <v>0</v>
      </c>
      <c r="AM113">
        <f t="shared" ref="AM113" si="178">AA113/$AD113</f>
        <v>0</v>
      </c>
      <c r="AN113">
        <f t="shared" ref="AN113" si="179">AB113/$AD113</f>
        <v>0</v>
      </c>
      <c r="AO113">
        <f t="shared" ref="AO113" si="180">AC113/$AD113</f>
        <v>0</v>
      </c>
      <c r="AP113">
        <f>SUM(AF113:AO113)</f>
        <v>1</v>
      </c>
      <c r="AR113">
        <f>AF113*$R113</f>
        <v>4296.7730337078656</v>
      </c>
      <c r="AT113">
        <f t="shared" ref="AT113:BB113" si="181">AG113*$R113</f>
        <v>20108.897797752808</v>
      </c>
      <c r="AU113">
        <f t="shared" si="181"/>
        <v>21483.865168539323</v>
      </c>
      <c r="AV113">
        <f t="shared" si="181"/>
        <v>0</v>
      </c>
      <c r="AW113">
        <f t="shared" si="181"/>
        <v>0</v>
      </c>
      <c r="AX113">
        <f t="shared" si="181"/>
        <v>0</v>
      </c>
      <c r="AY113">
        <f t="shared" si="181"/>
        <v>0</v>
      </c>
      <c r="AZ113">
        <f t="shared" si="181"/>
        <v>0</v>
      </c>
      <c r="BA113">
        <f t="shared" si="181"/>
        <v>0</v>
      </c>
      <c r="BB113">
        <f t="shared" si="181"/>
        <v>0</v>
      </c>
      <c r="BC113">
        <f>SUM(AR113:BB113)</f>
        <v>45889.535999999993</v>
      </c>
      <c r="BE113">
        <f>AR113</f>
        <v>4296.7730337078656</v>
      </c>
      <c r="BF113">
        <f>(SUM(AU113:AV113)*0.2)+AS113*0.7+AT113*0.4</f>
        <v>12340.332152808987</v>
      </c>
      <c r="BG113">
        <f>IF(AU113&gt;1,$AS113*0.3,0)+IF(AU113&gt;1,$AT113*0.6,0)+AU113*0.8</f>
        <v>29252.430813483144</v>
      </c>
      <c r="BH113">
        <f>IF(AV113&gt;1,$AS113*0.3,0)+IF(AV113&gt;1,$AT113*0.6,0)+AV113*0.8</f>
        <v>0</v>
      </c>
      <c r="BI113">
        <f>$AW113*80%+$AX113*70%</f>
        <v>0</v>
      </c>
      <c r="BJ113">
        <f>$AW113*20%+$AX113*30%</f>
        <v>0</v>
      </c>
      <c r="BK113">
        <f>$AY113*60%</f>
        <v>0</v>
      </c>
      <c r="BL113">
        <f>$AY113*40%</f>
        <v>0</v>
      </c>
      <c r="BM113">
        <f>$BA113*60%</f>
        <v>0</v>
      </c>
      <c r="BN113">
        <f>$BA113*40%</f>
        <v>0</v>
      </c>
      <c r="BO113">
        <f>SUM(BE113:BN113)</f>
        <v>45889.535999999993</v>
      </c>
      <c r="BP113" t="b">
        <f>BO113=R113</f>
        <v>1</v>
      </c>
    </row>
    <row r="114" spans="1:68" ht="14.25" hidden="1" customHeight="1" x14ac:dyDescent="0.25">
      <c r="A114" s="4"/>
      <c r="B114" s="5"/>
      <c r="C114" s="4"/>
      <c r="D114" s="5"/>
      <c r="E114" s="5"/>
      <c r="F114" s="4"/>
      <c r="G114" s="4" t="s">
        <v>22</v>
      </c>
      <c r="H114" s="4"/>
      <c r="I114" s="4" t="s">
        <v>24</v>
      </c>
      <c r="J114" s="4" t="s">
        <v>25</v>
      </c>
      <c r="K114" s="4" t="s">
        <v>26</v>
      </c>
      <c r="L114" s="4" t="s">
        <v>39</v>
      </c>
      <c r="M114" s="6" t="s">
        <v>28</v>
      </c>
      <c r="N114" s="6">
        <v>0</v>
      </c>
      <c r="O114" s="6">
        <v>60929</v>
      </c>
      <c r="P114" s="6">
        <v>60929</v>
      </c>
      <c r="Q114" s="7" t="s">
        <v>29</v>
      </c>
      <c r="R114" s="26"/>
      <c r="S114" s="14"/>
      <c r="T114" s="14"/>
      <c r="U114" s="14"/>
      <c r="V114" s="14"/>
      <c r="W114" s="14"/>
      <c r="X114" s="14"/>
      <c r="Y114" s="14"/>
      <c r="Z114" s="14"/>
    </row>
    <row r="115" spans="1:68" ht="14.25" hidden="1" customHeight="1" x14ac:dyDescent="0.25">
      <c r="A115" s="4"/>
      <c r="B115" s="5"/>
      <c r="C115" s="4"/>
      <c r="D115" s="5"/>
      <c r="E115" s="5"/>
      <c r="F115" s="4"/>
      <c r="G115" s="4" t="s">
        <v>22</v>
      </c>
      <c r="H115" s="4"/>
      <c r="I115" s="4" t="s">
        <v>24</v>
      </c>
      <c r="J115" s="4" t="s">
        <v>25</v>
      </c>
      <c r="K115" s="4" t="s">
        <v>26</v>
      </c>
      <c r="L115" s="4" t="s">
        <v>123</v>
      </c>
      <c r="M115" s="6" t="s">
        <v>124</v>
      </c>
      <c r="N115" s="6">
        <v>0</v>
      </c>
      <c r="O115" s="6">
        <v>87280</v>
      </c>
      <c r="P115" s="6">
        <v>87280</v>
      </c>
      <c r="Q115" s="7" t="s">
        <v>29</v>
      </c>
      <c r="R115" s="26"/>
      <c r="S115" s="14"/>
      <c r="T115" s="14"/>
      <c r="U115" s="14"/>
      <c r="V115" s="14"/>
      <c r="W115" s="14"/>
      <c r="X115" s="14"/>
      <c r="Y115" s="14"/>
      <c r="Z115" s="14"/>
    </row>
    <row r="116" spans="1:68" ht="14.25" hidden="1" customHeight="1" x14ac:dyDescent="0.25">
      <c r="A116" s="4"/>
      <c r="B116" s="5"/>
      <c r="C116" s="4"/>
      <c r="D116" s="5"/>
      <c r="E116" s="5"/>
      <c r="F116" s="4"/>
      <c r="G116" s="4" t="s">
        <v>22</v>
      </c>
      <c r="H116" s="4"/>
      <c r="I116" s="4" t="s">
        <v>24</v>
      </c>
      <c r="J116" s="4" t="s">
        <v>25</v>
      </c>
      <c r="K116" s="4" t="s">
        <v>26</v>
      </c>
      <c r="L116" s="4" t="s">
        <v>125</v>
      </c>
      <c r="M116" s="6" t="s">
        <v>28</v>
      </c>
      <c r="N116" s="6">
        <v>0</v>
      </c>
      <c r="O116" s="6">
        <v>3662</v>
      </c>
      <c r="P116" s="6">
        <v>3662</v>
      </c>
      <c r="Q116" s="7" t="s">
        <v>29</v>
      </c>
      <c r="R116" s="26"/>
      <c r="S116" s="14"/>
      <c r="T116" s="14"/>
      <c r="U116" s="14"/>
      <c r="V116" s="14"/>
      <c r="W116" s="14"/>
      <c r="X116" s="14"/>
      <c r="Y116" s="14"/>
      <c r="Z116" s="14"/>
    </row>
    <row r="117" spans="1:68" ht="14.25" hidden="1" customHeight="1" x14ac:dyDescent="0.25">
      <c r="A117" s="4"/>
      <c r="B117" s="5"/>
      <c r="C117" s="4"/>
      <c r="D117" s="5"/>
      <c r="E117" s="5"/>
      <c r="F117" s="4"/>
      <c r="G117" s="4" t="s">
        <v>22</v>
      </c>
      <c r="H117" s="4"/>
      <c r="I117" s="4" t="s">
        <v>24</v>
      </c>
      <c r="J117" s="4" t="s">
        <v>25</v>
      </c>
      <c r="K117" s="4" t="s">
        <v>26</v>
      </c>
      <c r="L117" s="4" t="s">
        <v>31</v>
      </c>
      <c r="M117" s="6" t="s">
        <v>28</v>
      </c>
      <c r="N117" s="6">
        <v>10000</v>
      </c>
      <c r="O117" s="6">
        <v>0</v>
      </c>
      <c r="P117" s="6">
        <v>10000</v>
      </c>
      <c r="Q117" s="7" t="s">
        <v>29</v>
      </c>
      <c r="R117" s="26"/>
      <c r="S117" s="14"/>
      <c r="T117" s="14"/>
      <c r="U117" s="14"/>
      <c r="V117" s="14"/>
      <c r="W117" s="14"/>
      <c r="X117" s="14"/>
      <c r="Y117" s="14"/>
      <c r="Z117" s="14"/>
    </row>
    <row r="118" spans="1:68" ht="14.25" hidden="1" customHeight="1" x14ac:dyDescent="0.25">
      <c r="A118" s="4"/>
      <c r="B118" s="5"/>
      <c r="C118" s="4"/>
      <c r="D118" s="5"/>
      <c r="E118" s="5"/>
      <c r="F118" s="4"/>
      <c r="G118" s="4" t="s">
        <v>22</v>
      </c>
      <c r="H118" s="4"/>
      <c r="I118" s="4" t="s">
        <v>24</v>
      </c>
      <c r="J118" s="4" t="s">
        <v>25</v>
      </c>
      <c r="K118" s="4" t="s">
        <v>26</v>
      </c>
      <c r="L118" s="4" t="s">
        <v>32</v>
      </c>
      <c r="M118" s="6" t="s">
        <v>28</v>
      </c>
      <c r="N118" s="6">
        <v>0</v>
      </c>
      <c r="O118" s="6">
        <v>10500</v>
      </c>
      <c r="P118" s="6">
        <v>10500</v>
      </c>
      <c r="Q118" s="7" t="s">
        <v>29</v>
      </c>
      <c r="R118" s="26"/>
      <c r="S118" s="14"/>
      <c r="T118" s="14"/>
      <c r="U118" s="14"/>
      <c r="V118" s="14"/>
      <c r="W118" s="14"/>
      <c r="X118" s="14"/>
      <c r="Y118" s="14"/>
      <c r="Z118" s="14"/>
    </row>
    <row r="119" spans="1:68" ht="14.25" hidden="1" customHeight="1" x14ac:dyDescent="0.25">
      <c r="A119" s="4"/>
      <c r="B119" s="5"/>
      <c r="C119" s="4"/>
      <c r="D119" s="5"/>
      <c r="E119" s="5"/>
      <c r="F119" s="4"/>
      <c r="G119" s="4" t="s">
        <v>22</v>
      </c>
      <c r="H119" s="4"/>
      <c r="I119" s="4" t="s">
        <v>24</v>
      </c>
      <c r="J119" s="4" t="s">
        <v>25</v>
      </c>
      <c r="K119" s="4" t="s">
        <v>26</v>
      </c>
      <c r="L119" s="4" t="s">
        <v>126</v>
      </c>
      <c r="M119" s="6" t="s">
        <v>41</v>
      </c>
      <c r="N119" s="6">
        <v>0</v>
      </c>
      <c r="O119" s="6">
        <v>14959</v>
      </c>
      <c r="P119" s="6">
        <v>14959</v>
      </c>
      <c r="Q119" s="7" t="s">
        <v>29</v>
      </c>
      <c r="R119" s="26"/>
      <c r="S119" s="14"/>
      <c r="T119" s="14"/>
      <c r="U119" s="14"/>
      <c r="V119" s="14"/>
      <c r="W119" s="14"/>
      <c r="X119" s="14"/>
      <c r="Y119" s="14"/>
      <c r="Z119" s="14"/>
    </row>
    <row r="120" spans="1:68" ht="14.25" hidden="1" customHeight="1" x14ac:dyDescent="0.25">
      <c r="A120" s="4"/>
      <c r="B120" s="5"/>
      <c r="C120" s="4"/>
      <c r="D120" s="5"/>
      <c r="E120" s="5"/>
      <c r="F120" s="4"/>
      <c r="G120" s="4" t="s">
        <v>22</v>
      </c>
      <c r="H120" s="4"/>
      <c r="I120" s="4" t="s">
        <v>24</v>
      </c>
      <c r="J120" s="4" t="s">
        <v>25</v>
      </c>
      <c r="K120" s="4" t="s">
        <v>26</v>
      </c>
      <c r="L120" s="4" t="s">
        <v>33</v>
      </c>
      <c r="M120" s="6" t="s">
        <v>28</v>
      </c>
      <c r="N120" s="6">
        <v>28080</v>
      </c>
      <c r="O120" s="6">
        <v>42120</v>
      </c>
      <c r="P120" s="6">
        <v>70200</v>
      </c>
      <c r="Q120" s="7" t="s">
        <v>29</v>
      </c>
      <c r="R120" s="26"/>
      <c r="S120" s="14"/>
      <c r="T120" s="14"/>
      <c r="U120" s="14"/>
      <c r="V120" s="14"/>
      <c r="W120" s="14"/>
      <c r="X120" s="14"/>
      <c r="Y120" s="14"/>
      <c r="Z120" s="14"/>
    </row>
    <row r="121" spans="1:68" ht="14.25" customHeight="1" x14ac:dyDescent="0.25">
      <c r="A121" s="8" t="s">
        <v>127</v>
      </c>
      <c r="B121" s="9" t="s">
        <v>128</v>
      </c>
      <c r="C121" s="8" t="s">
        <v>100</v>
      </c>
      <c r="D121" s="9" t="s">
        <v>100</v>
      </c>
      <c r="E121" s="9" t="s">
        <v>129</v>
      </c>
      <c r="F121" s="8" t="s">
        <v>130</v>
      </c>
      <c r="G121" s="8" t="s">
        <v>22</v>
      </c>
      <c r="H121" s="8" t="s">
        <v>131</v>
      </c>
      <c r="I121" s="8" t="s">
        <v>24</v>
      </c>
      <c r="J121" s="8" t="s">
        <v>25</v>
      </c>
      <c r="K121" s="8" t="s">
        <v>26</v>
      </c>
      <c r="L121" s="8" t="s">
        <v>27</v>
      </c>
      <c r="M121" s="10" t="s">
        <v>28</v>
      </c>
      <c r="N121" s="10">
        <v>0</v>
      </c>
      <c r="O121" s="10">
        <v>25000</v>
      </c>
      <c r="P121" s="10">
        <v>25000</v>
      </c>
      <c r="Q121" s="12" t="s">
        <v>29</v>
      </c>
      <c r="R121" s="29">
        <f>VLOOKUP(H121,'[3]Table 1'!$B$3:$C$5292,2,0)</f>
        <v>45889.536</v>
      </c>
      <c r="S121" s="14"/>
      <c r="T121" s="15">
        <v>6000</v>
      </c>
      <c r="U121" s="18">
        <f>N122</f>
        <v>28080</v>
      </c>
      <c r="V121" s="16">
        <v>30000</v>
      </c>
      <c r="W121" s="14"/>
      <c r="X121" s="14"/>
      <c r="Y121" s="14"/>
      <c r="Z121" s="14">
        <v>0</v>
      </c>
      <c r="AB121">
        <v>0</v>
      </c>
      <c r="AD121">
        <f>SUM(T121:AC121)</f>
        <v>64080</v>
      </c>
      <c r="AF121">
        <f>T121/$AD121</f>
        <v>9.3632958801498134E-2</v>
      </c>
      <c r="AG121">
        <f t="shared" ref="AG121" si="182">U121/$AD121</f>
        <v>0.43820224719101125</v>
      </c>
      <c r="AH121">
        <f t="shared" ref="AH121" si="183">V121/$AD121</f>
        <v>0.46816479400749061</v>
      </c>
      <c r="AI121">
        <f t="shared" ref="AI121" si="184">W121/$AD121</f>
        <v>0</v>
      </c>
      <c r="AJ121">
        <f t="shared" ref="AJ121" si="185">X121/$AD121</f>
        <v>0</v>
      </c>
      <c r="AK121">
        <f t="shared" ref="AK121" si="186">Y121/$AD121</f>
        <v>0</v>
      </c>
      <c r="AL121">
        <f t="shared" ref="AL121" si="187">Z121/$AD121</f>
        <v>0</v>
      </c>
      <c r="AM121">
        <f t="shared" ref="AM121" si="188">AA121/$AD121</f>
        <v>0</v>
      </c>
      <c r="AN121">
        <f t="shared" ref="AN121" si="189">AB121/$AD121</f>
        <v>0</v>
      </c>
      <c r="AO121">
        <f t="shared" ref="AO121" si="190">AC121/$AD121</f>
        <v>0</v>
      </c>
      <c r="AP121">
        <f>SUM(AF121:AO121)</f>
        <v>1</v>
      </c>
      <c r="AR121">
        <f>AF121*$R121</f>
        <v>4296.7730337078656</v>
      </c>
      <c r="AT121">
        <f t="shared" ref="AT121:BB121" si="191">AG121*$R121</f>
        <v>20108.897797752808</v>
      </c>
      <c r="AU121">
        <f t="shared" si="191"/>
        <v>21483.865168539323</v>
      </c>
      <c r="AV121">
        <f t="shared" si="191"/>
        <v>0</v>
      </c>
      <c r="AW121">
        <f t="shared" si="191"/>
        <v>0</v>
      </c>
      <c r="AX121">
        <f t="shared" si="191"/>
        <v>0</v>
      </c>
      <c r="AY121">
        <f t="shared" si="191"/>
        <v>0</v>
      </c>
      <c r="AZ121">
        <f t="shared" si="191"/>
        <v>0</v>
      </c>
      <c r="BA121">
        <f t="shared" si="191"/>
        <v>0</v>
      </c>
      <c r="BB121">
        <f t="shared" si="191"/>
        <v>0</v>
      </c>
      <c r="BC121">
        <f>SUM(AR121:BB121)</f>
        <v>45889.535999999993</v>
      </c>
      <c r="BE121">
        <f>AR121</f>
        <v>4296.7730337078656</v>
      </c>
      <c r="BF121">
        <f>(SUM(AU121:AV121)*0.2)+AS121*0.7+AT121*0.4</f>
        <v>12340.332152808987</v>
      </c>
      <c r="BG121">
        <f>IF(AU121&gt;1,$AS121*0.3,0)+IF(AU121&gt;1,$AT121*0.6,0)+AU121*0.8</f>
        <v>29252.430813483144</v>
      </c>
      <c r="BH121">
        <f>IF(AV121&gt;1,$AS121*0.3,0)+IF(AV121&gt;1,$AT121*0.6,0)+AV121*0.8</f>
        <v>0</v>
      </c>
      <c r="BI121">
        <f>$AW121*80%+$AX121*70%</f>
        <v>0</v>
      </c>
      <c r="BJ121">
        <f>$AW121*20%+$AX121*30%</f>
        <v>0</v>
      </c>
      <c r="BK121">
        <f>$AY121*60%</f>
        <v>0</v>
      </c>
      <c r="BL121">
        <f>$AY121*40%</f>
        <v>0</v>
      </c>
      <c r="BM121">
        <f>$BA121*60%</f>
        <v>0</v>
      </c>
      <c r="BN121">
        <f>$BA121*40%</f>
        <v>0</v>
      </c>
      <c r="BO121">
        <f>SUM(BE121:BN121)</f>
        <v>45889.535999999993</v>
      </c>
      <c r="BP121" t="b">
        <f>BO121=R121</f>
        <v>1</v>
      </c>
    </row>
    <row r="122" spans="1:68" ht="14.25" hidden="1" customHeight="1" x14ac:dyDescent="0.25">
      <c r="A122" s="4"/>
      <c r="B122" s="5"/>
      <c r="C122" s="4"/>
      <c r="D122" s="5"/>
      <c r="E122" s="5"/>
      <c r="F122" s="4"/>
      <c r="G122" s="4" t="s">
        <v>22</v>
      </c>
      <c r="H122" s="4"/>
      <c r="I122" s="4" t="s">
        <v>24</v>
      </c>
      <c r="J122" s="4" t="s">
        <v>25</v>
      </c>
      <c r="K122" s="4" t="s">
        <v>26</v>
      </c>
      <c r="L122" s="4" t="s">
        <v>33</v>
      </c>
      <c r="M122" s="6" t="s">
        <v>28</v>
      </c>
      <c r="N122" s="6">
        <v>28080</v>
      </c>
      <c r="O122" s="6">
        <v>42120</v>
      </c>
      <c r="P122" s="6">
        <v>70200</v>
      </c>
      <c r="Q122" s="7" t="s">
        <v>29</v>
      </c>
      <c r="R122" s="26"/>
      <c r="S122" s="14"/>
      <c r="T122" s="14"/>
      <c r="U122" s="14"/>
      <c r="V122" s="14"/>
      <c r="W122" s="14"/>
      <c r="X122" s="14"/>
      <c r="Y122" s="14"/>
      <c r="Z122" s="14"/>
    </row>
    <row r="123" spans="1:68" ht="14.25" customHeight="1" x14ac:dyDescent="0.25">
      <c r="A123" s="8" t="s">
        <v>132</v>
      </c>
      <c r="B123" s="9" t="s">
        <v>133</v>
      </c>
      <c r="C123" s="8" t="s">
        <v>100</v>
      </c>
      <c r="D123" s="9" t="s">
        <v>100</v>
      </c>
      <c r="E123" s="9" t="s">
        <v>134</v>
      </c>
      <c r="F123" s="8" t="s">
        <v>135</v>
      </c>
      <c r="G123" s="8" t="s">
        <v>22</v>
      </c>
      <c r="H123" s="8" t="s">
        <v>136</v>
      </c>
      <c r="I123" s="8" t="s">
        <v>24</v>
      </c>
      <c r="J123" s="8" t="s">
        <v>25</v>
      </c>
      <c r="K123" s="8" t="s">
        <v>26</v>
      </c>
      <c r="L123" s="8" t="s">
        <v>27</v>
      </c>
      <c r="M123" s="10" t="s">
        <v>28</v>
      </c>
      <c r="N123" s="10">
        <v>0</v>
      </c>
      <c r="O123" s="10">
        <v>25000</v>
      </c>
      <c r="P123" s="10">
        <v>25000</v>
      </c>
      <c r="Q123" s="12" t="s">
        <v>29</v>
      </c>
      <c r="R123" s="29">
        <f>VLOOKUP(H123,'[3]Table 1'!$B$3:$C$5292,2,0)</f>
        <v>45889.536</v>
      </c>
      <c r="S123" s="14"/>
      <c r="T123" s="15">
        <v>6000</v>
      </c>
      <c r="U123" s="18">
        <f>N127</f>
        <v>28080</v>
      </c>
      <c r="V123" s="16">
        <v>30000</v>
      </c>
      <c r="W123" s="14"/>
      <c r="X123" s="14"/>
      <c r="Y123" s="14"/>
      <c r="Z123" s="14">
        <v>0</v>
      </c>
      <c r="AB123">
        <v>0</v>
      </c>
      <c r="AD123">
        <f>SUM(T123:AC123)</f>
        <v>64080</v>
      </c>
      <c r="AF123">
        <f>T123/$AD123</f>
        <v>9.3632958801498134E-2</v>
      </c>
      <c r="AG123">
        <f t="shared" ref="AG123" si="192">U123/$AD123</f>
        <v>0.43820224719101125</v>
      </c>
      <c r="AH123">
        <f t="shared" ref="AH123" si="193">V123/$AD123</f>
        <v>0.46816479400749061</v>
      </c>
      <c r="AI123">
        <f t="shared" ref="AI123" si="194">W123/$AD123</f>
        <v>0</v>
      </c>
      <c r="AJ123">
        <f t="shared" ref="AJ123" si="195">X123/$AD123</f>
        <v>0</v>
      </c>
      <c r="AK123">
        <f t="shared" ref="AK123" si="196">Y123/$AD123</f>
        <v>0</v>
      </c>
      <c r="AL123">
        <f t="shared" ref="AL123" si="197">Z123/$AD123</f>
        <v>0</v>
      </c>
      <c r="AM123">
        <f t="shared" ref="AM123" si="198">AA123/$AD123</f>
        <v>0</v>
      </c>
      <c r="AN123">
        <f t="shared" ref="AN123" si="199">AB123/$AD123</f>
        <v>0</v>
      </c>
      <c r="AO123">
        <f t="shared" ref="AO123" si="200">AC123/$AD123</f>
        <v>0</v>
      </c>
      <c r="AP123">
        <f>SUM(AF123:AO123)</f>
        <v>1</v>
      </c>
      <c r="AR123">
        <f>AF123*$R123</f>
        <v>4296.7730337078656</v>
      </c>
      <c r="AT123">
        <f t="shared" ref="AT123:BB123" si="201">AG123*$R123</f>
        <v>20108.897797752808</v>
      </c>
      <c r="AU123">
        <f t="shared" si="201"/>
        <v>21483.865168539323</v>
      </c>
      <c r="AV123">
        <f t="shared" si="201"/>
        <v>0</v>
      </c>
      <c r="AW123">
        <f t="shared" si="201"/>
        <v>0</v>
      </c>
      <c r="AX123">
        <f t="shared" si="201"/>
        <v>0</v>
      </c>
      <c r="AY123">
        <f t="shared" si="201"/>
        <v>0</v>
      </c>
      <c r="AZ123">
        <f t="shared" si="201"/>
        <v>0</v>
      </c>
      <c r="BA123">
        <f t="shared" si="201"/>
        <v>0</v>
      </c>
      <c r="BB123">
        <f t="shared" si="201"/>
        <v>0</v>
      </c>
      <c r="BC123">
        <f>SUM(AR123:BB123)</f>
        <v>45889.535999999993</v>
      </c>
      <c r="BE123">
        <f>AR123</f>
        <v>4296.7730337078656</v>
      </c>
      <c r="BF123">
        <f>(SUM(AU123:AV123)*0.2)+AS123*0.7+AT123*0.4</f>
        <v>12340.332152808987</v>
      </c>
      <c r="BG123">
        <f>IF(AU123&gt;1,$AS123*0.3,0)+IF(AU123&gt;1,$AT123*0.6,0)+AU123*0.8</f>
        <v>29252.430813483144</v>
      </c>
      <c r="BH123">
        <f>IF(AV123&gt;1,$AS123*0.3,0)+IF(AV123&gt;1,$AT123*0.6,0)+AV123*0.8</f>
        <v>0</v>
      </c>
      <c r="BI123">
        <f>$AW123*80%+$AX123*70%</f>
        <v>0</v>
      </c>
      <c r="BJ123">
        <f>$AW123*20%+$AX123*30%</f>
        <v>0</v>
      </c>
      <c r="BK123">
        <f>$AY123*60%</f>
        <v>0</v>
      </c>
      <c r="BL123">
        <f>$AY123*40%</f>
        <v>0</v>
      </c>
      <c r="BM123">
        <f>$BA123*60%</f>
        <v>0</v>
      </c>
      <c r="BN123">
        <f>$BA123*40%</f>
        <v>0</v>
      </c>
      <c r="BO123">
        <f>SUM(BE123:BN123)</f>
        <v>45889.535999999993</v>
      </c>
      <c r="BP123" t="b">
        <f>BO123=R123</f>
        <v>1</v>
      </c>
    </row>
    <row r="124" spans="1:68" ht="14.25" hidden="1" customHeight="1" x14ac:dyDescent="0.25">
      <c r="A124" s="4"/>
      <c r="B124" s="5"/>
      <c r="C124" s="4"/>
      <c r="D124" s="5"/>
      <c r="E124" s="5"/>
      <c r="F124" s="4"/>
      <c r="G124" s="4" t="s">
        <v>22</v>
      </c>
      <c r="H124" s="4"/>
      <c r="I124" s="4" t="s">
        <v>24</v>
      </c>
      <c r="J124" s="4" t="s">
        <v>25</v>
      </c>
      <c r="K124" s="4" t="s">
        <v>26</v>
      </c>
      <c r="L124" s="4" t="s">
        <v>30</v>
      </c>
      <c r="M124" s="6" t="s">
        <v>28</v>
      </c>
      <c r="N124" s="6">
        <v>0</v>
      </c>
      <c r="O124" s="6">
        <v>28710</v>
      </c>
      <c r="P124" s="6">
        <v>28710</v>
      </c>
      <c r="Q124" s="7" t="s">
        <v>29</v>
      </c>
      <c r="R124" s="26"/>
      <c r="S124" s="14"/>
      <c r="T124" s="14"/>
      <c r="U124" s="14"/>
      <c r="V124" s="14"/>
      <c r="W124" s="14"/>
      <c r="X124" s="14"/>
      <c r="Y124" s="14"/>
      <c r="Z124" s="14"/>
    </row>
    <row r="125" spans="1:68" ht="14.25" hidden="1" customHeight="1" x14ac:dyDescent="0.25">
      <c r="A125" s="4"/>
      <c r="B125" s="5"/>
      <c r="C125" s="4"/>
      <c r="D125" s="5"/>
      <c r="E125" s="5"/>
      <c r="F125" s="4"/>
      <c r="G125" s="4" t="s">
        <v>22</v>
      </c>
      <c r="H125" s="4"/>
      <c r="I125" s="4" t="s">
        <v>24</v>
      </c>
      <c r="J125" s="4" t="s">
        <v>25</v>
      </c>
      <c r="K125" s="4" t="s">
        <v>26</v>
      </c>
      <c r="L125" s="4" t="s">
        <v>31</v>
      </c>
      <c r="M125" s="6" t="s">
        <v>28</v>
      </c>
      <c r="N125" s="6">
        <v>7000</v>
      </c>
      <c r="O125" s="6">
        <v>0</v>
      </c>
      <c r="P125" s="6">
        <v>7000</v>
      </c>
      <c r="Q125" s="7" t="s">
        <v>29</v>
      </c>
      <c r="R125" s="26"/>
      <c r="S125" s="14"/>
      <c r="T125" s="14"/>
      <c r="U125" s="14"/>
      <c r="V125" s="14"/>
      <c r="W125" s="14"/>
      <c r="X125" s="14"/>
      <c r="Y125" s="14"/>
      <c r="Z125" s="14"/>
    </row>
    <row r="126" spans="1:68" ht="14.25" hidden="1" customHeight="1" x14ac:dyDescent="0.25">
      <c r="A126" s="4"/>
      <c r="B126" s="5"/>
      <c r="C126" s="4"/>
      <c r="D126" s="5"/>
      <c r="E126" s="5"/>
      <c r="F126" s="4"/>
      <c r="G126" s="4" t="s">
        <v>22</v>
      </c>
      <c r="H126" s="4"/>
      <c r="I126" s="4" t="s">
        <v>24</v>
      </c>
      <c r="J126" s="4" t="s">
        <v>25</v>
      </c>
      <c r="K126" s="4" t="s">
        <v>26</v>
      </c>
      <c r="L126" s="4" t="s">
        <v>32</v>
      </c>
      <c r="M126" s="6" t="s">
        <v>28</v>
      </c>
      <c r="N126" s="6">
        <v>0</v>
      </c>
      <c r="O126" s="6">
        <v>10500</v>
      </c>
      <c r="P126" s="6">
        <v>10500</v>
      </c>
      <c r="Q126" s="7" t="s">
        <v>29</v>
      </c>
      <c r="R126" s="26"/>
      <c r="S126" s="14"/>
      <c r="T126" s="14"/>
      <c r="U126" s="14"/>
      <c r="V126" s="14"/>
      <c r="W126" s="14"/>
      <c r="X126" s="14"/>
      <c r="Y126" s="14"/>
      <c r="Z126" s="14"/>
    </row>
    <row r="127" spans="1:68" ht="14.25" hidden="1" customHeight="1" x14ac:dyDescent="0.25">
      <c r="A127" s="4"/>
      <c r="B127" s="5"/>
      <c r="C127" s="4"/>
      <c r="D127" s="5"/>
      <c r="E127" s="5"/>
      <c r="F127" s="4"/>
      <c r="G127" s="4" t="s">
        <v>22</v>
      </c>
      <c r="H127" s="4"/>
      <c r="I127" s="4" t="s">
        <v>24</v>
      </c>
      <c r="J127" s="4" t="s">
        <v>25</v>
      </c>
      <c r="K127" s="4" t="s">
        <v>26</v>
      </c>
      <c r="L127" s="4" t="s">
        <v>33</v>
      </c>
      <c r="M127" s="6" t="s">
        <v>28</v>
      </c>
      <c r="N127" s="6">
        <v>28080</v>
      </c>
      <c r="O127" s="6">
        <v>42120</v>
      </c>
      <c r="P127" s="6">
        <v>70200</v>
      </c>
      <c r="Q127" s="7" t="s">
        <v>29</v>
      </c>
      <c r="R127" s="26"/>
      <c r="S127" s="14"/>
      <c r="T127" s="14"/>
      <c r="U127" s="14"/>
      <c r="V127" s="14"/>
      <c r="W127" s="14"/>
      <c r="X127" s="14"/>
      <c r="Y127" s="14"/>
      <c r="Z127" s="14"/>
    </row>
    <row r="128" spans="1:68" ht="14.25" customHeight="1" x14ac:dyDescent="0.25">
      <c r="A128" s="8" t="s">
        <v>137</v>
      </c>
      <c r="B128" s="9" t="s">
        <v>63</v>
      </c>
      <c r="C128" s="8" t="s">
        <v>100</v>
      </c>
      <c r="D128" s="9" t="s">
        <v>100</v>
      </c>
      <c r="E128" s="9" t="s">
        <v>138</v>
      </c>
      <c r="F128" s="8" t="s">
        <v>139</v>
      </c>
      <c r="G128" s="8" t="s">
        <v>22</v>
      </c>
      <c r="H128" s="8" t="s">
        <v>140</v>
      </c>
      <c r="I128" s="8" t="s">
        <v>24</v>
      </c>
      <c r="J128" s="8" t="s">
        <v>25</v>
      </c>
      <c r="K128" s="8" t="s">
        <v>26</v>
      </c>
      <c r="L128" s="8" t="s">
        <v>27</v>
      </c>
      <c r="M128" s="10" t="s">
        <v>28</v>
      </c>
      <c r="N128" s="10">
        <v>0</v>
      </c>
      <c r="O128" s="10">
        <v>25000</v>
      </c>
      <c r="P128" s="10">
        <v>25000</v>
      </c>
      <c r="Q128" s="12" t="s">
        <v>29</v>
      </c>
      <c r="R128" s="29">
        <f>VLOOKUP(H128,'[3]Table 1'!$B$3:$C$5292,2,0)</f>
        <v>45889.536</v>
      </c>
      <c r="S128" s="14"/>
      <c r="T128" s="15">
        <v>6000</v>
      </c>
      <c r="U128" s="18">
        <f>N133</f>
        <v>28080</v>
      </c>
      <c r="V128" s="16">
        <v>30000</v>
      </c>
      <c r="W128" s="14"/>
      <c r="X128" s="14"/>
      <c r="Y128" s="14"/>
      <c r="Z128" s="14">
        <v>0</v>
      </c>
      <c r="AB128">
        <v>0</v>
      </c>
      <c r="AD128">
        <f>SUM(T128:AC128)</f>
        <v>64080</v>
      </c>
      <c r="AF128">
        <f>T128/$AD128</f>
        <v>9.3632958801498134E-2</v>
      </c>
      <c r="AG128">
        <f t="shared" ref="AG128" si="202">U128/$AD128</f>
        <v>0.43820224719101125</v>
      </c>
      <c r="AH128">
        <f t="shared" ref="AH128" si="203">V128/$AD128</f>
        <v>0.46816479400749061</v>
      </c>
      <c r="AI128">
        <f t="shared" ref="AI128" si="204">W128/$AD128</f>
        <v>0</v>
      </c>
      <c r="AJ128">
        <f t="shared" ref="AJ128" si="205">X128/$AD128</f>
        <v>0</v>
      </c>
      <c r="AK128">
        <f t="shared" ref="AK128" si="206">Y128/$AD128</f>
        <v>0</v>
      </c>
      <c r="AL128">
        <f t="shared" ref="AL128" si="207">Z128/$AD128</f>
        <v>0</v>
      </c>
      <c r="AM128">
        <f t="shared" ref="AM128" si="208">AA128/$AD128</f>
        <v>0</v>
      </c>
      <c r="AN128">
        <f t="shared" ref="AN128" si="209">AB128/$AD128</f>
        <v>0</v>
      </c>
      <c r="AO128">
        <f t="shared" ref="AO128" si="210">AC128/$AD128</f>
        <v>0</v>
      </c>
      <c r="AP128">
        <f>SUM(AF128:AO128)</f>
        <v>1</v>
      </c>
      <c r="AR128">
        <f>AF128*$R128</f>
        <v>4296.7730337078656</v>
      </c>
      <c r="AT128">
        <f t="shared" ref="AT128:BB128" si="211">AG128*$R128</f>
        <v>20108.897797752808</v>
      </c>
      <c r="AU128">
        <f t="shared" si="211"/>
        <v>21483.865168539323</v>
      </c>
      <c r="AV128">
        <f t="shared" si="211"/>
        <v>0</v>
      </c>
      <c r="AW128">
        <f t="shared" si="211"/>
        <v>0</v>
      </c>
      <c r="AX128">
        <f t="shared" si="211"/>
        <v>0</v>
      </c>
      <c r="AY128">
        <f t="shared" si="211"/>
        <v>0</v>
      </c>
      <c r="AZ128">
        <f t="shared" si="211"/>
        <v>0</v>
      </c>
      <c r="BA128">
        <f t="shared" si="211"/>
        <v>0</v>
      </c>
      <c r="BB128">
        <f t="shared" si="211"/>
        <v>0</v>
      </c>
      <c r="BC128">
        <f>SUM(AR128:BB128)</f>
        <v>45889.535999999993</v>
      </c>
      <c r="BE128">
        <f>AR128</f>
        <v>4296.7730337078656</v>
      </c>
      <c r="BF128">
        <f>(SUM(AU128:AV128)*0.2)+AS128*0.7+AT128*0.4</f>
        <v>12340.332152808987</v>
      </c>
      <c r="BG128">
        <f>IF(AU128&gt;1,$AS128*0.3,0)+IF(AU128&gt;1,$AT128*0.6,0)+AU128*0.8</f>
        <v>29252.430813483144</v>
      </c>
      <c r="BH128">
        <f>IF(AV128&gt;1,$AS128*0.3,0)+IF(AV128&gt;1,$AT128*0.6,0)+AV128*0.8</f>
        <v>0</v>
      </c>
      <c r="BI128">
        <f>$AW128*80%+$AX128*70%</f>
        <v>0</v>
      </c>
      <c r="BJ128">
        <f>$AW128*20%+$AX128*30%</f>
        <v>0</v>
      </c>
      <c r="BK128">
        <f>$AY128*60%</f>
        <v>0</v>
      </c>
      <c r="BL128">
        <f>$AY128*40%</f>
        <v>0</v>
      </c>
      <c r="BM128">
        <f>$BA128*60%</f>
        <v>0</v>
      </c>
      <c r="BN128">
        <f>$BA128*40%</f>
        <v>0</v>
      </c>
      <c r="BO128">
        <f>SUM(BE128:BN128)</f>
        <v>45889.535999999993</v>
      </c>
      <c r="BP128" t="b">
        <f>BO128=R128</f>
        <v>1</v>
      </c>
    </row>
    <row r="129" spans="1:68" ht="14.25" hidden="1" customHeight="1" x14ac:dyDescent="0.25">
      <c r="A129" s="4"/>
      <c r="B129" s="5"/>
      <c r="C129" s="4"/>
      <c r="D129" s="5"/>
      <c r="E129" s="5"/>
      <c r="F129" s="4"/>
      <c r="G129" s="4" t="s">
        <v>22</v>
      </c>
      <c r="H129" s="4"/>
      <c r="I129" s="4" t="s">
        <v>24</v>
      </c>
      <c r="J129" s="4" t="s">
        <v>25</v>
      </c>
      <c r="K129" s="4" t="s">
        <v>26</v>
      </c>
      <c r="L129" s="4" t="s">
        <v>31</v>
      </c>
      <c r="M129" s="6" t="s">
        <v>28</v>
      </c>
      <c r="N129" s="6">
        <v>8000</v>
      </c>
      <c r="O129" s="6">
        <v>0</v>
      </c>
      <c r="P129" s="6">
        <v>8000</v>
      </c>
      <c r="Q129" s="7" t="s">
        <v>29</v>
      </c>
      <c r="R129" s="26"/>
      <c r="S129" s="14"/>
      <c r="T129" s="14"/>
      <c r="U129" s="14"/>
      <c r="V129" s="14"/>
      <c r="W129" s="14"/>
      <c r="X129" s="14"/>
      <c r="Y129" s="14"/>
      <c r="Z129" s="14"/>
    </row>
    <row r="130" spans="1:68" ht="14.25" hidden="1" customHeight="1" x14ac:dyDescent="0.25">
      <c r="A130" s="4"/>
      <c r="B130" s="5"/>
      <c r="C130" s="4"/>
      <c r="D130" s="5"/>
      <c r="E130" s="5"/>
      <c r="F130" s="4"/>
      <c r="G130" s="4" t="s">
        <v>22</v>
      </c>
      <c r="H130" s="4"/>
      <c r="I130" s="4" t="s">
        <v>24</v>
      </c>
      <c r="J130" s="4" t="s">
        <v>25</v>
      </c>
      <c r="K130" s="4" t="s">
        <v>26</v>
      </c>
      <c r="L130" s="4" t="s">
        <v>32</v>
      </c>
      <c r="M130" s="6" t="s">
        <v>28</v>
      </c>
      <c r="N130" s="6">
        <v>0</v>
      </c>
      <c r="O130" s="6">
        <v>10500</v>
      </c>
      <c r="P130" s="6">
        <v>10500</v>
      </c>
      <c r="Q130" s="7" t="s">
        <v>29</v>
      </c>
      <c r="R130" s="26"/>
      <c r="S130" s="14"/>
      <c r="T130" s="14"/>
      <c r="U130" s="14"/>
      <c r="V130" s="14"/>
      <c r="W130" s="14"/>
      <c r="X130" s="14"/>
      <c r="Y130" s="14"/>
      <c r="Z130" s="14"/>
    </row>
    <row r="131" spans="1:68" ht="14.25" hidden="1" customHeight="1" x14ac:dyDescent="0.25">
      <c r="A131" s="4"/>
      <c r="B131" s="5"/>
      <c r="C131" s="4"/>
      <c r="D131" s="5"/>
      <c r="E131" s="5"/>
      <c r="F131" s="4"/>
      <c r="G131" s="4" t="s">
        <v>22</v>
      </c>
      <c r="H131" s="4"/>
      <c r="I131" s="4" t="s">
        <v>24</v>
      </c>
      <c r="J131" s="4" t="s">
        <v>25</v>
      </c>
      <c r="K131" s="4" t="s">
        <v>26</v>
      </c>
      <c r="L131" s="4" t="s">
        <v>88</v>
      </c>
      <c r="M131" s="6" t="s">
        <v>28</v>
      </c>
      <c r="N131" s="6">
        <v>0</v>
      </c>
      <c r="O131" s="6">
        <v>3790</v>
      </c>
      <c r="P131" s="6">
        <v>3790</v>
      </c>
      <c r="Q131" s="7" t="s">
        <v>29</v>
      </c>
      <c r="R131" s="26"/>
      <c r="S131" s="14"/>
      <c r="T131" s="14"/>
      <c r="U131" s="14"/>
      <c r="V131" s="14"/>
      <c r="W131" s="14"/>
      <c r="X131" s="14"/>
      <c r="Y131" s="14"/>
      <c r="Z131" s="14"/>
    </row>
    <row r="132" spans="1:68" ht="14.25" hidden="1" customHeight="1" x14ac:dyDescent="0.25">
      <c r="A132" s="4"/>
      <c r="B132" s="5"/>
      <c r="C132" s="4"/>
      <c r="D132" s="5"/>
      <c r="E132" s="5"/>
      <c r="F132" s="4"/>
      <c r="G132" s="4" t="s">
        <v>22</v>
      </c>
      <c r="H132" s="4"/>
      <c r="I132" s="4" t="s">
        <v>24</v>
      </c>
      <c r="J132" s="4" t="s">
        <v>25</v>
      </c>
      <c r="K132" s="4" t="s">
        <v>26</v>
      </c>
      <c r="L132" s="4" t="s">
        <v>89</v>
      </c>
      <c r="M132" s="6" t="s">
        <v>28</v>
      </c>
      <c r="N132" s="6">
        <v>0</v>
      </c>
      <c r="O132" s="6">
        <v>8546</v>
      </c>
      <c r="P132" s="6">
        <v>8546</v>
      </c>
      <c r="Q132" s="7" t="s">
        <v>29</v>
      </c>
      <c r="R132" s="26"/>
      <c r="S132" s="14"/>
      <c r="T132" s="14"/>
      <c r="U132" s="14"/>
      <c r="V132" s="14"/>
      <c r="W132" s="14"/>
      <c r="X132" s="14"/>
      <c r="Y132" s="14"/>
      <c r="Z132" s="14"/>
    </row>
    <row r="133" spans="1:68" ht="14.25" hidden="1" customHeight="1" x14ac:dyDescent="0.25">
      <c r="A133" s="4"/>
      <c r="B133" s="5"/>
      <c r="C133" s="4"/>
      <c r="D133" s="5"/>
      <c r="E133" s="5"/>
      <c r="F133" s="4"/>
      <c r="G133" s="4" t="s">
        <v>22</v>
      </c>
      <c r="H133" s="4"/>
      <c r="I133" s="4" t="s">
        <v>24</v>
      </c>
      <c r="J133" s="4" t="s">
        <v>25</v>
      </c>
      <c r="K133" s="4" t="s">
        <v>26</v>
      </c>
      <c r="L133" s="4" t="s">
        <v>79</v>
      </c>
      <c r="M133" s="6" t="s">
        <v>28</v>
      </c>
      <c r="N133" s="6">
        <v>28080</v>
      </c>
      <c r="O133" s="6">
        <v>42120</v>
      </c>
      <c r="P133" s="6">
        <v>70200</v>
      </c>
      <c r="Q133" s="7" t="s">
        <v>29</v>
      </c>
      <c r="R133" s="26"/>
      <c r="S133" s="14"/>
      <c r="T133" s="14"/>
      <c r="U133" s="14"/>
      <c r="V133" s="14"/>
      <c r="W133" s="14"/>
      <c r="X133" s="14"/>
      <c r="Y133" s="14"/>
      <c r="Z133" s="14"/>
    </row>
    <row r="134" spans="1:68" ht="14.25" customHeight="1" x14ac:dyDescent="0.25">
      <c r="A134" s="8" t="s">
        <v>141</v>
      </c>
      <c r="B134" s="9" t="s">
        <v>35</v>
      </c>
      <c r="C134" s="8" t="s">
        <v>100</v>
      </c>
      <c r="D134" s="9" t="s">
        <v>100</v>
      </c>
      <c r="E134" s="9" t="s">
        <v>142</v>
      </c>
      <c r="F134" s="8" t="s">
        <v>143</v>
      </c>
      <c r="G134" s="8" t="s">
        <v>22</v>
      </c>
      <c r="H134" s="8" t="s">
        <v>144</v>
      </c>
      <c r="I134" s="8" t="s">
        <v>24</v>
      </c>
      <c r="J134" s="8" t="s">
        <v>25</v>
      </c>
      <c r="K134" s="8" t="s">
        <v>26</v>
      </c>
      <c r="L134" s="8" t="s">
        <v>27</v>
      </c>
      <c r="M134" s="10" t="s">
        <v>28</v>
      </c>
      <c r="N134" s="10">
        <v>0</v>
      </c>
      <c r="O134" s="10">
        <v>25000</v>
      </c>
      <c r="P134" s="10">
        <v>25000</v>
      </c>
      <c r="Q134" s="12" t="s">
        <v>29</v>
      </c>
      <c r="R134" s="29">
        <f>VLOOKUP(H134,'[3]Table 1'!$B$3:$C$5292,2,0)</f>
        <v>45889.536</v>
      </c>
      <c r="S134" s="14"/>
      <c r="T134" s="15">
        <v>6000</v>
      </c>
      <c r="U134" s="18">
        <f>N138</f>
        <v>28080</v>
      </c>
      <c r="V134" s="16">
        <v>30000</v>
      </c>
      <c r="W134" s="14"/>
      <c r="X134" s="14"/>
      <c r="Y134" s="14"/>
      <c r="Z134" s="14">
        <v>0</v>
      </c>
      <c r="AB134">
        <v>0</v>
      </c>
      <c r="AD134">
        <f>SUM(T134:AC134)</f>
        <v>64080</v>
      </c>
      <c r="AF134">
        <f>T134/$AD134</f>
        <v>9.3632958801498134E-2</v>
      </c>
      <c r="AG134">
        <f t="shared" ref="AG134" si="212">U134/$AD134</f>
        <v>0.43820224719101125</v>
      </c>
      <c r="AH134">
        <f t="shared" ref="AH134" si="213">V134/$AD134</f>
        <v>0.46816479400749061</v>
      </c>
      <c r="AI134">
        <f t="shared" ref="AI134" si="214">W134/$AD134</f>
        <v>0</v>
      </c>
      <c r="AJ134">
        <f t="shared" ref="AJ134" si="215">X134/$AD134</f>
        <v>0</v>
      </c>
      <c r="AK134">
        <f t="shared" ref="AK134" si="216">Y134/$AD134</f>
        <v>0</v>
      </c>
      <c r="AL134">
        <f t="shared" ref="AL134" si="217">Z134/$AD134</f>
        <v>0</v>
      </c>
      <c r="AM134">
        <f t="shared" ref="AM134" si="218">AA134/$AD134</f>
        <v>0</v>
      </c>
      <c r="AN134">
        <f t="shared" ref="AN134" si="219">AB134/$AD134</f>
        <v>0</v>
      </c>
      <c r="AO134">
        <f t="shared" ref="AO134" si="220">AC134/$AD134</f>
        <v>0</v>
      </c>
      <c r="AP134">
        <f>SUM(AF134:AO134)</f>
        <v>1</v>
      </c>
      <c r="AR134">
        <f>AF134*$R134</f>
        <v>4296.7730337078656</v>
      </c>
      <c r="AT134">
        <f t="shared" ref="AT134:BB134" si="221">AG134*$R134</f>
        <v>20108.897797752808</v>
      </c>
      <c r="AU134">
        <f t="shared" si="221"/>
        <v>21483.865168539323</v>
      </c>
      <c r="AV134">
        <f t="shared" si="221"/>
        <v>0</v>
      </c>
      <c r="AW134">
        <f t="shared" si="221"/>
        <v>0</v>
      </c>
      <c r="AX134">
        <f t="shared" si="221"/>
        <v>0</v>
      </c>
      <c r="AY134">
        <f t="shared" si="221"/>
        <v>0</v>
      </c>
      <c r="AZ134">
        <f t="shared" si="221"/>
        <v>0</v>
      </c>
      <c r="BA134">
        <f t="shared" si="221"/>
        <v>0</v>
      </c>
      <c r="BB134">
        <f t="shared" si="221"/>
        <v>0</v>
      </c>
      <c r="BC134">
        <f>SUM(AR134:BB134)</f>
        <v>45889.535999999993</v>
      </c>
      <c r="BE134">
        <f>AR134</f>
        <v>4296.7730337078656</v>
      </c>
      <c r="BF134">
        <f>(SUM(AU134:AV134)*0.2)+AS134*0.7+AT134*0.4</f>
        <v>12340.332152808987</v>
      </c>
      <c r="BG134">
        <f>IF(AU134&gt;1,$AS134*0.3,0)+IF(AU134&gt;1,$AT134*0.6,0)+AU134*0.8</f>
        <v>29252.430813483144</v>
      </c>
      <c r="BH134">
        <f>IF(AV134&gt;1,$AS134*0.3,0)+IF(AV134&gt;1,$AT134*0.6,0)+AV134*0.8</f>
        <v>0</v>
      </c>
      <c r="BI134">
        <f>$AW134*80%+$AX134*70%</f>
        <v>0</v>
      </c>
      <c r="BJ134">
        <f>$AW134*20%+$AX134*30%</f>
        <v>0</v>
      </c>
      <c r="BK134">
        <f>$AY134*60%</f>
        <v>0</v>
      </c>
      <c r="BL134">
        <f>$AY134*40%</f>
        <v>0</v>
      </c>
      <c r="BM134">
        <f>$BA134*60%</f>
        <v>0</v>
      </c>
      <c r="BN134">
        <f>$BA134*40%</f>
        <v>0</v>
      </c>
      <c r="BO134">
        <f>SUM(BE134:BN134)</f>
        <v>45889.535999999993</v>
      </c>
      <c r="BP134" t="b">
        <f>BO134=R134</f>
        <v>1</v>
      </c>
    </row>
    <row r="135" spans="1:68" ht="14.25" hidden="1" customHeight="1" x14ac:dyDescent="0.25">
      <c r="A135" s="4"/>
      <c r="B135" s="5"/>
      <c r="C135" s="4"/>
      <c r="D135" s="5"/>
      <c r="E135" s="5"/>
      <c r="F135" s="4"/>
      <c r="G135" s="4" t="s">
        <v>22</v>
      </c>
      <c r="H135" s="4"/>
      <c r="I135" s="4" t="s">
        <v>24</v>
      </c>
      <c r="J135" s="4" t="s">
        <v>25</v>
      </c>
      <c r="K135" s="4" t="s">
        <v>26</v>
      </c>
      <c r="L135" s="4" t="s">
        <v>30</v>
      </c>
      <c r="M135" s="6" t="s">
        <v>28</v>
      </c>
      <c r="N135" s="6">
        <v>0</v>
      </c>
      <c r="O135" s="6">
        <v>28710</v>
      </c>
      <c r="P135" s="6">
        <v>28710</v>
      </c>
      <c r="Q135" s="7" t="s">
        <v>29</v>
      </c>
      <c r="R135" s="26"/>
      <c r="S135" s="14"/>
      <c r="T135" s="14"/>
      <c r="U135" s="14"/>
      <c r="V135" s="14"/>
      <c r="W135" s="14"/>
      <c r="X135" s="14"/>
      <c r="Y135" s="14"/>
      <c r="Z135" s="14"/>
    </row>
    <row r="136" spans="1:68" ht="14.25" hidden="1" customHeight="1" x14ac:dyDescent="0.25">
      <c r="A136" s="4"/>
      <c r="B136" s="5"/>
      <c r="C136" s="4"/>
      <c r="D136" s="5"/>
      <c r="E136" s="5"/>
      <c r="F136" s="4"/>
      <c r="G136" s="4" t="s">
        <v>22</v>
      </c>
      <c r="H136" s="4"/>
      <c r="I136" s="4" t="s">
        <v>24</v>
      </c>
      <c r="J136" s="4" t="s">
        <v>25</v>
      </c>
      <c r="K136" s="4" t="s">
        <v>26</v>
      </c>
      <c r="L136" s="4" t="s">
        <v>31</v>
      </c>
      <c r="M136" s="6" t="s">
        <v>28</v>
      </c>
      <c r="N136" s="6">
        <v>7000</v>
      </c>
      <c r="O136" s="6">
        <v>0</v>
      </c>
      <c r="P136" s="6">
        <v>7000</v>
      </c>
      <c r="Q136" s="7" t="s">
        <v>29</v>
      </c>
      <c r="R136" s="26"/>
      <c r="S136" s="14"/>
      <c r="T136" s="14"/>
      <c r="U136" s="14"/>
      <c r="V136" s="14"/>
      <c r="W136" s="14"/>
      <c r="X136" s="14"/>
      <c r="Y136" s="14"/>
      <c r="Z136" s="14"/>
    </row>
    <row r="137" spans="1:68" ht="14.25" hidden="1" customHeight="1" x14ac:dyDescent="0.25">
      <c r="A137" s="4"/>
      <c r="B137" s="5"/>
      <c r="C137" s="4"/>
      <c r="D137" s="5"/>
      <c r="E137" s="5"/>
      <c r="F137" s="4"/>
      <c r="G137" s="4" t="s">
        <v>22</v>
      </c>
      <c r="H137" s="4"/>
      <c r="I137" s="4" t="s">
        <v>24</v>
      </c>
      <c r="J137" s="4" t="s">
        <v>25</v>
      </c>
      <c r="K137" s="4" t="s">
        <v>26</v>
      </c>
      <c r="L137" s="4" t="s">
        <v>32</v>
      </c>
      <c r="M137" s="6" t="s">
        <v>28</v>
      </c>
      <c r="N137" s="6">
        <v>0</v>
      </c>
      <c r="O137" s="6">
        <v>10500</v>
      </c>
      <c r="P137" s="6">
        <v>10500</v>
      </c>
      <c r="Q137" s="7" t="s">
        <v>29</v>
      </c>
      <c r="R137" s="26"/>
      <c r="S137" s="14"/>
      <c r="T137" s="14"/>
      <c r="U137" s="14"/>
      <c r="V137" s="14"/>
      <c r="W137" s="14"/>
      <c r="X137" s="14"/>
      <c r="Y137" s="14"/>
      <c r="Z137" s="14"/>
    </row>
    <row r="138" spans="1:68" ht="14.25" hidden="1" customHeight="1" x14ac:dyDescent="0.25">
      <c r="A138" s="4"/>
      <c r="B138" s="5"/>
      <c r="C138" s="4"/>
      <c r="D138" s="5"/>
      <c r="E138" s="5"/>
      <c r="F138" s="4"/>
      <c r="G138" s="4" t="s">
        <v>22</v>
      </c>
      <c r="H138" s="4"/>
      <c r="I138" s="4" t="s">
        <v>24</v>
      </c>
      <c r="J138" s="4" t="s">
        <v>25</v>
      </c>
      <c r="K138" s="4" t="s">
        <v>26</v>
      </c>
      <c r="L138" s="4" t="s">
        <v>33</v>
      </c>
      <c r="M138" s="6" t="s">
        <v>28</v>
      </c>
      <c r="N138" s="6">
        <v>28080</v>
      </c>
      <c r="O138" s="6">
        <v>42120</v>
      </c>
      <c r="P138" s="6">
        <v>70200</v>
      </c>
      <c r="Q138" s="7" t="s">
        <v>29</v>
      </c>
      <c r="R138" s="26"/>
      <c r="S138" s="14"/>
      <c r="T138" s="14"/>
      <c r="U138" s="14"/>
      <c r="V138" s="14"/>
      <c r="W138" s="14"/>
      <c r="X138" s="14"/>
      <c r="Y138" s="14"/>
      <c r="Z138" s="14"/>
    </row>
    <row r="139" spans="1:68" ht="14.25" customHeight="1" x14ac:dyDescent="0.25">
      <c r="A139" s="8" t="s">
        <v>145</v>
      </c>
      <c r="B139" s="9" t="s">
        <v>133</v>
      </c>
      <c r="C139" s="8" t="s">
        <v>100</v>
      </c>
      <c r="D139" s="9" t="s">
        <v>100</v>
      </c>
      <c r="E139" s="9" t="s">
        <v>146</v>
      </c>
      <c r="F139" s="8" t="s">
        <v>147</v>
      </c>
      <c r="G139" s="8" t="s">
        <v>22</v>
      </c>
      <c r="H139" s="8" t="s">
        <v>148</v>
      </c>
      <c r="I139" s="8" t="s">
        <v>24</v>
      </c>
      <c r="J139" s="8" t="s">
        <v>25</v>
      </c>
      <c r="K139" s="8" t="s">
        <v>26</v>
      </c>
      <c r="L139" s="8" t="s">
        <v>27</v>
      </c>
      <c r="M139" s="10" t="s">
        <v>28</v>
      </c>
      <c r="N139" s="10">
        <v>0</v>
      </c>
      <c r="O139" s="10">
        <v>25000</v>
      </c>
      <c r="P139" s="10">
        <v>25000</v>
      </c>
      <c r="Q139" s="12" t="s">
        <v>29</v>
      </c>
      <c r="R139" s="29">
        <f>VLOOKUP(H139,'[3]Table 1'!$B$3:$C$5292,2,0)</f>
        <v>45889.536</v>
      </c>
      <c r="S139" s="14"/>
      <c r="T139" s="15">
        <v>6000</v>
      </c>
      <c r="U139" s="18">
        <f>N145</f>
        <v>28080</v>
      </c>
      <c r="V139" s="16">
        <v>30000</v>
      </c>
      <c r="W139" s="14"/>
      <c r="X139" s="14"/>
      <c r="Y139" s="14"/>
      <c r="Z139" s="14">
        <v>0</v>
      </c>
      <c r="AB139">
        <v>0</v>
      </c>
      <c r="AD139">
        <f>SUM(T139:AC139)</f>
        <v>64080</v>
      </c>
      <c r="AF139">
        <f>T139/$AD139</f>
        <v>9.3632958801498134E-2</v>
      </c>
      <c r="AG139">
        <f t="shared" ref="AG139" si="222">U139/$AD139</f>
        <v>0.43820224719101125</v>
      </c>
      <c r="AH139">
        <f t="shared" ref="AH139" si="223">V139/$AD139</f>
        <v>0.46816479400749061</v>
      </c>
      <c r="AI139">
        <f t="shared" ref="AI139" si="224">W139/$AD139</f>
        <v>0</v>
      </c>
      <c r="AJ139">
        <f t="shared" ref="AJ139" si="225">X139/$AD139</f>
        <v>0</v>
      </c>
      <c r="AK139">
        <f t="shared" ref="AK139" si="226">Y139/$AD139</f>
        <v>0</v>
      </c>
      <c r="AL139">
        <f t="shared" ref="AL139" si="227">Z139/$AD139</f>
        <v>0</v>
      </c>
      <c r="AM139">
        <f t="shared" ref="AM139" si="228">AA139/$AD139</f>
        <v>0</v>
      </c>
      <c r="AN139">
        <f t="shared" ref="AN139" si="229">AB139/$AD139</f>
        <v>0</v>
      </c>
      <c r="AO139">
        <f t="shared" ref="AO139" si="230">AC139/$AD139</f>
        <v>0</v>
      </c>
      <c r="AP139">
        <f>SUM(AF139:AO139)</f>
        <v>1</v>
      </c>
      <c r="AR139">
        <f>AF139*$R139</f>
        <v>4296.7730337078656</v>
      </c>
      <c r="AT139">
        <f t="shared" ref="AT139:BB139" si="231">AG139*$R139</f>
        <v>20108.897797752808</v>
      </c>
      <c r="AU139">
        <f t="shared" si="231"/>
        <v>21483.865168539323</v>
      </c>
      <c r="AV139">
        <f t="shared" si="231"/>
        <v>0</v>
      </c>
      <c r="AW139">
        <f t="shared" si="231"/>
        <v>0</v>
      </c>
      <c r="AX139">
        <f t="shared" si="231"/>
        <v>0</v>
      </c>
      <c r="AY139">
        <f t="shared" si="231"/>
        <v>0</v>
      </c>
      <c r="AZ139">
        <f t="shared" si="231"/>
        <v>0</v>
      </c>
      <c r="BA139">
        <f t="shared" si="231"/>
        <v>0</v>
      </c>
      <c r="BB139">
        <f t="shared" si="231"/>
        <v>0</v>
      </c>
      <c r="BC139">
        <f>SUM(AR139:BB139)</f>
        <v>45889.535999999993</v>
      </c>
      <c r="BE139">
        <f>AR139</f>
        <v>4296.7730337078656</v>
      </c>
      <c r="BF139">
        <f>(SUM(AU139:AV139)*0.2)+AS139*0.7+AT139*0.4</f>
        <v>12340.332152808987</v>
      </c>
      <c r="BG139">
        <f>IF(AU139&gt;1,$AS139*0.3,0)+IF(AU139&gt;1,$AT139*0.6,0)+AU139*0.8</f>
        <v>29252.430813483144</v>
      </c>
      <c r="BH139">
        <f>IF(AV139&gt;1,$AS139*0.3,0)+IF(AV139&gt;1,$AT139*0.6,0)+AV139*0.8</f>
        <v>0</v>
      </c>
      <c r="BI139">
        <f>$AW139*80%+$AX139*70%</f>
        <v>0</v>
      </c>
      <c r="BJ139">
        <f>$AW139*20%+$AX139*30%</f>
        <v>0</v>
      </c>
      <c r="BK139">
        <f>$AY139*60%</f>
        <v>0</v>
      </c>
      <c r="BL139">
        <f>$AY139*40%</f>
        <v>0</v>
      </c>
      <c r="BM139">
        <f>$BA139*60%</f>
        <v>0</v>
      </c>
      <c r="BN139">
        <f>$BA139*40%</f>
        <v>0</v>
      </c>
      <c r="BO139">
        <f>SUM(BE139:BN139)</f>
        <v>45889.535999999993</v>
      </c>
      <c r="BP139" t="b">
        <f>BO139=R139</f>
        <v>1</v>
      </c>
    </row>
    <row r="140" spans="1:68" ht="14.25" hidden="1" customHeight="1" x14ac:dyDescent="0.25">
      <c r="A140" s="4"/>
      <c r="B140" s="5"/>
      <c r="C140" s="4"/>
      <c r="D140" s="5"/>
      <c r="E140" s="5"/>
      <c r="F140" s="4"/>
      <c r="G140" s="4" t="s">
        <v>22</v>
      </c>
      <c r="H140" s="4"/>
      <c r="I140" s="4" t="s">
        <v>24</v>
      </c>
      <c r="J140" s="4" t="s">
        <v>25</v>
      </c>
      <c r="K140" s="4" t="s">
        <v>26</v>
      </c>
      <c r="L140" s="4" t="s">
        <v>39</v>
      </c>
      <c r="M140" s="6" t="s">
        <v>28</v>
      </c>
      <c r="N140" s="6">
        <v>0</v>
      </c>
      <c r="O140" s="6">
        <v>60929</v>
      </c>
      <c r="P140" s="6">
        <v>60929</v>
      </c>
      <c r="Q140" s="7" t="s">
        <v>29</v>
      </c>
      <c r="R140" s="26"/>
      <c r="S140" s="14"/>
      <c r="T140" s="14"/>
      <c r="U140" s="14"/>
      <c r="V140" s="14"/>
      <c r="W140" s="14"/>
      <c r="X140" s="14"/>
      <c r="Y140" s="14"/>
      <c r="Z140" s="14"/>
    </row>
    <row r="141" spans="1:68" ht="14.25" hidden="1" customHeight="1" x14ac:dyDescent="0.25">
      <c r="A141" s="4"/>
      <c r="B141" s="5"/>
      <c r="C141" s="4"/>
      <c r="D141" s="5"/>
      <c r="E141" s="5"/>
      <c r="F141" s="4"/>
      <c r="G141" s="4" t="s">
        <v>22</v>
      </c>
      <c r="H141" s="4"/>
      <c r="I141" s="4" t="s">
        <v>24</v>
      </c>
      <c r="J141" s="4" t="s">
        <v>25</v>
      </c>
      <c r="K141" s="4" t="s">
        <v>26</v>
      </c>
      <c r="L141" s="4" t="s">
        <v>125</v>
      </c>
      <c r="M141" s="6" t="s">
        <v>149</v>
      </c>
      <c r="N141" s="6">
        <v>0</v>
      </c>
      <c r="O141" s="6">
        <v>76902</v>
      </c>
      <c r="P141" s="6">
        <v>76902</v>
      </c>
      <c r="Q141" s="7" t="s">
        <v>29</v>
      </c>
      <c r="R141" s="26"/>
      <c r="S141" s="14"/>
      <c r="T141" s="14"/>
      <c r="U141" s="14"/>
      <c r="V141" s="14"/>
      <c r="W141" s="14"/>
      <c r="X141" s="14"/>
      <c r="Y141" s="14"/>
      <c r="Z141" s="14"/>
    </row>
    <row r="142" spans="1:68" ht="14.25" hidden="1" customHeight="1" x14ac:dyDescent="0.25">
      <c r="A142" s="4"/>
      <c r="B142" s="5"/>
      <c r="C142" s="4"/>
      <c r="D142" s="5"/>
      <c r="E142" s="5"/>
      <c r="F142" s="4"/>
      <c r="G142" s="4" t="s">
        <v>22</v>
      </c>
      <c r="H142" s="4"/>
      <c r="I142" s="4" t="s">
        <v>24</v>
      </c>
      <c r="J142" s="4" t="s">
        <v>25</v>
      </c>
      <c r="K142" s="4" t="s">
        <v>26</v>
      </c>
      <c r="L142" s="4" t="s">
        <v>31</v>
      </c>
      <c r="M142" s="6" t="s">
        <v>28</v>
      </c>
      <c r="N142" s="6">
        <v>9000</v>
      </c>
      <c r="O142" s="6">
        <v>0</v>
      </c>
      <c r="P142" s="6">
        <v>9000</v>
      </c>
      <c r="Q142" s="7" t="s">
        <v>29</v>
      </c>
      <c r="R142" s="26"/>
      <c r="S142" s="14"/>
      <c r="T142" s="14"/>
      <c r="U142" s="14"/>
      <c r="V142" s="14"/>
      <c r="W142" s="14"/>
      <c r="X142" s="14"/>
      <c r="Y142" s="14"/>
      <c r="Z142" s="14"/>
    </row>
    <row r="143" spans="1:68" ht="14.25" hidden="1" customHeight="1" x14ac:dyDescent="0.25">
      <c r="A143" s="4"/>
      <c r="B143" s="5"/>
      <c r="C143" s="4"/>
      <c r="D143" s="5"/>
      <c r="E143" s="5"/>
      <c r="F143" s="4"/>
      <c r="G143" s="4" t="s">
        <v>22</v>
      </c>
      <c r="H143" s="4"/>
      <c r="I143" s="4" t="s">
        <v>24</v>
      </c>
      <c r="J143" s="4" t="s">
        <v>25</v>
      </c>
      <c r="K143" s="4" t="s">
        <v>26</v>
      </c>
      <c r="L143" s="4" t="s">
        <v>32</v>
      </c>
      <c r="M143" s="6" t="s">
        <v>28</v>
      </c>
      <c r="N143" s="6">
        <v>0</v>
      </c>
      <c r="O143" s="6">
        <v>10500</v>
      </c>
      <c r="P143" s="6">
        <v>10500</v>
      </c>
      <c r="Q143" s="7" t="s">
        <v>29</v>
      </c>
      <c r="R143" s="26"/>
      <c r="S143" s="14"/>
      <c r="T143" s="14"/>
      <c r="U143" s="14"/>
      <c r="V143" s="14"/>
      <c r="W143" s="14"/>
      <c r="X143" s="14"/>
      <c r="Y143" s="14"/>
      <c r="Z143" s="14"/>
    </row>
    <row r="144" spans="1:68" ht="14.25" hidden="1" customHeight="1" x14ac:dyDescent="0.25">
      <c r="A144" s="4"/>
      <c r="B144" s="5"/>
      <c r="C144" s="4"/>
      <c r="D144" s="5"/>
      <c r="E144" s="5"/>
      <c r="F144" s="4"/>
      <c r="G144" s="4" t="s">
        <v>22</v>
      </c>
      <c r="H144" s="4"/>
      <c r="I144" s="4" t="s">
        <v>24</v>
      </c>
      <c r="J144" s="4" t="s">
        <v>25</v>
      </c>
      <c r="K144" s="4" t="s">
        <v>26</v>
      </c>
      <c r="L144" s="4" t="s">
        <v>126</v>
      </c>
      <c r="M144" s="6" t="s">
        <v>41</v>
      </c>
      <c r="N144" s="6">
        <v>0</v>
      </c>
      <c r="O144" s="6">
        <v>14959</v>
      </c>
      <c r="P144" s="6">
        <v>14959</v>
      </c>
      <c r="Q144" s="7" t="s">
        <v>29</v>
      </c>
      <c r="R144" s="26"/>
      <c r="S144" s="14"/>
      <c r="T144" s="14"/>
      <c r="U144" s="14"/>
      <c r="V144" s="14"/>
      <c r="W144" s="14"/>
      <c r="X144" s="14"/>
      <c r="Y144" s="14"/>
      <c r="Z144" s="14"/>
    </row>
    <row r="145" spans="1:68" ht="14.25" hidden="1" customHeight="1" x14ac:dyDescent="0.25">
      <c r="A145" s="4"/>
      <c r="B145" s="5"/>
      <c r="C145" s="4"/>
      <c r="D145" s="5"/>
      <c r="E145" s="5"/>
      <c r="F145" s="4"/>
      <c r="G145" s="4" t="s">
        <v>22</v>
      </c>
      <c r="H145" s="4"/>
      <c r="I145" s="4" t="s">
        <v>24</v>
      </c>
      <c r="J145" s="4" t="s">
        <v>25</v>
      </c>
      <c r="K145" s="4" t="s">
        <v>26</v>
      </c>
      <c r="L145" s="4" t="s">
        <v>33</v>
      </c>
      <c r="M145" s="6" t="s">
        <v>28</v>
      </c>
      <c r="N145" s="6">
        <v>28080</v>
      </c>
      <c r="O145" s="6">
        <v>42120</v>
      </c>
      <c r="P145" s="6">
        <v>70200</v>
      </c>
      <c r="Q145" s="7" t="s">
        <v>29</v>
      </c>
      <c r="R145" s="26"/>
      <c r="S145" s="14"/>
      <c r="T145" s="14"/>
      <c r="U145" s="14"/>
      <c r="V145" s="14"/>
      <c r="W145" s="14"/>
      <c r="X145" s="14"/>
      <c r="Y145" s="14"/>
      <c r="Z145" s="14"/>
    </row>
    <row r="146" spans="1:68" ht="14.25" customHeight="1" x14ac:dyDescent="0.25">
      <c r="A146" s="8" t="s">
        <v>150</v>
      </c>
      <c r="B146" s="9" t="s">
        <v>107</v>
      </c>
      <c r="C146" s="8" t="s">
        <v>100</v>
      </c>
      <c r="D146" s="9" t="s">
        <v>100</v>
      </c>
      <c r="E146" s="9" t="s">
        <v>151</v>
      </c>
      <c r="F146" s="8" t="s">
        <v>152</v>
      </c>
      <c r="G146" s="8" t="s">
        <v>22</v>
      </c>
      <c r="H146" s="8" t="s">
        <v>153</v>
      </c>
      <c r="I146" s="8" t="s">
        <v>24</v>
      </c>
      <c r="J146" s="8" t="s">
        <v>25</v>
      </c>
      <c r="K146" s="8" t="s">
        <v>26</v>
      </c>
      <c r="L146" s="8" t="s">
        <v>27</v>
      </c>
      <c r="M146" s="10" t="s">
        <v>28</v>
      </c>
      <c r="N146" s="10">
        <v>0</v>
      </c>
      <c r="O146" s="10">
        <v>25000</v>
      </c>
      <c r="P146" s="10">
        <v>25000</v>
      </c>
      <c r="Q146" s="12" t="s">
        <v>29</v>
      </c>
      <c r="R146" s="29">
        <f>VLOOKUP(H146,'[3]Table 1'!$B$3:$C$5292,2,0)</f>
        <v>55480.319999999992</v>
      </c>
      <c r="S146" s="14"/>
      <c r="T146" s="15">
        <v>6000</v>
      </c>
      <c r="U146" s="18"/>
      <c r="V146" s="16">
        <v>30000</v>
      </c>
      <c r="W146" s="14"/>
      <c r="X146" s="14"/>
      <c r="Y146" s="14"/>
      <c r="Z146" s="14">
        <v>0</v>
      </c>
      <c r="AB146">
        <v>0</v>
      </c>
      <c r="AD146">
        <f>SUM(T146:AC146)</f>
        <v>36000</v>
      </c>
      <c r="AF146">
        <f>T146/$AD146</f>
        <v>0.16666666666666666</v>
      </c>
      <c r="AG146">
        <f t="shared" ref="AG146" si="232">U146/$AD146</f>
        <v>0</v>
      </c>
      <c r="AH146">
        <f t="shared" ref="AH146" si="233">V146/$AD146</f>
        <v>0.83333333333333337</v>
      </c>
      <c r="AI146">
        <f t="shared" ref="AI146" si="234">W146/$AD146</f>
        <v>0</v>
      </c>
      <c r="AJ146">
        <f t="shared" ref="AJ146" si="235">X146/$AD146</f>
        <v>0</v>
      </c>
      <c r="AK146">
        <f t="shared" ref="AK146" si="236">Y146/$AD146</f>
        <v>0</v>
      </c>
      <c r="AL146">
        <f t="shared" ref="AL146" si="237">Z146/$AD146</f>
        <v>0</v>
      </c>
      <c r="AM146">
        <f t="shared" ref="AM146" si="238">AA146/$AD146</f>
        <v>0</v>
      </c>
      <c r="AN146">
        <f t="shared" ref="AN146" si="239">AB146/$AD146</f>
        <v>0</v>
      </c>
      <c r="AO146">
        <f t="shared" ref="AO146" si="240">AC146/$AD146</f>
        <v>0</v>
      </c>
      <c r="AP146">
        <f>SUM(AF146:AO146)</f>
        <v>1</v>
      </c>
      <c r="AR146">
        <f>AF146*$R146</f>
        <v>9246.7199999999975</v>
      </c>
      <c r="AT146">
        <f t="shared" ref="AT146:BB146" si="241">AG146*$R146</f>
        <v>0</v>
      </c>
      <c r="AU146">
        <f t="shared" si="241"/>
        <v>46233.599999999999</v>
      </c>
      <c r="AV146">
        <f t="shared" si="241"/>
        <v>0</v>
      </c>
      <c r="AW146">
        <f t="shared" si="241"/>
        <v>0</v>
      </c>
      <c r="AX146">
        <f t="shared" si="241"/>
        <v>0</v>
      </c>
      <c r="AY146">
        <f t="shared" si="241"/>
        <v>0</v>
      </c>
      <c r="AZ146">
        <f t="shared" si="241"/>
        <v>0</v>
      </c>
      <c r="BA146">
        <f t="shared" si="241"/>
        <v>0</v>
      </c>
      <c r="BB146">
        <f t="shared" si="241"/>
        <v>0</v>
      </c>
      <c r="BC146">
        <f>SUM(AR146:BB146)</f>
        <v>55480.319999999992</v>
      </c>
      <c r="BE146">
        <f>AR146</f>
        <v>9246.7199999999975</v>
      </c>
      <c r="BF146">
        <f>(SUM(AU146:AV146)*0.2)+AS146*0.7+AT146*0.4</f>
        <v>9246.7199999999993</v>
      </c>
      <c r="BG146">
        <f>IF(AU146&gt;1,$AS146*0.3,0)+IF(AU146&gt;1,$AT146*0.6,0)+AU146*0.8</f>
        <v>36986.879999999997</v>
      </c>
      <c r="BH146">
        <f>IF(AV146&gt;1,$AS146*0.3,0)+IF(AV146&gt;1,$AT146*0.6,0)+AV146*0.8</f>
        <v>0</v>
      </c>
      <c r="BI146">
        <f>$AW146*80%+$AX146*70%</f>
        <v>0</v>
      </c>
      <c r="BJ146">
        <f>$AW146*20%+$AX146*30%</f>
        <v>0</v>
      </c>
      <c r="BK146">
        <f>$AY146*60%</f>
        <v>0</v>
      </c>
      <c r="BL146">
        <f>$AY146*40%</f>
        <v>0</v>
      </c>
      <c r="BM146">
        <f>$BA146*60%</f>
        <v>0</v>
      </c>
      <c r="BN146">
        <f>$BA146*40%</f>
        <v>0</v>
      </c>
      <c r="BO146">
        <f>SUM(BE146:BN146)</f>
        <v>55480.319999999992</v>
      </c>
      <c r="BP146" t="b">
        <f>BO146=R146</f>
        <v>1</v>
      </c>
    </row>
    <row r="147" spans="1:68" ht="14.25" hidden="1" customHeight="1" x14ac:dyDescent="0.25">
      <c r="A147" s="4"/>
      <c r="B147" s="5"/>
      <c r="C147" s="4"/>
      <c r="D147" s="5"/>
      <c r="E147" s="5"/>
      <c r="F147" s="4"/>
      <c r="G147" s="4" t="s">
        <v>22</v>
      </c>
      <c r="H147" s="4"/>
      <c r="I147" s="4" t="s">
        <v>24</v>
      </c>
      <c r="J147" s="4" t="s">
        <v>25</v>
      </c>
      <c r="K147" s="4" t="s">
        <v>26</v>
      </c>
      <c r="L147" s="4" t="s">
        <v>154</v>
      </c>
      <c r="M147" s="6" t="s">
        <v>28</v>
      </c>
      <c r="N147" s="6">
        <v>0</v>
      </c>
      <c r="O147" s="6">
        <v>2329</v>
      </c>
      <c r="P147" s="6">
        <v>2329</v>
      </c>
      <c r="Q147" s="7" t="s">
        <v>29</v>
      </c>
      <c r="R147" s="26"/>
      <c r="S147" s="14"/>
      <c r="T147" s="14"/>
      <c r="U147" s="14"/>
      <c r="V147" s="14"/>
      <c r="W147" s="14"/>
      <c r="X147" s="14"/>
      <c r="Y147" s="14"/>
      <c r="Z147" s="14"/>
    </row>
    <row r="148" spans="1:68" ht="14.25" hidden="1" customHeight="1" x14ac:dyDescent="0.25">
      <c r="A148" s="4"/>
      <c r="B148" s="5"/>
      <c r="C148" s="4"/>
      <c r="D148" s="5"/>
      <c r="E148" s="5"/>
      <c r="F148" s="4"/>
      <c r="G148" s="4" t="s">
        <v>22</v>
      </c>
      <c r="H148" s="4"/>
      <c r="I148" s="4" t="s">
        <v>24</v>
      </c>
      <c r="J148" s="4" t="s">
        <v>25</v>
      </c>
      <c r="K148" s="4" t="s">
        <v>26</v>
      </c>
      <c r="L148" s="4" t="s">
        <v>155</v>
      </c>
      <c r="M148" s="6" t="s">
        <v>28</v>
      </c>
      <c r="N148" s="6">
        <v>0</v>
      </c>
      <c r="O148" s="6">
        <v>8103</v>
      </c>
      <c r="P148" s="6">
        <v>8103</v>
      </c>
      <c r="Q148" s="7" t="s">
        <v>29</v>
      </c>
      <c r="R148" s="26"/>
      <c r="S148" s="14"/>
      <c r="T148" s="14"/>
      <c r="U148" s="14"/>
      <c r="V148" s="14"/>
      <c r="W148" s="14"/>
      <c r="X148" s="14"/>
      <c r="Y148" s="14"/>
      <c r="Z148" s="14"/>
    </row>
    <row r="149" spans="1:68" ht="14.25" hidden="1" customHeight="1" x14ac:dyDescent="0.25">
      <c r="A149" s="4"/>
      <c r="B149" s="5"/>
      <c r="C149" s="4"/>
      <c r="D149" s="5"/>
      <c r="E149" s="5"/>
      <c r="F149" s="4"/>
      <c r="G149" s="4" t="s">
        <v>22</v>
      </c>
      <c r="H149" s="4"/>
      <c r="I149" s="4" t="s">
        <v>24</v>
      </c>
      <c r="J149" s="4" t="s">
        <v>25</v>
      </c>
      <c r="K149" s="4" t="s">
        <v>26</v>
      </c>
      <c r="L149" s="4" t="s">
        <v>31</v>
      </c>
      <c r="M149" s="6" t="s">
        <v>28</v>
      </c>
      <c r="N149" s="6">
        <v>13000</v>
      </c>
      <c r="O149" s="6">
        <v>0</v>
      </c>
      <c r="P149" s="6">
        <v>13000</v>
      </c>
      <c r="Q149" s="7" t="s">
        <v>29</v>
      </c>
      <c r="R149" s="26"/>
      <c r="S149" s="14"/>
      <c r="T149" s="14"/>
      <c r="U149" s="14"/>
      <c r="V149" s="14"/>
      <c r="W149" s="14"/>
      <c r="X149" s="14"/>
      <c r="Y149" s="14"/>
      <c r="Z149" s="14"/>
    </row>
    <row r="150" spans="1:68" ht="14.25" hidden="1" customHeight="1" x14ac:dyDescent="0.25">
      <c r="A150" s="4"/>
      <c r="B150" s="5"/>
      <c r="C150" s="4"/>
      <c r="D150" s="5"/>
      <c r="E150" s="5"/>
      <c r="F150" s="4"/>
      <c r="G150" s="4" t="s">
        <v>22</v>
      </c>
      <c r="H150" s="4"/>
      <c r="I150" s="4" t="s">
        <v>24</v>
      </c>
      <c r="J150" s="4" t="s">
        <v>25</v>
      </c>
      <c r="K150" s="4" t="s">
        <v>26</v>
      </c>
      <c r="L150" s="4" t="s">
        <v>32</v>
      </c>
      <c r="M150" s="6" t="s">
        <v>28</v>
      </c>
      <c r="N150" s="6">
        <v>0</v>
      </c>
      <c r="O150" s="6">
        <v>10500</v>
      </c>
      <c r="P150" s="6">
        <v>10500</v>
      </c>
      <c r="Q150" s="7" t="s">
        <v>29</v>
      </c>
      <c r="R150" s="26"/>
      <c r="S150" s="14"/>
      <c r="T150" s="14"/>
      <c r="U150" s="14"/>
      <c r="V150" s="14"/>
      <c r="W150" s="14"/>
      <c r="X150" s="14"/>
      <c r="Y150" s="14"/>
      <c r="Z150" s="14"/>
    </row>
    <row r="151" spans="1:68" ht="14.25" hidden="1" customHeight="1" x14ac:dyDescent="0.25">
      <c r="A151" s="4"/>
      <c r="B151" s="5"/>
      <c r="C151" s="4"/>
      <c r="D151" s="5"/>
      <c r="E151" s="5"/>
      <c r="F151" s="4"/>
      <c r="G151" s="4" t="s">
        <v>22</v>
      </c>
      <c r="H151" s="4"/>
      <c r="I151" s="4" t="s">
        <v>24</v>
      </c>
      <c r="J151" s="4" t="s">
        <v>25</v>
      </c>
      <c r="K151" s="4" t="s">
        <v>26</v>
      </c>
      <c r="L151" s="4" t="s">
        <v>88</v>
      </c>
      <c r="M151" s="6" t="s">
        <v>28</v>
      </c>
      <c r="N151" s="6">
        <v>0</v>
      </c>
      <c r="O151" s="6">
        <v>3790</v>
      </c>
      <c r="P151" s="6">
        <v>3790</v>
      </c>
      <c r="Q151" s="7" t="s">
        <v>29</v>
      </c>
      <c r="R151" s="26"/>
      <c r="S151" s="14"/>
      <c r="T151" s="14"/>
      <c r="U151" s="14"/>
      <c r="V151" s="14"/>
      <c r="W151" s="14"/>
      <c r="X151" s="14"/>
      <c r="Y151" s="14"/>
      <c r="Z151" s="14"/>
    </row>
    <row r="152" spans="1:68" ht="14.25" hidden="1" customHeight="1" x14ac:dyDescent="0.25">
      <c r="A152" s="4"/>
      <c r="B152" s="5"/>
      <c r="C152" s="4"/>
      <c r="D152" s="5"/>
      <c r="E152" s="5"/>
      <c r="F152" s="4"/>
      <c r="G152" s="4" t="s">
        <v>22</v>
      </c>
      <c r="H152" s="4"/>
      <c r="I152" s="4" t="s">
        <v>24</v>
      </c>
      <c r="J152" s="4" t="s">
        <v>25</v>
      </c>
      <c r="K152" s="4" t="s">
        <v>26</v>
      </c>
      <c r="L152" s="4" t="s">
        <v>89</v>
      </c>
      <c r="M152" s="6" t="s">
        <v>28</v>
      </c>
      <c r="N152" s="6">
        <v>0</v>
      </c>
      <c r="O152" s="6">
        <v>8546</v>
      </c>
      <c r="P152" s="6">
        <v>8546</v>
      </c>
      <c r="Q152" s="7" t="s">
        <v>29</v>
      </c>
      <c r="R152" s="26"/>
      <c r="S152" s="14"/>
      <c r="T152" s="14"/>
      <c r="U152" s="14"/>
      <c r="V152" s="14"/>
      <c r="W152" s="14"/>
      <c r="X152" s="14"/>
      <c r="Y152" s="14"/>
      <c r="Z152" s="14"/>
    </row>
    <row r="153" spans="1:68" ht="14.25" hidden="1" customHeight="1" x14ac:dyDescent="0.25">
      <c r="A153" s="4"/>
      <c r="B153" s="5"/>
      <c r="C153" s="4"/>
      <c r="D153" s="5"/>
      <c r="E153" s="5"/>
      <c r="F153" s="4"/>
      <c r="G153" s="4" t="s">
        <v>22</v>
      </c>
      <c r="H153" s="4"/>
      <c r="I153" s="4" t="s">
        <v>24</v>
      </c>
      <c r="J153" s="4" t="s">
        <v>25</v>
      </c>
      <c r="K153" s="4" t="s">
        <v>26</v>
      </c>
      <c r="L153" s="4" t="s">
        <v>156</v>
      </c>
      <c r="M153" s="6" t="s">
        <v>157</v>
      </c>
      <c r="N153" s="6">
        <v>0</v>
      </c>
      <c r="O153" s="6">
        <v>2860</v>
      </c>
      <c r="P153" s="6">
        <v>2860</v>
      </c>
      <c r="Q153" s="7" t="s">
        <v>29</v>
      </c>
      <c r="R153" s="26"/>
      <c r="S153" s="14"/>
      <c r="T153" s="14"/>
      <c r="U153" s="14"/>
      <c r="V153" s="14"/>
      <c r="W153" s="14"/>
      <c r="X153" s="14"/>
      <c r="Y153" s="14"/>
      <c r="Z153" s="14"/>
    </row>
    <row r="154" spans="1:68" ht="14.25" hidden="1" customHeight="1" x14ac:dyDescent="0.25">
      <c r="A154" s="4"/>
      <c r="B154" s="5"/>
      <c r="C154" s="4"/>
      <c r="D154" s="5"/>
      <c r="E154" s="5"/>
      <c r="F154" s="4"/>
      <c r="G154" s="4" t="s">
        <v>22</v>
      </c>
      <c r="H154" s="4"/>
      <c r="I154" s="4" t="s">
        <v>24</v>
      </c>
      <c r="J154" s="4" t="s">
        <v>25</v>
      </c>
      <c r="K154" s="4" t="s">
        <v>26</v>
      </c>
      <c r="L154" s="4" t="s">
        <v>158</v>
      </c>
      <c r="M154" s="6" t="s">
        <v>28</v>
      </c>
      <c r="N154" s="6">
        <v>0</v>
      </c>
      <c r="O154" s="6">
        <v>1659</v>
      </c>
      <c r="P154" s="6">
        <v>1659</v>
      </c>
      <c r="Q154" s="7" t="s">
        <v>29</v>
      </c>
      <c r="R154" s="26"/>
      <c r="S154" s="14"/>
      <c r="T154" s="14"/>
      <c r="U154" s="14"/>
      <c r="V154" s="14"/>
      <c r="W154" s="14"/>
      <c r="X154" s="14"/>
      <c r="Y154" s="14"/>
      <c r="Z154" s="14"/>
    </row>
    <row r="155" spans="1:68" ht="14.25" hidden="1" customHeight="1" x14ac:dyDescent="0.25">
      <c r="A155" s="4"/>
      <c r="B155" s="5"/>
      <c r="C155" s="4"/>
      <c r="D155" s="5"/>
      <c r="E155" s="5"/>
      <c r="F155" s="4"/>
      <c r="G155" s="4" t="s">
        <v>22</v>
      </c>
      <c r="H155" s="4"/>
      <c r="I155" s="4" t="s">
        <v>24</v>
      </c>
      <c r="J155" s="4" t="s">
        <v>25</v>
      </c>
      <c r="K155" s="4" t="s">
        <v>26</v>
      </c>
      <c r="L155" s="4" t="s">
        <v>159</v>
      </c>
      <c r="M155" s="6" t="s">
        <v>157</v>
      </c>
      <c r="N155" s="6">
        <v>0</v>
      </c>
      <c r="O155" s="6">
        <v>1188</v>
      </c>
      <c r="P155" s="6">
        <v>1188</v>
      </c>
      <c r="Q155" s="7" t="s">
        <v>29</v>
      </c>
      <c r="R155" s="26"/>
      <c r="S155" s="14"/>
      <c r="T155" s="14"/>
      <c r="U155" s="14"/>
      <c r="V155" s="14"/>
      <c r="W155" s="14"/>
      <c r="X155" s="14"/>
      <c r="Y155" s="14"/>
      <c r="Z155" s="14"/>
    </row>
    <row r="156" spans="1:68" ht="14.25" hidden="1" customHeight="1" x14ac:dyDescent="0.25">
      <c r="A156" s="4"/>
      <c r="B156" s="5"/>
      <c r="C156" s="4"/>
      <c r="D156" s="5"/>
      <c r="E156" s="5"/>
      <c r="F156" s="4"/>
      <c r="G156" s="4" t="s">
        <v>22</v>
      </c>
      <c r="H156" s="4"/>
      <c r="I156" s="4" t="s">
        <v>24</v>
      </c>
      <c r="J156" s="4" t="s">
        <v>25</v>
      </c>
      <c r="K156" s="4" t="s">
        <v>26</v>
      </c>
      <c r="L156" s="4" t="s">
        <v>160</v>
      </c>
      <c r="M156" s="6" t="s">
        <v>28</v>
      </c>
      <c r="N156" s="6">
        <v>144000</v>
      </c>
      <c r="O156" s="6">
        <v>216000</v>
      </c>
      <c r="P156" s="6">
        <v>360000</v>
      </c>
      <c r="Q156" s="7" t="s">
        <v>29</v>
      </c>
      <c r="R156" s="26"/>
      <c r="S156" s="14"/>
      <c r="T156" s="14"/>
      <c r="U156" s="14"/>
      <c r="V156" s="14"/>
      <c r="W156" s="14"/>
      <c r="X156" s="14"/>
      <c r="Y156" s="14"/>
      <c r="Z156" s="14"/>
    </row>
    <row r="157" spans="1:68" ht="14.25" customHeight="1" x14ac:dyDescent="0.25">
      <c r="A157" s="8" t="s">
        <v>161</v>
      </c>
      <c r="B157" s="9" t="s">
        <v>35</v>
      </c>
      <c r="C157" s="8" t="s">
        <v>100</v>
      </c>
      <c r="D157" s="9" t="s">
        <v>100</v>
      </c>
      <c r="E157" s="9" t="s">
        <v>162</v>
      </c>
      <c r="F157" s="8" t="s">
        <v>163</v>
      </c>
      <c r="G157" s="8" t="s">
        <v>22</v>
      </c>
      <c r="H157" s="8" t="s">
        <v>164</v>
      </c>
      <c r="I157" s="8" t="s">
        <v>24</v>
      </c>
      <c r="J157" s="8" t="s">
        <v>25</v>
      </c>
      <c r="K157" s="8" t="s">
        <v>26</v>
      </c>
      <c r="L157" s="8" t="s">
        <v>27</v>
      </c>
      <c r="M157" s="10" t="s">
        <v>28</v>
      </c>
      <c r="N157" s="10">
        <v>0</v>
      </c>
      <c r="O157" s="10">
        <v>25000</v>
      </c>
      <c r="P157" s="10">
        <v>25000</v>
      </c>
      <c r="Q157" s="12" t="s">
        <v>29</v>
      </c>
      <c r="R157" s="29">
        <f>VLOOKUP(H157,'[3]Table 1'!$B$3:$C$5292,2,0)</f>
        <v>45889.536</v>
      </c>
      <c r="S157" s="14"/>
      <c r="T157" s="15">
        <v>6000</v>
      </c>
      <c r="U157" s="18"/>
      <c r="V157" s="16">
        <v>30000</v>
      </c>
      <c r="W157" s="14"/>
      <c r="X157" s="14"/>
      <c r="Y157" s="14"/>
      <c r="Z157" s="14">
        <v>0</v>
      </c>
      <c r="AB157">
        <v>0</v>
      </c>
      <c r="AD157">
        <f>SUM(T157:AC157)</f>
        <v>36000</v>
      </c>
      <c r="AF157">
        <f>T157/$AD157</f>
        <v>0.16666666666666666</v>
      </c>
      <c r="AG157">
        <f t="shared" ref="AG157" si="242">U157/$AD157</f>
        <v>0</v>
      </c>
      <c r="AH157">
        <f t="shared" ref="AH157" si="243">V157/$AD157</f>
        <v>0.83333333333333337</v>
      </c>
      <c r="AI157">
        <f t="shared" ref="AI157" si="244">W157/$AD157</f>
        <v>0</v>
      </c>
      <c r="AJ157">
        <f t="shared" ref="AJ157" si="245">X157/$AD157</f>
        <v>0</v>
      </c>
      <c r="AK157">
        <f t="shared" ref="AK157" si="246">Y157/$AD157</f>
        <v>0</v>
      </c>
      <c r="AL157">
        <f t="shared" ref="AL157" si="247">Z157/$AD157</f>
        <v>0</v>
      </c>
      <c r="AM157">
        <f t="shared" ref="AM157" si="248">AA157/$AD157</f>
        <v>0</v>
      </c>
      <c r="AN157">
        <f t="shared" ref="AN157" si="249">AB157/$AD157</f>
        <v>0</v>
      </c>
      <c r="AO157">
        <f t="shared" ref="AO157" si="250">AC157/$AD157</f>
        <v>0</v>
      </c>
      <c r="AP157">
        <f>SUM(AF157:AO157)</f>
        <v>1</v>
      </c>
      <c r="AR157">
        <f>AF157*$R157</f>
        <v>7648.2559999999994</v>
      </c>
      <c r="AT157">
        <f t="shared" ref="AT157:BB157" si="251">AG157*$R157</f>
        <v>0</v>
      </c>
      <c r="AU157">
        <f t="shared" si="251"/>
        <v>38241.279999999999</v>
      </c>
      <c r="AV157">
        <f t="shared" si="251"/>
        <v>0</v>
      </c>
      <c r="AW157">
        <f t="shared" si="251"/>
        <v>0</v>
      </c>
      <c r="AX157">
        <f t="shared" si="251"/>
        <v>0</v>
      </c>
      <c r="AY157">
        <f t="shared" si="251"/>
        <v>0</v>
      </c>
      <c r="AZ157">
        <f t="shared" si="251"/>
        <v>0</v>
      </c>
      <c r="BA157">
        <f t="shared" si="251"/>
        <v>0</v>
      </c>
      <c r="BB157">
        <f t="shared" si="251"/>
        <v>0</v>
      </c>
      <c r="BC157">
        <f>SUM(AR157:BB157)</f>
        <v>45889.536</v>
      </c>
      <c r="BE157">
        <f>AR157</f>
        <v>7648.2559999999994</v>
      </c>
      <c r="BF157">
        <f>(SUM(AU157:AV157)*0.2)+AS157*0.7+AT157*0.4</f>
        <v>7648.2560000000003</v>
      </c>
      <c r="BG157">
        <f>IF(AU157&gt;1,$AS157*0.3,0)+IF(AU157&gt;1,$AT157*0.6,0)+AU157*0.8</f>
        <v>30593.024000000001</v>
      </c>
      <c r="BH157">
        <f>IF(AV157&gt;1,$AS157*0.3,0)+IF(AV157&gt;1,$AT157*0.6,0)+AV157*0.8</f>
        <v>0</v>
      </c>
      <c r="BI157">
        <f>$AW157*80%+$AX157*70%</f>
        <v>0</v>
      </c>
      <c r="BJ157">
        <f>$AW157*20%+$AX157*30%</f>
        <v>0</v>
      </c>
      <c r="BK157">
        <f>$AY157*60%</f>
        <v>0</v>
      </c>
      <c r="BL157">
        <f>$AY157*40%</f>
        <v>0</v>
      </c>
      <c r="BM157">
        <f>$BA157*60%</f>
        <v>0</v>
      </c>
      <c r="BN157">
        <f>$BA157*40%</f>
        <v>0</v>
      </c>
      <c r="BO157">
        <f>SUM(BE157:BN157)</f>
        <v>45889.536</v>
      </c>
      <c r="BP157" t="b">
        <f>BO157=R157</f>
        <v>1</v>
      </c>
    </row>
    <row r="158" spans="1:68" ht="14.25" hidden="1" customHeight="1" x14ac:dyDescent="0.25">
      <c r="A158" s="4"/>
      <c r="B158" s="5"/>
      <c r="C158" s="4"/>
      <c r="D158" s="5"/>
      <c r="E158" s="5"/>
      <c r="F158" s="4"/>
      <c r="G158" s="4" t="s">
        <v>22</v>
      </c>
      <c r="H158" s="4"/>
      <c r="I158" s="4" t="s">
        <v>24</v>
      </c>
      <c r="J158" s="4" t="s">
        <v>25</v>
      </c>
      <c r="K158" s="4" t="s">
        <v>26</v>
      </c>
      <c r="L158" s="4" t="s">
        <v>31</v>
      </c>
      <c r="M158" s="6" t="s">
        <v>28</v>
      </c>
      <c r="N158" s="6">
        <v>9000</v>
      </c>
      <c r="O158" s="6">
        <v>0</v>
      </c>
      <c r="P158" s="6">
        <v>9000</v>
      </c>
      <c r="Q158" s="7" t="s">
        <v>29</v>
      </c>
      <c r="R158" s="26"/>
      <c r="S158" s="14"/>
      <c r="T158" s="14"/>
      <c r="U158" s="14"/>
      <c r="V158" s="14"/>
      <c r="W158" s="14"/>
      <c r="X158" s="14"/>
      <c r="Y158" s="14"/>
      <c r="Z158" s="14"/>
    </row>
    <row r="159" spans="1:68" ht="14.25" hidden="1" customHeight="1" x14ac:dyDescent="0.25">
      <c r="A159" s="4"/>
      <c r="B159" s="5"/>
      <c r="C159" s="4"/>
      <c r="D159" s="5"/>
      <c r="E159" s="5"/>
      <c r="F159" s="4"/>
      <c r="G159" s="4" t="s">
        <v>22</v>
      </c>
      <c r="H159" s="4"/>
      <c r="I159" s="4" t="s">
        <v>24</v>
      </c>
      <c r="J159" s="4" t="s">
        <v>25</v>
      </c>
      <c r="K159" s="4" t="s">
        <v>26</v>
      </c>
      <c r="L159" s="4" t="s">
        <v>32</v>
      </c>
      <c r="M159" s="6" t="s">
        <v>28</v>
      </c>
      <c r="N159" s="6">
        <v>0</v>
      </c>
      <c r="O159" s="6">
        <v>10500</v>
      </c>
      <c r="P159" s="6">
        <v>10500</v>
      </c>
      <c r="Q159" s="7" t="s">
        <v>29</v>
      </c>
      <c r="R159" s="26"/>
      <c r="S159" s="14"/>
      <c r="T159" s="14"/>
      <c r="U159" s="14"/>
      <c r="V159" s="14"/>
      <c r="W159" s="14"/>
      <c r="X159" s="14"/>
      <c r="Y159" s="14"/>
      <c r="Z159" s="14"/>
    </row>
    <row r="160" spans="1:68" ht="14.25" hidden="1" customHeight="1" x14ac:dyDescent="0.25">
      <c r="A160" s="4"/>
      <c r="B160" s="5"/>
      <c r="C160" s="4"/>
      <c r="D160" s="5"/>
      <c r="E160" s="5"/>
      <c r="F160" s="4"/>
      <c r="G160" s="4" t="s">
        <v>22</v>
      </c>
      <c r="H160" s="4"/>
      <c r="I160" s="4" t="s">
        <v>24</v>
      </c>
      <c r="J160" s="4" t="s">
        <v>25</v>
      </c>
      <c r="K160" s="4" t="s">
        <v>26</v>
      </c>
      <c r="L160" s="4" t="s">
        <v>88</v>
      </c>
      <c r="M160" s="6" t="s">
        <v>28</v>
      </c>
      <c r="N160" s="6">
        <v>0</v>
      </c>
      <c r="O160" s="6">
        <v>3790</v>
      </c>
      <c r="P160" s="6">
        <v>3790</v>
      </c>
      <c r="Q160" s="7" t="s">
        <v>29</v>
      </c>
      <c r="R160" s="26"/>
      <c r="S160" s="14"/>
      <c r="T160" s="14"/>
      <c r="U160" s="14"/>
      <c r="V160" s="14"/>
      <c r="W160" s="14"/>
      <c r="X160" s="14"/>
      <c r="Y160" s="14"/>
      <c r="Z160" s="14"/>
    </row>
    <row r="161" spans="1:68" ht="14.25" hidden="1" customHeight="1" x14ac:dyDescent="0.25">
      <c r="A161" s="4"/>
      <c r="B161" s="5"/>
      <c r="C161" s="4"/>
      <c r="D161" s="5"/>
      <c r="E161" s="5"/>
      <c r="F161" s="4"/>
      <c r="G161" s="4" t="s">
        <v>22</v>
      </c>
      <c r="H161" s="4"/>
      <c r="I161" s="4" t="s">
        <v>24</v>
      </c>
      <c r="J161" s="4" t="s">
        <v>25</v>
      </c>
      <c r="K161" s="4" t="s">
        <v>26</v>
      </c>
      <c r="L161" s="4" t="s">
        <v>89</v>
      </c>
      <c r="M161" s="6" t="s">
        <v>28</v>
      </c>
      <c r="N161" s="6">
        <v>0</v>
      </c>
      <c r="O161" s="6">
        <v>8546</v>
      </c>
      <c r="P161" s="6">
        <v>8546</v>
      </c>
      <c r="Q161" s="7" t="s">
        <v>29</v>
      </c>
      <c r="R161" s="26"/>
      <c r="S161" s="14"/>
      <c r="T161" s="14"/>
      <c r="U161" s="14"/>
      <c r="V161" s="14"/>
      <c r="W161" s="14"/>
      <c r="X161" s="14"/>
      <c r="Y161" s="14"/>
      <c r="Z161" s="14"/>
    </row>
    <row r="162" spans="1:68" ht="14.25" hidden="1" customHeight="1" x14ac:dyDescent="0.25">
      <c r="A162" s="4"/>
      <c r="B162" s="5"/>
      <c r="C162" s="4"/>
      <c r="D162" s="5"/>
      <c r="E162" s="5"/>
      <c r="F162" s="4"/>
      <c r="G162" s="4" t="s">
        <v>22</v>
      </c>
      <c r="H162" s="4"/>
      <c r="I162" s="4" t="s">
        <v>24</v>
      </c>
      <c r="J162" s="4" t="s">
        <v>25</v>
      </c>
      <c r="K162" s="4" t="s">
        <v>26</v>
      </c>
      <c r="L162" s="4" t="s">
        <v>165</v>
      </c>
      <c r="M162" s="6" t="s">
        <v>149</v>
      </c>
      <c r="N162" s="6">
        <v>0</v>
      </c>
      <c r="O162" s="6">
        <v>6426</v>
      </c>
      <c r="P162" s="6">
        <v>6426</v>
      </c>
      <c r="Q162" s="7" t="s">
        <v>29</v>
      </c>
      <c r="R162" s="26"/>
      <c r="S162" s="14"/>
      <c r="T162" s="14"/>
      <c r="U162" s="14"/>
      <c r="V162" s="14"/>
      <c r="W162" s="14"/>
      <c r="X162" s="14"/>
      <c r="Y162" s="14"/>
      <c r="Z162" s="14"/>
    </row>
    <row r="163" spans="1:68" ht="14.25" customHeight="1" x14ac:dyDescent="0.25">
      <c r="A163" s="8" t="s">
        <v>166</v>
      </c>
      <c r="B163" s="9" t="s">
        <v>63</v>
      </c>
      <c r="C163" s="8" t="s">
        <v>100</v>
      </c>
      <c r="D163" s="9" t="s">
        <v>100</v>
      </c>
      <c r="E163" s="9" t="s">
        <v>167</v>
      </c>
      <c r="F163" s="8" t="s">
        <v>168</v>
      </c>
      <c r="G163" s="8" t="s">
        <v>22</v>
      </c>
      <c r="H163" s="8" t="s">
        <v>169</v>
      </c>
      <c r="I163" s="8" t="s">
        <v>24</v>
      </c>
      <c r="J163" s="8" t="s">
        <v>25</v>
      </c>
      <c r="K163" s="8" t="s">
        <v>26</v>
      </c>
      <c r="L163" s="8" t="s">
        <v>27</v>
      </c>
      <c r="M163" s="10" t="s">
        <v>28</v>
      </c>
      <c r="N163" s="10">
        <v>0</v>
      </c>
      <c r="O163" s="10">
        <v>25000</v>
      </c>
      <c r="P163" s="10">
        <v>25000</v>
      </c>
      <c r="Q163" s="12" t="s">
        <v>29</v>
      </c>
      <c r="R163" s="29">
        <f>VLOOKUP(H163,'[3]Table 1'!$B$3:$C$5292,2,0)</f>
        <v>45889.536</v>
      </c>
      <c r="S163" s="14"/>
      <c r="T163" s="15">
        <v>6000</v>
      </c>
      <c r="U163" s="18">
        <f>N164</f>
        <v>28080</v>
      </c>
      <c r="V163" s="16">
        <v>30000</v>
      </c>
      <c r="W163" s="14"/>
      <c r="X163" s="14"/>
      <c r="Y163" s="14"/>
      <c r="Z163" s="14">
        <v>0</v>
      </c>
      <c r="AB163">
        <v>0</v>
      </c>
      <c r="AD163">
        <f>SUM(T163:AC163)</f>
        <v>64080</v>
      </c>
      <c r="AF163">
        <f>T163/$AD163</f>
        <v>9.3632958801498134E-2</v>
      </c>
      <c r="AG163">
        <f t="shared" ref="AG163" si="252">U163/$AD163</f>
        <v>0.43820224719101125</v>
      </c>
      <c r="AH163">
        <f t="shared" ref="AH163" si="253">V163/$AD163</f>
        <v>0.46816479400749061</v>
      </c>
      <c r="AI163">
        <f t="shared" ref="AI163" si="254">W163/$AD163</f>
        <v>0</v>
      </c>
      <c r="AJ163">
        <f t="shared" ref="AJ163" si="255">X163/$AD163</f>
        <v>0</v>
      </c>
      <c r="AK163">
        <f t="shared" ref="AK163" si="256">Y163/$AD163</f>
        <v>0</v>
      </c>
      <c r="AL163">
        <f t="shared" ref="AL163" si="257">Z163/$AD163</f>
        <v>0</v>
      </c>
      <c r="AM163">
        <f t="shared" ref="AM163" si="258">AA163/$AD163</f>
        <v>0</v>
      </c>
      <c r="AN163">
        <f t="shared" ref="AN163" si="259">AB163/$AD163</f>
        <v>0</v>
      </c>
      <c r="AO163">
        <f t="shared" ref="AO163" si="260">AC163/$AD163</f>
        <v>0</v>
      </c>
      <c r="AP163">
        <f>SUM(AF163:AO163)</f>
        <v>1</v>
      </c>
      <c r="AR163">
        <f>AF163*$R163</f>
        <v>4296.7730337078656</v>
      </c>
      <c r="AT163">
        <f t="shared" ref="AT163:BB163" si="261">AG163*$R163</f>
        <v>20108.897797752808</v>
      </c>
      <c r="AU163">
        <f t="shared" si="261"/>
        <v>21483.865168539323</v>
      </c>
      <c r="AV163">
        <f t="shared" si="261"/>
        <v>0</v>
      </c>
      <c r="AW163">
        <f t="shared" si="261"/>
        <v>0</v>
      </c>
      <c r="AX163">
        <f t="shared" si="261"/>
        <v>0</v>
      </c>
      <c r="AY163">
        <f t="shared" si="261"/>
        <v>0</v>
      </c>
      <c r="AZ163">
        <f t="shared" si="261"/>
        <v>0</v>
      </c>
      <c r="BA163">
        <f t="shared" si="261"/>
        <v>0</v>
      </c>
      <c r="BB163">
        <f t="shared" si="261"/>
        <v>0</v>
      </c>
      <c r="BC163">
        <f>SUM(AR163:BB163)</f>
        <v>45889.535999999993</v>
      </c>
      <c r="BE163">
        <f>AR163</f>
        <v>4296.7730337078656</v>
      </c>
      <c r="BF163">
        <f>(SUM(AU163:AV163)*0.2)+AS163*0.7+AT163*0.4</f>
        <v>12340.332152808987</v>
      </c>
      <c r="BG163">
        <f>IF(AU163&gt;1,$AS163*0.3,0)+IF(AU163&gt;1,$AT163*0.6,0)+AU163*0.8</f>
        <v>29252.430813483144</v>
      </c>
      <c r="BH163">
        <f>IF(AV163&gt;1,$AS163*0.3,0)+IF(AV163&gt;1,$AT163*0.6,0)+AV163*0.8</f>
        <v>0</v>
      </c>
      <c r="BI163">
        <f>$AW163*80%+$AX163*70%</f>
        <v>0</v>
      </c>
      <c r="BJ163">
        <f>$AW163*20%+$AX163*30%</f>
        <v>0</v>
      </c>
      <c r="BK163">
        <f>$AY163*60%</f>
        <v>0</v>
      </c>
      <c r="BL163">
        <f>$AY163*40%</f>
        <v>0</v>
      </c>
      <c r="BM163">
        <f>$BA163*60%</f>
        <v>0</v>
      </c>
      <c r="BN163">
        <f>$BA163*40%</f>
        <v>0</v>
      </c>
      <c r="BO163">
        <f>SUM(BE163:BN163)</f>
        <v>45889.535999999993</v>
      </c>
      <c r="BP163" t="b">
        <f>BO163=R163</f>
        <v>1</v>
      </c>
    </row>
    <row r="164" spans="1:68" ht="14.25" hidden="1" customHeight="1" x14ac:dyDescent="0.25">
      <c r="A164" s="4"/>
      <c r="B164" s="5"/>
      <c r="C164" s="4"/>
      <c r="D164" s="5"/>
      <c r="E164" s="5"/>
      <c r="F164" s="4"/>
      <c r="G164" s="4" t="s">
        <v>22</v>
      </c>
      <c r="H164" s="4"/>
      <c r="I164" s="4" t="s">
        <v>24</v>
      </c>
      <c r="J164" s="4" t="s">
        <v>25</v>
      </c>
      <c r="K164" s="4" t="s">
        <v>26</v>
      </c>
      <c r="L164" s="4" t="s">
        <v>33</v>
      </c>
      <c r="M164" s="6" t="s">
        <v>28</v>
      </c>
      <c r="N164" s="6">
        <v>28080</v>
      </c>
      <c r="O164" s="6">
        <v>42120</v>
      </c>
      <c r="P164" s="6">
        <v>70200</v>
      </c>
      <c r="Q164" s="7" t="s">
        <v>29</v>
      </c>
      <c r="R164" s="26"/>
      <c r="S164" s="14"/>
      <c r="T164" s="14"/>
      <c r="U164" s="14"/>
      <c r="V164" s="14"/>
      <c r="W164" s="14"/>
      <c r="X164" s="14"/>
      <c r="Y164" s="14"/>
      <c r="Z164" s="14"/>
    </row>
    <row r="165" spans="1:68" ht="14.25" customHeight="1" x14ac:dyDescent="0.25">
      <c r="A165" s="8" t="s">
        <v>170</v>
      </c>
      <c r="B165" s="9" t="s">
        <v>63</v>
      </c>
      <c r="C165" s="8" t="s">
        <v>100</v>
      </c>
      <c r="D165" s="9" t="s">
        <v>100</v>
      </c>
      <c r="E165" s="9" t="s">
        <v>171</v>
      </c>
      <c r="F165" s="8" t="s">
        <v>172</v>
      </c>
      <c r="G165" s="8" t="s">
        <v>22</v>
      </c>
      <c r="H165" s="8" t="s">
        <v>173</v>
      </c>
      <c r="I165" s="8" t="s">
        <v>24</v>
      </c>
      <c r="J165" s="8" t="s">
        <v>25</v>
      </c>
      <c r="K165" s="8" t="s">
        <v>26</v>
      </c>
      <c r="L165" s="8" t="s">
        <v>27</v>
      </c>
      <c r="M165" s="10" t="s">
        <v>28</v>
      </c>
      <c r="N165" s="10">
        <v>0</v>
      </c>
      <c r="O165" s="10">
        <v>25000</v>
      </c>
      <c r="P165" s="10">
        <v>25000</v>
      </c>
      <c r="Q165" s="12" t="s">
        <v>29</v>
      </c>
      <c r="R165" s="29">
        <f>VLOOKUP(H165,'[3]Table 1'!$B$3:$C$5292,2,0)</f>
        <v>45889.536</v>
      </c>
      <c r="S165" s="14"/>
      <c r="T165" s="15">
        <v>6000</v>
      </c>
      <c r="U165" s="18">
        <f>N169</f>
        <v>28080</v>
      </c>
      <c r="V165" s="16">
        <v>30000</v>
      </c>
      <c r="W165" s="14"/>
      <c r="X165" s="14"/>
      <c r="Y165" s="14"/>
      <c r="Z165" s="14">
        <v>0</v>
      </c>
      <c r="AB165">
        <v>0</v>
      </c>
      <c r="AD165">
        <f>SUM(T165:AC165)</f>
        <v>64080</v>
      </c>
      <c r="AF165">
        <f>T165/$AD165</f>
        <v>9.3632958801498134E-2</v>
      </c>
      <c r="AG165">
        <f t="shared" ref="AG165" si="262">U165/$AD165</f>
        <v>0.43820224719101125</v>
      </c>
      <c r="AH165">
        <f t="shared" ref="AH165" si="263">V165/$AD165</f>
        <v>0.46816479400749061</v>
      </c>
      <c r="AI165">
        <f t="shared" ref="AI165" si="264">W165/$AD165</f>
        <v>0</v>
      </c>
      <c r="AJ165">
        <f t="shared" ref="AJ165" si="265">X165/$AD165</f>
        <v>0</v>
      </c>
      <c r="AK165">
        <f t="shared" ref="AK165" si="266">Y165/$AD165</f>
        <v>0</v>
      </c>
      <c r="AL165">
        <f t="shared" ref="AL165" si="267">Z165/$AD165</f>
        <v>0</v>
      </c>
      <c r="AM165">
        <f t="shared" ref="AM165" si="268">AA165/$AD165</f>
        <v>0</v>
      </c>
      <c r="AN165">
        <f t="shared" ref="AN165" si="269">AB165/$AD165</f>
        <v>0</v>
      </c>
      <c r="AO165">
        <f t="shared" ref="AO165" si="270">AC165/$AD165</f>
        <v>0</v>
      </c>
      <c r="AP165">
        <f>SUM(AF165:AO165)</f>
        <v>1</v>
      </c>
      <c r="AR165">
        <f>AF165*$R165</f>
        <v>4296.7730337078656</v>
      </c>
      <c r="AT165">
        <f t="shared" ref="AT165:BB165" si="271">AG165*$R165</f>
        <v>20108.897797752808</v>
      </c>
      <c r="AU165">
        <f t="shared" si="271"/>
        <v>21483.865168539323</v>
      </c>
      <c r="AV165">
        <f t="shared" si="271"/>
        <v>0</v>
      </c>
      <c r="AW165">
        <f t="shared" si="271"/>
        <v>0</v>
      </c>
      <c r="AX165">
        <f t="shared" si="271"/>
        <v>0</v>
      </c>
      <c r="AY165">
        <f t="shared" si="271"/>
        <v>0</v>
      </c>
      <c r="AZ165">
        <f t="shared" si="271"/>
        <v>0</v>
      </c>
      <c r="BA165">
        <f t="shared" si="271"/>
        <v>0</v>
      </c>
      <c r="BB165">
        <f t="shared" si="271"/>
        <v>0</v>
      </c>
      <c r="BC165">
        <f>SUM(AR165:BB165)</f>
        <v>45889.535999999993</v>
      </c>
      <c r="BE165">
        <f>AR165</f>
        <v>4296.7730337078656</v>
      </c>
      <c r="BF165">
        <f>(SUM(AU165:AV165)*0.2)+AS165*0.7+AT165*0.4</f>
        <v>12340.332152808987</v>
      </c>
      <c r="BG165">
        <f>IF(AU165&gt;1,$AS165*0.3,0)+IF(AU165&gt;1,$AT165*0.6,0)+AU165*0.8</f>
        <v>29252.430813483144</v>
      </c>
      <c r="BH165">
        <f>IF(AV165&gt;1,$AS165*0.3,0)+IF(AV165&gt;1,$AT165*0.6,0)+AV165*0.8</f>
        <v>0</v>
      </c>
      <c r="BI165">
        <f>$AW165*80%+$AX165*70%</f>
        <v>0</v>
      </c>
      <c r="BJ165">
        <f>$AW165*20%+$AX165*30%</f>
        <v>0</v>
      </c>
      <c r="BK165">
        <f>$AY165*60%</f>
        <v>0</v>
      </c>
      <c r="BL165">
        <f>$AY165*40%</f>
        <v>0</v>
      </c>
      <c r="BM165">
        <f>$BA165*60%</f>
        <v>0</v>
      </c>
      <c r="BN165">
        <f>$BA165*40%</f>
        <v>0</v>
      </c>
      <c r="BO165">
        <f>SUM(BE165:BN165)</f>
        <v>45889.535999999993</v>
      </c>
      <c r="BP165" t="b">
        <f>BO165=R165</f>
        <v>1</v>
      </c>
    </row>
    <row r="166" spans="1:68" ht="14.25" hidden="1" customHeight="1" x14ac:dyDescent="0.25">
      <c r="A166" s="4"/>
      <c r="B166" s="5"/>
      <c r="C166" s="4"/>
      <c r="D166" s="5"/>
      <c r="E166" s="5"/>
      <c r="F166" s="4"/>
      <c r="G166" s="4" t="s">
        <v>22</v>
      </c>
      <c r="H166" s="4"/>
      <c r="I166" s="4" t="s">
        <v>24</v>
      </c>
      <c r="J166" s="4" t="s">
        <v>25</v>
      </c>
      <c r="K166" s="4" t="s">
        <v>26</v>
      </c>
      <c r="L166" s="4" t="s">
        <v>31</v>
      </c>
      <c r="M166" s="6" t="s">
        <v>28</v>
      </c>
      <c r="N166" s="6">
        <v>7000</v>
      </c>
      <c r="O166" s="6">
        <v>0</v>
      </c>
      <c r="P166" s="6">
        <v>7000</v>
      </c>
      <c r="Q166" s="7" t="s">
        <v>29</v>
      </c>
      <c r="R166" s="26"/>
      <c r="S166" s="14"/>
      <c r="T166" s="14"/>
      <c r="U166" s="14"/>
      <c r="V166" s="14"/>
      <c r="W166" s="14"/>
      <c r="X166" s="14"/>
      <c r="Y166" s="14"/>
      <c r="Z166" s="14"/>
    </row>
    <row r="167" spans="1:68" ht="14.25" hidden="1" customHeight="1" x14ac:dyDescent="0.25">
      <c r="A167" s="4"/>
      <c r="B167" s="5"/>
      <c r="C167" s="4"/>
      <c r="D167" s="5"/>
      <c r="E167" s="5"/>
      <c r="F167" s="4"/>
      <c r="G167" s="4" t="s">
        <v>22</v>
      </c>
      <c r="H167" s="4"/>
      <c r="I167" s="4" t="s">
        <v>24</v>
      </c>
      <c r="J167" s="4" t="s">
        <v>25</v>
      </c>
      <c r="K167" s="4" t="s">
        <v>26</v>
      </c>
      <c r="L167" s="4" t="s">
        <v>32</v>
      </c>
      <c r="M167" s="6" t="s">
        <v>28</v>
      </c>
      <c r="N167" s="6">
        <v>0</v>
      </c>
      <c r="O167" s="6">
        <v>10500</v>
      </c>
      <c r="P167" s="6">
        <v>10500</v>
      </c>
      <c r="Q167" s="7" t="s">
        <v>29</v>
      </c>
      <c r="R167" s="26"/>
      <c r="S167" s="14"/>
      <c r="T167" s="14"/>
      <c r="U167" s="14"/>
      <c r="V167" s="14"/>
      <c r="W167" s="14"/>
      <c r="X167" s="14"/>
      <c r="Y167" s="14"/>
      <c r="Z167" s="14"/>
    </row>
    <row r="168" spans="1:68" ht="14.25" hidden="1" customHeight="1" x14ac:dyDescent="0.25">
      <c r="A168" s="4"/>
      <c r="B168" s="5"/>
      <c r="C168" s="4"/>
      <c r="D168" s="5"/>
      <c r="E168" s="5"/>
      <c r="F168" s="4"/>
      <c r="G168" s="4" t="s">
        <v>22</v>
      </c>
      <c r="H168" s="4"/>
      <c r="I168" s="4" t="s">
        <v>24</v>
      </c>
      <c r="J168" s="4" t="s">
        <v>25</v>
      </c>
      <c r="K168" s="4" t="s">
        <v>26</v>
      </c>
      <c r="L168" s="4" t="s">
        <v>174</v>
      </c>
      <c r="M168" s="6" t="s">
        <v>28</v>
      </c>
      <c r="N168" s="6">
        <v>0</v>
      </c>
      <c r="O168" s="6">
        <v>70628</v>
      </c>
      <c r="P168" s="6">
        <v>70628</v>
      </c>
      <c r="Q168" s="7" t="s">
        <v>29</v>
      </c>
      <c r="R168" s="26"/>
      <c r="S168" s="14"/>
      <c r="T168" s="14"/>
      <c r="U168" s="14"/>
      <c r="V168" s="14"/>
      <c r="W168" s="14"/>
      <c r="X168" s="14"/>
      <c r="Y168" s="14"/>
      <c r="Z168" s="14"/>
    </row>
    <row r="169" spans="1:68" ht="14.25" hidden="1" customHeight="1" x14ac:dyDescent="0.25">
      <c r="A169" s="4"/>
      <c r="B169" s="5"/>
      <c r="C169" s="4"/>
      <c r="D169" s="5"/>
      <c r="E169" s="5"/>
      <c r="F169" s="4"/>
      <c r="G169" s="4" t="s">
        <v>22</v>
      </c>
      <c r="H169" s="4"/>
      <c r="I169" s="4" t="s">
        <v>24</v>
      </c>
      <c r="J169" s="4" t="s">
        <v>25</v>
      </c>
      <c r="K169" s="4" t="s">
        <v>26</v>
      </c>
      <c r="L169" s="4" t="s">
        <v>33</v>
      </c>
      <c r="M169" s="6" t="s">
        <v>28</v>
      </c>
      <c r="N169" s="6">
        <v>28080</v>
      </c>
      <c r="O169" s="6">
        <v>42120</v>
      </c>
      <c r="P169" s="6">
        <v>70200</v>
      </c>
      <c r="Q169" s="7" t="s">
        <v>29</v>
      </c>
      <c r="R169" s="26"/>
      <c r="S169" s="14"/>
      <c r="T169" s="14"/>
      <c r="U169" s="14"/>
      <c r="V169" s="14"/>
      <c r="W169" s="14"/>
      <c r="X169" s="14"/>
      <c r="Y169" s="14"/>
      <c r="Z169" s="14"/>
    </row>
    <row r="170" spans="1:68" ht="14.25" customHeight="1" x14ac:dyDescent="0.25">
      <c r="A170" s="8" t="s">
        <v>175</v>
      </c>
      <c r="B170" s="9" t="s">
        <v>107</v>
      </c>
      <c r="C170" s="8" t="s">
        <v>176</v>
      </c>
      <c r="D170" s="9" t="s">
        <v>176</v>
      </c>
      <c r="E170" s="9" t="s">
        <v>177</v>
      </c>
      <c r="F170" s="8" t="s">
        <v>178</v>
      </c>
      <c r="G170" s="8" t="s">
        <v>22</v>
      </c>
      <c r="H170" s="8" t="s">
        <v>179</v>
      </c>
      <c r="I170" s="8" t="s">
        <v>24</v>
      </c>
      <c r="J170" s="8" t="s">
        <v>25</v>
      </c>
      <c r="K170" s="8" t="s">
        <v>26</v>
      </c>
      <c r="L170" s="8" t="s">
        <v>27</v>
      </c>
      <c r="M170" s="10" t="s">
        <v>28</v>
      </c>
      <c r="N170" s="10">
        <v>0</v>
      </c>
      <c r="O170" s="10">
        <v>25000</v>
      </c>
      <c r="P170" s="10">
        <v>25000</v>
      </c>
      <c r="Q170" s="12" t="s">
        <v>29</v>
      </c>
      <c r="R170" s="29">
        <f>VLOOKUP(H170,'[3]Table 1'!$B$3:$C$5292,2,0)</f>
        <v>45889.536</v>
      </c>
      <c r="S170" s="14"/>
      <c r="T170" s="15">
        <v>6000</v>
      </c>
      <c r="U170" s="18">
        <f>N174</f>
        <v>28080</v>
      </c>
      <c r="V170" s="16">
        <v>30000</v>
      </c>
      <c r="W170" s="14"/>
      <c r="X170" s="14"/>
      <c r="Y170" s="14"/>
      <c r="Z170" s="14">
        <v>0</v>
      </c>
      <c r="AB170">
        <v>0</v>
      </c>
      <c r="AD170">
        <f>SUM(T170:AC170)</f>
        <v>64080</v>
      </c>
      <c r="AF170">
        <f>T170/$AD170</f>
        <v>9.3632958801498134E-2</v>
      </c>
      <c r="AG170">
        <f t="shared" ref="AG170" si="272">U170/$AD170</f>
        <v>0.43820224719101125</v>
      </c>
      <c r="AH170">
        <f t="shared" ref="AH170" si="273">V170/$AD170</f>
        <v>0.46816479400749061</v>
      </c>
      <c r="AI170">
        <f t="shared" ref="AI170" si="274">W170/$AD170</f>
        <v>0</v>
      </c>
      <c r="AJ170">
        <f t="shared" ref="AJ170" si="275">X170/$AD170</f>
        <v>0</v>
      </c>
      <c r="AK170">
        <f t="shared" ref="AK170" si="276">Y170/$AD170</f>
        <v>0</v>
      </c>
      <c r="AL170">
        <f t="shared" ref="AL170" si="277">Z170/$AD170</f>
        <v>0</v>
      </c>
      <c r="AM170">
        <f t="shared" ref="AM170" si="278">AA170/$AD170</f>
        <v>0</v>
      </c>
      <c r="AN170">
        <f t="shared" ref="AN170" si="279">AB170/$AD170</f>
        <v>0</v>
      </c>
      <c r="AO170">
        <f t="shared" ref="AO170" si="280">AC170/$AD170</f>
        <v>0</v>
      </c>
      <c r="AP170">
        <f>SUM(AF170:AO170)</f>
        <v>1</v>
      </c>
      <c r="AR170">
        <f>AF170*$R170</f>
        <v>4296.7730337078656</v>
      </c>
      <c r="AT170">
        <f t="shared" ref="AT170:BB170" si="281">AG170*$R170</f>
        <v>20108.897797752808</v>
      </c>
      <c r="AU170">
        <f t="shared" si="281"/>
        <v>21483.865168539323</v>
      </c>
      <c r="AV170">
        <f t="shared" si="281"/>
        <v>0</v>
      </c>
      <c r="AW170">
        <f t="shared" si="281"/>
        <v>0</v>
      </c>
      <c r="AX170">
        <f t="shared" si="281"/>
        <v>0</v>
      </c>
      <c r="AY170">
        <f t="shared" si="281"/>
        <v>0</v>
      </c>
      <c r="AZ170">
        <f t="shared" si="281"/>
        <v>0</v>
      </c>
      <c r="BA170">
        <f t="shared" si="281"/>
        <v>0</v>
      </c>
      <c r="BB170">
        <f t="shared" si="281"/>
        <v>0</v>
      </c>
      <c r="BC170">
        <f>SUM(AR170:BB170)</f>
        <v>45889.535999999993</v>
      </c>
      <c r="BE170">
        <f>AR170</f>
        <v>4296.7730337078656</v>
      </c>
      <c r="BF170">
        <f>(SUM(AU170:AV170)*0.2)+AS170*0.7+AT170*0.4</f>
        <v>12340.332152808987</v>
      </c>
      <c r="BG170">
        <f>IF(AU170&gt;1,$AS170*0.3,0)+IF(AU170&gt;1,$AT170*0.6,0)+AU170*0.8</f>
        <v>29252.430813483144</v>
      </c>
      <c r="BH170">
        <f>IF(AV170&gt;1,$AS170*0.3,0)+IF(AV170&gt;1,$AT170*0.6,0)+AV170*0.8</f>
        <v>0</v>
      </c>
      <c r="BI170">
        <f>$AW170*80%+$AX170*70%</f>
        <v>0</v>
      </c>
      <c r="BJ170">
        <f>$AW170*20%+$AX170*30%</f>
        <v>0</v>
      </c>
      <c r="BK170">
        <f>$AY170*60%</f>
        <v>0</v>
      </c>
      <c r="BL170">
        <f>$AY170*40%</f>
        <v>0</v>
      </c>
      <c r="BM170">
        <f>$BA170*60%</f>
        <v>0</v>
      </c>
      <c r="BN170">
        <f>$BA170*40%</f>
        <v>0</v>
      </c>
      <c r="BO170">
        <f>SUM(BE170:BN170)</f>
        <v>45889.535999999993</v>
      </c>
      <c r="BP170" t="b">
        <f>BO170=R170</f>
        <v>1</v>
      </c>
    </row>
    <row r="171" spans="1:68" ht="14.25" hidden="1" customHeight="1" x14ac:dyDescent="0.25">
      <c r="A171" s="4"/>
      <c r="B171" s="5"/>
      <c r="C171" s="4"/>
      <c r="D171" s="5"/>
      <c r="E171" s="5"/>
      <c r="F171" s="4"/>
      <c r="G171" s="4" t="s">
        <v>22</v>
      </c>
      <c r="H171" s="4"/>
      <c r="I171" s="4" t="s">
        <v>24</v>
      </c>
      <c r="J171" s="4" t="s">
        <v>25</v>
      </c>
      <c r="K171" s="4" t="s">
        <v>26</v>
      </c>
      <c r="L171" s="4" t="s">
        <v>30</v>
      </c>
      <c r="M171" s="6" t="s">
        <v>28</v>
      </c>
      <c r="N171" s="6">
        <v>0</v>
      </c>
      <c r="O171" s="6">
        <v>28710</v>
      </c>
      <c r="P171" s="6">
        <v>28710</v>
      </c>
      <c r="Q171" s="7" t="s">
        <v>29</v>
      </c>
      <c r="R171" s="26"/>
      <c r="S171" s="14"/>
      <c r="T171" s="14"/>
      <c r="U171" s="14"/>
      <c r="V171" s="14"/>
      <c r="W171" s="14"/>
      <c r="X171" s="14"/>
      <c r="Y171" s="14"/>
      <c r="Z171" s="14"/>
    </row>
    <row r="172" spans="1:68" ht="14.25" hidden="1" customHeight="1" x14ac:dyDescent="0.25">
      <c r="A172" s="4"/>
      <c r="B172" s="5"/>
      <c r="C172" s="4"/>
      <c r="D172" s="5"/>
      <c r="E172" s="5"/>
      <c r="F172" s="4"/>
      <c r="G172" s="4" t="s">
        <v>22</v>
      </c>
      <c r="H172" s="4"/>
      <c r="I172" s="4" t="s">
        <v>24</v>
      </c>
      <c r="J172" s="4" t="s">
        <v>25</v>
      </c>
      <c r="K172" s="4" t="s">
        <v>26</v>
      </c>
      <c r="L172" s="4" t="s">
        <v>31</v>
      </c>
      <c r="M172" s="6" t="s">
        <v>28</v>
      </c>
      <c r="N172" s="6">
        <v>7000</v>
      </c>
      <c r="O172" s="6">
        <v>0</v>
      </c>
      <c r="P172" s="6">
        <v>7000</v>
      </c>
      <c r="Q172" s="7" t="s">
        <v>29</v>
      </c>
      <c r="R172" s="26"/>
      <c r="S172" s="14"/>
      <c r="T172" s="14"/>
      <c r="U172" s="14"/>
      <c r="V172" s="14"/>
      <c r="W172" s="14"/>
      <c r="X172" s="14"/>
      <c r="Y172" s="14"/>
      <c r="Z172" s="14"/>
    </row>
    <row r="173" spans="1:68" ht="14.25" hidden="1" customHeight="1" x14ac:dyDescent="0.25">
      <c r="A173" s="4"/>
      <c r="B173" s="5"/>
      <c r="C173" s="4"/>
      <c r="D173" s="5"/>
      <c r="E173" s="5"/>
      <c r="F173" s="4"/>
      <c r="G173" s="4" t="s">
        <v>22</v>
      </c>
      <c r="H173" s="4"/>
      <c r="I173" s="4" t="s">
        <v>24</v>
      </c>
      <c r="J173" s="4" t="s">
        <v>25</v>
      </c>
      <c r="K173" s="4" t="s">
        <v>26</v>
      </c>
      <c r="L173" s="4" t="s">
        <v>32</v>
      </c>
      <c r="M173" s="6" t="s">
        <v>28</v>
      </c>
      <c r="N173" s="6">
        <v>0</v>
      </c>
      <c r="O173" s="6">
        <v>10500</v>
      </c>
      <c r="P173" s="6">
        <v>10500</v>
      </c>
      <c r="Q173" s="7" t="s">
        <v>29</v>
      </c>
      <c r="R173" s="26"/>
      <c r="S173" s="14"/>
      <c r="T173" s="14"/>
      <c r="U173" s="14"/>
      <c r="V173" s="14"/>
      <c r="W173" s="14"/>
      <c r="X173" s="14"/>
      <c r="Y173" s="14"/>
      <c r="Z173" s="14"/>
    </row>
    <row r="174" spans="1:68" ht="14.25" hidden="1" customHeight="1" x14ac:dyDescent="0.25">
      <c r="A174" s="4"/>
      <c r="B174" s="5"/>
      <c r="C174" s="4"/>
      <c r="D174" s="5"/>
      <c r="E174" s="5"/>
      <c r="F174" s="4"/>
      <c r="G174" s="4" t="s">
        <v>22</v>
      </c>
      <c r="H174" s="4"/>
      <c r="I174" s="4" t="s">
        <v>24</v>
      </c>
      <c r="J174" s="4" t="s">
        <v>25</v>
      </c>
      <c r="K174" s="4" t="s">
        <v>26</v>
      </c>
      <c r="L174" s="4" t="s">
        <v>33</v>
      </c>
      <c r="M174" s="6" t="s">
        <v>28</v>
      </c>
      <c r="N174" s="6">
        <v>28080</v>
      </c>
      <c r="O174" s="6">
        <v>42120</v>
      </c>
      <c r="P174" s="6">
        <v>70200</v>
      </c>
      <c r="Q174" s="7" t="s">
        <v>29</v>
      </c>
      <c r="R174" s="26"/>
      <c r="S174" s="14"/>
      <c r="T174" s="14"/>
      <c r="U174" s="14"/>
      <c r="V174" s="14"/>
      <c r="W174" s="14"/>
      <c r="X174" s="14"/>
      <c r="Y174" s="14"/>
      <c r="Z174" s="14"/>
    </row>
    <row r="175" spans="1:68" ht="14.25" customHeight="1" x14ac:dyDescent="0.25">
      <c r="A175" s="8" t="s">
        <v>180</v>
      </c>
      <c r="B175" s="9" t="s">
        <v>35</v>
      </c>
      <c r="C175" s="8" t="s">
        <v>176</v>
      </c>
      <c r="D175" s="9" t="s">
        <v>176</v>
      </c>
      <c r="E175" s="9" t="s">
        <v>181</v>
      </c>
      <c r="F175" s="8" t="s">
        <v>182</v>
      </c>
      <c r="G175" s="8" t="s">
        <v>22</v>
      </c>
      <c r="H175" s="8" t="s">
        <v>183</v>
      </c>
      <c r="I175" s="8" t="s">
        <v>24</v>
      </c>
      <c r="J175" s="8" t="s">
        <v>25</v>
      </c>
      <c r="K175" s="8" t="s">
        <v>26</v>
      </c>
      <c r="L175" s="8" t="s">
        <v>27</v>
      </c>
      <c r="M175" s="10" t="s">
        <v>28</v>
      </c>
      <c r="N175" s="10">
        <v>0</v>
      </c>
      <c r="O175" s="10">
        <v>25000</v>
      </c>
      <c r="P175" s="10">
        <v>25000</v>
      </c>
      <c r="Q175" s="12" t="s">
        <v>29</v>
      </c>
      <c r="R175" s="29">
        <f>VLOOKUP(H175,'[3]Table 1'!$B$3:$C$5292,2,0)</f>
        <v>45889.536</v>
      </c>
      <c r="S175" s="14"/>
      <c r="T175" s="15">
        <v>6000</v>
      </c>
      <c r="U175" s="18">
        <f>N179</f>
        <v>28080</v>
      </c>
      <c r="V175" s="16">
        <v>30000</v>
      </c>
      <c r="W175" s="14"/>
      <c r="X175" s="14"/>
      <c r="Y175" s="14"/>
      <c r="Z175" s="14">
        <v>0</v>
      </c>
      <c r="AB175">
        <v>0</v>
      </c>
      <c r="AD175">
        <f>SUM(T175:AC175)</f>
        <v>64080</v>
      </c>
      <c r="AF175">
        <f>T175/$AD175</f>
        <v>9.3632958801498134E-2</v>
      </c>
      <c r="AG175">
        <f t="shared" ref="AG175" si="282">U175/$AD175</f>
        <v>0.43820224719101125</v>
      </c>
      <c r="AH175">
        <f t="shared" ref="AH175" si="283">V175/$AD175</f>
        <v>0.46816479400749061</v>
      </c>
      <c r="AI175">
        <f t="shared" ref="AI175" si="284">W175/$AD175</f>
        <v>0</v>
      </c>
      <c r="AJ175">
        <f t="shared" ref="AJ175" si="285">X175/$AD175</f>
        <v>0</v>
      </c>
      <c r="AK175">
        <f t="shared" ref="AK175" si="286">Y175/$AD175</f>
        <v>0</v>
      </c>
      <c r="AL175">
        <f t="shared" ref="AL175" si="287">Z175/$AD175</f>
        <v>0</v>
      </c>
      <c r="AM175">
        <f t="shared" ref="AM175" si="288">AA175/$AD175</f>
        <v>0</v>
      </c>
      <c r="AN175">
        <f t="shared" ref="AN175" si="289">AB175/$AD175</f>
        <v>0</v>
      </c>
      <c r="AO175">
        <f t="shared" ref="AO175" si="290">AC175/$AD175</f>
        <v>0</v>
      </c>
      <c r="AP175">
        <f>SUM(AF175:AO175)</f>
        <v>1</v>
      </c>
      <c r="AR175">
        <f>AF175*$R175</f>
        <v>4296.7730337078656</v>
      </c>
      <c r="AT175">
        <f t="shared" ref="AT175:BB175" si="291">AG175*$R175</f>
        <v>20108.897797752808</v>
      </c>
      <c r="AU175">
        <f t="shared" si="291"/>
        <v>21483.865168539323</v>
      </c>
      <c r="AV175">
        <f t="shared" si="291"/>
        <v>0</v>
      </c>
      <c r="AW175">
        <f t="shared" si="291"/>
        <v>0</v>
      </c>
      <c r="AX175">
        <f t="shared" si="291"/>
        <v>0</v>
      </c>
      <c r="AY175">
        <f t="shared" si="291"/>
        <v>0</v>
      </c>
      <c r="AZ175">
        <f t="shared" si="291"/>
        <v>0</v>
      </c>
      <c r="BA175">
        <f t="shared" si="291"/>
        <v>0</v>
      </c>
      <c r="BB175">
        <f t="shared" si="291"/>
        <v>0</v>
      </c>
      <c r="BC175">
        <f>SUM(AR175:BB175)</f>
        <v>45889.535999999993</v>
      </c>
      <c r="BE175">
        <f>AR175</f>
        <v>4296.7730337078656</v>
      </c>
      <c r="BF175">
        <f>(SUM(AU175:AV175)*0.2)+AS175*0.7+AT175*0.4</f>
        <v>12340.332152808987</v>
      </c>
      <c r="BG175">
        <f>IF(AU175&gt;1,$AS175*0.3,0)+IF(AU175&gt;1,$AT175*0.6,0)+AU175*0.8</f>
        <v>29252.430813483144</v>
      </c>
      <c r="BH175">
        <f>IF(AV175&gt;1,$AS175*0.3,0)+IF(AV175&gt;1,$AT175*0.6,0)+AV175*0.8</f>
        <v>0</v>
      </c>
      <c r="BI175">
        <f>$AW175*80%+$AX175*70%</f>
        <v>0</v>
      </c>
      <c r="BJ175">
        <f>$AW175*20%+$AX175*30%</f>
        <v>0</v>
      </c>
      <c r="BK175">
        <f>$AY175*60%</f>
        <v>0</v>
      </c>
      <c r="BL175">
        <f>$AY175*40%</f>
        <v>0</v>
      </c>
      <c r="BM175">
        <f>$BA175*60%</f>
        <v>0</v>
      </c>
      <c r="BN175">
        <f>$BA175*40%</f>
        <v>0</v>
      </c>
      <c r="BO175">
        <f>SUM(BE175:BN175)</f>
        <v>45889.535999999993</v>
      </c>
      <c r="BP175" t="b">
        <f>BO175=R175</f>
        <v>1</v>
      </c>
    </row>
    <row r="176" spans="1:68" ht="14.25" hidden="1" customHeight="1" x14ac:dyDescent="0.25">
      <c r="A176" s="4"/>
      <c r="B176" s="5"/>
      <c r="C176" s="4"/>
      <c r="D176" s="5"/>
      <c r="E176" s="5"/>
      <c r="F176" s="4"/>
      <c r="G176" s="4" t="s">
        <v>22</v>
      </c>
      <c r="H176" s="4"/>
      <c r="I176" s="4" t="s">
        <v>24</v>
      </c>
      <c r="J176" s="4" t="s">
        <v>25</v>
      </c>
      <c r="K176" s="4" t="s">
        <v>26</v>
      </c>
      <c r="L176" s="4" t="s">
        <v>30</v>
      </c>
      <c r="M176" s="6" t="s">
        <v>28</v>
      </c>
      <c r="N176" s="6">
        <v>0</v>
      </c>
      <c r="O176" s="6">
        <v>28710</v>
      </c>
      <c r="P176" s="6">
        <v>28710</v>
      </c>
      <c r="Q176" s="7" t="s">
        <v>29</v>
      </c>
      <c r="R176" s="26"/>
      <c r="S176" s="14"/>
      <c r="T176" s="14"/>
      <c r="U176" s="14"/>
      <c r="V176" s="14"/>
      <c r="W176" s="14"/>
      <c r="X176" s="14"/>
      <c r="Y176" s="14"/>
      <c r="Z176" s="14"/>
    </row>
    <row r="177" spans="1:68" ht="14.25" hidden="1" customHeight="1" x14ac:dyDescent="0.25">
      <c r="A177" s="4"/>
      <c r="B177" s="5"/>
      <c r="C177" s="4"/>
      <c r="D177" s="5"/>
      <c r="E177" s="5"/>
      <c r="F177" s="4"/>
      <c r="G177" s="4" t="s">
        <v>22</v>
      </c>
      <c r="H177" s="4"/>
      <c r="I177" s="4" t="s">
        <v>24</v>
      </c>
      <c r="J177" s="4" t="s">
        <v>25</v>
      </c>
      <c r="K177" s="4" t="s">
        <v>26</v>
      </c>
      <c r="L177" s="4" t="s">
        <v>31</v>
      </c>
      <c r="M177" s="6" t="s">
        <v>28</v>
      </c>
      <c r="N177" s="6">
        <v>7000</v>
      </c>
      <c r="O177" s="6">
        <v>0</v>
      </c>
      <c r="P177" s="6">
        <v>7000</v>
      </c>
      <c r="Q177" s="7" t="s">
        <v>29</v>
      </c>
      <c r="R177" s="26"/>
      <c r="S177" s="14"/>
      <c r="T177" s="14"/>
      <c r="U177" s="14"/>
      <c r="V177" s="14"/>
      <c r="W177" s="14"/>
      <c r="X177" s="14"/>
      <c r="Y177" s="14"/>
      <c r="Z177" s="14"/>
    </row>
    <row r="178" spans="1:68" ht="14.25" hidden="1" customHeight="1" x14ac:dyDescent="0.25">
      <c r="A178" s="4"/>
      <c r="B178" s="5"/>
      <c r="C178" s="4"/>
      <c r="D178" s="5"/>
      <c r="E178" s="5"/>
      <c r="F178" s="4"/>
      <c r="G178" s="4" t="s">
        <v>22</v>
      </c>
      <c r="H178" s="4"/>
      <c r="I178" s="4" t="s">
        <v>24</v>
      </c>
      <c r="J178" s="4" t="s">
        <v>25</v>
      </c>
      <c r="K178" s="4" t="s">
        <v>26</v>
      </c>
      <c r="L178" s="4" t="s">
        <v>32</v>
      </c>
      <c r="M178" s="6" t="s">
        <v>28</v>
      </c>
      <c r="N178" s="6">
        <v>0</v>
      </c>
      <c r="O178" s="6">
        <v>10500</v>
      </c>
      <c r="P178" s="6">
        <v>10500</v>
      </c>
      <c r="Q178" s="7" t="s">
        <v>29</v>
      </c>
      <c r="R178" s="26"/>
      <c r="S178" s="14"/>
      <c r="T178" s="14"/>
      <c r="U178" s="14"/>
      <c r="V178" s="14"/>
      <c r="W178" s="14"/>
      <c r="X178" s="14"/>
      <c r="Y178" s="14"/>
      <c r="Z178" s="14"/>
    </row>
    <row r="179" spans="1:68" ht="14.25" hidden="1" customHeight="1" x14ac:dyDescent="0.25">
      <c r="A179" s="4"/>
      <c r="B179" s="5"/>
      <c r="C179" s="4"/>
      <c r="D179" s="5"/>
      <c r="E179" s="5"/>
      <c r="F179" s="4"/>
      <c r="G179" s="4" t="s">
        <v>22</v>
      </c>
      <c r="H179" s="4"/>
      <c r="I179" s="4" t="s">
        <v>24</v>
      </c>
      <c r="J179" s="4" t="s">
        <v>25</v>
      </c>
      <c r="K179" s="4" t="s">
        <v>26</v>
      </c>
      <c r="L179" s="4" t="s">
        <v>33</v>
      </c>
      <c r="M179" s="6" t="s">
        <v>28</v>
      </c>
      <c r="N179" s="6">
        <v>28080</v>
      </c>
      <c r="O179" s="6">
        <v>42120</v>
      </c>
      <c r="P179" s="6">
        <v>70200</v>
      </c>
      <c r="Q179" s="7" t="s">
        <v>29</v>
      </c>
      <c r="R179" s="26"/>
      <c r="S179" s="14"/>
      <c r="T179" s="14"/>
      <c r="U179" s="14"/>
      <c r="V179" s="14"/>
      <c r="W179" s="14"/>
      <c r="X179" s="14"/>
      <c r="Y179" s="14"/>
      <c r="Z179" s="14"/>
    </row>
    <row r="180" spans="1:68" ht="14.25" customHeight="1" x14ac:dyDescent="0.25">
      <c r="A180" s="8" t="s">
        <v>184</v>
      </c>
      <c r="B180" s="9" t="s">
        <v>63</v>
      </c>
      <c r="C180" s="8" t="s">
        <v>176</v>
      </c>
      <c r="D180" s="9" t="s">
        <v>176</v>
      </c>
      <c r="E180" s="9" t="s">
        <v>185</v>
      </c>
      <c r="F180" s="8" t="s">
        <v>186</v>
      </c>
      <c r="G180" s="8" t="s">
        <v>22</v>
      </c>
      <c r="H180" s="8" t="s">
        <v>187</v>
      </c>
      <c r="I180" s="8" t="s">
        <v>24</v>
      </c>
      <c r="J180" s="8" t="s">
        <v>25</v>
      </c>
      <c r="K180" s="8" t="s">
        <v>26</v>
      </c>
      <c r="L180" s="8" t="s">
        <v>27</v>
      </c>
      <c r="M180" s="10" t="s">
        <v>28</v>
      </c>
      <c r="N180" s="10">
        <v>0</v>
      </c>
      <c r="O180" s="10">
        <v>25000</v>
      </c>
      <c r="P180" s="10">
        <v>25000</v>
      </c>
      <c r="Q180" s="12" t="s">
        <v>29</v>
      </c>
      <c r="R180" s="29">
        <f>VLOOKUP(H180,'[3]Table 1'!$B$3:$C$5292,2,0)</f>
        <v>45889.536</v>
      </c>
      <c r="S180" s="14"/>
      <c r="T180" s="15">
        <v>6000</v>
      </c>
      <c r="U180" s="18">
        <f>N184</f>
        <v>28080</v>
      </c>
      <c r="V180" s="16">
        <v>30000</v>
      </c>
      <c r="W180" s="14"/>
      <c r="X180" s="14"/>
      <c r="Y180" s="14"/>
      <c r="Z180" s="14">
        <v>0</v>
      </c>
      <c r="AB180">
        <v>0</v>
      </c>
      <c r="AD180">
        <f>SUM(T180:AC180)</f>
        <v>64080</v>
      </c>
      <c r="AF180">
        <f>T180/$AD180</f>
        <v>9.3632958801498134E-2</v>
      </c>
      <c r="AG180">
        <f t="shared" ref="AG180" si="292">U180/$AD180</f>
        <v>0.43820224719101125</v>
      </c>
      <c r="AH180">
        <f t="shared" ref="AH180" si="293">V180/$AD180</f>
        <v>0.46816479400749061</v>
      </c>
      <c r="AI180">
        <f t="shared" ref="AI180" si="294">W180/$AD180</f>
        <v>0</v>
      </c>
      <c r="AJ180">
        <f t="shared" ref="AJ180" si="295">X180/$AD180</f>
        <v>0</v>
      </c>
      <c r="AK180">
        <f t="shared" ref="AK180" si="296">Y180/$AD180</f>
        <v>0</v>
      </c>
      <c r="AL180">
        <f t="shared" ref="AL180" si="297">Z180/$AD180</f>
        <v>0</v>
      </c>
      <c r="AM180">
        <f t="shared" ref="AM180" si="298">AA180/$AD180</f>
        <v>0</v>
      </c>
      <c r="AN180">
        <f t="shared" ref="AN180" si="299">AB180/$AD180</f>
        <v>0</v>
      </c>
      <c r="AO180">
        <f t="shared" ref="AO180" si="300">AC180/$AD180</f>
        <v>0</v>
      </c>
      <c r="AP180">
        <f>SUM(AF180:AO180)</f>
        <v>1</v>
      </c>
      <c r="AR180">
        <f>AF180*$R180</f>
        <v>4296.7730337078656</v>
      </c>
      <c r="AT180">
        <f t="shared" ref="AT180:BB180" si="301">AG180*$R180</f>
        <v>20108.897797752808</v>
      </c>
      <c r="AU180">
        <f t="shared" si="301"/>
        <v>21483.865168539323</v>
      </c>
      <c r="AV180">
        <f t="shared" si="301"/>
        <v>0</v>
      </c>
      <c r="AW180">
        <f t="shared" si="301"/>
        <v>0</v>
      </c>
      <c r="AX180">
        <f t="shared" si="301"/>
        <v>0</v>
      </c>
      <c r="AY180">
        <f t="shared" si="301"/>
        <v>0</v>
      </c>
      <c r="AZ180">
        <f t="shared" si="301"/>
        <v>0</v>
      </c>
      <c r="BA180">
        <f t="shared" si="301"/>
        <v>0</v>
      </c>
      <c r="BB180">
        <f t="shared" si="301"/>
        <v>0</v>
      </c>
      <c r="BC180">
        <f>SUM(AR180:BB180)</f>
        <v>45889.535999999993</v>
      </c>
      <c r="BE180">
        <f>AR180</f>
        <v>4296.7730337078656</v>
      </c>
      <c r="BF180">
        <f>(SUM(AU180:AV180)*0.2)+AS180*0.7+AT180*0.4</f>
        <v>12340.332152808987</v>
      </c>
      <c r="BG180">
        <f>IF(AU180&gt;1,$AS180*0.3,0)+IF(AU180&gt;1,$AT180*0.6,0)+AU180*0.8</f>
        <v>29252.430813483144</v>
      </c>
      <c r="BH180">
        <f>IF(AV180&gt;1,$AS180*0.3,0)+IF(AV180&gt;1,$AT180*0.6,0)+AV180*0.8</f>
        <v>0</v>
      </c>
      <c r="BI180">
        <f>$AW180*80%+$AX180*70%</f>
        <v>0</v>
      </c>
      <c r="BJ180">
        <f>$AW180*20%+$AX180*30%</f>
        <v>0</v>
      </c>
      <c r="BK180">
        <f>$AY180*60%</f>
        <v>0</v>
      </c>
      <c r="BL180">
        <f>$AY180*40%</f>
        <v>0</v>
      </c>
      <c r="BM180">
        <f>$BA180*60%</f>
        <v>0</v>
      </c>
      <c r="BN180">
        <f>$BA180*40%</f>
        <v>0</v>
      </c>
      <c r="BO180">
        <f>SUM(BE180:BN180)</f>
        <v>45889.535999999993</v>
      </c>
      <c r="BP180" t="b">
        <f>BO180=R180</f>
        <v>1</v>
      </c>
    </row>
    <row r="181" spans="1:68" ht="14.25" hidden="1" customHeight="1" x14ac:dyDescent="0.25">
      <c r="A181" s="4"/>
      <c r="B181" s="5"/>
      <c r="C181" s="4"/>
      <c r="D181" s="5"/>
      <c r="E181" s="5"/>
      <c r="F181" s="4"/>
      <c r="G181" s="4" t="s">
        <v>22</v>
      </c>
      <c r="H181" s="4"/>
      <c r="I181" s="4" t="s">
        <v>24</v>
      </c>
      <c r="J181" s="4" t="s">
        <v>25</v>
      </c>
      <c r="K181" s="4" t="s">
        <v>26</v>
      </c>
      <c r="L181" s="4" t="s">
        <v>30</v>
      </c>
      <c r="M181" s="6" t="s">
        <v>28</v>
      </c>
      <c r="N181" s="6">
        <v>0</v>
      </c>
      <c r="O181" s="6">
        <v>28710</v>
      </c>
      <c r="P181" s="6">
        <v>28710</v>
      </c>
      <c r="Q181" s="7" t="s">
        <v>29</v>
      </c>
      <c r="R181" s="26"/>
      <c r="S181" s="14"/>
      <c r="T181" s="14"/>
      <c r="U181" s="14"/>
      <c r="V181" s="14"/>
      <c r="W181" s="14"/>
      <c r="X181" s="14"/>
      <c r="Y181" s="14"/>
      <c r="Z181" s="14"/>
    </row>
    <row r="182" spans="1:68" ht="14.25" hidden="1" customHeight="1" x14ac:dyDescent="0.25">
      <c r="A182" s="4"/>
      <c r="B182" s="5"/>
      <c r="C182" s="4"/>
      <c r="D182" s="5"/>
      <c r="E182" s="5"/>
      <c r="F182" s="4"/>
      <c r="G182" s="4" t="s">
        <v>22</v>
      </c>
      <c r="H182" s="4"/>
      <c r="I182" s="4" t="s">
        <v>24</v>
      </c>
      <c r="J182" s="4" t="s">
        <v>25</v>
      </c>
      <c r="K182" s="4" t="s">
        <v>26</v>
      </c>
      <c r="L182" s="4" t="s">
        <v>31</v>
      </c>
      <c r="M182" s="6" t="s">
        <v>28</v>
      </c>
      <c r="N182" s="6">
        <v>7000</v>
      </c>
      <c r="O182" s="6">
        <v>0</v>
      </c>
      <c r="P182" s="6">
        <v>7000</v>
      </c>
      <c r="Q182" s="7" t="s">
        <v>29</v>
      </c>
      <c r="R182" s="26"/>
      <c r="S182" s="14"/>
      <c r="T182" s="14"/>
      <c r="U182" s="14"/>
      <c r="V182" s="14"/>
      <c r="W182" s="14"/>
      <c r="X182" s="14"/>
      <c r="Y182" s="14"/>
      <c r="Z182" s="14"/>
    </row>
    <row r="183" spans="1:68" ht="14.25" hidden="1" customHeight="1" x14ac:dyDescent="0.25">
      <c r="A183" s="4"/>
      <c r="B183" s="5"/>
      <c r="C183" s="4"/>
      <c r="D183" s="5"/>
      <c r="E183" s="5"/>
      <c r="F183" s="4"/>
      <c r="G183" s="4" t="s">
        <v>22</v>
      </c>
      <c r="H183" s="4"/>
      <c r="I183" s="4" t="s">
        <v>24</v>
      </c>
      <c r="J183" s="4" t="s">
        <v>25</v>
      </c>
      <c r="K183" s="4" t="s">
        <v>26</v>
      </c>
      <c r="L183" s="4" t="s">
        <v>32</v>
      </c>
      <c r="M183" s="6" t="s">
        <v>28</v>
      </c>
      <c r="N183" s="6">
        <v>0</v>
      </c>
      <c r="O183" s="6">
        <v>10500</v>
      </c>
      <c r="P183" s="6">
        <v>10500</v>
      </c>
      <c r="Q183" s="7" t="s">
        <v>29</v>
      </c>
      <c r="R183" s="26"/>
      <c r="S183" s="14"/>
      <c r="T183" s="14"/>
      <c r="U183" s="14"/>
      <c r="V183" s="14"/>
      <c r="W183" s="14"/>
      <c r="X183" s="14"/>
      <c r="Y183" s="14"/>
      <c r="Z183" s="14"/>
    </row>
    <row r="184" spans="1:68" ht="14.25" hidden="1" customHeight="1" x14ac:dyDescent="0.25">
      <c r="A184" s="4"/>
      <c r="B184" s="5"/>
      <c r="C184" s="4"/>
      <c r="D184" s="5"/>
      <c r="E184" s="5"/>
      <c r="F184" s="4"/>
      <c r="G184" s="4" t="s">
        <v>22</v>
      </c>
      <c r="H184" s="4"/>
      <c r="I184" s="4" t="s">
        <v>24</v>
      </c>
      <c r="J184" s="4" t="s">
        <v>25</v>
      </c>
      <c r="K184" s="4" t="s">
        <v>26</v>
      </c>
      <c r="L184" s="4" t="s">
        <v>33</v>
      </c>
      <c r="M184" s="6" t="s">
        <v>28</v>
      </c>
      <c r="N184" s="6">
        <v>28080</v>
      </c>
      <c r="O184" s="6">
        <v>42120</v>
      </c>
      <c r="P184" s="6">
        <v>70200</v>
      </c>
      <c r="Q184" s="7" t="s">
        <v>29</v>
      </c>
      <c r="R184" s="26"/>
      <c r="S184" s="14"/>
      <c r="T184" s="14"/>
      <c r="U184" s="14"/>
      <c r="V184" s="14"/>
      <c r="W184" s="14"/>
      <c r="X184" s="14"/>
      <c r="Y184" s="14"/>
      <c r="Z184" s="14"/>
    </row>
    <row r="185" spans="1:68" ht="14.25" customHeight="1" x14ac:dyDescent="0.25">
      <c r="A185" s="8" t="s">
        <v>188</v>
      </c>
      <c r="B185" s="9" t="s">
        <v>63</v>
      </c>
      <c r="C185" s="8" t="s">
        <v>176</v>
      </c>
      <c r="D185" s="9" t="s">
        <v>176</v>
      </c>
      <c r="E185" s="9" t="s">
        <v>189</v>
      </c>
      <c r="F185" s="8" t="s">
        <v>190</v>
      </c>
      <c r="G185" s="8" t="s">
        <v>22</v>
      </c>
      <c r="H185" s="8" t="s">
        <v>191</v>
      </c>
      <c r="I185" s="8" t="s">
        <v>24</v>
      </c>
      <c r="J185" s="8" t="s">
        <v>25</v>
      </c>
      <c r="K185" s="8" t="s">
        <v>26</v>
      </c>
      <c r="L185" s="8" t="s">
        <v>27</v>
      </c>
      <c r="M185" s="10" t="s">
        <v>28</v>
      </c>
      <c r="N185" s="10">
        <v>0</v>
      </c>
      <c r="O185" s="10">
        <v>25000</v>
      </c>
      <c r="P185" s="10">
        <v>25000</v>
      </c>
      <c r="Q185" s="12" t="s">
        <v>29</v>
      </c>
      <c r="R185" s="29">
        <f>VLOOKUP(H185,'[3]Table 1'!$B$3:$C$5292,2,0)</f>
        <v>45889.536</v>
      </c>
      <c r="S185" s="14"/>
      <c r="T185" s="15">
        <v>6000</v>
      </c>
      <c r="U185" s="18">
        <f>N189</f>
        <v>28080</v>
      </c>
      <c r="V185" s="16">
        <v>30000</v>
      </c>
      <c r="W185" s="14"/>
      <c r="X185" s="14"/>
      <c r="Y185" s="14"/>
      <c r="Z185" s="14">
        <v>0</v>
      </c>
      <c r="AB185">
        <v>0</v>
      </c>
      <c r="AD185">
        <f>SUM(T185:AC185)</f>
        <v>64080</v>
      </c>
      <c r="AF185">
        <f>T185/$AD185</f>
        <v>9.3632958801498134E-2</v>
      </c>
      <c r="AG185">
        <f t="shared" ref="AG185" si="302">U185/$AD185</f>
        <v>0.43820224719101125</v>
      </c>
      <c r="AH185">
        <f t="shared" ref="AH185" si="303">V185/$AD185</f>
        <v>0.46816479400749061</v>
      </c>
      <c r="AI185">
        <f t="shared" ref="AI185" si="304">W185/$AD185</f>
        <v>0</v>
      </c>
      <c r="AJ185">
        <f t="shared" ref="AJ185" si="305">X185/$AD185</f>
        <v>0</v>
      </c>
      <c r="AK185">
        <f t="shared" ref="AK185" si="306">Y185/$AD185</f>
        <v>0</v>
      </c>
      <c r="AL185">
        <f t="shared" ref="AL185" si="307">Z185/$AD185</f>
        <v>0</v>
      </c>
      <c r="AM185">
        <f t="shared" ref="AM185" si="308">AA185/$AD185</f>
        <v>0</v>
      </c>
      <c r="AN185">
        <f t="shared" ref="AN185" si="309">AB185/$AD185</f>
        <v>0</v>
      </c>
      <c r="AO185">
        <f t="shared" ref="AO185" si="310">AC185/$AD185</f>
        <v>0</v>
      </c>
      <c r="AP185">
        <f>SUM(AF185:AO185)</f>
        <v>1</v>
      </c>
      <c r="AR185">
        <f>AF185*$R185</f>
        <v>4296.7730337078656</v>
      </c>
      <c r="AT185">
        <f t="shared" ref="AT185:BB185" si="311">AG185*$R185</f>
        <v>20108.897797752808</v>
      </c>
      <c r="AU185">
        <f t="shared" si="311"/>
        <v>21483.865168539323</v>
      </c>
      <c r="AV185">
        <f t="shared" si="311"/>
        <v>0</v>
      </c>
      <c r="AW185">
        <f t="shared" si="311"/>
        <v>0</v>
      </c>
      <c r="AX185">
        <f t="shared" si="311"/>
        <v>0</v>
      </c>
      <c r="AY185">
        <f t="shared" si="311"/>
        <v>0</v>
      </c>
      <c r="AZ185">
        <f t="shared" si="311"/>
        <v>0</v>
      </c>
      <c r="BA185">
        <f t="shared" si="311"/>
        <v>0</v>
      </c>
      <c r="BB185">
        <f t="shared" si="311"/>
        <v>0</v>
      </c>
      <c r="BC185">
        <f>SUM(AR185:BB185)</f>
        <v>45889.535999999993</v>
      </c>
      <c r="BE185">
        <f>AR185</f>
        <v>4296.7730337078656</v>
      </c>
      <c r="BF185">
        <f>(SUM(AU185:AV185)*0.2)+AS185*0.7+AT185*0.4</f>
        <v>12340.332152808987</v>
      </c>
      <c r="BG185">
        <f>IF(AU185&gt;1,$AS185*0.3,0)+IF(AU185&gt;1,$AT185*0.6,0)+AU185*0.8</f>
        <v>29252.430813483144</v>
      </c>
      <c r="BH185">
        <f>IF(AV185&gt;1,$AS185*0.3,0)+IF(AV185&gt;1,$AT185*0.6,0)+AV185*0.8</f>
        <v>0</v>
      </c>
      <c r="BI185">
        <f>$AW185*80%+$AX185*70%</f>
        <v>0</v>
      </c>
      <c r="BJ185">
        <f>$AW185*20%+$AX185*30%</f>
        <v>0</v>
      </c>
      <c r="BK185">
        <f>$AY185*60%</f>
        <v>0</v>
      </c>
      <c r="BL185">
        <f>$AY185*40%</f>
        <v>0</v>
      </c>
      <c r="BM185">
        <f>$BA185*60%</f>
        <v>0</v>
      </c>
      <c r="BN185">
        <f>$BA185*40%</f>
        <v>0</v>
      </c>
      <c r="BO185">
        <f>SUM(BE185:BN185)</f>
        <v>45889.535999999993</v>
      </c>
      <c r="BP185" t="b">
        <f>BO185=R185</f>
        <v>1</v>
      </c>
    </row>
    <row r="186" spans="1:68" ht="14.25" hidden="1" customHeight="1" x14ac:dyDescent="0.25">
      <c r="A186" s="4"/>
      <c r="B186" s="5"/>
      <c r="C186" s="4"/>
      <c r="D186" s="5"/>
      <c r="E186" s="5"/>
      <c r="F186" s="4"/>
      <c r="G186" s="4" t="s">
        <v>22</v>
      </c>
      <c r="H186" s="4"/>
      <c r="I186" s="4" t="s">
        <v>24</v>
      </c>
      <c r="J186" s="4" t="s">
        <v>25</v>
      </c>
      <c r="K186" s="4" t="s">
        <v>26</v>
      </c>
      <c r="L186" s="4" t="s">
        <v>30</v>
      </c>
      <c r="M186" s="6" t="s">
        <v>28</v>
      </c>
      <c r="N186" s="6">
        <v>0</v>
      </c>
      <c r="O186" s="6">
        <v>28710</v>
      </c>
      <c r="P186" s="6">
        <v>28710</v>
      </c>
      <c r="Q186" s="7" t="s">
        <v>29</v>
      </c>
      <c r="R186" s="26"/>
      <c r="S186" s="14"/>
      <c r="T186" s="14"/>
      <c r="U186" s="14"/>
      <c r="V186" s="14"/>
      <c r="W186" s="14"/>
      <c r="X186" s="14"/>
      <c r="Y186" s="14"/>
      <c r="Z186" s="14"/>
    </row>
    <row r="187" spans="1:68" ht="14.25" hidden="1" customHeight="1" x14ac:dyDescent="0.25">
      <c r="A187" s="4"/>
      <c r="B187" s="5"/>
      <c r="C187" s="4"/>
      <c r="D187" s="5"/>
      <c r="E187" s="5"/>
      <c r="F187" s="4"/>
      <c r="G187" s="4" t="s">
        <v>22</v>
      </c>
      <c r="H187" s="4"/>
      <c r="I187" s="4" t="s">
        <v>24</v>
      </c>
      <c r="J187" s="4" t="s">
        <v>25</v>
      </c>
      <c r="K187" s="4" t="s">
        <v>26</v>
      </c>
      <c r="L187" s="4" t="s">
        <v>31</v>
      </c>
      <c r="M187" s="6" t="s">
        <v>28</v>
      </c>
      <c r="N187" s="6">
        <v>7000</v>
      </c>
      <c r="O187" s="6">
        <v>0</v>
      </c>
      <c r="P187" s="6">
        <v>7000</v>
      </c>
      <c r="Q187" s="7" t="s">
        <v>29</v>
      </c>
      <c r="R187" s="26"/>
      <c r="S187" s="14"/>
      <c r="T187" s="14"/>
      <c r="U187" s="14"/>
      <c r="V187" s="14"/>
      <c r="W187" s="14"/>
      <c r="X187" s="14"/>
      <c r="Y187" s="14"/>
      <c r="Z187" s="14"/>
    </row>
    <row r="188" spans="1:68" ht="14.25" hidden="1" customHeight="1" x14ac:dyDescent="0.25">
      <c r="A188" s="4"/>
      <c r="B188" s="5"/>
      <c r="C188" s="4"/>
      <c r="D188" s="5"/>
      <c r="E188" s="5"/>
      <c r="F188" s="4"/>
      <c r="G188" s="4" t="s">
        <v>22</v>
      </c>
      <c r="H188" s="4"/>
      <c r="I188" s="4" t="s">
        <v>24</v>
      </c>
      <c r="J188" s="4" t="s">
        <v>25</v>
      </c>
      <c r="K188" s="4" t="s">
        <v>26</v>
      </c>
      <c r="L188" s="4" t="s">
        <v>32</v>
      </c>
      <c r="M188" s="6" t="s">
        <v>28</v>
      </c>
      <c r="N188" s="6">
        <v>0</v>
      </c>
      <c r="O188" s="6">
        <v>10500</v>
      </c>
      <c r="P188" s="6">
        <v>10500</v>
      </c>
      <c r="Q188" s="7" t="s">
        <v>29</v>
      </c>
      <c r="R188" s="26"/>
      <c r="S188" s="14"/>
      <c r="T188" s="14"/>
      <c r="U188" s="14"/>
      <c r="V188" s="14"/>
      <c r="W188" s="14"/>
      <c r="X188" s="14"/>
      <c r="Y188" s="14"/>
      <c r="Z188" s="14"/>
    </row>
    <row r="189" spans="1:68" ht="14.25" hidden="1" customHeight="1" x14ac:dyDescent="0.25">
      <c r="A189" s="4"/>
      <c r="B189" s="5"/>
      <c r="C189" s="4"/>
      <c r="D189" s="5"/>
      <c r="E189" s="5"/>
      <c r="F189" s="4"/>
      <c r="G189" s="4" t="s">
        <v>22</v>
      </c>
      <c r="H189" s="4"/>
      <c r="I189" s="4" t="s">
        <v>24</v>
      </c>
      <c r="J189" s="4" t="s">
        <v>25</v>
      </c>
      <c r="K189" s="4" t="s">
        <v>26</v>
      </c>
      <c r="L189" s="4" t="s">
        <v>33</v>
      </c>
      <c r="M189" s="6" t="s">
        <v>28</v>
      </c>
      <c r="N189" s="6">
        <v>28080</v>
      </c>
      <c r="O189" s="6">
        <v>42120</v>
      </c>
      <c r="P189" s="6">
        <v>70200</v>
      </c>
      <c r="Q189" s="7" t="s">
        <v>29</v>
      </c>
      <c r="R189" s="26"/>
      <c r="S189" s="14"/>
      <c r="T189" s="14"/>
      <c r="U189" s="14"/>
      <c r="V189" s="14"/>
      <c r="W189" s="14"/>
      <c r="X189" s="14"/>
      <c r="Y189" s="14"/>
      <c r="Z189" s="14"/>
    </row>
    <row r="190" spans="1:68" ht="14.25" customHeight="1" x14ac:dyDescent="0.25">
      <c r="A190" s="8" t="s">
        <v>192</v>
      </c>
      <c r="B190" s="9" t="s">
        <v>128</v>
      </c>
      <c r="C190" s="8" t="s">
        <v>176</v>
      </c>
      <c r="D190" s="9" t="s">
        <v>176</v>
      </c>
      <c r="E190" s="9" t="s">
        <v>193</v>
      </c>
      <c r="F190" s="8" t="s">
        <v>194</v>
      </c>
      <c r="G190" s="8" t="s">
        <v>22</v>
      </c>
      <c r="H190" s="8" t="s">
        <v>195</v>
      </c>
      <c r="I190" s="8" t="s">
        <v>24</v>
      </c>
      <c r="J190" s="8" t="s">
        <v>25</v>
      </c>
      <c r="K190" s="8" t="s">
        <v>26</v>
      </c>
      <c r="L190" s="8" t="s">
        <v>27</v>
      </c>
      <c r="M190" s="10" t="s">
        <v>28</v>
      </c>
      <c r="N190" s="10">
        <v>0</v>
      </c>
      <c r="O190" s="10">
        <v>25000</v>
      </c>
      <c r="P190" s="10">
        <v>25000</v>
      </c>
      <c r="Q190" s="12" t="s">
        <v>29</v>
      </c>
      <c r="R190" s="29">
        <f>VLOOKUP(H190,'[3]Table 1'!$B$3:$C$5292,2,0)</f>
        <v>45889.536</v>
      </c>
      <c r="S190" s="14"/>
      <c r="T190" s="15">
        <v>6000</v>
      </c>
      <c r="U190" s="18">
        <f>N191</f>
        <v>28080</v>
      </c>
      <c r="V190" s="16">
        <v>30000</v>
      </c>
      <c r="W190" s="14"/>
      <c r="X190" s="14"/>
      <c r="Y190" s="14"/>
      <c r="Z190" s="14">
        <v>0</v>
      </c>
      <c r="AB190">
        <v>0</v>
      </c>
      <c r="AD190">
        <f>SUM(T190:AC190)</f>
        <v>64080</v>
      </c>
      <c r="AF190">
        <f>T190/$AD190</f>
        <v>9.3632958801498134E-2</v>
      </c>
      <c r="AG190">
        <f t="shared" ref="AG190" si="312">U190/$AD190</f>
        <v>0.43820224719101125</v>
      </c>
      <c r="AH190">
        <f t="shared" ref="AH190" si="313">V190/$AD190</f>
        <v>0.46816479400749061</v>
      </c>
      <c r="AI190">
        <f t="shared" ref="AI190" si="314">W190/$AD190</f>
        <v>0</v>
      </c>
      <c r="AJ190">
        <f t="shared" ref="AJ190" si="315">X190/$AD190</f>
        <v>0</v>
      </c>
      <c r="AK190">
        <f t="shared" ref="AK190" si="316">Y190/$AD190</f>
        <v>0</v>
      </c>
      <c r="AL190">
        <f t="shared" ref="AL190" si="317">Z190/$AD190</f>
        <v>0</v>
      </c>
      <c r="AM190">
        <f t="shared" ref="AM190" si="318">AA190/$AD190</f>
        <v>0</v>
      </c>
      <c r="AN190">
        <f t="shared" ref="AN190" si="319">AB190/$AD190</f>
        <v>0</v>
      </c>
      <c r="AO190">
        <f t="shared" ref="AO190" si="320">AC190/$AD190</f>
        <v>0</v>
      </c>
      <c r="AP190">
        <f>SUM(AF190:AO190)</f>
        <v>1</v>
      </c>
      <c r="AR190">
        <f>AF190*$R190</f>
        <v>4296.7730337078656</v>
      </c>
      <c r="AT190">
        <f t="shared" ref="AT190:BB190" si="321">AG190*$R190</f>
        <v>20108.897797752808</v>
      </c>
      <c r="AU190">
        <f t="shared" si="321"/>
        <v>21483.865168539323</v>
      </c>
      <c r="AV190">
        <f t="shared" si="321"/>
        <v>0</v>
      </c>
      <c r="AW190">
        <f t="shared" si="321"/>
        <v>0</v>
      </c>
      <c r="AX190">
        <f t="shared" si="321"/>
        <v>0</v>
      </c>
      <c r="AY190">
        <f t="shared" si="321"/>
        <v>0</v>
      </c>
      <c r="AZ190">
        <f t="shared" si="321"/>
        <v>0</v>
      </c>
      <c r="BA190">
        <f t="shared" si="321"/>
        <v>0</v>
      </c>
      <c r="BB190">
        <f t="shared" si="321"/>
        <v>0</v>
      </c>
      <c r="BC190">
        <f>SUM(AR190:BB190)</f>
        <v>45889.535999999993</v>
      </c>
      <c r="BE190">
        <f>AR190</f>
        <v>4296.7730337078656</v>
      </c>
      <c r="BF190">
        <f>(SUM(AU190:AV190)*0.2)+AS190*0.7+AT190*0.4</f>
        <v>12340.332152808987</v>
      </c>
      <c r="BG190">
        <f>IF(AU190&gt;1,$AS190*0.3,0)+IF(AU190&gt;1,$AT190*0.6,0)+AU190*0.8</f>
        <v>29252.430813483144</v>
      </c>
      <c r="BH190">
        <f>IF(AV190&gt;1,$AS190*0.3,0)+IF(AV190&gt;1,$AT190*0.6,0)+AV190*0.8</f>
        <v>0</v>
      </c>
      <c r="BI190">
        <f>$AW190*80%+$AX190*70%</f>
        <v>0</v>
      </c>
      <c r="BJ190">
        <f>$AW190*20%+$AX190*30%</f>
        <v>0</v>
      </c>
      <c r="BK190">
        <f>$AY190*60%</f>
        <v>0</v>
      </c>
      <c r="BL190">
        <f>$AY190*40%</f>
        <v>0</v>
      </c>
      <c r="BM190">
        <f>$BA190*60%</f>
        <v>0</v>
      </c>
      <c r="BN190">
        <f>$BA190*40%</f>
        <v>0</v>
      </c>
      <c r="BO190">
        <f>SUM(BE190:BN190)</f>
        <v>45889.535999999993</v>
      </c>
      <c r="BP190" t="b">
        <f>BO190=R190</f>
        <v>1</v>
      </c>
    </row>
    <row r="191" spans="1:68" ht="14.25" hidden="1" customHeight="1" x14ac:dyDescent="0.25">
      <c r="A191" s="4"/>
      <c r="B191" s="5"/>
      <c r="C191" s="4"/>
      <c r="D191" s="5"/>
      <c r="E191" s="5"/>
      <c r="F191" s="4"/>
      <c r="G191" s="4" t="s">
        <v>22</v>
      </c>
      <c r="H191" s="4"/>
      <c r="I191" s="4" t="s">
        <v>24</v>
      </c>
      <c r="J191" s="4" t="s">
        <v>25</v>
      </c>
      <c r="K191" s="4" t="s">
        <v>26</v>
      </c>
      <c r="L191" s="4" t="s">
        <v>33</v>
      </c>
      <c r="M191" s="6" t="s">
        <v>28</v>
      </c>
      <c r="N191" s="6">
        <v>28080</v>
      </c>
      <c r="O191" s="6">
        <v>42120</v>
      </c>
      <c r="P191" s="6">
        <v>70200</v>
      </c>
      <c r="Q191" s="7" t="s">
        <v>29</v>
      </c>
      <c r="R191" s="26"/>
      <c r="S191" s="14"/>
      <c r="T191" s="14"/>
      <c r="U191" s="14"/>
      <c r="V191" s="14"/>
      <c r="W191" s="14"/>
      <c r="X191" s="14"/>
      <c r="Y191" s="14"/>
      <c r="Z191" s="14"/>
    </row>
    <row r="192" spans="1:68" ht="14.25" customHeight="1" x14ac:dyDescent="0.25">
      <c r="A192" s="8" t="s">
        <v>196</v>
      </c>
      <c r="B192" s="9" t="s">
        <v>50</v>
      </c>
      <c r="C192" s="8" t="s">
        <v>176</v>
      </c>
      <c r="D192" s="9" t="s">
        <v>176</v>
      </c>
      <c r="E192" s="9" t="s">
        <v>197</v>
      </c>
      <c r="F192" s="8" t="s">
        <v>198</v>
      </c>
      <c r="G192" s="8" t="s">
        <v>22</v>
      </c>
      <c r="H192" s="8" t="s">
        <v>199</v>
      </c>
      <c r="I192" s="8" t="s">
        <v>24</v>
      </c>
      <c r="J192" s="8" t="s">
        <v>25</v>
      </c>
      <c r="K192" s="8" t="s">
        <v>26</v>
      </c>
      <c r="L192" s="8" t="s">
        <v>27</v>
      </c>
      <c r="M192" s="10" t="s">
        <v>28</v>
      </c>
      <c r="N192" s="10">
        <v>0</v>
      </c>
      <c r="O192" s="10">
        <v>25000</v>
      </c>
      <c r="P192" s="10">
        <v>25000</v>
      </c>
      <c r="Q192" s="12" t="s">
        <v>29</v>
      </c>
      <c r="R192" s="29">
        <f>VLOOKUP(H192,'[3]Table 1'!$B$3:$C$5292,2,0)</f>
        <v>45889.536</v>
      </c>
      <c r="S192" s="14"/>
      <c r="T192" s="15">
        <v>6000</v>
      </c>
      <c r="U192" s="18">
        <f>N198</f>
        <v>28080</v>
      </c>
      <c r="V192" s="16">
        <v>30000</v>
      </c>
      <c r="W192" s="14"/>
      <c r="X192" s="14"/>
      <c r="Y192" s="14"/>
      <c r="Z192" s="14">
        <v>0</v>
      </c>
      <c r="AB192">
        <v>0</v>
      </c>
      <c r="AD192">
        <f>SUM(T192:AC192)</f>
        <v>64080</v>
      </c>
      <c r="AF192">
        <f>T192/$AD192</f>
        <v>9.3632958801498134E-2</v>
      </c>
      <c r="AG192">
        <f t="shared" ref="AG192" si="322">U192/$AD192</f>
        <v>0.43820224719101125</v>
      </c>
      <c r="AH192">
        <f t="shared" ref="AH192" si="323">V192/$AD192</f>
        <v>0.46816479400749061</v>
      </c>
      <c r="AI192">
        <f t="shared" ref="AI192" si="324">W192/$AD192</f>
        <v>0</v>
      </c>
      <c r="AJ192">
        <f t="shared" ref="AJ192" si="325">X192/$AD192</f>
        <v>0</v>
      </c>
      <c r="AK192">
        <f t="shared" ref="AK192" si="326">Y192/$AD192</f>
        <v>0</v>
      </c>
      <c r="AL192">
        <f t="shared" ref="AL192" si="327">Z192/$AD192</f>
        <v>0</v>
      </c>
      <c r="AM192">
        <f t="shared" ref="AM192" si="328">AA192/$AD192</f>
        <v>0</v>
      </c>
      <c r="AN192">
        <f t="shared" ref="AN192" si="329">AB192/$AD192</f>
        <v>0</v>
      </c>
      <c r="AO192">
        <f t="shared" ref="AO192" si="330">AC192/$AD192</f>
        <v>0</v>
      </c>
      <c r="AP192">
        <f>SUM(AF192:AO192)</f>
        <v>1</v>
      </c>
      <c r="AR192">
        <f>AF192*$R192</f>
        <v>4296.7730337078656</v>
      </c>
      <c r="AT192">
        <f t="shared" ref="AT192:BB192" si="331">AG192*$R192</f>
        <v>20108.897797752808</v>
      </c>
      <c r="AU192">
        <f t="shared" si="331"/>
        <v>21483.865168539323</v>
      </c>
      <c r="AV192">
        <f t="shared" si="331"/>
        <v>0</v>
      </c>
      <c r="AW192">
        <f t="shared" si="331"/>
        <v>0</v>
      </c>
      <c r="AX192">
        <f t="shared" si="331"/>
        <v>0</v>
      </c>
      <c r="AY192">
        <f t="shared" si="331"/>
        <v>0</v>
      </c>
      <c r="AZ192">
        <f t="shared" si="331"/>
        <v>0</v>
      </c>
      <c r="BA192">
        <f t="shared" si="331"/>
        <v>0</v>
      </c>
      <c r="BB192">
        <f t="shared" si="331"/>
        <v>0</v>
      </c>
      <c r="BC192">
        <f>SUM(AR192:BB192)</f>
        <v>45889.535999999993</v>
      </c>
      <c r="BE192">
        <f>AR192</f>
        <v>4296.7730337078656</v>
      </c>
      <c r="BF192">
        <f>(SUM(AU192:AV192)*0.2)+AS192*0.7+AT192*0.4</f>
        <v>12340.332152808987</v>
      </c>
      <c r="BG192">
        <f>IF(AU192&gt;1,$AS192*0.3,0)+IF(AU192&gt;1,$AT192*0.6,0)+AU192*0.8</f>
        <v>29252.430813483144</v>
      </c>
      <c r="BH192">
        <f>IF(AV192&gt;1,$AS192*0.3,0)+IF(AV192&gt;1,$AT192*0.6,0)+AV192*0.8</f>
        <v>0</v>
      </c>
      <c r="BI192">
        <f>$AW192*80%+$AX192*70%</f>
        <v>0</v>
      </c>
      <c r="BJ192">
        <f>$AW192*20%+$AX192*30%</f>
        <v>0</v>
      </c>
      <c r="BK192">
        <f>$AY192*60%</f>
        <v>0</v>
      </c>
      <c r="BL192">
        <f>$AY192*40%</f>
        <v>0</v>
      </c>
      <c r="BM192">
        <f>$BA192*60%</f>
        <v>0</v>
      </c>
      <c r="BN192">
        <f>$BA192*40%</f>
        <v>0</v>
      </c>
      <c r="BO192">
        <f>SUM(BE192:BN192)</f>
        <v>45889.535999999993</v>
      </c>
      <c r="BP192" t="b">
        <f>BO192=R192</f>
        <v>1</v>
      </c>
    </row>
    <row r="193" spans="1:68" ht="14.25" hidden="1" customHeight="1" x14ac:dyDescent="0.25">
      <c r="A193" s="4"/>
      <c r="B193" s="5"/>
      <c r="C193" s="4"/>
      <c r="D193" s="5"/>
      <c r="E193" s="5"/>
      <c r="F193" s="4"/>
      <c r="G193" s="4" t="s">
        <v>22</v>
      </c>
      <c r="H193" s="4"/>
      <c r="I193" s="4" t="s">
        <v>24</v>
      </c>
      <c r="J193" s="4" t="s">
        <v>25</v>
      </c>
      <c r="K193" s="4" t="s">
        <v>26</v>
      </c>
      <c r="L193" s="4" t="s">
        <v>39</v>
      </c>
      <c r="M193" s="6" t="s">
        <v>28</v>
      </c>
      <c r="N193" s="6">
        <v>0</v>
      </c>
      <c r="O193" s="6">
        <v>60929</v>
      </c>
      <c r="P193" s="6">
        <v>60929</v>
      </c>
      <c r="Q193" s="7" t="s">
        <v>29</v>
      </c>
      <c r="R193" s="26"/>
      <c r="S193" s="14"/>
      <c r="T193" s="14"/>
      <c r="U193" s="14"/>
      <c r="V193" s="14"/>
      <c r="W193" s="14"/>
      <c r="X193" s="14"/>
      <c r="Y193" s="14"/>
      <c r="Z193" s="14"/>
    </row>
    <row r="194" spans="1:68" ht="14.25" hidden="1" customHeight="1" x14ac:dyDescent="0.25">
      <c r="A194" s="4"/>
      <c r="B194" s="5"/>
      <c r="C194" s="4"/>
      <c r="D194" s="5"/>
      <c r="E194" s="5"/>
      <c r="F194" s="4"/>
      <c r="G194" s="4" t="s">
        <v>22</v>
      </c>
      <c r="H194" s="4"/>
      <c r="I194" s="4" t="s">
        <v>24</v>
      </c>
      <c r="J194" s="4" t="s">
        <v>25</v>
      </c>
      <c r="K194" s="4" t="s">
        <v>26</v>
      </c>
      <c r="L194" s="4" t="s">
        <v>125</v>
      </c>
      <c r="M194" s="6" t="s">
        <v>149</v>
      </c>
      <c r="N194" s="6">
        <v>0</v>
      </c>
      <c r="O194" s="6">
        <v>76902</v>
      </c>
      <c r="P194" s="6">
        <v>76902</v>
      </c>
      <c r="Q194" s="7" t="s">
        <v>29</v>
      </c>
      <c r="R194" s="26"/>
      <c r="S194" s="14"/>
      <c r="T194" s="14"/>
      <c r="U194" s="14"/>
      <c r="V194" s="14"/>
      <c r="W194" s="14"/>
      <c r="X194" s="14"/>
      <c r="Y194" s="14"/>
      <c r="Z194" s="14"/>
    </row>
    <row r="195" spans="1:68" ht="14.25" hidden="1" customHeight="1" x14ac:dyDescent="0.25">
      <c r="A195" s="4"/>
      <c r="B195" s="5"/>
      <c r="C195" s="4"/>
      <c r="D195" s="5"/>
      <c r="E195" s="5"/>
      <c r="F195" s="4"/>
      <c r="G195" s="4" t="s">
        <v>22</v>
      </c>
      <c r="H195" s="4"/>
      <c r="I195" s="4" t="s">
        <v>24</v>
      </c>
      <c r="J195" s="4" t="s">
        <v>25</v>
      </c>
      <c r="K195" s="4" t="s">
        <v>26</v>
      </c>
      <c r="L195" s="4" t="s">
        <v>31</v>
      </c>
      <c r="M195" s="6" t="s">
        <v>28</v>
      </c>
      <c r="N195" s="6">
        <v>9000</v>
      </c>
      <c r="O195" s="6">
        <v>0</v>
      </c>
      <c r="P195" s="6">
        <v>9000</v>
      </c>
      <c r="Q195" s="7" t="s">
        <v>29</v>
      </c>
      <c r="R195" s="26"/>
      <c r="S195" s="14"/>
      <c r="T195" s="14"/>
      <c r="U195" s="14"/>
      <c r="V195" s="14"/>
      <c r="W195" s="14"/>
      <c r="X195" s="14"/>
      <c r="Y195" s="14"/>
      <c r="Z195" s="14"/>
    </row>
    <row r="196" spans="1:68" ht="14.25" hidden="1" customHeight="1" x14ac:dyDescent="0.25">
      <c r="A196" s="4"/>
      <c r="B196" s="5"/>
      <c r="C196" s="4"/>
      <c r="D196" s="5"/>
      <c r="E196" s="5"/>
      <c r="F196" s="4"/>
      <c r="G196" s="4" t="s">
        <v>22</v>
      </c>
      <c r="H196" s="4"/>
      <c r="I196" s="4" t="s">
        <v>24</v>
      </c>
      <c r="J196" s="4" t="s">
        <v>25</v>
      </c>
      <c r="K196" s="4" t="s">
        <v>26</v>
      </c>
      <c r="L196" s="4" t="s">
        <v>32</v>
      </c>
      <c r="M196" s="6" t="s">
        <v>28</v>
      </c>
      <c r="N196" s="6">
        <v>0</v>
      </c>
      <c r="O196" s="6">
        <v>10500</v>
      </c>
      <c r="P196" s="6">
        <v>10500</v>
      </c>
      <c r="Q196" s="7" t="s">
        <v>29</v>
      </c>
      <c r="R196" s="26"/>
      <c r="S196" s="14"/>
      <c r="T196" s="14"/>
      <c r="U196" s="14"/>
      <c r="V196" s="14"/>
      <c r="W196" s="14"/>
      <c r="X196" s="14"/>
      <c r="Y196" s="14"/>
      <c r="Z196" s="14"/>
    </row>
    <row r="197" spans="1:68" ht="14.25" hidden="1" customHeight="1" x14ac:dyDescent="0.25">
      <c r="A197" s="4"/>
      <c r="B197" s="5"/>
      <c r="C197" s="4"/>
      <c r="D197" s="5"/>
      <c r="E197" s="5"/>
      <c r="F197" s="4"/>
      <c r="G197" s="4" t="s">
        <v>22</v>
      </c>
      <c r="H197" s="4"/>
      <c r="I197" s="4" t="s">
        <v>24</v>
      </c>
      <c r="J197" s="4" t="s">
        <v>25</v>
      </c>
      <c r="K197" s="4" t="s">
        <v>26</v>
      </c>
      <c r="L197" s="4" t="s">
        <v>126</v>
      </c>
      <c r="M197" s="6" t="s">
        <v>41</v>
      </c>
      <c r="N197" s="6">
        <v>0</v>
      </c>
      <c r="O197" s="6">
        <v>14959</v>
      </c>
      <c r="P197" s="6">
        <v>14959</v>
      </c>
      <c r="Q197" s="7" t="s">
        <v>29</v>
      </c>
      <c r="R197" s="26"/>
      <c r="S197" s="14"/>
      <c r="T197" s="14"/>
      <c r="U197" s="14"/>
      <c r="V197" s="14"/>
      <c r="W197" s="14"/>
      <c r="X197" s="14"/>
      <c r="Y197" s="14"/>
      <c r="Z197" s="14"/>
    </row>
    <row r="198" spans="1:68" ht="14.25" hidden="1" customHeight="1" x14ac:dyDescent="0.25">
      <c r="A198" s="4"/>
      <c r="B198" s="5"/>
      <c r="C198" s="4"/>
      <c r="D198" s="5"/>
      <c r="E198" s="5"/>
      <c r="F198" s="4"/>
      <c r="G198" s="4" t="s">
        <v>22</v>
      </c>
      <c r="H198" s="4"/>
      <c r="I198" s="4" t="s">
        <v>24</v>
      </c>
      <c r="J198" s="4" t="s">
        <v>25</v>
      </c>
      <c r="K198" s="4" t="s">
        <v>26</v>
      </c>
      <c r="L198" s="4" t="s">
        <v>33</v>
      </c>
      <c r="M198" s="6" t="s">
        <v>28</v>
      </c>
      <c r="N198" s="6">
        <v>28080</v>
      </c>
      <c r="O198" s="6">
        <v>42120</v>
      </c>
      <c r="P198" s="6">
        <v>70200</v>
      </c>
      <c r="Q198" s="7" t="s">
        <v>29</v>
      </c>
      <c r="R198" s="26"/>
      <c r="S198" s="14"/>
      <c r="T198" s="14"/>
      <c r="U198" s="14"/>
      <c r="V198" s="14"/>
      <c r="W198" s="14"/>
      <c r="X198" s="14"/>
      <c r="Y198" s="14"/>
      <c r="Z198" s="14"/>
    </row>
    <row r="199" spans="1:68" ht="14.25" customHeight="1" x14ac:dyDescent="0.25">
      <c r="A199" s="8" t="s">
        <v>200</v>
      </c>
      <c r="B199" s="9" t="s">
        <v>63</v>
      </c>
      <c r="C199" s="8" t="s">
        <v>176</v>
      </c>
      <c r="D199" s="9" t="s">
        <v>176</v>
      </c>
      <c r="E199" s="9" t="s">
        <v>201</v>
      </c>
      <c r="F199" s="8" t="s">
        <v>202</v>
      </c>
      <c r="G199" s="8" t="s">
        <v>22</v>
      </c>
      <c r="H199" s="8" t="s">
        <v>203</v>
      </c>
      <c r="I199" s="8" t="s">
        <v>24</v>
      </c>
      <c r="J199" s="8" t="s">
        <v>25</v>
      </c>
      <c r="K199" s="8" t="s">
        <v>26</v>
      </c>
      <c r="L199" s="8" t="s">
        <v>27</v>
      </c>
      <c r="M199" s="10" t="s">
        <v>28</v>
      </c>
      <c r="N199" s="10">
        <v>0</v>
      </c>
      <c r="O199" s="10">
        <v>25000</v>
      </c>
      <c r="P199" s="10">
        <v>25000</v>
      </c>
      <c r="Q199" s="12" t="s">
        <v>29</v>
      </c>
      <c r="R199" s="29">
        <f>VLOOKUP(H199,'[3]Table 1'!$B$3:$C$5292,2,0)</f>
        <v>45889.536</v>
      </c>
      <c r="S199" s="14"/>
      <c r="T199" s="15">
        <v>6000</v>
      </c>
      <c r="U199" s="18">
        <f>N203</f>
        <v>28080</v>
      </c>
      <c r="V199" s="16">
        <v>30000</v>
      </c>
      <c r="W199" s="14"/>
      <c r="X199" s="14"/>
      <c r="Y199" s="14"/>
      <c r="Z199" s="14">
        <v>0</v>
      </c>
      <c r="AB199">
        <v>0</v>
      </c>
      <c r="AD199">
        <f>SUM(T199:AC199)</f>
        <v>64080</v>
      </c>
      <c r="AF199">
        <f>T199/$AD199</f>
        <v>9.3632958801498134E-2</v>
      </c>
      <c r="AG199">
        <f t="shared" ref="AG199" si="332">U199/$AD199</f>
        <v>0.43820224719101125</v>
      </c>
      <c r="AH199">
        <f t="shared" ref="AH199" si="333">V199/$AD199</f>
        <v>0.46816479400749061</v>
      </c>
      <c r="AI199">
        <f t="shared" ref="AI199" si="334">W199/$AD199</f>
        <v>0</v>
      </c>
      <c r="AJ199">
        <f t="shared" ref="AJ199" si="335">X199/$AD199</f>
        <v>0</v>
      </c>
      <c r="AK199">
        <f t="shared" ref="AK199" si="336">Y199/$AD199</f>
        <v>0</v>
      </c>
      <c r="AL199">
        <f t="shared" ref="AL199" si="337">Z199/$AD199</f>
        <v>0</v>
      </c>
      <c r="AM199">
        <f t="shared" ref="AM199" si="338">AA199/$AD199</f>
        <v>0</v>
      </c>
      <c r="AN199">
        <f t="shared" ref="AN199" si="339">AB199/$AD199</f>
        <v>0</v>
      </c>
      <c r="AO199">
        <f t="shared" ref="AO199" si="340">AC199/$AD199</f>
        <v>0</v>
      </c>
      <c r="AP199">
        <f>SUM(AF199:AO199)</f>
        <v>1</v>
      </c>
      <c r="AR199">
        <f>AF199*$R199</f>
        <v>4296.7730337078656</v>
      </c>
      <c r="AT199">
        <f t="shared" ref="AT199:BB199" si="341">AG199*$R199</f>
        <v>20108.897797752808</v>
      </c>
      <c r="AU199">
        <f t="shared" si="341"/>
        <v>21483.865168539323</v>
      </c>
      <c r="AV199">
        <f t="shared" si="341"/>
        <v>0</v>
      </c>
      <c r="AW199">
        <f t="shared" si="341"/>
        <v>0</v>
      </c>
      <c r="AX199">
        <f t="shared" si="341"/>
        <v>0</v>
      </c>
      <c r="AY199">
        <f t="shared" si="341"/>
        <v>0</v>
      </c>
      <c r="AZ199">
        <f t="shared" si="341"/>
        <v>0</v>
      </c>
      <c r="BA199">
        <f t="shared" si="341"/>
        <v>0</v>
      </c>
      <c r="BB199">
        <f t="shared" si="341"/>
        <v>0</v>
      </c>
      <c r="BC199">
        <f>SUM(AR199:BB199)</f>
        <v>45889.535999999993</v>
      </c>
      <c r="BE199">
        <f>AR199</f>
        <v>4296.7730337078656</v>
      </c>
      <c r="BF199">
        <f>(SUM(AU199:AV199)*0.2)+AS199*0.7+AT199*0.4</f>
        <v>12340.332152808987</v>
      </c>
      <c r="BG199">
        <f>IF(AU199&gt;1,$AS199*0.3,0)+IF(AU199&gt;1,$AT199*0.6,0)+AU199*0.8</f>
        <v>29252.430813483144</v>
      </c>
      <c r="BH199">
        <f>IF(AV199&gt;1,$AS199*0.3,0)+IF(AV199&gt;1,$AT199*0.6,0)+AV199*0.8</f>
        <v>0</v>
      </c>
      <c r="BI199">
        <f>$AW199*80%+$AX199*70%</f>
        <v>0</v>
      </c>
      <c r="BJ199">
        <f>$AW199*20%+$AX199*30%</f>
        <v>0</v>
      </c>
      <c r="BK199">
        <f>$AY199*60%</f>
        <v>0</v>
      </c>
      <c r="BL199">
        <f>$AY199*40%</f>
        <v>0</v>
      </c>
      <c r="BM199">
        <f>$BA199*60%</f>
        <v>0</v>
      </c>
      <c r="BN199">
        <f>$BA199*40%</f>
        <v>0</v>
      </c>
      <c r="BO199">
        <f>SUM(BE199:BN199)</f>
        <v>45889.535999999993</v>
      </c>
      <c r="BP199" t="b">
        <f>BO199=R199</f>
        <v>1</v>
      </c>
    </row>
    <row r="200" spans="1:68" ht="14.25" hidden="1" customHeight="1" x14ac:dyDescent="0.25">
      <c r="A200" s="4"/>
      <c r="B200" s="5"/>
      <c r="C200" s="4"/>
      <c r="D200" s="5"/>
      <c r="E200" s="5"/>
      <c r="F200" s="4"/>
      <c r="G200" s="4" t="s">
        <v>22</v>
      </c>
      <c r="H200" s="4"/>
      <c r="I200" s="4" t="s">
        <v>24</v>
      </c>
      <c r="J200" s="4" t="s">
        <v>25</v>
      </c>
      <c r="K200" s="4" t="s">
        <v>26</v>
      </c>
      <c r="L200" s="4" t="s">
        <v>30</v>
      </c>
      <c r="M200" s="6" t="s">
        <v>28</v>
      </c>
      <c r="N200" s="6">
        <v>0</v>
      </c>
      <c r="O200" s="6">
        <v>28710</v>
      </c>
      <c r="P200" s="6">
        <v>28710</v>
      </c>
      <c r="Q200" s="7" t="s">
        <v>29</v>
      </c>
      <c r="R200" s="26"/>
      <c r="S200" s="14"/>
      <c r="T200" s="14"/>
      <c r="U200" s="14"/>
      <c r="V200" s="14"/>
      <c r="W200" s="14"/>
      <c r="X200" s="14"/>
      <c r="Y200" s="14"/>
      <c r="Z200" s="14"/>
    </row>
    <row r="201" spans="1:68" ht="14.25" hidden="1" customHeight="1" x14ac:dyDescent="0.25">
      <c r="A201" s="4"/>
      <c r="B201" s="5"/>
      <c r="C201" s="4"/>
      <c r="D201" s="5"/>
      <c r="E201" s="5"/>
      <c r="F201" s="4"/>
      <c r="G201" s="4" t="s">
        <v>22</v>
      </c>
      <c r="H201" s="4"/>
      <c r="I201" s="4" t="s">
        <v>24</v>
      </c>
      <c r="J201" s="4" t="s">
        <v>25</v>
      </c>
      <c r="K201" s="4" t="s">
        <v>26</v>
      </c>
      <c r="L201" s="4" t="s">
        <v>31</v>
      </c>
      <c r="M201" s="6" t="s">
        <v>28</v>
      </c>
      <c r="N201" s="6">
        <v>7000</v>
      </c>
      <c r="O201" s="6">
        <v>0</v>
      </c>
      <c r="P201" s="6">
        <v>7000</v>
      </c>
      <c r="Q201" s="7" t="s">
        <v>29</v>
      </c>
      <c r="R201" s="26"/>
      <c r="S201" s="14"/>
      <c r="T201" s="14"/>
      <c r="U201" s="14"/>
      <c r="V201" s="14"/>
      <c r="W201" s="14"/>
      <c r="X201" s="14"/>
      <c r="Y201" s="14"/>
      <c r="Z201" s="14"/>
    </row>
    <row r="202" spans="1:68" ht="14.25" hidden="1" customHeight="1" x14ac:dyDescent="0.25">
      <c r="A202" s="4"/>
      <c r="B202" s="5"/>
      <c r="C202" s="4"/>
      <c r="D202" s="5"/>
      <c r="E202" s="5"/>
      <c r="F202" s="4"/>
      <c r="G202" s="4" t="s">
        <v>22</v>
      </c>
      <c r="H202" s="4"/>
      <c r="I202" s="4" t="s">
        <v>24</v>
      </c>
      <c r="J202" s="4" t="s">
        <v>25</v>
      </c>
      <c r="K202" s="4" t="s">
        <v>26</v>
      </c>
      <c r="L202" s="4" t="s">
        <v>32</v>
      </c>
      <c r="M202" s="6" t="s">
        <v>28</v>
      </c>
      <c r="N202" s="6">
        <v>0</v>
      </c>
      <c r="O202" s="6">
        <v>10500</v>
      </c>
      <c r="P202" s="6">
        <v>10500</v>
      </c>
      <c r="Q202" s="7" t="s">
        <v>29</v>
      </c>
      <c r="R202" s="26"/>
      <c r="S202" s="14"/>
      <c r="T202" s="14"/>
      <c r="U202" s="14"/>
      <c r="V202" s="14"/>
      <c r="W202" s="14"/>
      <c r="X202" s="14"/>
      <c r="Y202" s="14"/>
      <c r="Z202" s="14"/>
    </row>
    <row r="203" spans="1:68" ht="14.25" hidden="1" customHeight="1" x14ac:dyDescent="0.25">
      <c r="A203" s="4"/>
      <c r="B203" s="5"/>
      <c r="C203" s="4"/>
      <c r="D203" s="5"/>
      <c r="E203" s="5"/>
      <c r="F203" s="4"/>
      <c r="G203" s="4" t="s">
        <v>22</v>
      </c>
      <c r="H203" s="4"/>
      <c r="I203" s="4" t="s">
        <v>24</v>
      </c>
      <c r="J203" s="4" t="s">
        <v>25</v>
      </c>
      <c r="K203" s="4" t="s">
        <v>26</v>
      </c>
      <c r="L203" s="4" t="s">
        <v>33</v>
      </c>
      <c r="M203" s="6" t="s">
        <v>28</v>
      </c>
      <c r="N203" s="6">
        <v>28080</v>
      </c>
      <c r="O203" s="6">
        <v>42120</v>
      </c>
      <c r="P203" s="6">
        <v>70200</v>
      </c>
      <c r="Q203" s="7" t="s">
        <v>29</v>
      </c>
      <c r="R203" s="26"/>
      <c r="S203" s="14"/>
      <c r="T203" s="14"/>
      <c r="U203" s="14"/>
      <c r="V203" s="14"/>
      <c r="W203" s="14"/>
      <c r="X203" s="14"/>
      <c r="Y203" s="14"/>
      <c r="Z203" s="14"/>
    </row>
    <row r="204" spans="1:68" ht="14.25" customHeight="1" x14ac:dyDescent="0.25">
      <c r="A204" s="8" t="s">
        <v>204</v>
      </c>
      <c r="B204" s="9" t="s">
        <v>63</v>
      </c>
      <c r="C204" s="8" t="s">
        <v>176</v>
      </c>
      <c r="D204" s="9" t="s">
        <v>176</v>
      </c>
      <c r="E204" s="9" t="s">
        <v>205</v>
      </c>
      <c r="F204" s="8" t="s">
        <v>206</v>
      </c>
      <c r="G204" s="8" t="s">
        <v>22</v>
      </c>
      <c r="H204" s="8" t="s">
        <v>207</v>
      </c>
      <c r="I204" s="8" t="s">
        <v>24</v>
      </c>
      <c r="J204" s="8" t="s">
        <v>25</v>
      </c>
      <c r="K204" s="8" t="s">
        <v>26</v>
      </c>
      <c r="L204" s="8" t="s">
        <v>27</v>
      </c>
      <c r="M204" s="10" t="s">
        <v>28</v>
      </c>
      <c r="N204" s="10">
        <v>0</v>
      </c>
      <c r="O204" s="10">
        <v>25000</v>
      </c>
      <c r="P204" s="10">
        <v>25000</v>
      </c>
      <c r="Q204" s="12" t="s">
        <v>29</v>
      </c>
      <c r="R204" s="29">
        <f>VLOOKUP(H204,'[3]Table 1'!$B$3:$C$5292,2,0)</f>
        <v>45889.536</v>
      </c>
      <c r="S204" s="14"/>
      <c r="T204" s="15">
        <v>6000</v>
      </c>
      <c r="U204" s="18">
        <f>N208</f>
        <v>28080</v>
      </c>
      <c r="V204" s="16">
        <v>30000</v>
      </c>
      <c r="W204" s="14"/>
      <c r="X204" s="14"/>
      <c r="Y204" s="14"/>
      <c r="Z204" s="14">
        <v>0</v>
      </c>
      <c r="AB204">
        <v>0</v>
      </c>
      <c r="AD204">
        <f>SUM(T204:AC204)</f>
        <v>64080</v>
      </c>
      <c r="AF204">
        <f>T204/$AD204</f>
        <v>9.3632958801498134E-2</v>
      </c>
      <c r="AG204">
        <f t="shared" ref="AG204" si="342">U204/$AD204</f>
        <v>0.43820224719101125</v>
      </c>
      <c r="AH204">
        <f t="shared" ref="AH204" si="343">V204/$AD204</f>
        <v>0.46816479400749061</v>
      </c>
      <c r="AI204">
        <f t="shared" ref="AI204" si="344">W204/$AD204</f>
        <v>0</v>
      </c>
      <c r="AJ204">
        <f t="shared" ref="AJ204" si="345">X204/$AD204</f>
        <v>0</v>
      </c>
      <c r="AK204">
        <f t="shared" ref="AK204" si="346">Y204/$AD204</f>
        <v>0</v>
      </c>
      <c r="AL204">
        <f t="shared" ref="AL204" si="347">Z204/$AD204</f>
        <v>0</v>
      </c>
      <c r="AM204">
        <f t="shared" ref="AM204" si="348">AA204/$AD204</f>
        <v>0</v>
      </c>
      <c r="AN204">
        <f t="shared" ref="AN204" si="349">AB204/$AD204</f>
        <v>0</v>
      </c>
      <c r="AO204">
        <f t="shared" ref="AO204" si="350">AC204/$AD204</f>
        <v>0</v>
      </c>
      <c r="AP204">
        <f>SUM(AF204:AO204)</f>
        <v>1</v>
      </c>
      <c r="AR204">
        <f>AF204*$R204</f>
        <v>4296.7730337078656</v>
      </c>
      <c r="AT204">
        <f t="shared" ref="AT204:BB204" si="351">AG204*$R204</f>
        <v>20108.897797752808</v>
      </c>
      <c r="AU204">
        <f t="shared" si="351"/>
        <v>21483.865168539323</v>
      </c>
      <c r="AV204">
        <f t="shared" si="351"/>
        <v>0</v>
      </c>
      <c r="AW204">
        <f t="shared" si="351"/>
        <v>0</v>
      </c>
      <c r="AX204">
        <f t="shared" si="351"/>
        <v>0</v>
      </c>
      <c r="AY204">
        <f t="shared" si="351"/>
        <v>0</v>
      </c>
      <c r="AZ204">
        <f t="shared" si="351"/>
        <v>0</v>
      </c>
      <c r="BA204">
        <f t="shared" si="351"/>
        <v>0</v>
      </c>
      <c r="BB204">
        <f t="shared" si="351"/>
        <v>0</v>
      </c>
      <c r="BC204">
        <f>SUM(AR204:BB204)</f>
        <v>45889.535999999993</v>
      </c>
      <c r="BE204">
        <f>AR204</f>
        <v>4296.7730337078656</v>
      </c>
      <c r="BF204">
        <f>(SUM(AU204:AV204)*0.2)+AS204*0.7+AT204*0.4</f>
        <v>12340.332152808987</v>
      </c>
      <c r="BG204">
        <f>IF(AU204&gt;1,$AS204*0.3,0)+IF(AU204&gt;1,$AT204*0.6,0)+AU204*0.8</f>
        <v>29252.430813483144</v>
      </c>
      <c r="BH204">
        <f>IF(AV204&gt;1,$AS204*0.3,0)+IF(AV204&gt;1,$AT204*0.6,0)+AV204*0.8</f>
        <v>0</v>
      </c>
      <c r="BI204">
        <f>$AW204*80%+$AX204*70%</f>
        <v>0</v>
      </c>
      <c r="BJ204">
        <f>$AW204*20%+$AX204*30%</f>
        <v>0</v>
      </c>
      <c r="BK204">
        <f>$AY204*60%</f>
        <v>0</v>
      </c>
      <c r="BL204">
        <f>$AY204*40%</f>
        <v>0</v>
      </c>
      <c r="BM204">
        <f>$BA204*60%</f>
        <v>0</v>
      </c>
      <c r="BN204">
        <f>$BA204*40%</f>
        <v>0</v>
      </c>
      <c r="BO204">
        <f>SUM(BE204:BN204)</f>
        <v>45889.535999999993</v>
      </c>
      <c r="BP204" t="b">
        <f>BO204=R204</f>
        <v>1</v>
      </c>
    </row>
    <row r="205" spans="1:68" ht="14.25" hidden="1" customHeight="1" x14ac:dyDescent="0.25">
      <c r="A205" s="4"/>
      <c r="B205" s="5"/>
      <c r="C205" s="4"/>
      <c r="D205" s="5"/>
      <c r="E205" s="5"/>
      <c r="F205" s="4"/>
      <c r="G205" s="4" t="s">
        <v>22</v>
      </c>
      <c r="H205" s="4"/>
      <c r="I205" s="4" t="s">
        <v>24</v>
      </c>
      <c r="J205" s="4" t="s">
        <v>25</v>
      </c>
      <c r="K205" s="4" t="s">
        <v>26</v>
      </c>
      <c r="L205" s="4" t="s">
        <v>30</v>
      </c>
      <c r="M205" s="6" t="s">
        <v>28</v>
      </c>
      <c r="N205" s="6">
        <v>0</v>
      </c>
      <c r="O205" s="6">
        <v>28710</v>
      </c>
      <c r="P205" s="6">
        <v>28710</v>
      </c>
      <c r="Q205" s="7" t="s">
        <v>29</v>
      </c>
      <c r="R205" s="26"/>
      <c r="S205" s="14"/>
      <c r="T205" s="14"/>
      <c r="U205" s="14"/>
      <c r="V205" s="14"/>
      <c r="W205" s="14"/>
      <c r="X205" s="14"/>
      <c r="Y205" s="14"/>
      <c r="Z205" s="14"/>
    </row>
    <row r="206" spans="1:68" ht="14.25" hidden="1" customHeight="1" x14ac:dyDescent="0.25">
      <c r="A206" s="4"/>
      <c r="B206" s="5"/>
      <c r="C206" s="4"/>
      <c r="D206" s="5"/>
      <c r="E206" s="5"/>
      <c r="F206" s="4"/>
      <c r="G206" s="4" t="s">
        <v>22</v>
      </c>
      <c r="H206" s="4"/>
      <c r="I206" s="4" t="s">
        <v>24</v>
      </c>
      <c r="J206" s="4" t="s">
        <v>25</v>
      </c>
      <c r="K206" s="4" t="s">
        <v>26</v>
      </c>
      <c r="L206" s="4" t="s">
        <v>31</v>
      </c>
      <c r="M206" s="6" t="s">
        <v>28</v>
      </c>
      <c r="N206" s="6">
        <v>7000</v>
      </c>
      <c r="O206" s="6">
        <v>0</v>
      </c>
      <c r="P206" s="6">
        <v>7000</v>
      </c>
      <c r="Q206" s="7" t="s">
        <v>29</v>
      </c>
      <c r="R206" s="26"/>
      <c r="S206" s="14"/>
      <c r="T206" s="14"/>
      <c r="U206" s="14"/>
      <c r="V206" s="14"/>
      <c r="W206" s="14"/>
      <c r="X206" s="14"/>
      <c r="Y206" s="14"/>
      <c r="Z206" s="14"/>
    </row>
    <row r="207" spans="1:68" ht="14.25" hidden="1" customHeight="1" x14ac:dyDescent="0.25">
      <c r="A207" s="4"/>
      <c r="B207" s="5"/>
      <c r="C207" s="4"/>
      <c r="D207" s="5"/>
      <c r="E207" s="5"/>
      <c r="F207" s="4"/>
      <c r="G207" s="4" t="s">
        <v>22</v>
      </c>
      <c r="H207" s="4"/>
      <c r="I207" s="4" t="s">
        <v>24</v>
      </c>
      <c r="J207" s="4" t="s">
        <v>25</v>
      </c>
      <c r="K207" s="4" t="s">
        <v>26</v>
      </c>
      <c r="L207" s="4" t="s">
        <v>32</v>
      </c>
      <c r="M207" s="6" t="s">
        <v>28</v>
      </c>
      <c r="N207" s="6">
        <v>0</v>
      </c>
      <c r="O207" s="6">
        <v>10500</v>
      </c>
      <c r="P207" s="6">
        <v>10500</v>
      </c>
      <c r="Q207" s="7" t="s">
        <v>29</v>
      </c>
      <c r="R207" s="26"/>
      <c r="S207" s="14"/>
      <c r="T207" s="14"/>
      <c r="U207" s="14"/>
      <c r="V207" s="14"/>
      <c r="W207" s="14"/>
      <c r="X207" s="14"/>
      <c r="Y207" s="14"/>
      <c r="Z207" s="14"/>
    </row>
    <row r="208" spans="1:68" ht="14.25" hidden="1" customHeight="1" x14ac:dyDescent="0.25">
      <c r="A208" s="4"/>
      <c r="B208" s="5"/>
      <c r="C208" s="4"/>
      <c r="D208" s="5"/>
      <c r="E208" s="5"/>
      <c r="F208" s="4"/>
      <c r="G208" s="4" t="s">
        <v>22</v>
      </c>
      <c r="H208" s="4"/>
      <c r="I208" s="4" t="s">
        <v>24</v>
      </c>
      <c r="J208" s="4" t="s">
        <v>25</v>
      </c>
      <c r="K208" s="4" t="s">
        <v>26</v>
      </c>
      <c r="L208" s="4" t="s">
        <v>33</v>
      </c>
      <c r="M208" s="6" t="s">
        <v>28</v>
      </c>
      <c r="N208" s="6">
        <v>28080</v>
      </c>
      <c r="O208" s="6">
        <v>42120</v>
      </c>
      <c r="P208" s="6">
        <v>70200</v>
      </c>
      <c r="Q208" s="7" t="s">
        <v>29</v>
      </c>
      <c r="R208" s="26"/>
      <c r="S208" s="14"/>
      <c r="T208" s="14"/>
      <c r="U208" s="14"/>
      <c r="V208" s="14"/>
      <c r="W208" s="14"/>
      <c r="X208" s="14"/>
      <c r="Y208" s="14"/>
      <c r="Z208" s="14"/>
    </row>
    <row r="209" spans="1:68" ht="14.25" customHeight="1" x14ac:dyDescent="0.25">
      <c r="A209" s="8" t="s">
        <v>208</v>
      </c>
      <c r="B209" s="9" t="s">
        <v>133</v>
      </c>
      <c r="C209" s="8" t="s">
        <v>176</v>
      </c>
      <c r="D209" s="9" t="s">
        <v>176</v>
      </c>
      <c r="E209" s="9" t="s">
        <v>85</v>
      </c>
      <c r="F209" s="8" t="s">
        <v>86</v>
      </c>
      <c r="G209" s="8" t="s">
        <v>22</v>
      </c>
      <c r="H209" s="8" t="s">
        <v>209</v>
      </c>
      <c r="I209" s="8" t="s">
        <v>24</v>
      </c>
      <c r="J209" s="8" t="s">
        <v>25</v>
      </c>
      <c r="K209" s="8" t="s">
        <v>26</v>
      </c>
      <c r="L209" s="8" t="s">
        <v>27</v>
      </c>
      <c r="M209" s="10" t="s">
        <v>28</v>
      </c>
      <c r="N209" s="10">
        <v>0</v>
      </c>
      <c r="O209" s="10">
        <v>25000</v>
      </c>
      <c r="P209" s="10">
        <v>25000</v>
      </c>
      <c r="Q209" s="12" t="s">
        <v>29</v>
      </c>
      <c r="R209" s="29">
        <f>VLOOKUP(H209,'[3]Table 1'!$B$3:$C$5292,2,0)</f>
        <v>42771.455999999998</v>
      </c>
      <c r="S209" s="14"/>
      <c r="T209" s="15">
        <v>6000</v>
      </c>
      <c r="U209" s="18">
        <f>N213</f>
        <v>28080</v>
      </c>
      <c r="V209" s="16">
        <v>30000</v>
      </c>
      <c r="W209" s="14"/>
      <c r="X209" s="14"/>
      <c r="Y209" s="14"/>
      <c r="Z209" s="14">
        <v>0</v>
      </c>
      <c r="AB209">
        <v>0</v>
      </c>
      <c r="AD209">
        <f>SUM(T209:AC209)</f>
        <v>64080</v>
      </c>
      <c r="AF209">
        <f>T209/$AD209</f>
        <v>9.3632958801498134E-2</v>
      </c>
      <c r="AG209">
        <f t="shared" ref="AG209" si="352">U209/$AD209</f>
        <v>0.43820224719101125</v>
      </c>
      <c r="AH209">
        <f t="shared" ref="AH209" si="353">V209/$AD209</f>
        <v>0.46816479400749061</v>
      </c>
      <c r="AI209">
        <f t="shared" ref="AI209" si="354">W209/$AD209</f>
        <v>0</v>
      </c>
      <c r="AJ209">
        <f t="shared" ref="AJ209" si="355">X209/$AD209</f>
        <v>0</v>
      </c>
      <c r="AK209">
        <f t="shared" ref="AK209" si="356">Y209/$AD209</f>
        <v>0</v>
      </c>
      <c r="AL209">
        <f t="shared" ref="AL209" si="357">Z209/$AD209</f>
        <v>0</v>
      </c>
      <c r="AM209">
        <f t="shared" ref="AM209" si="358">AA209/$AD209</f>
        <v>0</v>
      </c>
      <c r="AN209">
        <f t="shared" ref="AN209" si="359">AB209/$AD209</f>
        <v>0</v>
      </c>
      <c r="AO209">
        <f t="shared" ref="AO209" si="360">AC209/$AD209</f>
        <v>0</v>
      </c>
      <c r="AP209">
        <f>SUM(AF209:AO209)</f>
        <v>1</v>
      </c>
      <c r="AR209">
        <f>AF209*$R209</f>
        <v>4004.8179775280901</v>
      </c>
      <c r="AT209">
        <f t="shared" ref="AT209:BB209" si="361">AG209*$R209</f>
        <v>18742.548134831461</v>
      </c>
      <c r="AU209">
        <f t="shared" si="361"/>
        <v>20024.089887640446</v>
      </c>
      <c r="AV209">
        <f t="shared" si="361"/>
        <v>0</v>
      </c>
      <c r="AW209">
        <f t="shared" si="361"/>
        <v>0</v>
      </c>
      <c r="AX209">
        <f t="shared" si="361"/>
        <v>0</v>
      </c>
      <c r="AY209">
        <f t="shared" si="361"/>
        <v>0</v>
      </c>
      <c r="AZ209">
        <f t="shared" si="361"/>
        <v>0</v>
      </c>
      <c r="BA209">
        <f t="shared" si="361"/>
        <v>0</v>
      </c>
      <c r="BB209">
        <f t="shared" si="361"/>
        <v>0</v>
      </c>
      <c r="BC209">
        <f>SUM(AR209:BB209)</f>
        <v>42771.455999999998</v>
      </c>
      <c r="BE209">
        <f>AR209</f>
        <v>4004.8179775280901</v>
      </c>
      <c r="BF209">
        <f>(SUM(AU209:AV209)*0.2)+AS209*0.7+AT209*0.4</f>
        <v>11501.837231460675</v>
      </c>
      <c r="BG209">
        <f>IF(AU209&gt;1,$AS209*0.3,0)+IF(AU209&gt;1,$AT209*0.6,0)+AU209*0.8</f>
        <v>27264.800791011236</v>
      </c>
      <c r="BH209">
        <f>IF(AV209&gt;1,$AS209*0.3,0)+IF(AV209&gt;1,$AT209*0.6,0)+AV209*0.8</f>
        <v>0</v>
      </c>
      <c r="BI209">
        <f>$AW209*80%+$AX209*70%</f>
        <v>0</v>
      </c>
      <c r="BJ209">
        <f>$AW209*20%+$AX209*30%</f>
        <v>0</v>
      </c>
      <c r="BK209">
        <f>$AY209*60%</f>
        <v>0</v>
      </c>
      <c r="BL209">
        <f>$AY209*40%</f>
        <v>0</v>
      </c>
      <c r="BM209">
        <f>$BA209*60%</f>
        <v>0</v>
      </c>
      <c r="BN209">
        <f>$BA209*40%</f>
        <v>0</v>
      </c>
      <c r="BO209">
        <f>SUM(BE209:BN209)</f>
        <v>42771.455999999998</v>
      </c>
      <c r="BP209" t="b">
        <f>BO209=R209</f>
        <v>1</v>
      </c>
    </row>
    <row r="210" spans="1:68" ht="14.25" hidden="1" customHeight="1" x14ac:dyDescent="0.25">
      <c r="A210" s="4"/>
      <c r="B210" s="5"/>
      <c r="C210" s="4"/>
      <c r="D210" s="5"/>
      <c r="E210" s="5"/>
      <c r="F210" s="4"/>
      <c r="G210" s="4" t="s">
        <v>22</v>
      </c>
      <c r="H210" s="4"/>
      <c r="I210" s="4" t="s">
        <v>24</v>
      </c>
      <c r="J210" s="4" t="s">
        <v>25</v>
      </c>
      <c r="K210" s="4" t="s">
        <v>26</v>
      </c>
      <c r="L210" s="4" t="s">
        <v>31</v>
      </c>
      <c r="M210" s="6" t="s">
        <v>28</v>
      </c>
      <c r="N210" s="6">
        <v>7000</v>
      </c>
      <c r="O210" s="6">
        <v>0</v>
      </c>
      <c r="P210" s="6">
        <v>7000</v>
      </c>
      <c r="Q210" s="7" t="s">
        <v>29</v>
      </c>
      <c r="R210" s="26"/>
      <c r="S210" s="14"/>
      <c r="T210" s="14"/>
      <c r="U210" s="14"/>
      <c r="V210" s="14"/>
      <c r="W210" s="14"/>
      <c r="X210" s="14"/>
      <c r="Y210" s="14"/>
      <c r="Z210" s="14"/>
    </row>
    <row r="211" spans="1:68" ht="14.25" hidden="1" customHeight="1" x14ac:dyDescent="0.25">
      <c r="A211" s="4"/>
      <c r="B211" s="5"/>
      <c r="C211" s="4"/>
      <c r="D211" s="5"/>
      <c r="E211" s="5"/>
      <c r="F211" s="4"/>
      <c r="G211" s="4" t="s">
        <v>22</v>
      </c>
      <c r="H211" s="4"/>
      <c r="I211" s="4" t="s">
        <v>24</v>
      </c>
      <c r="J211" s="4" t="s">
        <v>25</v>
      </c>
      <c r="K211" s="4" t="s">
        <v>26</v>
      </c>
      <c r="L211" s="4" t="s">
        <v>32</v>
      </c>
      <c r="M211" s="6" t="s">
        <v>28</v>
      </c>
      <c r="N211" s="6">
        <v>0</v>
      </c>
      <c r="O211" s="6">
        <v>10500</v>
      </c>
      <c r="P211" s="6">
        <v>10500</v>
      </c>
      <c r="Q211" s="7" t="s">
        <v>29</v>
      </c>
      <c r="R211" s="26"/>
      <c r="S211" s="14"/>
      <c r="T211" s="14"/>
      <c r="U211" s="14"/>
      <c r="V211" s="14"/>
      <c r="W211" s="14"/>
      <c r="X211" s="14"/>
      <c r="Y211" s="14"/>
      <c r="Z211" s="14"/>
    </row>
    <row r="212" spans="1:68" ht="14.25" hidden="1" customHeight="1" x14ac:dyDescent="0.25">
      <c r="A212" s="4"/>
      <c r="B212" s="5"/>
      <c r="C212" s="4"/>
      <c r="D212" s="5"/>
      <c r="E212" s="5"/>
      <c r="F212" s="4"/>
      <c r="G212" s="4" t="s">
        <v>22</v>
      </c>
      <c r="H212" s="4"/>
      <c r="I212" s="4" t="s">
        <v>24</v>
      </c>
      <c r="J212" s="4" t="s">
        <v>25</v>
      </c>
      <c r="K212" s="4" t="s">
        <v>26</v>
      </c>
      <c r="L212" s="4" t="s">
        <v>88</v>
      </c>
      <c r="M212" s="6" t="s">
        <v>28</v>
      </c>
      <c r="N212" s="6">
        <v>0</v>
      </c>
      <c r="O212" s="6">
        <v>3790</v>
      </c>
      <c r="P212" s="6">
        <v>3790</v>
      </c>
      <c r="Q212" s="7" t="s">
        <v>29</v>
      </c>
      <c r="R212" s="26"/>
      <c r="S212" s="14"/>
      <c r="T212" s="14"/>
      <c r="U212" s="14"/>
      <c r="V212" s="14"/>
      <c r="W212" s="14"/>
      <c r="X212" s="14"/>
      <c r="Y212" s="14"/>
      <c r="Z212" s="14"/>
    </row>
    <row r="213" spans="1:68" ht="14.25" hidden="1" customHeight="1" x14ac:dyDescent="0.25">
      <c r="A213" s="4"/>
      <c r="B213" s="5"/>
      <c r="C213" s="4"/>
      <c r="D213" s="5"/>
      <c r="E213" s="5"/>
      <c r="F213" s="4"/>
      <c r="G213" s="4" t="s">
        <v>22</v>
      </c>
      <c r="H213" s="4"/>
      <c r="I213" s="4" t="s">
        <v>24</v>
      </c>
      <c r="J213" s="4" t="s">
        <v>25</v>
      </c>
      <c r="K213" s="4" t="s">
        <v>26</v>
      </c>
      <c r="L213" s="4" t="s">
        <v>79</v>
      </c>
      <c r="M213" s="6" t="s">
        <v>28</v>
      </c>
      <c r="N213" s="6">
        <v>28080</v>
      </c>
      <c r="O213" s="6">
        <v>42120</v>
      </c>
      <c r="P213" s="6">
        <v>70200</v>
      </c>
      <c r="Q213" s="7" t="s">
        <v>29</v>
      </c>
      <c r="R213" s="26"/>
      <c r="S213" s="14"/>
      <c r="T213" s="14"/>
      <c r="U213" s="14"/>
      <c r="V213" s="14"/>
      <c r="W213" s="14"/>
      <c r="X213" s="14"/>
      <c r="Y213" s="14"/>
      <c r="Z213" s="14"/>
    </row>
    <row r="214" spans="1:68" ht="14.25" customHeight="1" x14ac:dyDescent="0.25">
      <c r="A214" s="8" t="s">
        <v>210</v>
      </c>
      <c r="B214" s="9" t="s">
        <v>63</v>
      </c>
      <c r="C214" s="8" t="s">
        <v>176</v>
      </c>
      <c r="D214" s="9" t="s">
        <v>176</v>
      </c>
      <c r="E214" s="9" t="s">
        <v>211</v>
      </c>
      <c r="F214" s="8" t="s">
        <v>212</v>
      </c>
      <c r="G214" s="8" t="s">
        <v>22</v>
      </c>
      <c r="H214" s="8" t="s">
        <v>213</v>
      </c>
      <c r="I214" s="8" t="s">
        <v>24</v>
      </c>
      <c r="J214" s="8" t="s">
        <v>25</v>
      </c>
      <c r="K214" s="8" t="s">
        <v>26</v>
      </c>
      <c r="L214" s="8" t="s">
        <v>27</v>
      </c>
      <c r="M214" s="10" t="s">
        <v>28</v>
      </c>
      <c r="N214" s="10">
        <v>0</v>
      </c>
      <c r="O214" s="10">
        <v>25000</v>
      </c>
      <c r="P214" s="10">
        <v>25000</v>
      </c>
      <c r="Q214" s="12" t="s">
        <v>29</v>
      </c>
      <c r="R214" s="29">
        <f>VLOOKUP(H214,'[3]Table 1'!$B$3:$C$5292,2,0)</f>
        <v>45889.536</v>
      </c>
      <c r="S214" s="14"/>
      <c r="T214" s="15">
        <v>6000</v>
      </c>
      <c r="U214" s="18">
        <f>N219</f>
        <v>28080</v>
      </c>
      <c r="V214" s="16">
        <v>30000</v>
      </c>
      <c r="W214" s="14"/>
      <c r="X214" s="14"/>
      <c r="Y214" s="14"/>
      <c r="Z214" s="14">
        <v>0</v>
      </c>
      <c r="AB214">
        <v>0</v>
      </c>
      <c r="AD214">
        <f>SUM(T214:AC214)</f>
        <v>64080</v>
      </c>
      <c r="AF214">
        <f>T214/$AD214</f>
        <v>9.3632958801498134E-2</v>
      </c>
      <c r="AG214">
        <f t="shared" ref="AG214" si="362">U214/$AD214</f>
        <v>0.43820224719101125</v>
      </c>
      <c r="AH214">
        <f t="shared" ref="AH214" si="363">V214/$AD214</f>
        <v>0.46816479400749061</v>
      </c>
      <c r="AI214">
        <f t="shared" ref="AI214" si="364">W214/$AD214</f>
        <v>0</v>
      </c>
      <c r="AJ214">
        <f t="shared" ref="AJ214" si="365">X214/$AD214</f>
        <v>0</v>
      </c>
      <c r="AK214">
        <f t="shared" ref="AK214" si="366">Y214/$AD214</f>
        <v>0</v>
      </c>
      <c r="AL214">
        <f t="shared" ref="AL214" si="367">Z214/$AD214</f>
        <v>0</v>
      </c>
      <c r="AM214">
        <f t="shared" ref="AM214" si="368">AA214/$AD214</f>
        <v>0</v>
      </c>
      <c r="AN214">
        <f t="shared" ref="AN214" si="369">AB214/$AD214</f>
        <v>0</v>
      </c>
      <c r="AO214">
        <f t="shared" ref="AO214" si="370">AC214/$AD214</f>
        <v>0</v>
      </c>
      <c r="AP214">
        <f>SUM(AF214:AO214)</f>
        <v>1</v>
      </c>
      <c r="AR214">
        <f>AF214*$R214</f>
        <v>4296.7730337078656</v>
      </c>
      <c r="AT214">
        <f t="shared" ref="AT214:BB214" si="371">AG214*$R214</f>
        <v>20108.897797752808</v>
      </c>
      <c r="AU214">
        <f t="shared" si="371"/>
        <v>21483.865168539323</v>
      </c>
      <c r="AV214">
        <f t="shared" si="371"/>
        <v>0</v>
      </c>
      <c r="AW214">
        <f t="shared" si="371"/>
        <v>0</v>
      </c>
      <c r="AX214">
        <f t="shared" si="371"/>
        <v>0</v>
      </c>
      <c r="AY214">
        <f t="shared" si="371"/>
        <v>0</v>
      </c>
      <c r="AZ214">
        <f t="shared" si="371"/>
        <v>0</v>
      </c>
      <c r="BA214">
        <f t="shared" si="371"/>
        <v>0</v>
      </c>
      <c r="BB214">
        <f t="shared" si="371"/>
        <v>0</v>
      </c>
      <c r="BC214">
        <f>SUM(AR214:BB214)</f>
        <v>45889.535999999993</v>
      </c>
      <c r="BE214">
        <f>AR214</f>
        <v>4296.7730337078656</v>
      </c>
      <c r="BF214">
        <f>(SUM(AU214:AV214)*0.2)+AS214*0.7+AT214*0.4</f>
        <v>12340.332152808987</v>
      </c>
      <c r="BG214">
        <f>IF(AU214&gt;1,$AS214*0.3,0)+IF(AU214&gt;1,$AT214*0.6,0)+AU214*0.8</f>
        <v>29252.430813483144</v>
      </c>
      <c r="BH214">
        <f>IF(AV214&gt;1,$AS214*0.3,0)+IF(AV214&gt;1,$AT214*0.6,0)+AV214*0.8</f>
        <v>0</v>
      </c>
      <c r="BI214">
        <f>$AW214*80%+$AX214*70%</f>
        <v>0</v>
      </c>
      <c r="BJ214">
        <f>$AW214*20%+$AX214*30%</f>
        <v>0</v>
      </c>
      <c r="BK214">
        <f>$AY214*60%</f>
        <v>0</v>
      </c>
      <c r="BL214">
        <f>$AY214*40%</f>
        <v>0</v>
      </c>
      <c r="BM214">
        <f>$BA214*60%</f>
        <v>0</v>
      </c>
      <c r="BN214">
        <f>$BA214*40%</f>
        <v>0</v>
      </c>
      <c r="BO214">
        <f>SUM(BE214:BN214)</f>
        <v>45889.535999999993</v>
      </c>
      <c r="BP214" t="b">
        <f>BO214=R214</f>
        <v>1</v>
      </c>
    </row>
    <row r="215" spans="1:68" ht="14.25" hidden="1" customHeight="1" x14ac:dyDescent="0.25">
      <c r="A215" s="4"/>
      <c r="B215" s="5"/>
      <c r="C215" s="4"/>
      <c r="D215" s="5"/>
      <c r="E215" s="5"/>
      <c r="F215" s="4"/>
      <c r="G215" s="4" t="s">
        <v>22</v>
      </c>
      <c r="H215" s="4"/>
      <c r="I215" s="4" t="s">
        <v>24</v>
      </c>
      <c r="J215" s="4" t="s">
        <v>25</v>
      </c>
      <c r="K215" s="4" t="s">
        <v>26</v>
      </c>
      <c r="L215" s="4" t="s">
        <v>30</v>
      </c>
      <c r="M215" s="6" t="s">
        <v>28</v>
      </c>
      <c r="N215" s="6">
        <v>0</v>
      </c>
      <c r="O215" s="6">
        <v>28710</v>
      </c>
      <c r="P215" s="6">
        <v>28710</v>
      </c>
      <c r="Q215" s="7" t="s">
        <v>29</v>
      </c>
      <c r="R215" s="26"/>
      <c r="S215" s="14"/>
      <c r="T215" s="14"/>
      <c r="U215" s="14"/>
      <c r="V215" s="14"/>
      <c r="W215" s="14"/>
      <c r="X215" s="14"/>
      <c r="Y215" s="14"/>
      <c r="Z215" s="14"/>
    </row>
    <row r="216" spans="1:68" ht="14.25" hidden="1" customHeight="1" x14ac:dyDescent="0.25">
      <c r="A216" s="4"/>
      <c r="B216" s="5"/>
      <c r="C216" s="4"/>
      <c r="D216" s="5"/>
      <c r="E216" s="5"/>
      <c r="F216" s="4"/>
      <c r="G216" s="4" t="s">
        <v>22</v>
      </c>
      <c r="H216" s="4"/>
      <c r="I216" s="4" t="s">
        <v>24</v>
      </c>
      <c r="J216" s="4" t="s">
        <v>25</v>
      </c>
      <c r="K216" s="4" t="s">
        <v>26</v>
      </c>
      <c r="L216" s="4" t="s">
        <v>39</v>
      </c>
      <c r="M216" s="6" t="s">
        <v>28</v>
      </c>
      <c r="N216" s="6">
        <v>0</v>
      </c>
      <c r="O216" s="6">
        <v>60929</v>
      </c>
      <c r="P216" s="6">
        <v>60929</v>
      </c>
      <c r="Q216" s="7" t="s">
        <v>29</v>
      </c>
      <c r="R216" s="26"/>
      <c r="S216" s="14"/>
      <c r="T216" s="14"/>
      <c r="U216" s="14"/>
      <c r="V216" s="14"/>
      <c r="W216" s="14"/>
      <c r="X216" s="14"/>
      <c r="Y216" s="14"/>
      <c r="Z216" s="14"/>
    </row>
    <row r="217" spans="1:68" ht="14.25" hidden="1" customHeight="1" x14ac:dyDescent="0.25">
      <c r="A217" s="4"/>
      <c r="B217" s="5"/>
      <c r="C217" s="4"/>
      <c r="D217" s="5"/>
      <c r="E217" s="5"/>
      <c r="F217" s="4"/>
      <c r="G217" s="4" t="s">
        <v>22</v>
      </c>
      <c r="H217" s="4"/>
      <c r="I217" s="4" t="s">
        <v>24</v>
      </c>
      <c r="J217" s="4" t="s">
        <v>25</v>
      </c>
      <c r="K217" s="4" t="s">
        <v>26</v>
      </c>
      <c r="L217" s="4" t="s">
        <v>31</v>
      </c>
      <c r="M217" s="6" t="s">
        <v>28</v>
      </c>
      <c r="N217" s="6">
        <v>8000</v>
      </c>
      <c r="O217" s="6">
        <v>0</v>
      </c>
      <c r="P217" s="6">
        <v>8000</v>
      </c>
      <c r="Q217" s="7" t="s">
        <v>29</v>
      </c>
      <c r="R217" s="26"/>
      <c r="S217" s="14"/>
      <c r="T217" s="14"/>
      <c r="U217" s="14"/>
      <c r="V217" s="14"/>
      <c r="W217" s="14"/>
      <c r="X217" s="14"/>
      <c r="Y217" s="14"/>
      <c r="Z217" s="14"/>
    </row>
    <row r="218" spans="1:68" ht="14.25" hidden="1" customHeight="1" x14ac:dyDescent="0.25">
      <c r="A218" s="4"/>
      <c r="B218" s="5"/>
      <c r="C218" s="4"/>
      <c r="D218" s="5"/>
      <c r="E218" s="5"/>
      <c r="F218" s="4"/>
      <c r="G218" s="4" t="s">
        <v>22</v>
      </c>
      <c r="H218" s="4"/>
      <c r="I218" s="4" t="s">
        <v>24</v>
      </c>
      <c r="J218" s="4" t="s">
        <v>25</v>
      </c>
      <c r="K218" s="4" t="s">
        <v>26</v>
      </c>
      <c r="L218" s="4" t="s">
        <v>32</v>
      </c>
      <c r="M218" s="6" t="s">
        <v>28</v>
      </c>
      <c r="N218" s="6">
        <v>0</v>
      </c>
      <c r="O218" s="6">
        <v>10500</v>
      </c>
      <c r="P218" s="6">
        <v>10500</v>
      </c>
      <c r="Q218" s="7" t="s">
        <v>29</v>
      </c>
      <c r="R218" s="26"/>
      <c r="S218" s="14"/>
      <c r="T218" s="14"/>
      <c r="U218" s="14"/>
      <c r="V218" s="14"/>
      <c r="W218" s="14"/>
      <c r="X218" s="14"/>
      <c r="Y218" s="14"/>
      <c r="Z218" s="14"/>
    </row>
    <row r="219" spans="1:68" ht="14.25" hidden="1" customHeight="1" x14ac:dyDescent="0.25">
      <c r="A219" s="4"/>
      <c r="B219" s="5"/>
      <c r="C219" s="4"/>
      <c r="D219" s="5"/>
      <c r="E219" s="5"/>
      <c r="F219" s="4"/>
      <c r="G219" s="4" t="s">
        <v>22</v>
      </c>
      <c r="H219" s="4"/>
      <c r="I219" s="4" t="s">
        <v>24</v>
      </c>
      <c r="J219" s="4" t="s">
        <v>25</v>
      </c>
      <c r="K219" s="4" t="s">
        <v>26</v>
      </c>
      <c r="L219" s="4" t="s">
        <v>33</v>
      </c>
      <c r="M219" s="6" t="s">
        <v>28</v>
      </c>
      <c r="N219" s="6">
        <v>28080</v>
      </c>
      <c r="O219" s="6">
        <v>42120</v>
      </c>
      <c r="P219" s="6">
        <v>70200</v>
      </c>
      <c r="Q219" s="7" t="s">
        <v>29</v>
      </c>
      <c r="R219" s="26"/>
      <c r="S219" s="14"/>
      <c r="T219" s="14"/>
      <c r="U219" s="14"/>
      <c r="V219" s="14"/>
      <c r="W219" s="14"/>
      <c r="X219" s="14"/>
      <c r="Y219" s="14"/>
      <c r="Z219" s="14"/>
    </row>
    <row r="220" spans="1:68" ht="14.25" customHeight="1" x14ac:dyDescent="0.25">
      <c r="A220" s="8" t="s">
        <v>214</v>
      </c>
      <c r="B220" s="9" t="s">
        <v>35</v>
      </c>
      <c r="C220" s="8" t="s">
        <v>176</v>
      </c>
      <c r="D220" s="9" t="s">
        <v>176</v>
      </c>
      <c r="E220" s="9" t="s">
        <v>215</v>
      </c>
      <c r="F220" s="8" t="s">
        <v>216</v>
      </c>
      <c r="G220" s="8" t="s">
        <v>22</v>
      </c>
      <c r="H220" s="8" t="s">
        <v>217</v>
      </c>
      <c r="I220" s="8" t="s">
        <v>24</v>
      </c>
      <c r="J220" s="8" t="s">
        <v>25</v>
      </c>
      <c r="K220" s="8" t="s">
        <v>26</v>
      </c>
      <c r="L220" s="8" t="s">
        <v>27</v>
      </c>
      <c r="M220" s="10" t="s">
        <v>28</v>
      </c>
      <c r="N220" s="10">
        <v>0</v>
      </c>
      <c r="O220" s="10">
        <v>25000</v>
      </c>
      <c r="P220" s="10">
        <v>25000</v>
      </c>
      <c r="Q220" s="12" t="s">
        <v>29</v>
      </c>
      <c r="R220" s="29">
        <f>VLOOKUP(H220,'[3]Table 1'!$B$3:$C$5292,2,0)</f>
        <v>45889.536</v>
      </c>
      <c r="S220" s="14"/>
      <c r="T220" s="15">
        <v>6000</v>
      </c>
      <c r="U220" s="18">
        <f>N226</f>
        <v>28080</v>
      </c>
      <c r="V220" s="16">
        <v>30000</v>
      </c>
      <c r="W220" s="14"/>
      <c r="X220" s="14"/>
      <c r="Y220" s="14"/>
      <c r="Z220" s="14">
        <v>0</v>
      </c>
      <c r="AB220">
        <v>0</v>
      </c>
      <c r="AD220">
        <f>SUM(T220:AC220)</f>
        <v>64080</v>
      </c>
      <c r="AF220">
        <f>T220/$AD220</f>
        <v>9.3632958801498134E-2</v>
      </c>
      <c r="AG220">
        <f t="shared" ref="AG220" si="372">U220/$AD220</f>
        <v>0.43820224719101125</v>
      </c>
      <c r="AH220">
        <f t="shared" ref="AH220" si="373">V220/$AD220</f>
        <v>0.46816479400749061</v>
      </c>
      <c r="AI220">
        <f t="shared" ref="AI220" si="374">W220/$AD220</f>
        <v>0</v>
      </c>
      <c r="AJ220">
        <f t="shared" ref="AJ220" si="375">X220/$AD220</f>
        <v>0</v>
      </c>
      <c r="AK220">
        <f t="shared" ref="AK220" si="376">Y220/$AD220</f>
        <v>0</v>
      </c>
      <c r="AL220">
        <f t="shared" ref="AL220" si="377">Z220/$AD220</f>
        <v>0</v>
      </c>
      <c r="AM220">
        <f t="shared" ref="AM220" si="378">AA220/$AD220</f>
        <v>0</v>
      </c>
      <c r="AN220">
        <f t="shared" ref="AN220" si="379">AB220/$AD220</f>
        <v>0</v>
      </c>
      <c r="AO220">
        <f t="shared" ref="AO220" si="380">AC220/$AD220</f>
        <v>0</v>
      </c>
      <c r="AP220">
        <f>SUM(AF220:AO220)</f>
        <v>1</v>
      </c>
      <c r="AR220">
        <f>AF220*$R220</f>
        <v>4296.7730337078656</v>
      </c>
      <c r="AT220">
        <f t="shared" ref="AT220:BB220" si="381">AG220*$R220</f>
        <v>20108.897797752808</v>
      </c>
      <c r="AU220">
        <f t="shared" si="381"/>
        <v>21483.865168539323</v>
      </c>
      <c r="AV220">
        <f t="shared" si="381"/>
        <v>0</v>
      </c>
      <c r="AW220">
        <f t="shared" si="381"/>
        <v>0</v>
      </c>
      <c r="AX220">
        <f t="shared" si="381"/>
        <v>0</v>
      </c>
      <c r="AY220">
        <f t="shared" si="381"/>
        <v>0</v>
      </c>
      <c r="AZ220">
        <f t="shared" si="381"/>
        <v>0</v>
      </c>
      <c r="BA220">
        <f t="shared" si="381"/>
        <v>0</v>
      </c>
      <c r="BB220">
        <f t="shared" si="381"/>
        <v>0</v>
      </c>
      <c r="BC220">
        <f>SUM(AR220:BB220)</f>
        <v>45889.535999999993</v>
      </c>
      <c r="BE220">
        <f>AR220</f>
        <v>4296.7730337078656</v>
      </c>
      <c r="BF220">
        <f>(SUM(AU220:AV220)*0.2)+AS220*0.7+AT220*0.4</f>
        <v>12340.332152808987</v>
      </c>
      <c r="BG220">
        <f>IF(AU220&gt;1,$AS220*0.3,0)+IF(AU220&gt;1,$AT220*0.6,0)+AU220*0.8</f>
        <v>29252.430813483144</v>
      </c>
      <c r="BH220">
        <f>IF(AV220&gt;1,$AS220*0.3,0)+IF(AV220&gt;1,$AT220*0.6,0)+AV220*0.8</f>
        <v>0</v>
      </c>
      <c r="BI220">
        <f>$AW220*80%+$AX220*70%</f>
        <v>0</v>
      </c>
      <c r="BJ220">
        <f>$AW220*20%+$AX220*30%</f>
        <v>0</v>
      </c>
      <c r="BK220">
        <f>$AY220*60%</f>
        <v>0</v>
      </c>
      <c r="BL220">
        <f>$AY220*40%</f>
        <v>0</v>
      </c>
      <c r="BM220">
        <f>$BA220*60%</f>
        <v>0</v>
      </c>
      <c r="BN220">
        <f>$BA220*40%</f>
        <v>0</v>
      </c>
      <c r="BO220">
        <f>SUM(BE220:BN220)</f>
        <v>45889.535999999993</v>
      </c>
      <c r="BP220" t="b">
        <f>BO220=R220</f>
        <v>1</v>
      </c>
    </row>
    <row r="221" spans="1:68" ht="14.25" hidden="1" customHeight="1" x14ac:dyDescent="0.25">
      <c r="A221" s="4"/>
      <c r="B221" s="5"/>
      <c r="C221" s="4"/>
      <c r="D221" s="5"/>
      <c r="E221" s="5"/>
      <c r="F221" s="4"/>
      <c r="G221" s="4" t="s">
        <v>22</v>
      </c>
      <c r="H221" s="4"/>
      <c r="I221" s="4" t="s">
        <v>24</v>
      </c>
      <c r="J221" s="4" t="s">
        <v>25</v>
      </c>
      <c r="K221" s="4" t="s">
        <v>26</v>
      </c>
      <c r="L221" s="4" t="s">
        <v>39</v>
      </c>
      <c r="M221" s="6" t="s">
        <v>28</v>
      </c>
      <c r="N221" s="6">
        <v>0</v>
      </c>
      <c r="O221" s="6">
        <v>60929</v>
      </c>
      <c r="P221" s="6">
        <v>60929</v>
      </c>
      <c r="Q221" s="7" t="s">
        <v>29</v>
      </c>
      <c r="R221" s="26"/>
      <c r="S221" s="14"/>
      <c r="T221" s="14"/>
      <c r="U221" s="14"/>
      <c r="V221" s="14"/>
      <c r="W221" s="14"/>
      <c r="X221" s="14"/>
      <c r="Y221" s="14"/>
      <c r="Z221" s="14"/>
    </row>
    <row r="222" spans="1:68" ht="14.25" hidden="1" customHeight="1" x14ac:dyDescent="0.25">
      <c r="A222" s="4"/>
      <c r="B222" s="5"/>
      <c r="C222" s="4"/>
      <c r="D222" s="5"/>
      <c r="E222" s="5"/>
      <c r="F222" s="4"/>
      <c r="G222" s="4" t="s">
        <v>22</v>
      </c>
      <c r="H222" s="4"/>
      <c r="I222" s="4" t="s">
        <v>24</v>
      </c>
      <c r="J222" s="4" t="s">
        <v>25</v>
      </c>
      <c r="K222" s="4" t="s">
        <v>26</v>
      </c>
      <c r="L222" s="4" t="s">
        <v>125</v>
      </c>
      <c r="M222" s="6" t="s">
        <v>149</v>
      </c>
      <c r="N222" s="6">
        <v>0</v>
      </c>
      <c r="O222" s="6">
        <v>76902</v>
      </c>
      <c r="P222" s="6">
        <v>76902</v>
      </c>
      <c r="Q222" s="7" t="s">
        <v>29</v>
      </c>
      <c r="R222" s="26"/>
      <c r="S222" s="14"/>
      <c r="T222" s="14"/>
      <c r="U222" s="14"/>
      <c r="V222" s="14"/>
      <c r="W222" s="14"/>
      <c r="X222" s="14"/>
      <c r="Y222" s="14"/>
      <c r="Z222" s="14"/>
    </row>
    <row r="223" spans="1:68" ht="14.25" hidden="1" customHeight="1" x14ac:dyDescent="0.25">
      <c r="A223" s="4"/>
      <c r="B223" s="5"/>
      <c r="C223" s="4"/>
      <c r="D223" s="5"/>
      <c r="E223" s="5"/>
      <c r="F223" s="4"/>
      <c r="G223" s="4" t="s">
        <v>22</v>
      </c>
      <c r="H223" s="4"/>
      <c r="I223" s="4" t="s">
        <v>24</v>
      </c>
      <c r="J223" s="4" t="s">
        <v>25</v>
      </c>
      <c r="K223" s="4" t="s">
        <v>26</v>
      </c>
      <c r="L223" s="4" t="s">
        <v>31</v>
      </c>
      <c r="M223" s="6" t="s">
        <v>28</v>
      </c>
      <c r="N223" s="6">
        <v>9000</v>
      </c>
      <c r="O223" s="6">
        <v>0</v>
      </c>
      <c r="P223" s="6">
        <v>9000</v>
      </c>
      <c r="Q223" s="7" t="s">
        <v>29</v>
      </c>
      <c r="R223" s="26"/>
      <c r="S223" s="14"/>
      <c r="T223" s="14"/>
      <c r="U223" s="14"/>
      <c r="V223" s="14"/>
      <c r="W223" s="14"/>
      <c r="X223" s="14"/>
      <c r="Y223" s="14"/>
      <c r="Z223" s="14"/>
    </row>
    <row r="224" spans="1:68" ht="14.25" hidden="1" customHeight="1" x14ac:dyDescent="0.25">
      <c r="A224" s="4"/>
      <c r="B224" s="5"/>
      <c r="C224" s="4"/>
      <c r="D224" s="5"/>
      <c r="E224" s="5"/>
      <c r="F224" s="4"/>
      <c r="G224" s="4" t="s">
        <v>22</v>
      </c>
      <c r="H224" s="4"/>
      <c r="I224" s="4" t="s">
        <v>24</v>
      </c>
      <c r="J224" s="4" t="s">
        <v>25</v>
      </c>
      <c r="K224" s="4" t="s">
        <v>26</v>
      </c>
      <c r="L224" s="4" t="s">
        <v>32</v>
      </c>
      <c r="M224" s="6" t="s">
        <v>28</v>
      </c>
      <c r="N224" s="6">
        <v>0</v>
      </c>
      <c r="O224" s="6">
        <v>10500</v>
      </c>
      <c r="P224" s="6">
        <v>10500</v>
      </c>
      <c r="Q224" s="7" t="s">
        <v>29</v>
      </c>
      <c r="R224" s="26"/>
      <c r="S224" s="14"/>
      <c r="T224" s="14"/>
      <c r="U224" s="14"/>
      <c r="V224" s="14"/>
      <c r="W224" s="14"/>
      <c r="X224" s="14"/>
      <c r="Y224" s="14"/>
      <c r="Z224" s="14"/>
    </row>
    <row r="225" spans="1:68" ht="14.25" hidden="1" customHeight="1" x14ac:dyDescent="0.25">
      <c r="A225" s="4"/>
      <c r="B225" s="5"/>
      <c r="C225" s="4"/>
      <c r="D225" s="5"/>
      <c r="E225" s="5"/>
      <c r="F225" s="4"/>
      <c r="G225" s="4" t="s">
        <v>22</v>
      </c>
      <c r="H225" s="4"/>
      <c r="I225" s="4" t="s">
        <v>24</v>
      </c>
      <c r="J225" s="4" t="s">
        <v>25</v>
      </c>
      <c r="K225" s="4" t="s">
        <v>26</v>
      </c>
      <c r="L225" s="4" t="s">
        <v>126</v>
      </c>
      <c r="M225" s="6" t="s">
        <v>41</v>
      </c>
      <c r="N225" s="6">
        <v>0</v>
      </c>
      <c r="O225" s="6">
        <v>14959</v>
      </c>
      <c r="P225" s="6">
        <v>14959</v>
      </c>
      <c r="Q225" s="7" t="s">
        <v>29</v>
      </c>
      <c r="R225" s="26"/>
      <c r="S225" s="14"/>
      <c r="T225" s="14"/>
      <c r="U225" s="14"/>
      <c r="V225" s="14"/>
      <c r="W225" s="14"/>
      <c r="X225" s="14"/>
      <c r="Y225" s="14"/>
      <c r="Z225" s="14"/>
    </row>
    <row r="226" spans="1:68" ht="14.25" hidden="1" customHeight="1" x14ac:dyDescent="0.25">
      <c r="A226" s="4"/>
      <c r="B226" s="5"/>
      <c r="C226" s="4"/>
      <c r="D226" s="5"/>
      <c r="E226" s="5"/>
      <c r="F226" s="4"/>
      <c r="G226" s="4" t="s">
        <v>22</v>
      </c>
      <c r="H226" s="4"/>
      <c r="I226" s="4" t="s">
        <v>24</v>
      </c>
      <c r="J226" s="4" t="s">
        <v>25</v>
      </c>
      <c r="K226" s="4" t="s">
        <v>26</v>
      </c>
      <c r="L226" s="4" t="s">
        <v>33</v>
      </c>
      <c r="M226" s="6" t="s">
        <v>28</v>
      </c>
      <c r="N226" s="6">
        <v>28080</v>
      </c>
      <c r="O226" s="6">
        <v>42120</v>
      </c>
      <c r="P226" s="6">
        <v>70200</v>
      </c>
      <c r="Q226" s="7" t="s">
        <v>29</v>
      </c>
      <c r="R226" s="26"/>
      <c r="S226" s="14"/>
      <c r="T226" s="14"/>
      <c r="U226" s="14"/>
      <c r="V226" s="14"/>
      <c r="W226" s="14"/>
      <c r="X226" s="14"/>
      <c r="Y226" s="14"/>
      <c r="Z226" s="14"/>
    </row>
    <row r="227" spans="1:68" ht="14.25" customHeight="1" x14ac:dyDescent="0.25">
      <c r="A227" s="8" t="s">
        <v>218</v>
      </c>
      <c r="B227" s="9" t="s">
        <v>133</v>
      </c>
      <c r="C227" s="8" t="s">
        <v>176</v>
      </c>
      <c r="D227" s="9" t="s">
        <v>176</v>
      </c>
      <c r="E227" s="9" t="s">
        <v>219</v>
      </c>
      <c r="F227" s="8" t="s">
        <v>220</v>
      </c>
      <c r="G227" s="8" t="s">
        <v>22</v>
      </c>
      <c r="H227" s="8" t="s">
        <v>221</v>
      </c>
      <c r="I227" s="8" t="s">
        <v>24</v>
      </c>
      <c r="J227" s="8" t="s">
        <v>25</v>
      </c>
      <c r="K227" s="8" t="s">
        <v>26</v>
      </c>
      <c r="L227" s="8" t="s">
        <v>27</v>
      </c>
      <c r="M227" s="10" t="s">
        <v>28</v>
      </c>
      <c r="N227" s="10">
        <v>0</v>
      </c>
      <c r="O227" s="10">
        <v>25000</v>
      </c>
      <c r="P227" s="10">
        <v>25000</v>
      </c>
      <c r="Q227" s="12" t="s">
        <v>29</v>
      </c>
      <c r="R227" s="29">
        <f>VLOOKUP(H227,'[3]Table 1'!$B$3:$C$5292,2,0)</f>
        <v>39416.831999999995</v>
      </c>
      <c r="S227" s="14"/>
      <c r="T227" s="15">
        <v>6000</v>
      </c>
      <c r="U227" s="18">
        <f>N233</f>
        <v>28080</v>
      </c>
      <c r="V227" s="16">
        <v>30000</v>
      </c>
      <c r="W227" s="14"/>
      <c r="X227" s="14"/>
      <c r="Y227" s="14"/>
      <c r="Z227" s="14">
        <v>0</v>
      </c>
      <c r="AB227">
        <v>0</v>
      </c>
      <c r="AD227">
        <f>SUM(T227:AC227)</f>
        <v>64080</v>
      </c>
      <c r="AF227">
        <f>T227/$AD227</f>
        <v>9.3632958801498134E-2</v>
      </c>
      <c r="AG227">
        <f t="shared" ref="AG227" si="382">U227/$AD227</f>
        <v>0.43820224719101125</v>
      </c>
      <c r="AH227">
        <f t="shared" ref="AH227" si="383">V227/$AD227</f>
        <v>0.46816479400749061</v>
      </c>
      <c r="AI227">
        <f t="shared" ref="AI227" si="384">W227/$AD227</f>
        <v>0</v>
      </c>
      <c r="AJ227">
        <f t="shared" ref="AJ227" si="385">X227/$AD227</f>
        <v>0</v>
      </c>
      <c r="AK227">
        <f t="shared" ref="AK227" si="386">Y227/$AD227</f>
        <v>0</v>
      </c>
      <c r="AL227">
        <f t="shared" ref="AL227" si="387">Z227/$AD227</f>
        <v>0</v>
      </c>
      <c r="AM227">
        <f t="shared" ref="AM227" si="388">AA227/$AD227</f>
        <v>0</v>
      </c>
      <c r="AN227">
        <f t="shared" ref="AN227" si="389">AB227/$AD227</f>
        <v>0</v>
      </c>
      <c r="AO227">
        <f t="shared" ref="AO227" si="390">AC227/$AD227</f>
        <v>0</v>
      </c>
      <c r="AP227">
        <f>SUM(AF227:AO227)</f>
        <v>1</v>
      </c>
      <c r="AR227">
        <f>AF227*$R227</f>
        <v>3690.7146067415729</v>
      </c>
      <c r="AT227">
        <f t="shared" ref="AT227:BB227" si="391">AG227*$R227</f>
        <v>17272.54435955056</v>
      </c>
      <c r="AU227">
        <f t="shared" si="391"/>
        <v>18453.57303370786</v>
      </c>
      <c r="AV227">
        <f t="shared" si="391"/>
        <v>0</v>
      </c>
      <c r="AW227">
        <f t="shared" si="391"/>
        <v>0</v>
      </c>
      <c r="AX227">
        <f t="shared" si="391"/>
        <v>0</v>
      </c>
      <c r="AY227">
        <f t="shared" si="391"/>
        <v>0</v>
      </c>
      <c r="AZ227">
        <f t="shared" si="391"/>
        <v>0</v>
      </c>
      <c r="BA227">
        <f t="shared" si="391"/>
        <v>0</v>
      </c>
      <c r="BB227">
        <f t="shared" si="391"/>
        <v>0</v>
      </c>
      <c r="BC227">
        <f>SUM(AR227:BB227)</f>
        <v>39416.831999999995</v>
      </c>
      <c r="BE227">
        <f>AR227</f>
        <v>3690.7146067415729</v>
      </c>
      <c r="BF227">
        <f>(SUM(AU227:AV227)*0.2)+AS227*0.7+AT227*0.4</f>
        <v>10599.732350561797</v>
      </c>
      <c r="BG227">
        <f>IF(AU227&gt;1,$AS227*0.3,0)+IF(AU227&gt;1,$AT227*0.6,0)+AU227*0.8</f>
        <v>25126.385042696624</v>
      </c>
      <c r="BH227">
        <f>IF(AV227&gt;1,$AS227*0.3,0)+IF(AV227&gt;1,$AT227*0.6,0)+AV227*0.8</f>
        <v>0</v>
      </c>
      <c r="BI227">
        <f>$AW227*80%+$AX227*70%</f>
        <v>0</v>
      </c>
      <c r="BJ227">
        <f>$AW227*20%+$AX227*30%</f>
        <v>0</v>
      </c>
      <c r="BK227">
        <f>$AY227*60%</f>
        <v>0</v>
      </c>
      <c r="BL227">
        <f>$AY227*40%</f>
        <v>0</v>
      </c>
      <c r="BM227">
        <f>$BA227*60%</f>
        <v>0</v>
      </c>
      <c r="BN227">
        <f>$BA227*40%</f>
        <v>0</v>
      </c>
      <c r="BO227">
        <f>SUM(BE227:BN227)</f>
        <v>39416.831999999995</v>
      </c>
      <c r="BP227" t="b">
        <f>BO227=R227</f>
        <v>1</v>
      </c>
    </row>
    <row r="228" spans="1:68" ht="14.25" hidden="1" customHeight="1" x14ac:dyDescent="0.25">
      <c r="A228" s="4"/>
      <c r="B228" s="5"/>
      <c r="C228" s="4"/>
      <c r="D228" s="5"/>
      <c r="E228" s="5"/>
      <c r="F228" s="4"/>
      <c r="G228" s="4" t="s">
        <v>22</v>
      </c>
      <c r="H228" s="4"/>
      <c r="I228" s="4" t="s">
        <v>24</v>
      </c>
      <c r="J228" s="4" t="s">
        <v>25</v>
      </c>
      <c r="K228" s="4" t="s">
        <v>26</v>
      </c>
      <c r="L228" s="4" t="s">
        <v>39</v>
      </c>
      <c r="M228" s="6" t="s">
        <v>28</v>
      </c>
      <c r="N228" s="6">
        <v>0</v>
      </c>
      <c r="O228" s="6">
        <v>60929</v>
      </c>
      <c r="P228" s="6">
        <v>60929</v>
      </c>
      <c r="Q228" s="7" t="s">
        <v>29</v>
      </c>
      <c r="R228" s="26"/>
      <c r="S228" s="14"/>
      <c r="T228" s="14"/>
      <c r="U228" s="14"/>
      <c r="V228" s="14"/>
      <c r="W228" s="14"/>
      <c r="X228" s="14"/>
      <c r="Y228" s="14"/>
      <c r="Z228" s="14"/>
    </row>
    <row r="229" spans="1:68" ht="14.25" hidden="1" customHeight="1" x14ac:dyDescent="0.25">
      <c r="A229" s="4"/>
      <c r="B229" s="5"/>
      <c r="C229" s="4"/>
      <c r="D229" s="5"/>
      <c r="E229" s="5"/>
      <c r="F229" s="4"/>
      <c r="G229" s="4" t="s">
        <v>22</v>
      </c>
      <c r="H229" s="4"/>
      <c r="I229" s="4" t="s">
        <v>24</v>
      </c>
      <c r="J229" s="4" t="s">
        <v>25</v>
      </c>
      <c r="K229" s="4" t="s">
        <v>26</v>
      </c>
      <c r="L229" s="4" t="s">
        <v>125</v>
      </c>
      <c r="M229" s="6" t="s">
        <v>149</v>
      </c>
      <c r="N229" s="6">
        <v>0</v>
      </c>
      <c r="O229" s="6">
        <v>76902</v>
      </c>
      <c r="P229" s="6">
        <v>76902</v>
      </c>
      <c r="Q229" s="7" t="s">
        <v>29</v>
      </c>
      <c r="R229" s="26"/>
      <c r="S229" s="14"/>
      <c r="T229" s="14"/>
      <c r="U229" s="14"/>
      <c r="V229" s="14"/>
      <c r="W229" s="14"/>
      <c r="X229" s="14"/>
      <c r="Y229" s="14"/>
      <c r="Z229" s="14"/>
    </row>
    <row r="230" spans="1:68" ht="14.25" hidden="1" customHeight="1" x14ac:dyDescent="0.25">
      <c r="A230" s="4"/>
      <c r="B230" s="5"/>
      <c r="C230" s="4"/>
      <c r="D230" s="5"/>
      <c r="E230" s="5"/>
      <c r="F230" s="4"/>
      <c r="G230" s="4" t="s">
        <v>22</v>
      </c>
      <c r="H230" s="4"/>
      <c r="I230" s="4" t="s">
        <v>24</v>
      </c>
      <c r="J230" s="4" t="s">
        <v>25</v>
      </c>
      <c r="K230" s="4" t="s">
        <v>26</v>
      </c>
      <c r="L230" s="4" t="s">
        <v>31</v>
      </c>
      <c r="M230" s="6" t="s">
        <v>28</v>
      </c>
      <c r="N230" s="6">
        <v>9000</v>
      </c>
      <c r="O230" s="6">
        <v>0</v>
      </c>
      <c r="P230" s="6">
        <v>9000</v>
      </c>
      <c r="Q230" s="7" t="s">
        <v>29</v>
      </c>
      <c r="R230" s="26"/>
      <c r="S230" s="14"/>
      <c r="T230" s="14"/>
      <c r="U230" s="14"/>
      <c r="V230" s="14"/>
      <c r="W230" s="14"/>
      <c r="X230" s="14"/>
      <c r="Y230" s="14"/>
      <c r="Z230" s="14"/>
    </row>
    <row r="231" spans="1:68" ht="14.25" hidden="1" customHeight="1" x14ac:dyDescent="0.25">
      <c r="A231" s="4"/>
      <c r="B231" s="5"/>
      <c r="C231" s="4"/>
      <c r="D231" s="5"/>
      <c r="E231" s="5"/>
      <c r="F231" s="4"/>
      <c r="G231" s="4" t="s">
        <v>22</v>
      </c>
      <c r="H231" s="4"/>
      <c r="I231" s="4" t="s">
        <v>24</v>
      </c>
      <c r="J231" s="4" t="s">
        <v>25</v>
      </c>
      <c r="K231" s="4" t="s">
        <v>26</v>
      </c>
      <c r="L231" s="4" t="s">
        <v>32</v>
      </c>
      <c r="M231" s="6" t="s">
        <v>28</v>
      </c>
      <c r="N231" s="6">
        <v>0</v>
      </c>
      <c r="O231" s="6">
        <v>10500</v>
      </c>
      <c r="P231" s="6">
        <v>10500</v>
      </c>
      <c r="Q231" s="7" t="s">
        <v>29</v>
      </c>
      <c r="R231" s="26"/>
      <c r="S231" s="14"/>
      <c r="T231" s="14"/>
      <c r="U231" s="14"/>
      <c r="V231" s="14"/>
      <c r="W231" s="14"/>
      <c r="X231" s="14"/>
      <c r="Y231" s="14"/>
      <c r="Z231" s="14"/>
    </row>
    <row r="232" spans="1:68" ht="14.25" hidden="1" customHeight="1" x14ac:dyDescent="0.25">
      <c r="A232" s="4"/>
      <c r="B232" s="5"/>
      <c r="C232" s="4"/>
      <c r="D232" s="5"/>
      <c r="E232" s="5"/>
      <c r="F232" s="4"/>
      <c r="G232" s="4" t="s">
        <v>22</v>
      </c>
      <c r="H232" s="4"/>
      <c r="I232" s="4" t="s">
        <v>24</v>
      </c>
      <c r="J232" s="4" t="s">
        <v>25</v>
      </c>
      <c r="K232" s="4" t="s">
        <v>26</v>
      </c>
      <c r="L232" s="4" t="s">
        <v>126</v>
      </c>
      <c r="M232" s="6" t="s">
        <v>41</v>
      </c>
      <c r="N232" s="6">
        <v>0</v>
      </c>
      <c r="O232" s="6">
        <v>14959</v>
      </c>
      <c r="P232" s="6">
        <v>14959</v>
      </c>
      <c r="Q232" s="7" t="s">
        <v>29</v>
      </c>
      <c r="R232" s="26"/>
      <c r="S232" s="14"/>
      <c r="T232" s="14"/>
      <c r="U232" s="14"/>
      <c r="V232" s="14"/>
      <c r="W232" s="14"/>
      <c r="X232" s="14"/>
      <c r="Y232" s="14"/>
      <c r="Z232" s="14"/>
    </row>
    <row r="233" spans="1:68" ht="14.25" hidden="1" customHeight="1" x14ac:dyDescent="0.25">
      <c r="A233" s="4"/>
      <c r="B233" s="5"/>
      <c r="C233" s="4"/>
      <c r="D233" s="5"/>
      <c r="E233" s="5"/>
      <c r="F233" s="4"/>
      <c r="G233" s="4" t="s">
        <v>22</v>
      </c>
      <c r="H233" s="4"/>
      <c r="I233" s="4" t="s">
        <v>24</v>
      </c>
      <c r="J233" s="4" t="s">
        <v>25</v>
      </c>
      <c r="K233" s="4" t="s">
        <v>26</v>
      </c>
      <c r="L233" s="4" t="s">
        <v>33</v>
      </c>
      <c r="M233" s="6" t="s">
        <v>28</v>
      </c>
      <c r="N233" s="6">
        <v>28080</v>
      </c>
      <c r="O233" s="6">
        <v>42120</v>
      </c>
      <c r="P233" s="6">
        <v>70200</v>
      </c>
      <c r="Q233" s="7" t="s">
        <v>29</v>
      </c>
      <c r="R233" s="26"/>
      <c r="S233" s="14"/>
      <c r="T233" s="14"/>
      <c r="U233" s="14"/>
      <c r="V233" s="14"/>
      <c r="W233" s="14"/>
      <c r="X233" s="14"/>
      <c r="Y233" s="14"/>
      <c r="Z233" s="14"/>
    </row>
    <row r="234" spans="1:68" ht="14.25" customHeight="1" x14ac:dyDescent="0.25">
      <c r="A234" s="8" t="s">
        <v>222</v>
      </c>
      <c r="B234" s="9" t="s">
        <v>63</v>
      </c>
      <c r="C234" s="8" t="s">
        <v>176</v>
      </c>
      <c r="D234" s="9" t="s">
        <v>176</v>
      </c>
      <c r="E234" s="9" t="s">
        <v>76</v>
      </c>
      <c r="F234" s="8" t="s">
        <v>77</v>
      </c>
      <c r="G234" s="8" t="s">
        <v>22</v>
      </c>
      <c r="H234" s="8" t="s">
        <v>223</v>
      </c>
      <c r="I234" s="8" t="s">
        <v>24</v>
      </c>
      <c r="J234" s="8" t="s">
        <v>25</v>
      </c>
      <c r="K234" s="8" t="s">
        <v>26</v>
      </c>
      <c r="L234" s="8" t="s">
        <v>27</v>
      </c>
      <c r="M234" s="10" t="s">
        <v>28</v>
      </c>
      <c r="N234" s="10">
        <v>0</v>
      </c>
      <c r="O234" s="10">
        <v>25000</v>
      </c>
      <c r="P234" s="10">
        <v>25000</v>
      </c>
      <c r="Q234" s="12" t="s">
        <v>29</v>
      </c>
      <c r="R234" s="29">
        <f>VLOOKUP(H234,'[3]Table 1'!$B$3:$C$5292,2,0)</f>
        <v>42771.455999999998</v>
      </c>
      <c r="S234" s="14"/>
      <c r="T234" s="15">
        <v>6000</v>
      </c>
      <c r="U234" s="18">
        <f>N240</f>
        <v>28080</v>
      </c>
      <c r="V234" s="16">
        <v>30000</v>
      </c>
      <c r="W234" s="14"/>
      <c r="X234" s="14"/>
      <c r="Y234" s="14"/>
      <c r="Z234" s="14">
        <v>0</v>
      </c>
      <c r="AB234">
        <v>0</v>
      </c>
      <c r="AD234">
        <f>SUM(T234:AC234)</f>
        <v>64080</v>
      </c>
      <c r="AF234">
        <f>T234/$AD234</f>
        <v>9.3632958801498134E-2</v>
      </c>
      <c r="AG234">
        <f t="shared" ref="AG234" si="392">U234/$AD234</f>
        <v>0.43820224719101125</v>
      </c>
      <c r="AH234">
        <f t="shared" ref="AH234" si="393">V234/$AD234</f>
        <v>0.46816479400749061</v>
      </c>
      <c r="AI234">
        <f t="shared" ref="AI234" si="394">W234/$AD234</f>
        <v>0</v>
      </c>
      <c r="AJ234">
        <f t="shared" ref="AJ234" si="395">X234/$AD234</f>
        <v>0</v>
      </c>
      <c r="AK234">
        <f t="shared" ref="AK234" si="396">Y234/$AD234</f>
        <v>0</v>
      </c>
      <c r="AL234">
        <f t="shared" ref="AL234" si="397">Z234/$AD234</f>
        <v>0</v>
      </c>
      <c r="AM234">
        <f t="shared" ref="AM234" si="398">AA234/$AD234</f>
        <v>0</v>
      </c>
      <c r="AN234">
        <f t="shared" ref="AN234" si="399">AB234/$AD234</f>
        <v>0</v>
      </c>
      <c r="AO234">
        <f t="shared" ref="AO234" si="400">AC234/$AD234</f>
        <v>0</v>
      </c>
      <c r="AP234">
        <f>SUM(AF234:AO234)</f>
        <v>1</v>
      </c>
      <c r="AR234">
        <f>AF234*$R234</f>
        <v>4004.8179775280901</v>
      </c>
      <c r="AT234">
        <f t="shared" ref="AT234:BB234" si="401">AG234*$R234</f>
        <v>18742.548134831461</v>
      </c>
      <c r="AU234">
        <f t="shared" si="401"/>
        <v>20024.089887640446</v>
      </c>
      <c r="AV234">
        <f t="shared" si="401"/>
        <v>0</v>
      </c>
      <c r="AW234">
        <f t="shared" si="401"/>
        <v>0</v>
      </c>
      <c r="AX234">
        <f t="shared" si="401"/>
        <v>0</v>
      </c>
      <c r="AY234">
        <f t="shared" si="401"/>
        <v>0</v>
      </c>
      <c r="AZ234">
        <f t="shared" si="401"/>
        <v>0</v>
      </c>
      <c r="BA234">
        <f t="shared" si="401"/>
        <v>0</v>
      </c>
      <c r="BB234">
        <f t="shared" si="401"/>
        <v>0</v>
      </c>
      <c r="BC234">
        <f>SUM(AR234:BB234)</f>
        <v>42771.455999999998</v>
      </c>
      <c r="BE234">
        <f>AR234</f>
        <v>4004.8179775280901</v>
      </c>
      <c r="BF234">
        <f>(SUM(AU234:AV234)*0.2)+AS234*0.7+AT234*0.4</f>
        <v>11501.837231460675</v>
      </c>
      <c r="BG234">
        <f>IF(AU234&gt;1,$AS234*0.3,0)+IF(AU234&gt;1,$AT234*0.6,0)+AU234*0.8</f>
        <v>27264.800791011236</v>
      </c>
      <c r="BH234">
        <f>IF(AV234&gt;1,$AS234*0.3,0)+IF(AV234&gt;1,$AT234*0.6,0)+AV234*0.8</f>
        <v>0</v>
      </c>
      <c r="BI234">
        <f>$AW234*80%+$AX234*70%</f>
        <v>0</v>
      </c>
      <c r="BJ234">
        <f>$AW234*20%+$AX234*30%</f>
        <v>0</v>
      </c>
      <c r="BK234">
        <f>$AY234*60%</f>
        <v>0</v>
      </c>
      <c r="BL234">
        <f>$AY234*40%</f>
        <v>0</v>
      </c>
      <c r="BM234">
        <f>$BA234*60%</f>
        <v>0</v>
      </c>
      <c r="BN234">
        <f>$BA234*40%</f>
        <v>0</v>
      </c>
      <c r="BO234">
        <f>SUM(BE234:BN234)</f>
        <v>42771.455999999998</v>
      </c>
      <c r="BP234" t="b">
        <f>BO234=R234</f>
        <v>1</v>
      </c>
    </row>
    <row r="235" spans="1:68" ht="14.25" hidden="1" customHeight="1" x14ac:dyDescent="0.25">
      <c r="A235" s="4"/>
      <c r="B235" s="5"/>
      <c r="C235" s="4"/>
      <c r="D235" s="5"/>
      <c r="E235" s="5"/>
      <c r="F235" s="4"/>
      <c r="G235" s="4" t="s">
        <v>22</v>
      </c>
      <c r="H235" s="4"/>
      <c r="I235" s="4" t="s">
        <v>24</v>
      </c>
      <c r="J235" s="4" t="s">
        <v>25</v>
      </c>
      <c r="K235" s="4" t="s">
        <v>26</v>
      </c>
      <c r="L235" s="4" t="s">
        <v>31</v>
      </c>
      <c r="M235" s="6" t="s">
        <v>28</v>
      </c>
      <c r="N235" s="6">
        <v>9000</v>
      </c>
      <c r="O235" s="6">
        <v>0</v>
      </c>
      <c r="P235" s="6">
        <v>9000</v>
      </c>
      <c r="Q235" s="7" t="s">
        <v>29</v>
      </c>
      <c r="R235" s="26"/>
      <c r="S235" s="14"/>
      <c r="T235" s="14"/>
      <c r="U235" s="14"/>
      <c r="V235" s="14"/>
      <c r="W235" s="14"/>
      <c r="X235" s="14"/>
      <c r="Y235" s="14"/>
      <c r="Z235" s="14"/>
    </row>
    <row r="236" spans="1:68" ht="14.25" hidden="1" customHeight="1" x14ac:dyDescent="0.25">
      <c r="A236" s="4"/>
      <c r="B236" s="5"/>
      <c r="C236" s="4"/>
      <c r="D236" s="5"/>
      <c r="E236" s="5"/>
      <c r="F236" s="4"/>
      <c r="G236" s="4" t="s">
        <v>22</v>
      </c>
      <c r="H236" s="4"/>
      <c r="I236" s="4" t="s">
        <v>24</v>
      </c>
      <c r="J236" s="4" t="s">
        <v>25</v>
      </c>
      <c r="K236" s="4" t="s">
        <v>26</v>
      </c>
      <c r="L236" s="4" t="s">
        <v>32</v>
      </c>
      <c r="M236" s="6" t="s">
        <v>28</v>
      </c>
      <c r="N236" s="6">
        <v>0</v>
      </c>
      <c r="O236" s="6">
        <v>10500</v>
      </c>
      <c r="P236" s="6">
        <v>10500</v>
      </c>
      <c r="Q236" s="7" t="s">
        <v>29</v>
      </c>
      <c r="R236" s="26"/>
      <c r="S236" s="14"/>
      <c r="T236" s="14"/>
      <c r="U236" s="14"/>
      <c r="V236" s="14"/>
      <c r="W236" s="14"/>
      <c r="X236" s="14"/>
      <c r="Y236" s="14"/>
      <c r="Z236" s="14"/>
    </row>
    <row r="237" spans="1:68" ht="14.25" hidden="1" customHeight="1" x14ac:dyDescent="0.25">
      <c r="A237" s="4"/>
      <c r="B237" s="5"/>
      <c r="C237" s="4"/>
      <c r="D237" s="5"/>
      <c r="E237" s="5"/>
      <c r="F237" s="4"/>
      <c r="G237" s="4" t="s">
        <v>22</v>
      </c>
      <c r="H237" s="4"/>
      <c r="I237" s="4" t="s">
        <v>24</v>
      </c>
      <c r="J237" s="4" t="s">
        <v>25</v>
      </c>
      <c r="K237" s="4" t="s">
        <v>26</v>
      </c>
      <c r="L237" s="4" t="s">
        <v>88</v>
      </c>
      <c r="M237" s="6" t="s">
        <v>28</v>
      </c>
      <c r="N237" s="6">
        <v>0</v>
      </c>
      <c r="O237" s="6">
        <v>3790</v>
      </c>
      <c r="P237" s="6">
        <v>3790</v>
      </c>
      <c r="Q237" s="7" t="s">
        <v>29</v>
      </c>
      <c r="R237" s="26"/>
      <c r="S237" s="14"/>
      <c r="T237" s="14"/>
      <c r="U237" s="14"/>
      <c r="V237" s="14"/>
      <c r="W237" s="14"/>
      <c r="X237" s="14"/>
      <c r="Y237" s="14"/>
      <c r="Z237" s="14"/>
    </row>
    <row r="238" spans="1:68" ht="14.25" hidden="1" customHeight="1" x14ac:dyDescent="0.25">
      <c r="A238" s="4"/>
      <c r="B238" s="5"/>
      <c r="C238" s="4"/>
      <c r="D238" s="5"/>
      <c r="E238" s="5"/>
      <c r="F238" s="4"/>
      <c r="G238" s="4" t="s">
        <v>22</v>
      </c>
      <c r="H238" s="4"/>
      <c r="I238" s="4" t="s">
        <v>24</v>
      </c>
      <c r="J238" s="4" t="s">
        <v>25</v>
      </c>
      <c r="K238" s="4" t="s">
        <v>26</v>
      </c>
      <c r="L238" s="4" t="s">
        <v>89</v>
      </c>
      <c r="M238" s="6" t="s">
        <v>28</v>
      </c>
      <c r="N238" s="6">
        <v>0</v>
      </c>
      <c r="O238" s="6">
        <v>8546</v>
      </c>
      <c r="P238" s="6">
        <v>8546</v>
      </c>
      <c r="Q238" s="7" t="s">
        <v>29</v>
      </c>
      <c r="R238" s="26"/>
      <c r="S238" s="14"/>
      <c r="T238" s="14"/>
      <c r="U238" s="14"/>
      <c r="V238" s="14"/>
      <c r="W238" s="14"/>
      <c r="X238" s="14"/>
      <c r="Y238" s="14"/>
      <c r="Z238" s="14"/>
    </row>
    <row r="239" spans="1:68" ht="14.25" hidden="1" customHeight="1" x14ac:dyDescent="0.25">
      <c r="A239" s="4"/>
      <c r="B239" s="5"/>
      <c r="C239" s="4"/>
      <c r="D239" s="5"/>
      <c r="E239" s="5"/>
      <c r="F239" s="4"/>
      <c r="G239" s="4" t="s">
        <v>22</v>
      </c>
      <c r="H239" s="4"/>
      <c r="I239" s="4" t="s">
        <v>24</v>
      </c>
      <c r="J239" s="4" t="s">
        <v>25</v>
      </c>
      <c r="K239" s="4" t="s">
        <v>26</v>
      </c>
      <c r="L239" s="4" t="s">
        <v>90</v>
      </c>
      <c r="M239" s="6" t="s">
        <v>28</v>
      </c>
      <c r="N239" s="6">
        <v>0</v>
      </c>
      <c r="O239" s="6">
        <v>17852</v>
      </c>
      <c r="P239" s="6">
        <v>17852</v>
      </c>
      <c r="Q239" s="7" t="s">
        <v>29</v>
      </c>
      <c r="R239" s="26"/>
      <c r="S239" s="14"/>
      <c r="T239" s="14"/>
      <c r="U239" s="14"/>
      <c r="V239" s="14"/>
      <c r="W239" s="14"/>
      <c r="X239" s="14"/>
      <c r="Y239" s="14"/>
      <c r="Z239" s="14"/>
    </row>
    <row r="240" spans="1:68" ht="14.25" hidden="1" customHeight="1" x14ac:dyDescent="0.25">
      <c r="A240" s="4"/>
      <c r="B240" s="5"/>
      <c r="C240" s="4"/>
      <c r="D240" s="5"/>
      <c r="E240" s="5"/>
      <c r="F240" s="4"/>
      <c r="G240" s="4" t="s">
        <v>22</v>
      </c>
      <c r="H240" s="4"/>
      <c r="I240" s="4" t="s">
        <v>24</v>
      </c>
      <c r="J240" s="4" t="s">
        <v>25</v>
      </c>
      <c r="K240" s="4" t="s">
        <v>26</v>
      </c>
      <c r="L240" s="4" t="s">
        <v>79</v>
      </c>
      <c r="M240" s="6" t="s">
        <v>28</v>
      </c>
      <c r="N240" s="6">
        <v>28080</v>
      </c>
      <c r="O240" s="6">
        <v>42120</v>
      </c>
      <c r="P240" s="6">
        <v>70200</v>
      </c>
      <c r="Q240" s="7" t="s">
        <v>29</v>
      </c>
      <c r="R240" s="26"/>
      <c r="S240" s="14"/>
      <c r="T240" s="14"/>
      <c r="U240" s="14"/>
      <c r="V240" s="14"/>
      <c r="W240" s="14"/>
      <c r="X240" s="14"/>
      <c r="Y240" s="14"/>
      <c r="Z240" s="14"/>
    </row>
    <row r="241" spans="1:68" ht="14.25" customHeight="1" x14ac:dyDescent="0.25">
      <c r="A241" s="8" t="s">
        <v>224</v>
      </c>
      <c r="B241" s="9" t="s">
        <v>63</v>
      </c>
      <c r="C241" s="8" t="s">
        <v>176</v>
      </c>
      <c r="D241" s="9" t="s">
        <v>176</v>
      </c>
      <c r="E241" s="9" t="s">
        <v>225</v>
      </c>
      <c r="F241" s="8" t="s">
        <v>226</v>
      </c>
      <c r="G241" s="8" t="s">
        <v>22</v>
      </c>
      <c r="H241" s="8" t="s">
        <v>227</v>
      </c>
      <c r="I241" s="8" t="s">
        <v>24</v>
      </c>
      <c r="J241" s="8" t="s">
        <v>25</v>
      </c>
      <c r="K241" s="8" t="s">
        <v>26</v>
      </c>
      <c r="L241" s="8" t="s">
        <v>27</v>
      </c>
      <c r="M241" s="10" t="s">
        <v>28</v>
      </c>
      <c r="N241" s="10">
        <v>0</v>
      </c>
      <c r="O241" s="10">
        <v>25000</v>
      </c>
      <c r="P241" s="10">
        <v>25000</v>
      </c>
      <c r="Q241" s="12" t="s">
        <v>29</v>
      </c>
      <c r="R241" s="29">
        <f>VLOOKUP(H241,'[3]Table 1'!$B$3:$C$5292,2,0)</f>
        <v>45889.536</v>
      </c>
      <c r="S241" s="14"/>
      <c r="T241" s="15">
        <v>6000</v>
      </c>
      <c r="U241" s="18">
        <f>N245</f>
        <v>28080</v>
      </c>
      <c r="V241" s="16">
        <v>30000</v>
      </c>
      <c r="W241" s="14"/>
      <c r="X241" s="14"/>
      <c r="Y241" s="14"/>
      <c r="Z241" s="14">
        <v>0</v>
      </c>
      <c r="AB241">
        <v>0</v>
      </c>
      <c r="AD241">
        <f>SUM(T241:AC241)</f>
        <v>64080</v>
      </c>
      <c r="AF241">
        <f>T241/$AD241</f>
        <v>9.3632958801498134E-2</v>
      </c>
      <c r="AG241">
        <f t="shared" ref="AG241" si="402">U241/$AD241</f>
        <v>0.43820224719101125</v>
      </c>
      <c r="AH241">
        <f t="shared" ref="AH241" si="403">V241/$AD241</f>
        <v>0.46816479400749061</v>
      </c>
      <c r="AI241">
        <f t="shared" ref="AI241" si="404">W241/$AD241</f>
        <v>0</v>
      </c>
      <c r="AJ241">
        <f t="shared" ref="AJ241" si="405">X241/$AD241</f>
        <v>0</v>
      </c>
      <c r="AK241">
        <f t="shared" ref="AK241" si="406">Y241/$AD241</f>
        <v>0</v>
      </c>
      <c r="AL241">
        <f t="shared" ref="AL241" si="407">Z241/$AD241</f>
        <v>0</v>
      </c>
      <c r="AM241">
        <f t="shared" ref="AM241" si="408">AA241/$AD241</f>
        <v>0</v>
      </c>
      <c r="AN241">
        <f t="shared" ref="AN241" si="409">AB241/$AD241</f>
        <v>0</v>
      </c>
      <c r="AO241">
        <f t="shared" ref="AO241" si="410">AC241/$AD241</f>
        <v>0</v>
      </c>
      <c r="AP241">
        <f>SUM(AF241:AO241)</f>
        <v>1</v>
      </c>
      <c r="AR241">
        <f>AF241*$R241</f>
        <v>4296.7730337078656</v>
      </c>
      <c r="AT241">
        <f t="shared" ref="AT241:BB241" si="411">AG241*$R241</f>
        <v>20108.897797752808</v>
      </c>
      <c r="AU241">
        <f t="shared" si="411"/>
        <v>21483.865168539323</v>
      </c>
      <c r="AV241">
        <f t="shared" si="411"/>
        <v>0</v>
      </c>
      <c r="AW241">
        <f t="shared" si="411"/>
        <v>0</v>
      </c>
      <c r="AX241">
        <f t="shared" si="411"/>
        <v>0</v>
      </c>
      <c r="AY241">
        <f t="shared" si="411"/>
        <v>0</v>
      </c>
      <c r="AZ241">
        <f t="shared" si="411"/>
        <v>0</v>
      </c>
      <c r="BA241">
        <f t="shared" si="411"/>
        <v>0</v>
      </c>
      <c r="BB241">
        <f t="shared" si="411"/>
        <v>0</v>
      </c>
      <c r="BC241">
        <f>SUM(AR241:BB241)</f>
        <v>45889.535999999993</v>
      </c>
      <c r="BE241">
        <f>AR241</f>
        <v>4296.7730337078656</v>
      </c>
      <c r="BF241">
        <f>(SUM(AU241:AV241)*0.2)+AS241*0.7+AT241*0.4</f>
        <v>12340.332152808987</v>
      </c>
      <c r="BG241">
        <f>IF(AU241&gt;1,$AS241*0.3,0)+IF(AU241&gt;1,$AT241*0.6,0)+AU241*0.8</f>
        <v>29252.430813483144</v>
      </c>
      <c r="BH241">
        <f>IF(AV241&gt;1,$AS241*0.3,0)+IF(AV241&gt;1,$AT241*0.6,0)+AV241*0.8</f>
        <v>0</v>
      </c>
      <c r="BI241">
        <f>$AW241*80%+$AX241*70%</f>
        <v>0</v>
      </c>
      <c r="BJ241">
        <f>$AW241*20%+$AX241*30%</f>
        <v>0</v>
      </c>
      <c r="BK241">
        <f>$AY241*60%</f>
        <v>0</v>
      </c>
      <c r="BL241">
        <f>$AY241*40%</f>
        <v>0</v>
      </c>
      <c r="BM241">
        <f>$BA241*60%</f>
        <v>0</v>
      </c>
      <c r="BN241">
        <f>$BA241*40%</f>
        <v>0</v>
      </c>
      <c r="BO241">
        <f>SUM(BE241:BN241)</f>
        <v>45889.535999999993</v>
      </c>
      <c r="BP241" t="b">
        <f>BO241=R241</f>
        <v>1</v>
      </c>
    </row>
    <row r="242" spans="1:68" ht="14.25" hidden="1" customHeight="1" x14ac:dyDescent="0.25">
      <c r="A242" s="4"/>
      <c r="B242" s="5"/>
      <c r="C242" s="4"/>
      <c r="D242" s="5"/>
      <c r="E242" s="5"/>
      <c r="F242" s="4"/>
      <c r="G242" s="4" t="s">
        <v>22</v>
      </c>
      <c r="H242" s="4"/>
      <c r="I242" s="4" t="s">
        <v>24</v>
      </c>
      <c r="J242" s="4" t="s">
        <v>25</v>
      </c>
      <c r="K242" s="4" t="s">
        <v>26</v>
      </c>
      <c r="L242" s="4" t="s">
        <v>39</v>
      </c>
      <c r="M242" s="6" t="s">
        <v>28</v>
      </c>
      <c r="N242" s="6">
        <v>0</v>
      </c>
      <c r="O242" s="6">
        <v>60929</v>
      </c>
      <c r="P242" s="6">
        <v>60929</v>
      </c>
      <c r="Q242" s="7" t="s">
        <v>29</v>
      </c>
      <c r="R242" s="26"/>
      <c r="S242" s="14"/>
      <c r="T242" s="14"/>
      <c r="U242" s="14"/>
      <c r="V242" s="14"/>
      <c r="W242" s="14"/>
      <c r="X242" s="14"/>
      <c r="Y242" s="14"/>
      <c r="Z242" s="14"/>
    </row>
    <row r="243" spans="1:68" ht="14.25" hidden="1" customHeight="1" x14ac:dyDescent="0.25">
      <c r="A243" s="4"/>
      <c r="B243" s="5"/>
      <c r="C243" s="4"/>
      <c r="D243" s="5"/>
      <c r="E243" s="5"/>
      <c r="F243" s="4"/>
      <c r="G243" s="4" t="s">
        <v>22</v>
      </c>
      <c r="H243" s="4"/>
      <c r="I243" s="4" t="s">
        <v>24</v>
      </c>
      <c r="J243" s="4" t="s">
        <v>25</v>
      </c>
      <c r="K243" s="4" t="s">
        <v>26</v>
      </c>
      <c r="L243" s="4" t="s">
        <v>31</v>
      </c>
      <c r="M243" s="6" t="s">
        <v>28</v>
      </c>
      <c r="N243" s="6">
        <v>7000</v>
      </c>
      <c r="O243" s="6">
        <v>0</v>
      </c>
      <c r="P243" s="6">
        <v>7000</v>
      </c>
      <c r="Q243" s="7" t="s">
        <v>29</v>
      </c>
      <c r="R243" s="26"/>
      <c r="S243" s="14"/>
      <c r="T243" s="14"/>
      <c r="U243" s="14"/>
      <c r="V243" s="14"/>
      <c r="W243" s="14"/>
      <c r="X243" s="14"/>
      <c r="Y243" s="14"/>
      <c r="Z243" s="14"/>
    </row>
    <row r="244" spans="1:68" ht="14.25" hidden="1" customHeight="1" x14ac:dyDescent="0.25">
      <c r="A244" s="4"/>
      <c r="B244" s="5"/>
      <c r="C244" s="4"/>
      <c r="D244" s="5"/>
      <c r="E244" s="5"/>
      <c r="F244" s="4"/>
      <c r="G244" s="4" t="s">
        <v>22</v>
      </c>
      <c r="H244" s="4"/>
      <c r="I244" s="4" t="s">
        <v>24</v>
      </c>
      <c r="J244" s="4" t="s">
        <v>25</v>
      </c>
      <c r="K244" s="4" t="s">
        <v>26</v>
      </c>
      <c r="L244" s="4" t="s">
        <v>32</v>
      </c>
      <c r="M244" s="6" t="s">
        <v>28</v>
      </c>
      <c r="N244" s="6">
        <v>0</v>
      </c>
      <c r="O244" s="6">
        <v>10500</v>
      </c>
      <c r="P244" s="6">
        <v>10500</v>
      </c>
      <c r="Q244" s="7" t="s">
        <v>29</v>
      </c>
      <c r="R244" s="26"/>
      <c r="S244" s="14"/>
      <c r="T244" s="14"/>
      <c r="U244" s="14"/>
      <c r="V244" s="14"/>
      <c r="W244" s="14"/>
      <c r="X244" s="14"/>
      <c r="Y244" s="14"/>
      <c r="Z244" s="14"/>
    </row>
    <row r="245" spans="1:68" ht="14.25" hidden="1" customHeight="1" x14ac:dyDescent="0.25">
      <c r="A245" s="4"/>
      <c r="B245" s="5"/>
      <c r="C245" s="4"/>
      <c r="D245" s="5"/>
      <c r="E245" s="5"/>
      <c r="F245" s="4"/>
      <c r="G245" s="4" t="s">
        <v>22</v>
      </c>
      <c r="H245" s="4"/>
      <c r="I245" s="4" t="s">
        <v>24</v>
      </c>
      <c r="J245" s="4" t="s">
        <v>25</v>
      </c>
      <c r="K245" s="4" t="s">
        <v>26</v>
      </c>
      <c r="L245" s="4" t="s">
        <v>33</v>
      </c>
      <c r="M245" s="6" t="s">
        <v>28</v>
      </c>
      <c r="N245" s="6">
        <v>28080</v>
      </c>
      <c r="O245" s="6">
        <v>42120</v>
      </c>
      <c r="P245" s="6">
        <v>70200</v>
      </c>
      <c r="Q245" s="7" t="s">
        <v>29</v>
      </c>
      <c r="R245" s="26"/>
      <c r="S245" s="14"/>
      <c r="T245" s="14"/>
      <c r="U245" s="14"/>
      <c r="V245" s="14"/>
      <c r="W245" s="14"/>
      <c r="X245" s="14"/>
      <c r="Y245" s="14"/>
      <c r="Z245" s="14"/>
    </row>
    <row r="246" spans="1:68" ht="14.25" customHeight="1" x14ac:dyDescent="0.25">
      <c r="A246" s="8" t="s">
        <v>228</v>
      </c>
      <c r="B246" s="9" t="s">
        <v>133</v>
      </c>
      <c r="C246" s="8" t="s">
        <v>176</v>
      </c>
      <c r="D246" s="9" t="s">
        <v>176</v>
      </c>
      <c r="E246" s="9" t="s">
        <v>229</v>
      </c>
      <c r="F246" s="8" t="s">
        <v>230</v>
      </c>
      <c r="G246" s="8" t="s">
        <v>22</v>
      </c>
      <c r="H246" s="8" t="s">
        <v>231</v>
      </c>
      <c r="I246" s="8" t="s">
        <v>24</v>
      </c>
      <c r="J246" s="8" t="s">
        <v>25</v>
      </c>
      <c r="K246" s="8" t="s">
        <v>26</v>
      </c>
      <c r="L246" s="8" t="s">
        <v>27</v>
      </c>
      <c r="M246" s="10" t="s">
        <v>28</v>
      </c>
      <c r="N246" s="10">
        <v>0</v>
      </c>
      <c r="O246" s="10">
        <v>25000</v>
      </c>
      <c r="P246" s="10">
        <v>25000</v>
      </c>
      <c r="Q246" s="12" t="s">
        <v>29</v>
      </c>
      <c r="R246" s="29">
        <f>VLOOKUP(H246,'[3]Table 1'!$B$3:$C$5292,2,0)</f>
        <v>45889.536</v>
      </c>
      <c r="S246" s="14"/>
      <c r="T246" s="15">
        <v>6000</v>
      </c>
      <c r="U246" s="18">
        <f>N250+N267</f>
        <v>56160</v>
      </c>
      <c r="V246" s="16">
        <v>30000</v>
      </c>
      <c r="W246" s="14"/>
      <c r="X246" s="14"/>
      <c r="Y246" s="14"/>
      <c r="Z246" s="14">
        <v>0</v>
      </c>
      <c r="AB246">
        <v>0</v>
      </c>
      <c r="AD246">
        <f>SUM(T246:AC246)</f>
        <v>92160</v>
      </c>
      <c r="AF246">
        <f>T246/$AD246</f>
        <v>6.5104166666666671E-2</v>
      </c>
      <c r="AG246">
        <f t="shared" ref="AG246" si="412">U246/$AD246</f>
        <v>0.609375</v>
      </c>
      <c r="AH246">
        <f t="shared" ref="AH246" si="413">V246/$AD246</f>
        <v>0.32552083333333331</v>
      </c>
      <c r="AI246">
        <f t="shared" ref="AI246" si="414">W246/$AD246</f>
        <v>0</v>
      </c>
      <c r="AJ246">
        <f t="shared" ref="AJ246" si="415">X246/$AD246</f>
        <v>0</v>
      </c>
      <c r="AK246">
        <f t="shared" ref="AK246" si="416">Y246/$AD246</f>
        <v>0</v>
      </c>
      <c r="AL246">
        <f t="shared" ref="AL246" si="417">Z246/$AD246</f>
        <v>0</v>
      </c>
      <c r="AM246">
        <f t="shared" ref="AM246" si="418">AA246/$AD246</f>
        <v>0</v>
      </c>
      <c r="AN246">
        <f t="shared" ref="AN246" si="419">AB246/$AD246</f>
        <v>0</v>
      </c>
      <c r="AO246">
        <f t="shared" ref="AO246" si="420">AC246/$AD246</f>
        <v>0</v>
      </c>
      <c r="AP246">
        <f>SUM(AF246:AO246)</f>
        <v>1</v>
      </c>
      <c r="AR246">
        <f>AF246*$R246</f>
        <v>2987.6000000000004</v>
      </c>
      <c r="AT246">
        <f t="shared" ref="AT246:BB246" si="421">AG246*$R246</f>
        <v>27963.936000000002</v>
      </c>
      <c r="AU246">
        <f t="shared" si="421"/>
        <v>14938</v>
      </c>
      <c r="AV246">
        <f t="shared" si="421"/>
        <v>0</v>
      </c>
      <c r="AW246">
        <f t="shared" si="421"/>
        <v>0</v>
      </c>
      <c r="AX246">
        <f t="shared" si="421"/>
        <v>0</v>
      </c>
      <c r="AY246">
        <f t="shared" si="421"/>
        <v>0</v>
      </c>
      <c r="AZ246">
        <f t="shared" si="421"/>
        <v>0</v>
      </c>
      <c r="BA246">
        <f t="shared" si="421"/>
        <v>0</v>
      </c>
      <c r="BB246">
        <f t="shared" si="421"/>
        <v>0</v>
      </c>
      <c r="BC246">
        <f>SUM(AR246:BB246)</f>
        <v>45889.536</v>
      </c>
      <c r="BE246">
        <f>AR246</f>
        <v>2987.6000000000004</v>
      </c>
      <c r="BF246">
        <f>(SUM(AU246:AV246)*0.2)+AS246*0.7+AT246*0.4</f>
        <v>14173.174400000002</v>
      </c>
      <c r="BG246">
        <f>IF(AU246&gt;1,$AS246*0.3,0)+IF(AU246&gt;1,$AT246*0.6,0)+AU246*0.8</f>
        <v>28728.761600000002</v>
      </c>
      <c r="BH246">
        <f>IF(AV246&gt;1,$AS246*0.3,0)+IF(AV246&gt;1,$AT246*0.6,0)+AV246*0.8</f>
        <v>0</v>
      </c>
      <c r="BI246">
        <f>$AW246*80%+$AX246*70%</f>
        <v>0</v>
      </c>
      <c r="BJ246">
        <f>$AW246*20%+$AX246*30%</f>
        <v>0</v>
      </c>
      <c r="BK246">
        <f>$AY246*60%</f>
        <v>0</v>
      </c>
      <c r="BL246">
        <f>$AY246*40%</f>
        <v>0</v>
      </c>
      <c r="BM246">
        <f>$BA246*60%</f>
        <v>0</v>
      </c>
      <c r="BN246">
        <f>$BA246*40%</f>
        <v>0</v>
      </c>
      <c r="BO246">
        <f>SUM(BE246:BN246)</f>
        <v>45889.536000000007</v>
      </c>
      <c r="BP246" t="b">
        <f>BO246=R246</f>
        <v>1</v>
      </c>
    </row>
    <row r="247" spans="1:68" ht="14.25" hidden="1" customHeight="1" x14ac:dyDescent="0.25">
      <c r="A247" s="4"/>
      <c r="B247" s="5"/>
      <c r="C247" s="4"/>
      <c r="D247" s="5"/>
      <c r="E247" s="5"/>
      <c r="F247" s="4"/>
      <c r="G247" s="4" t="s">
        <v>22</v>
      </c>
      <c r="H247" s="4"/>
      <c r="I247" s="4" t="s">
        <v>24</v>
      </c>
      <c r="J247" s="4" t="s">
        <v>25</v>
      </c>
      <c r="K247" s="4" t="s">
        <v>26</v>
      </c>
      <c r="L247" s="4" t="s">
        <v>30</v>
      </c>
      <c r="M247" s="6" t="s">
        <v>28</v>
      </c>
      <c r="N247" s="6">
        <v>0</v>
      </c>
      <c r="O247" s="6">
        <v>28710</v>
      </c>
      <c r="P247" s="6">
        <v>28710</v>
      </c>
      <c r="Q247" s="7" t="s">
        <v>29</v>
      </c>
      <c r="R247" s="26"/>
      <c r="S247" s="14"/>
      <c r="T247" s="14"/>
      <c r="U247" s="14"/>
      <c r="V247" s="14"/>
      <c r="W247" s="14"/>
      <c r="X247" s="14"/>
      <c r="Y247" s="14"/>
      <c r="Z247" s="14"/>
    </row>
    <row r="248" spans="1:68" ht="14.25" hidden="1" customHeight="1" x14ac:dyDescent="0.25">
      <c r="A248" s="4"/>
      <c r="B248" s="5"/>
      <c r="C248" s="4"/>
      <c r="D248" s="5"/>
      <c r="E248" s="5"/>
      <c r="F248" s="4"/>
      <c r="G248" s="4" t="s">
        <v>22</v>
      </c>
      <c r="H248" s="4"/>
      <c r="I248" s="4" t="s">
        <v>24</v>
      </c>
      <c r="J248" s="4" t="s">
        <v>25</v>
      </c>
      <c r="K248" s="4" t="s">
        <v>26</v>
      </c>
      <c r="L248" s="4" t="s">
        <v>31</v>
      </c>
      <c r="M248" s="6" t="s">
        <v>28</v>
      </c>
      <c r="N248" s="6">
        <v>7000</v>
      </c>
      <c r="O248" s="6">
        <v>0</v>
      </c>
      <c r="P248" s="6">
        <v>7000</v>
      </c>
      <c r="Q248" s="7" t="s">
        <v>29</v>
      </c>
      <c r="R248" s="26"/>
      <c r="S248" s="14"/>
      <c r="T248" s="14"/>
      <c r="U248" s="14"/>
      <c r="V248" s="14"/>
      <c r="W248" s="14"/>
      <c r="X248" s="14"/>
      <c r="Y248" s="14"/>
      <c r="Z248" s="14"/>
    </row>
    <row r="249" spans="1:68" ht="14.25" hidden="1" customHeight="1" x14ac:dyDescent="0.25">
      <c r="A249" s="4"/>
      <c r="B249" s="5"/>
      <c r="C249" s="4"/>
      <c r="D249" s="5"/>
      <c r="E249" s="5"/>
      <c r="F249" s="4"/>
      <c r="G249" s="4" t="s">
        <v>22</v>
      </c>
      <c r="H249" s="4"/>
      <c r="I249" s="4" t="s">
        <v>24</v>
      </c>
      <c r="J249" s="4" t="s">
        <v>25</v>
      </c>
      <c r="K249" s="4" t="s">
        <v>26</v>
      </c>
      <c r="L249" s="4" t="s">
        <v>32</v>
      </c>
      <c r="M249" s="6" t="s">
        <v>28</v>
      </c>
      <c r="N249" s="6">
        <v>0</v>
      </c>
      <c r="O249" s="6">
        <v>10500</v>
      </c>
      <c r="P249" s="6">
        <v>10500</v>
      </c>
      <c r="Q249" s="7" t="s">
        <v>29</v>
      </c>
      <c r="R249" s="26"/>
      <c r="S249" s="14"/>
      <c r="T249" s="14"/>
      <c r="U249" s="14"/>
      <c r="V249" s="14"/>
      <c r="W249" s="14"/>
      <c r="X249" s="14"/>
      <c r="Y249" s="14"/>
      <c r="Z249" s="14"/>
    </row>
    <row r="250" spans="1:68" ht="14.25" hidden="1" customHeight="1" x14ac:dyDescent="0.25">
      <c r="A250" s="4"/>
      <c r="B250" s="5"/>
      <c r="C250" s="4"/>
      <c r="D250" s="5"/>
      <c r="E250" s="5"/>
      <c r="F250" s="4"/>
      <c r="G250" s="4" t="s">
        <v>22</v>
      </c>
      <c r="H250" s="4"/>
      <c r="I250" s="4" t="s">
        <v>24</v>
      </c>
      <c r="J250" s="4" t="s">
        <v>25</v>
      </c>
      <c r="K250" s="4" t="s">
        <v>26</v>
      </c>
      <c r="L250" s="4" t="s">
        <v>33</v>
      </c>
      <c r="M250" s="6" t="s">
        <v>28</v>
      </c>
      <c r="N250" s="6">
        <v>28080</v>
      </c>
      <c r="O250" s="6">
        <v>42120</v>
      </c>
      <c r="P250" s="6">
        <v>70200</v>
      </c>
      <c r="Q250" s="7" t="s">
        <v>29</v>
      </c>
      <c r="R250" s="26"/>
      <c r="S250" s="14"/>
      <c r="T250" s="14"/>
      <c r="U250" s="14"/>
      <c r="V250" s="14"/>
      <c r="W250" s="14"/>
      <c r="X250" s="14"/>
      <c r="Y250" s="14"/>
      <c r="Z250" s="14"/>
    </row>
    <row r="251" spans="1:68" ht="14.25" customHeight="1" x14ac:dyDescent="0.25">
      <c r="A251" s="8" t="s">
        <v>232</v>
      </c>
      <c r="B251" s="9" t="s">
        <v>233</v>
      </c>
      <c r="C251" s="8" t="s">
        <v>176</v>
      </c>
      <c r="D251" s="9" t="s">
        <v>176</v>
      </c>
      <c r="E251" s="9" t="s">
        <v>234</v>
      </c>
      <c r="F251" s="8" t="s">
        <v>235</v>
      </c>
      <c r="G251" s="8" t="s">
        <v>22</v>
      </c>
      <c r="H251" s="8" t="s">
        <v>236</v>
      </c>
      <c r="I251" s="8" t="s">
        <v>24</v>
      </c>
      <c r="J251" s="8" t="s">
        <v>237</v>
      </c>
      <c r="K251" s="8" t="s">
        <v>26</v>
      </c>
      <c r="L251" s="8" t="s">
        <v>27</v>
      </c>
      <c r="M251" s="10" t="s">
        <v>28</v>
      </c>
      <c r="N251" s="10">
        <v>0</v>
      </c>
      <c r="O251" s="10">
        <v>25000</v>
      </c>
      <c r="P251" s="10">
        <v>25000</v>
      </c>
      <c r="Q251" s="12" t="s">
        <v>29</v>
      </c>
      <c r="R251" s="29">
        <f>VLOOKUP(H251,'[3]Table 1'!$B$3:$C$5292,2,0)</f>
        <v>45889.536</v>
      </c>
      <c r="S251" s="14"/>
      <c r="T251" s="15">
        <v>6000</v>
      </c>
      <c r="U251" s="18"/>
      <c r="V251" s="16">
        <v>30000</v>
      </c>
      <c r="W251" s="14"/>
      <c r="X251" s="14">
        <v>30000</v>
      </c>
      <c r="Y251" s="14">
        <v>28080</v>
      </c>
      <c r="Z251" s="14">
        <f>VLOOKUP(H251,'[1]R.JALAN BPJS KES DES 20'!$F$4:$I$2169,4,0)</f>
        <v>86500</v>
      </c>
      <c r="AB251">
        <f>VLOOKUP(H251,'[2]BPJS DES 20 RAD'!$H$4:$R$463,11,0)</f>
        <v>36000</v>
      </c>
      <c r="AD251">
        <f>SUM(T251:AC251)</f>
        <v>216580</v>
      </c>
      <c r="AF251">
        <f>T251/$AD251</f>
        <v>2.7703389047926862E-2</v>
      </c>
      <c r="AG251">
        <f t="shared" ref="AG251" si="422">U251/$AD251</f>
        <v>0</v>
      </c>
      <c r="AH251">
        <f t="shared" ref="AH251" si="423">V251/$AD251</f>
        <v>0.13851694523963431</v>
      </c>
      <c r="AI251">
        <f t="shared" ref="AI251" si="424">W251/$AD251</f>
        <v>0</v>
      </c>
      <c r="AJ251">
        <f t="shared" ref="AJ251" si="425">X251/$AD251</f>
        <v>0.13851694523963431</v>
      </c>
      <c r="AK251">
        <f t="shared" ref="AK251" si="426">Y251/$AD251</f>
        <v>0.12965186074429771</v>
      </c>
      <c r="AL251">
        <f t="shared" ref="AL251" si="427">Z251/$AD251</f>
        <v>0.39939052544094561</v>
      </c>
      <c r="AM251">
        <f t="shared" ref="AM251" si="428">AA251/$AD251</f>
        <v>0</v>
      </c>
      <c r="AN251">
        <f t="shared" ref="AN251" si="429">AB251/$AD251</f>
        <v>0.16622033428756117</v>
      </c>
      <c r="AO251">
        <f t="shared" ref="AO251" si="430">AC251/$AD251</f>
        <v>0</v>
      </c>
      <c r="AP251">
        <f>SUM(AF251:AO251)</f>
        <v>1</v>
      </c>
      <c r="AR251">
        <f>AF251*$R251</f>
        <v>1271.2956690368455</v>
      </c>
      <c r="AT251">
        <f t="shared" ref="AT251:BB251" si="431">AG251*$R251</f>
        <v>0</v>
      </c>
      <c r="AU251">
        <f t="shared" si="431"/>
        <v>6356.4783451842277</v>
      </c>
      <c r="AV251">
        <f t="shared" si="431"/>
        <v>0</v>
      </c>
      <c r="AW251">
        <f t="shared" si="431"/>
        <v>6356.4783451842277</v>
      </c>
      <c r="AX251">
        <f t="shared" si="431"/>
        <v>5949.663731092437</v>
      </c>
      <c r="AY251">
        <f t="shared" si="431"/>
        <v>18327.845895281189</v>
      </c>
      <c r="AZ251">
        <f t="shared" si="431"/>
        <v>0</v>
      </c>
      <c r="BA251">
        <f t="shared" si="431"/>
        <v>7627.7740142210723</v>
      </c>
      <c r="BB251">
        <f t="shared" si="431"/>
        <v>0</v>
      </c>
      <c r="BC251">
        <f>SUM(AR251:BB251)</f>
        <v>45889.536</v>
      </c>
      <c r="BE251">
        <f>AR251</f>
        <v>1271.2956690368455</v>
      </c>
      <c r="BF251">
        <f>(SUM(AU251:AV251)*0.2)+AS251*0.7+AT251*0.4</f>
        <v>1271.2956690368455</v>
      </c>
      <c r="BG251">
        <f>IF(AU251&gt;1,$AS251*0.3,0)+IF(AU251&gt;1,$AT251*0.6,0)+AU251*0.8</f>
        <v>5085.1826761473822</v>
      </c>
      <c r="BH251">
        <f>IF(AV251&gt;1,$AS251*0.3,0)+IF(AV251&gt;1,$AT251*0.6,0)+AV251*0.8</f>
        <v>0</v>
      </c>
      <c r="BI251">
        <f>$AW251*80%+$AX251*70%</f>
        <v>9249.9472879120876</v>
      </c>
      <c r="BJ251">
        <f>$AW251*20%+$AX251*30%</f>
        <v>3056.1947883645767</v>
      </c>
      <c r="BK251">
        <f>$AY251*60%</f>
        <v>10996.707537168713</v>
      </c>
      <c r="BL251">
        <f>$AY251*40%</f>
        <v>7331.1383581124755</v>
      </c>
      <c r="BM251">
        <f>$BA251*60%</f>
        <v>4576.6644085326434</v>
      </c>
      <c r="BN251">
        <f>$BA251*40%</f>
        <v>3051.1096056884289</v>
      </c>
      <c r="BO251">
        <f>SUM(BE251:BN251)</f>
        <v>45889.535999999993</v>
      </c>
      <c r="BP251" t="b">
        <f>BO251=R251</f>
        <v>1</v>
      </c>
    </row>
    <row r="252" spans="1:68" ht="14.25" hidden="1" customHeight="1" x14ac:dyDescent="0.25">
      <c r="A252" s="4"/>
      <c r="B252" s="5"/>
      <c r="C252" s="4"/>
      <c r="D252" s="5"/>
      <c r="E252" s="5"/>
      <c r="F252" s="4"/>
      <c r="G252" s="4" t="s">
        <v>22</v>
      </c>
      <c r="H252" s="4"/>
      <c r="I252" s="4" t="s">
        <v>24</v>
      </c>
      <c r="J252" s="4" t="s">
        <v>25</v>
      </c>
      <c r="K252" s="4" t="s">
        <v>26</v>
      </c>
      <c r="L252" s="4" t="s">
        <v>27</v>
      </c>
      <c r="M252" s="6" t="s">
        <v>28</v>
      </c>
      <c r="N252" s="6">
        <v>0</v>
      </c>
      <c r="O252" s="6">
        <v>25000</v>
      </c>
      <c r="P252" s="6">
        <v>25000</v>
      </c>
      <c r="Q252" s="7" t="s">
        <v>29</v>
      </c>
      <c r="R252" s="26"/>
      <c r="S252" s="14"/>
      <c r="T252" s="14"/>
      <c r="U252" s="14"/>
      <c r="V252" s="14"/>
      <c r="W252" s="14"/>
      <c r="X252" s="14"/>
      <c r="Y252" s="14"/>
      <c r="Z252" s="14"/>
    </row>
    <row r="253" spans="1:68" ht="14.25" hidden="1" customHeight="1" x14ac:dyDescent="0.25">
      <c r="A253" s="4"/>
      <c r="B253" s="5"/>
      <c r="C253" s="4"/>
      <c r="D253" s="5"/>
      <c r="E253" s="5"/>
      <c r="F253" s="4"/>
      <c r="G253" s="4" t="s">
        <v>22</v>
      </c>
      <c r="H253" s="4"/>
      <c r="I253" s="4" t="s">
        <v>24</v>
      </c>
      <c r="J253" s="4" t="s">
        <v>238</v>
      </c>
      <c r="K253" s="4" t="s">
        <v>26</v>
      </c>
      <c r="L253" s="4" t="s">
        <v>239</v>
      </c>
      <c r="M253" s="6" t="s">
        <v>28</v>
      </c>
      <c r="N253" s="6">
        <v>5000</v>
      </c>
      <c r="O253" s="6">
        <v>15000</v>
      </c>
      <c r="P253" s="6">
        <v>20000</v>
      </c>
      <c r="Q253" s="7" t="s">
        <v>29</v>
      </c>
      <c r="R253" s="26"/>
      <c r="S253" s="14"/>
      <c r="T253" s="14"/>
      <c r="U253" s="14"/>
      <c r="V253" s="14"/>
      <c r="W253" s="14"/>
      <c r="X253" s="14"/>
      <c r="Y253" s="14"/>
      <c r="Z253" s="14"/>
    </row>
    <row r="254" spans="1:68" ht="14.25" hidden="1" customHeight="1" x14ac:dyDescent="0.25">
      <c r="A254" s="4"/>
      <c r="B254" s="5"/>
      <c r="C254" s="4"/>
      <c r="D254" s="5"/>
      <c r="E254" s="5"/>
      <c r="F254" s="4"/>
      <c r="G254" s="4" t="s">
        <v>22</v>
      </c>
      <c r="H254" s="4"/>
      <c r="I254" s="4" t="s">
        <v>24</v>
      </c>
      <c r="J254" s="4" t="s">
        <v>238</v>
      </c>
      <c r="K254" s="4" t="s">
        <v>26</v>
      </c>
      <c r="L254" s="4" t="s">
        <v>240</v>
      </c>
      <c r="M254" s="6" t="s">
        <v>28</v>
      </c>
      <c r="N254" s="6">
        <v>10000</v>
      </c>
      <c r="O254" s="6">
        <v>20000</v>
      </c>
      <c r="P254" s="6">
        <v>30000</v>
      </c>
      <c r="Q254" s="7" t="s">
        <v>29</v>
      </c>
      <c r="R254" s="26"/>
      <c r="S254" s="14"/>
      <c r="T254" s="14"/>
      <c r="U254" s="14"/>
      <c r="V254" s="14"/>
      <c r="W254" s="14"/>
      <c r="X254" s="14"/>
      <c r="Y254" s="14"/>
      <c r="Z254" s="14"/>
    </row>
    <row r="255" spans="1:68" ht="14.25" hidden="1" customHeight="1" x14ac:dyDescent="0.25">
      <c r="A255" s="4"/>
      <c r="B255" s="5"/>
      <c r="C255" s="4"/>
      <c r="D255" s="5"/>
      <c r="E255" s="5"/>
      <c r="F255" s="4"/>
      <c r="G255" s="4" t="s">
        <v>22</v>
      </c>
      <c r="H255" s="4"/>
      <c r="I255" s="4" t="s">
        <v>24</v>
      </c>
      <c r="J255" s="4" t="s">
        <v>238</v>
      </c>
      <c r="K255" s="4" t="s">
        <v>26</v>
      </c>
      <c r="L255" s="4" t="s">
        <v>241</v>
      </c>
      <c r="M255" s="6" t="s">
        <v>28</v>
      </c>
      <c r="N255" s="6">
        <v>10000</v>
      </c>
      <c r="O255" s="6">
        <v>20000</v>
      </c>
      <c r="P255" s="6">
        <v>30000</v>
      </c>
      <c r="Q255" s="7" t="s">
        <v>29</v>
      </c>
      <c r="R255" s="26"/>
      <c r="S255" s="14"/>
      <c r="T255" s="14"/>
      <c r="U255" s="14"/>
      <c r="V255" s="14"/>
      <c r="W255" s="14"/>
      <c r="X255" s="14"/>
      <c r="Y255" s="14"/>
      <c r="Z255" s="14"/>
    </row>
    <row r="256" spans="1:68" ht="14.25" hidden="1" customHeight="1" x14ac:dyDescent="0.25">
      <c r="A256" s="4"/>
      <c r="B256" s="5"/>
      <c r="C256" s="4"/>
      <c r="D256" s="5"/>
      <c r="E256" s="5"/>
      <c r="F256" s="4"/>
      <c r="G256" s="4" t="s">
        <v>22</v>
      </c>
      <c r="H256" s="4"/>
      <c r="I256" s="4" t="s">
        <v>24</v>
      </c>
      <c r="J256" s="4" t="s">
        <v>238</v>
      </c>
      <c r="K256" s="4" t="s">
        <v>26</v>
      </c>
      <c r="L256" s="4" t="s">
        <v>242</v>
      </c>
      <c r="M256" s="6" t="s">
        <v>28</v>
      </c>
      <c r="N256" s="6">
        <v>5000</v>
      </c>
      <c r="O256" s="6">
        <v>15000</v>
      </c>
      <c r="P256" s="6">
        <v>20000</v>
      </c>
      <c r="Q256" s="7" t="s">
        <v>29</v>
      </c>
      <c r="R256" s="26"/>
      <c r="S256" s="14"/>
      <c r="T256" s="14"/>
      <c r="U256" s="14"/>
      <c r="V256" s="14"/>
      <c r="W256" s="14"/>
      <c r="X256" s="14"/>
      <c r="Y256" s="14"/>
      <c r="Z256" s="14"/>
    </row>
    <row r="257" spans="1:68" ht="14.25" hidden="1" customHeight="1" x14ac:dyDescent="0.25">
      <c r="A257" s="4"/>
      <c r="B257" s="5"/>
      <c r="C257" s="4"/>
      <c r="D257" s="5"/>
      <c r="E257" s="5"/>
      <c r="F257" s="4"/>
      <c r="G257" s="4" t="s">
        <v>22</v>
      </c>
      <c r="H257" s="4"/>
      <c r="I257" s="4" t="s">
        <v>24</v>
      </c>
      <c r="J257" s="4" t="s">
        <v>238</v>
      </c>
      <c r="K257" s="4" t="s">
        <v>26</v>
      </c>
      <c r="L257" s="4" t="s">
        <v>243</v>
      </c>
      <c r="M257" s="6" t="s">
        <v>28</v>
      </c>
      <c r="N257" s="6">
        <v>20000</v>
      </c>
      <c r="O257" s="6">
        <v>30000</v>
      </c>
      <c r="P257" s="6">
        <v>50000</v>
      </c>
      <c r="Q257" s="7" t="s">
        <v>29</v>
      </c>
      <c r="R257" s="26"/>
      <c r="S257" s="14"/>
      <c r="T257" s="14"/>
      <c r="U257" s="14"/>
      <c r="V257" s="14"/>
      <c r="W257" s="14"/>
      <c r="X257" s="14"/>
      <c r="Y257" s="14"/>
      <c r="Z257" s="14"/>
    </row>
    <row r="258" spans="1:68" ht="14.25" hidden="1" customHeight="1" x14ac:dyDescent="0.25">
      <c r="A258" s="4"/>
      <c r="B258" s="5"/>
      <c r="C258" s="4"/>
      <c r="D258" s="5"/>
      <c r="E258" s="5"/>
      <c r="F258" s="4"/>
      <c r="G258" s="4" t="s">
        <v>22</v>
      </c>
      <c r="H258" s="4"/>
      <c r="I258" s="4" t="s">
        <v>24</v>
      </c>
      <c r="J258" s="4" t="s">
        <v>238</v>
      </c>
      <c r="K258" s="4" t="s">
        <v>26</v>
      </c>
      <c r="L258" s="4" t="s">
        <v>244</v>
      </c>
      <c r="M258" s="6" t="s">
        <v>28</v>
      </c>
      <c r="N258" s="6">
        <v>6500</v>
      </c>
      <c r="O258" s="6">
        <v>13500</v>
      </c>
      <c r="P258" s="6">
        <v>20000</v>
      </c>
      <c r="Q258" s="7" t="s">
        <v>29</v>
      </c>
      <c r="R258" s="26"/>
      <c r="S258" s="14"/>
      <c r="T258" s="14"/>
      <c r="U258" s="14"/>
      <c r="V258" s="14"/>
      <c r="W258" s="14"/>
      <c r="X258" s="14"/>
      <c r="Y258" s="14"/>
      <c r="Z258" s="14"/>
    </row>
    <row r="259" spans="1:68" ht="14.25" hidden="1" customHeight="1" x14ac:dyDescent="0.25">
      <c r="A259" s="4"/>
      <c r="B259" s="5"/>
      <c r="C259" s="4"/>
      <c r="D259" s="5"/>
      <c r="E259" s="5"/>
      <c r="F259" s="4"/>
      <c r="G259" s="4" t="s">
        <v>22</v>
      </c>
      <c r="H259" s="4"/>
      <c r="I259" s="4" t="s">
        <v>24</v>
      </c>
      <c r="J259" s="4" t="s">
        <v>238</v>
      </c>
      <c r="K259" s="4" t="s">
        <v>26</v>
      </c>
      <c r="L259" s="4" t="s">
        <v>245</v>
      </c>
      <c r="M259" s="6" t="s">
        <v>28</v>
      </c>
      <c r="N259" s="6">
        <v>14000</v>
      </c>
      <c r="O259" s="6">
        <v>21000</v>
      </c>
      <c r="P259" s="6">
        <v>35000</v>
      </c>
      <c r="Q259" s="7" t="s">
        <v>29</v>
      </c>
      <c r="R259" s="26"/>
      <c r="S259" s="14"/>
      <c r="T259" s="14"/>
      <c r="U259" s="14"/>
      <c r="V259" s="14"/>
      <c r="W259" s="14"/>
      <c r="X259" s="14"/>
      <c r="Y259" s="14"/>
      <c r="Z259" s="14"/>
    </row>
    <row r="260" spans="1:68" ht="14.25" hidden="1" customHeight="1" x14ac:dyDescent="0.25">
      <c r="A260" s="4"/>
      <c r="B260" s="5"/>
      <c r="C260" s="4"/>
      <c r="D260" s="5"/>
      <c r="E260" s="5"/>
      <c r="F260" s="4"/>
      <c r="G260" s="4" t="s">
        <v>22</v>
      </c>
      <c r="H260" s="4"/>
      <c r="I260" s="4" t="s">
        <v>24</v>
      </c>
      <c r="J260" s="4" t="s">
        <v>238</v>
      </c>
      <c r="K260" s="4" t="s">
        <v>26</v>
      </c>
      <c r="L260" s="4" t="s">
        <v>246</v>
      </c>
      <c r="M260" s="6" t="s">
        <v>28</v>
      </c>
      <c r="N260" s="6">
        <v>8000</v>
      </c>
      <c r="O260" s="6">
        <v>17000</v>
      </c>
      <c r="P260" s="6">
        <v>25000</v>
      </c>
      <c r="Q260" s="7" t="s">
        <v>29</v>
      </c>
      <c r="R260" s="26"/>
      <c r="S260" s="14"/>
      <c r="T260" s="14"/>
      <c r="U260" s="14"/>
      <c r="V260" s="14"/>
      <c r="W260" s="14"/>
      <c r="X260" s="14"/>
      <c r="Y260" s="14"/>
      <c r="Z260" s="14"/>
    </row>
    <row r="261" spans="1:68" ht="14.25" hidden="1" customHeight="1" x14ac:dyDescent="0.25">
      <c r="A261" s="4"/>
      <c r="B261" s="5"/>
      <c r="C261" s="4"/>
      <c r="D261" s="5"/>
      <c r="E261" s="5"/>
      <c r="F261" s="4"/>
      <c r="G261" s="4" t="s">
        <v>22</v>
      </c>
      <c r="H261" s="4"/>
      <c r="I261" s="4" t="s">
        <v>24</v>
      </c>
      <c r="J261" s="4" t="s">
        <v>238</v>
      </c>
      <c r="K261" s="4" t="s">
        <v>26</v>
      </c>
      <c r="L261" s="4" t="s">
        <v>247</v>
      </c>
      <c r="M261" s="6" t="s">
        <v>28</v>
      </c>
      <c r="N261" s="6">
        <v>8000</v>
      </c>
      <c r="O261" s="6">
        <v>17000</v>
      </c>
      <c r="P261" s="6">
        <v>25000</v>
      </c>
      <c r="Q261" s="7" t="s">
        <v>29</v>
      </c>
      <c r="R261" s="26"/>
      <c r="S261" s="14"/>
      <c r="T261" s="14"/>
      <c r="U261" s="14"/>
      <c r="V261" s="14"/>
      <c r="W261" s="14"/>
      <c r="X261" s="14"/>
      <c r="Y261" s="14"/>
      <c r="Z261" s="14"/>
    </row>
    <row r="262" spans="1:68" ht="14.25" hidden="1" customHeight="1" x14ac:dyDescent="0.25">
      <c r="A262" s="4"/>
      <c r="B262" s="5"/>
      <c r="C262" s="4"/>
      <c r="D262" s="5"/>
      <c r="E262" s="5"/>
      <c r="F262" s="4"/>
      <c r="G262" s="4" t="s">
        <v>22</v>
      </c>
      <c r="H262" s="4"/>
      <c r="I262" s="4" t="s">
        <v>24</v>
      </c>
      <c r="J262" s="4" t="s">
        <v>25</v>
      </c>
      <c r="K262" s="4" t="s">
        <v>26</v>
      </c>
      <c r="L262" s="4" t="s">
        <v>31</v>
      </c>
      <c r="M262" s="6" t="s">
        <v>28</v>
      </c>
      <c r="N262" s="6">
        <v>7000</v>
      </c>
      <c r="O262" s="6">
        <v>0</v>
      </c>
      <c r="P262" s="6">
        <v>7000</v>
      </c>
      <c r="Q262" s="7" t="s">
        <v>29</v>
      </c>
      <c r="R262" s="26"/>
      <c r="S262" s="14"/>
      <c r="T262" s="14"/>
      <c r="U262" s="14"/>
      <c r="V262" s="14"/>
      <c r="W262" s="14"/>
      <c r="X262" s="14"/>
      <c r="Y262" s="14"/>
      <c r="Z262" s="14"/>
    </row>
    <row r="263" spans="1:68" ht="14.25" hidden="1" customHeight="1" x14ac:dyDescent="0.25">
      <c r="A263" s="4"/>
      <c r="B263" s="5"/>
      <c r="C263" s="4"/>
      <c r="D263" s="5"/>
      <c r="E263" s="5"/>
      <c r="F263" s="4"/>
      <c r="G263" s="4" t="s">
        <v>22</v>
      </c>
      <c r="H263" s="4"/>
      <c r="I263" s="4" t="s">
        <v>24</v>
      </c>
      <c r="J263" s="4" t="s">
        <v>25</v>
      </c>
      <c r="K263" s="4" t="s">
        <v>26</v>
      </c>
      <c r="L263" s="4" t="s">
        <v>32</v>
      </c>
      <c r="M263" s="6" t="s">
        <v>28</v>
      </c>
      <c r="N263" s="6">
        <v>0</v>
      </c>
      <c r="O263" s="6">
        <v>10500</v>
      </c>
      <c r="P263" s="6">
        <v>10500</v>
      </c>
      <c r="Q263" s="7" t="s">
        <v>29</v>
      </c>
      <c r="R263" s="26"/>
      <c r="S263" s="14"/>
      <c r="T263" s="14"/>
      <c r="U263" s="14"/>
      <c r="V263" s="14"/>
      <c r="W263" s="14"/>
      <c r="X263" s="14"/>
      <c r="Y263" s="14"/>
      <c r="Z263" s="14"/>
    </row>
    <row r="264" spans="1:68" ht="14.25" hidden="1" customHeight="1" x14ac:dyDescent="0.25">
      <c r="A264" s="4"/>
      <c r="B264" s="5"/>
      <c r="C264" s="4"/>
      <c r="D264" s="5"/>
      <c r="E264" s="5"/>
      <c r="F264" s="4"/>
      <c r="G264" s="4" t="s">
        <v>22</v>
      </c>
      <c r="H264" s="4"/>
      <c r="I264" s="4" t="s">
        <v>24</v>
      </c>
      <c r="J264" s="4" t="s">
        <v>25</v>
      </c>
      <c r="K264" s="4" t="s">
        <v>26</v>
      </c>
      <c r="L264" s="4" t="s">
        <v>248</v>
      </c>
      <c r="M264" s="6" t="s">
        <v>41</v>
      </c>
      <c r="N264" s="6">
        <v>0</v>
      </c>
      <c r="O264" s="6">
        <v>8575</v>
      </c>
      <c r="P264" s="6">
        <v>8575</v>
      </c>
      <c r="Q264" s="7" t="s">
        <v>29</v>
      </c>
      <c r="R264" s="26"/>
      <c r="S264" s="14"/>
      <c r="T264" s="14"/>
      <c r="U264" s="14"/>
      <c r="V264" s="14"/>
      <c r="W264" s="14"/>
      <c r="X264" s="14"/>
      <c r="Y264" s="14"/>
      <c r="Z264" s="14"/>
    </row>
    <row r="265" spans="1:68" ht="14.25" hidden="1" customHeight="1" x14ac:dyDescent="0.25">
      <c r="A265" s="4"/>
      <c r="B265" s="5"/>
      <c r="C265" s="4"/>
      <c r="D265" s="5"/>
      <c r="E265" s="5"/>
      <c r="F265" s="4"/>
      <c r="G265" s="4" t="s">
        <v>22</v>
      </c>
      <c r="H265" s="4"/>
      <c r="I265" s="4" t="s">
        <v>24</v>
      </c>
      <c r="J265" s="4" t="s">
        <v>25</v>
      </c>
      <c r="K265" s="4" t="s">
        <v>26</v>
      </c>
      <c r="L265" s="4" t="s">
        <v>249</v>
      </c>
      <c r="M265" s="6" t="s">
        <v>28</v>
      </c>
      <c r="N265" s="6">
        <v>36000</v>
      </c>
      <c r="O265" s="6">
        <v>54000</v>
      </c>
      <c r="P265" s="6">
        <v>90000</v>
      </c>
      <c r="Q265" s="7" t="s">
        <v>29</v>
      </c>
      <c r="R265" s="26"/>
      <c r="S265" s="14"/>
      <c r="T265" s="14"/>
      <c r="U265" s="14"/>
      <c r="V265" s="14"/>
      <c r="W265" s="14"/>
      <c r="X265" s="14"/>
      <c r="Y265" s="14"/>
      <c r="Z265" s="14"/>
    </row>
    <row r="266" spans="1:68" ht="14.25" hidden="1" customHeight="1" x14ac:dyDescent="0.25">
      <c r="A266" s="4"/>
      <c r="B266" s="5"/>
      <c r="C266" s="4"/>
      <c r="D266" s="5"/>
      <c r="E266" s="5"/>
      <c r="F266" s="4"/>
      <c r="G266" s="4" t="s">
        <v>22</v>
      </c>
      <c r="H266" s="4"/>
      <c r="I266" s="4" t="s">
        <v>24</v>
      </c>
      <c r="J266" s="4" t="s">
        <v>237</v>
      </c>
      <c r="K266" s="4" t="s">
        <v>26</v>
      </c>
      <c r="L266" s="4" t="s">
        <v>250</v>
      </c>
      <c r="M266" s="6" t="s">
        <v>28</v>
      </c>
      <c r="N266" s="6">
        <v>28080</v>
      </c>
      <c r="O266" s="6">
        <v>42120</v>
      </c>
      <c r="P266" s="6">
        <v>70200</v>
      </c>
      <c r="Q266" s="7" t="s">
        <v>29</v>
      </c>
      <c r="R266" s="26"/>
      <c r="S266" s="14"/>
      <c r="T266" s="14"/>
      <c r="U266" s="14"/>
      <c r="V266" s="14"/>
      <c r="W266" s="14"/>
      <c r="X266" s="14"/>
      <c r="Y266" s="14"/>
      <c r="Z266" s="14"/>
    </row>
    <row r="267" spans="1:68" ht="14.25" hidden="1" customHeight="1" x14ac:dyDescent="0.25">
      <c r="A267" s="4"/>
      <c r="B267" s="5"/>
      <c r="C267" s="4"/>
      <c r="D267" s="5"/>
      <c r="E267" s="5"/>
      <c r="F267" s="4"/>
      <c r="G267" s="4" t="s">
        <v>22</v>
      </c>
      <c r="H267" s="4"/>
      <c r="I267" s="4" t="s">
        <v>24</v>
      </c>
      <c r="J267" s="4" t="s">
        <v>25</v>
      </c>
      <c r="K267" s="4" t="s">
        <v>26</v>
      </c>
      <c r="L267" s="4" t="s">
        <v>33</v>
      </c>
      <c r="M267" s="6" t="s">
        <v>28</v>
      </c>
      <c r="N267" s="6">
        <v>28080</v>
      </c>
      <c r="O267" s="6">
        <v>42120</v>
      </c>
      <c r="P267" s="6">
        <v>70200</v>
      </c>
      <c r="Q267" s="7" t="s">
        <v>29</v>
      </c>
      <c r="R267" s="26"/>
      <c r="S267" s="14"/>
      <c r="T267" s="14"/>
      <c r="U267" s="14"/>
      <c r="V267" s="14"/>
      <c r="W267" s="14"/>
      <c r="X267" s="14"/>
      <c r="Y267" s="14"/>
      <c r="Z267" s="14"/>
    </row>
    <row r="268" spans="1:68" ht="14.25" hidden="1" customHeight="1" x14ac:dyDescent="0.25">
      <c r="A268" s="4"/>
      <c r="B268" s="5"/>
      <c r="C268" s="4"/>
      <c r="D268" s="5"/>
      <c r="E268" s="5"/>
      <c r="F268" s="4"/>
      <c r="G268" s="4" t="s">
        <v>22</v>
      </c>
      <c r="H268" s="4"/>
      <c r="I268" s="4" t="s">
        <v>24</v>
      </c>
      <c r="J268" s="4" t="s">
        <v>237</v>
      </c>
      <c r="K268" s="4" t="s">
        <v>26</v>
      </c>
      <c r="L268" s="4" t="s">
        <v>27</v>
      </c>
      <c r="M268" s="6" t="s">
        <v>28</v>
      </c>
      <c r="N268" s="6">
        <v>0</v>
      </c>
      <c r="O268" s="6">
        <v>25000</v>
      </c>
      <c r="P268" s="6">
        <v>25000</v>
      </c>
      <c r="Q268" s="7" t="s">
        <v>29</v>
      </c>
      <c r="R268" s="26"/>
      <c r="S268" s="14"/>
      <c r="T268" s="14"/>
      <c r="U268" s="14"/>
      <c r="V268" s="14"/>
      <c r="W268" s="14"/>
      <c r="X268" s="14"/>
      <c r="Y268" s="14"/>
      <c r="Z268" s="14"/>
    </row>
    <row r="269" spans="1:68" ht="14.25" hidden="1" customHeight="1" x14ac:dyDescent="0.25">
      <c r="A269" s="4"/>
      <c r="B269" s="5"/>
      <c r="C269" s="4"/>
      <c r="D269" s="5"/>
      <c r="E269" s="5"/>
      <c r="F269" s="4"/>
      <c r="G269" s="4" t="s">
        <v>22</v>
      </c>
      <c r="H269" s="4"/>
      <c r="I269" s="4" t="s">
        <v>24</v>
      </c>
      <c r="J269" s="4" t="s">
        <v>237</v>
      </c>
      <c r="K269" s="4" t="s">
        <v>26</v>
      </c>
      <c r="L269" s="4" t="s">
        <v>250</v>
      </c>
      <c r="M269" s="6" t="s">
        <v>28</v>
      </c>
      <c r="N269" s="6">
        <v>28080</v>
      </c>
      <c r="O269" s="6">
        <v>42120</v>
      </c>
      <c r="P269" s="6">
        <v>70200</v>
      </c>
      <c r="Q269" s="7" t="s">
        <v>29</v>
      </c>
      <c r="R269" s="26"/>
      <c r="S269" s="14"/>
      <c r="T269" s="14"/>
      <c r="U269" s="14"/>
      <c r="V269" s="14"/>
      <c r="W269" s="14"/>
      <c r="X269" s="14"/>
      <c r="Y269" s="14"/>
      <c r="Z269" s="14"/>
    </row>
    <row r="270" spans="1:68" ht="14.25" customHeight="1" x14ac:dyDescent="0.25">
      <c r="A270" s="8" t="s">
        <v>251</v>
      </c>
      <c r="B270" s="9" t="s">
        <v>128</v>
      </c>
      <c r="C270" s="8" t="s">
        <v>176</v>
      </c>
      <c r="D270" s="9" t="s">
        <v>176</v>
      </c>
      <c r="E270" s="9" t="s">
        <v>252</v>
      </c>
      <c r="F270" s="8" t="s">
        <v>253</v>
      </c>
      <c r="G270" s="8" t="s">
        <v>22</v>
      </c>
      <c r="H270" s="8" t="s">
        <v>254</v>
      </c>
      <c r="I270" s="8" t="s">
        <v>24</v>
      </c>
      <c r="J270" s="8" t="s">
        <v>25</v>
      </c>
      <c r="K270" s="8" t="s">
        <v>26</v>
      </c>
      <c r="L270" s="8" t="s">
        <v>27</v>
      </c>
      <c r="M270" s="10" t="s">
        <v>28</v>
      </c>
      <c r="N270" s="10">
        <v>0</v>
      </c>
      <c r="O270" s="10">
        <v>25000</v>
      </c>
      <c r="P270" s="10">
        <v>25000</v>
      </c>
      <c r="Q270" s="12" t="s">
        <v>29</v>
      </c>
      <c r="R270" s="29">
        <f>VLOOKUP(H270,'[3]Table 1'!$B$3:$C$5292,2,0)</f>
        <v>45889.536</v>
      </c>
      <c r="S270" s="14"/>
      <c r="T270" s="15">
        <v>6000</v>
      </c>
      <c r="U270" s="18">
        <f>N274</f>
        <v>28080</v>
      </c>
      <c r="V270" s="16">
        <v>30000</v>
      </c>
      <c r="W270" s="14"/>
      <c r="X270" s="14"/>
      <c r="Y270" s="14"/>
      <c r="Z270" s="14">
        <v>0</v>
      </c>
      <c r="AB270">
        <v>0</v>
      </c>
      <c r="AD270">
        <f>SUM(T270:AC270)</f>
        <v>64080</v>
      </c>
      <c r="AF270">
        <f>T270/$AD270</f>
        <v>9.3632958801498134E-2</v>
      </c>
      <c r="AG270">
        <f t="shared" ref="AG270" si="432">U270/$AD270</f>
        <v>0.43820224719101125</v>
      </c>
      <c r="AH270">
        <f t="shared" ref="AH270" si="433">V270/$AD270</f>
        <v>0.46816479400749061</v>
      </c>
      <c r="AI270">
        <f t="shared" ref="AI270" si="434">W270/$AD270</f>
        <v>0</v>
      </c>
      <c r="AJ270">
        <f t="shared" ref="AJ270" si="435">X270/$AD270</f>
        <v>0</v>
      </c>
      <c r="AK270">
        <f t="shared" ref="AK270" si="436">Y270/$AD270</f>
        <v>0</v>
      </c>
      <c r="AL270">
        <f t="shared" ref="AL270" si="437">Z270/$AD270</f>
        <v>0</v>
      </c>
      <c r="AM270">
        <f t="shared" ref="AM270" si="438">AA270/$AD270</f>
        <v>0</v>
      </c>
      <c r="AN270">
        <f t="shared" ref="AN270" si="439">AB270/$AD270</f>
        <v>0</v>
      </c>
      <c r="AO270">
        <f t="shared" ref="AO270" si="440">AC270/$AD270</f>
        <v>0</v>
      </c>
      <c r="AP270">
        <f>SUM(AF270:AO270)</f>
        <v>1</v>
      </c>
      <c r="AR270">
        <f>AF270*$R270</f>
        <v>4296.7730337078656</v>
      </c>
      <c r="AT270">
        <f t="shared" ref="AT270:BB270" si="441">AG270*$R270</f>
        <v>20108.897797752808</v>
      </c>
      <c r="AU270">
        <f t="shared" si="441"/>
        <v>21483.865168539323</v>
      </c>
      <c r="AV270">
        <f t="shared" si="441"/>
        <v>0</v>
      </c>
      <c r="AW270">
        <f t="shared" si="441"/>
        <v>0</v>
      </c>
      <c r="AX270">
        <f t="shared" si="441"/>
        <v>0</v>
      </c>
      <c r="AY270">
        <f t="shared" si="441"/>
        <v>0</v>
      </c>
      <c r="AZ270">
        <f t="shared" si="441"/>
        <v>0</v>
      </c>
      <c r="BA270">
        <f t="shared" si="441"/>
        <v>0</v>
      </c>
      <c r="BB270">
        <f t="shared" si="441"/>
        <v>0</v>
      </c>
      <c r="BC270">
        <f>SUM(AR270:BB270)</f>
        <v>45889.535999999993</v>
      </c>
      <c r="BE270">
        <f>AR270</f>
        <v>4296.7730337078656</v>
      </c>
      <c r="BF270">
        <f>(SUM(AU270:AV270)*0.2)+AS270*0.7+AT270*0.4</f>
        <v>12340.332152808987</v>
      </c>
      <c r="BG270">
        <f>IF(AU270&gt;1,$AS270*0.3,0)+IF(AU270&gt;1,$AT270*0.6,0)+AU270*0.8</f>
        <v>29252.430813483144</v>
      </c>
      <c r="BH270">
        <f>IF(AV270&gt;1,$AS270*0.3,0)+IF(AV270&gt;1,$AT270*0.6,0)+AV270*0.8</f>
        <v>0</v>
      </c>
      <c r="BI270">
        <f>$AW270*80%+$AX270*70%</f>
        <v>0</v>
      </c>
      <c r="BJ270">
        <f>$AW270*20%+$AX270*30%</f>
        <v>0</v>
      </c>
      <c r="BK270">
        <f>$AY270*60%</f>
        <v>0</v>
      </c>
      <c r="BL270">
        <f>$AY270*40%</f>
        <v>0</v>
      </c>
      <c r="BM270">
        <f>$BA270*60%</f>
        <v>0</v>
      </c>
      <c r="BN270">
        <f>$BA270*40%</f>
        <v>0</v>
      </c>
      <c r="BO270">
        <f>SUM(BE270:BN270)</f>
        <v>45889.535999999993</v>
      </c>
      <c r="BP270" t="b">
        <f>BO270=R270</f>
        <v>1</v>
      </c>
    </row>
    <row r="271" spans="1:68" ht="14.25" hidden="1" customHeight="1" x14ac:dyDescent="0.25">
      <c r="A271" s="4"/>
      <c r="B271" s="5"/>
      <c r="C271" s="4"/>
      <c r="D271" s="5"/>
      <c r="E271" s="5"/>
      <c r="F271" s="4"/>
      <c r="G271" s="4" t="s">
        <v>22</v>
      </c>
      <c r="H271" s="4"/>
      <c r="I271" s="4" t="s">
        <v>24</v>
      </c>
      <c r="J271" s="4" t="s">
        <v>25</v>
      </c>
      <c r="K271" s="4" t="s">
        <v>26</v>
      </c>
      <c r="L271" s="4" t="s">
        <v>30</v>
      </c>
      <c r="M271" s="6" t="s">
        <v>28</v>
      </c>
      <c r="N271" s="6">
        <v>0</v>
      </c>
      <c r="O271" s="6">
        <v>28710</v>
      </c>
      <c r="P271" s="6">
        <v>28710</v>
      </c>
      <c r="Q271" s="7" t="s">
        <v>29</v>
      </c>
      <c r="R271" s="26"/>
      <c r="S271" s="14"/>
      <c r="T271" s="14"/>
      <c r="U271" s="14"/>
      <c r="V271" s="14"/>
      <c r="W271" s="14"/>
      <c r="X271" s="14"/>
      <c r="Y271" s="14"/>
      <c r="Z271" s="14"/>
    </row>
    <row r="272" spans="1:68" ht="14.25" hidden="1" customHeight="1" x14ac:dyDescent="0.25">
      <c r="A272" s="4"/>
      <c r="B272" s="5"/>
      <c r="C272" s="4"/>
      <c r="D272" s="5"/>
      <c r="E272" s="5"/>
      <c r="F272" s="4"/>
      <c r="G272" s="4" t="s">
        <v>22</v>
      </c>
      <c r="H272" s="4"/>
      <c r="I272" s="4" t="s">
        <v>24</v>
      </c>
      <c r="J272" s="4" t="s">
        <v>25</v>
      </c>
      <c r="K272" s="4" t="s">
        <v>26</v>
      </c>
      <c r="L272" s="4" t="s">
        <v>31</v>
      </c>
      <c r="M272" s="6" t="s">
        <v>28</v>
      </c>
      <c r="N272" s="6">
        <v>7000</v>
      </c>
      <c r="O272" s="6">
        <v>0</v>
      </c>
      <c r="P272" s="6">
        <v>7000</v>
      </c>
      <c r="Q272" s="7" t="s">
        <v>29</v>
      </c>
      <c r="R272" s="26"/>
      <c r="S272" s="14"/>
      <c r="T272" s="14"/>
      <c r="U272" s="14"/>
      <c r="V272" s="14"/>
      <c r="W272" s="14"/>
      <c r="X272" s="14"/>
      <c r="Y272" s="14"/>
      <c r="Z272" s="14"/>
    </row>
    <row r="273" spans="1:68" ht="14.25" hidden="1" customHeight="1" x14ac:dyDescent="0.25">
      <c r="A273" s="4"/>
      <c r="B273" s="5"/>
      <c r="C273" s="4"/>
      <c r="D273" s="5"/>
      <c r="E273" s="5"/>
      <c r="F273" s="4"/>
      <c r="G273" s="4" t="s">
        <v>22</v>
      </c>
      <c r="H273" s="4"/>
      <c r="I273" s="4" t="s">
        <v>24</v>
      </c>
      <c r="J273" s="4" t="s">
        <v>25</v>
      </c>
      <c r="K273" s="4" t="s">
        <v>26</v>
      </c>
      <c r="L273" s="4" t="s">
        <v>32</v>
      </c>
      <c r="M273" s="6" t="s">
        <v>28</v>
      </c>
      <c r="N273" s="6">
        <v>0</v>
      </c>
      <c r="O273" s="6">
        <v>10500</v>
      </c>
      <c r="P273" s="6">
        <v>10500</v>
      </c>
      <c r="Q273" s="7" t="s">
        <v>29</v>
      </c>
      <c r="R273" s="26"/>
      <c r="S273" s="14"/>
      <c r="T273" s="14"/>
      <c r="U273" s="14"/>
      <c r="V273" s="14"/>
      <c r="W273" s="14"/>
      <c r="X273" s="14"/>
      <c r="Y273" s="14"/>
      <c r="Z273" s="14"/>
    </row>
    <row r="274" spans="1:68" ht="14.25" hidden="1" customHeight="1" x14ac:dyDescent="0.25">
      <c r="A274" s="4"/>
      <c r="B274" s="5"/>
      <c r="C274" s="4"/>
      <c r="D274" s="5"/>
      <c r="E274" s="5"/>
      <c r="F274" s="4"/>
      <c r="G274" s="4" t="s">
        <v>22</v>
      </c>
      <c r="H274" s="4"/>
      <c r="I274" s="4" t="s">
        <v>24</v>
      </c>
      <c r="J274" s="4" t="s">
        <v>25</v>
      </c>
      <c r="K274" s="4" t="s">
        <v>26</v>
      </c>
      <c r="L274" s="4" t="s">
        <v>33</v>
      </c>
      <c r="M274" s="6" t="s">
        <v>28</v>
      </c>
      <c r="N274" s="6">
        <v>28080</v>
      </c>
      <c r="O274" s="6">
        <v>42120</v>
      </c>
      <c r="P274" s="6">
        <v>70200</v>
      </c>
      <c r="Q274" s="7" t="s">
        <v>29</v>
      </c>
      <c r="R274" s="26"/>
      <c r="S274" s="14"/>
      <c r="T274" s="14"/>
      <c r="U274" s="14"/>
      <c r="V274" s="14"/>
      <c r="W274" s="14"/>
      <c r="X274" s="14"/>
      <c r="Y274" s="14"/>
      <c r="Z274" s="14"/>
    </row>
    <row r="275" spans="1:68" ht="14.25" customHeight="1" x14ac:dyDescent="0.25">
      <c r="A275" s="8" t="s">
        <v>255</v>
      </c>
      <c r="B275" s="9" t="s">
        <v>63</v>
      </c>
      <c r="C275" s="8" t="s">
        <v>256</v>
      </c>
      <c r="D275" s="9" t="s">
        <v>256</v>
      </c>
      <c r="E275" s="9" t="s">
        <v>257</v>
      </c>
      <c r="F275" s="8" t="s">
        <v>258</v>
      </c>
      <c r="G275" s="8" t="s">
        <v>22</v>
      </c>
      <c r="H275" s="8" t="s">
        <v>259</v>
      </c>
      <c r="I275" s="8" t="s">
        <v>24</v>
      </c>
      <c r="J275" s="8" t="s">
        <v>25</v>
      </c>
      <c r="K275" s="8" t="s">
        <v>26</v>
      </c>
      <c r="L275" s="8" t="s">
        <v>27</v>
      </c>
      <c r="M275" s="10" t="s">
        <v>28</v>
      </c>
      <c r="N275" s="10">
        <v>0</v>
      </c>
      <c r="O275" s="10">
        <v>25000</v>
      </c>
      <c r="P275" s="10">
        <v>25000</v>
      </c>
      <c r="Q275" s="12" t="s">
        <v>29</v>
      </c>
      <c r="R275" s="29">
        <f>VLOOKUP(H275,'[3]Table 1'!$B$3:$C$5292,2,0)</f>
        <v>45889.536</v>
      </c>
      <c r="S275" s="14"/>
      <c r="T275" s="15">
        <v>6000</v>
      </c>
      <c r="U275" s="18">
        <f>N279</f>
        <v>28080</v>
      </c>
      <c r="V275" s="16">
        <v>30000</v>
      </c>
      <c r="W275" s="14"/>
      <c r="X275" s="14"/>
      <c r="Y275" s="14"/>
      <c r="Z275" s="14">
        <v>0</v>
      </c>
      <c r="AB275">
        <v>0</v>
      </c>
      <c r="AD275">
        <f>SUM(T275:AC275)</f>
        <v>64080</v>
      </c>
      <c r="AF275">
        <f>T275/$AD275</f>
        <v>9.3632958801498134E-2</v>
      </c>
      <c r="AG275">
        <f t="shared" ref="AG275" si="442">U275/$AD275</f>
        <v>0.43820224719101125</v>
      </c>
      <c r="AH275">
        <f t="shared" ref="AH275" si="443">V275/$AD275</f>
        <v>0.46816479400749061</v>
      </c>
      <c r="AI275">
        <f t="shared" ref="AI275" si="444">W275/$AD275</f>
        <v>0</v>
      </c>
      <c r="AJ275">
        <f t="shared" ref="AJ275" si="445">X275/$AD275</f>
        <v>0</v>
      </c>
      <c r="AK275">
        <f t="shared" ref="AK275" si="446">Y275/$AD275</f>
        <v>0</v>
      </c>
      <c r="AL275">
        <f t="shared" ref="AL275" si="447">Z275/$AD275</f>
        <v>0</v>
      </c>
      <c r="AM275">
        <f t="shared" ref="AM275" si="448">AA275/$AD275</f>
        <v>0</v>
      </c>
      <c r="AN275">
        <f t="shared" ref="AN275" si="449">AB275/$AD275</f>
        <v>0</v>
      </c>
      <c r="AO275">
        <f t="shared" ref="AO275" si="450">AC275/$AD275</f>
        <v>0</v>
      </c>
      <c r="AP275">
        <f>SUM(AF275:AO275)</f>
        <v>1</v>
      </c>
      <c r="AR275">
        <f>AF275*$R275</f>
        <v>4296.7730337078656</v>
      </c>
      <c r="AT275">
        <f t="shared" ref="AT275:BB275" si="451">AG275*$R275</f>
        <v>20108.897797752808</v>
      </c>
      <c r="AU275">
        <f t="shared" si="451"/>
        <v>21483.865168539323</v>
      </c>
      <c r="AV275">
        <f t="shared" si="451"/>
        <v>0</v>
      </c>
      <c r="AW275">
        <f t="shared" si="451"/>
        <v>0</v>
      </c>
      <c r="AX275">
        <f t="shared" si="451"/>
        <v>0</v>
      </c>
      <c r="AY275">
        <f t="shared" si="451"/>
        <v>0</v>
      </c>
      <c r="AZ275">
        <f t="shared" si="451"/>
        <v>0</v>
      </c>
      <c r="BA275">
        <f t="shared" si="451"/>
        <v>0</v>
      </c>
      <c r="BB275">
        <f t="shared" si="451"/>
        <v>0</v>
      </c>
      <c r="BC275">
        <f>SUM(AR275:BB275)</f>
        <v>45889.535999999993</v>
      </c>
      <c r="BE275">
        <f>AR275</f>
        <v>4296.7730337078656</v>
      </c>
      <c r="BF275">
        <f>(SUM(AU275:AV275)*0.2)+AS275*0.7+AT275*0.4</f>
        <v>12340.332152808987</v>
      </c>
      <c r="BG275">
        <f>IF(AU275&gt;1,$AS275*0.3,0)+IF(AU275&gt;1,$AT275*0.6,0)+AU275*0.8</f>
        <v>29252.430813483144</v>
      </c>
      <c r="BH275">
        <f>IF(AV275&gt;1,$AS275*0.3,0)+IF(AV275&gt;1,$AT275*0.6,0)+AV275*0.8</f>
        <v>0</v>
      </c>
      <c r="BI275">
        <f>$AW275*80%+$AX275*70%</f>
        <v>0</v>
      </c>
      <c r="BJ275">
        <f>$AW275*20%+$AX275*30%</f>
        <v>0</v>
      </c>
      <c r="BK275">
        <f>$AY275*60%</f>
        <v>0</v>
      </c>
      <c r="BL275">
        <f>$AY275*40%</f>
        <v>0</v>
      </c>
      <c r="BM275">
        <f>$BA275*60%</f>
        <v>0</v>
      </c>
      <c r="BN275">
        <f>$BA275*40%</f>
        <v>0</v>
      </c>
      <c r="BO275">
        <f>SUM(BE275:BN275)</f>
        <v>45889.535999999993</v>
      </c>
      <c r="BP275" t="b">
        <f>BO275=R275</f>
        <v>1</v>
      </c>
    </row>
    <row r="276" spans="1:68" ht="14.25" hidden="1" customHeight="1" x14ac:dyDescent="0.25">
      <c r="A276" s="4"/>
      <c r="B276" s="5"/>
      <c r="C276" s="4"/>
      <c r="D276" s="5"/>
      <c r="E276" s="5"/>
      <c r="F276" s="4"/>
      <c r="G276" s="4" t="s">
        <v>22</v>
      </c>
      <c r="H276" s="4"/>
      <c r="I276" s="4" t="s">
        <v>24</v>
      </c>
      <c r="J276" s="4" t="s">
        <v>25</v>
      </c>
      <c r="K276" s="4" t="s">
        <v>26</v>
      </c>
      <c r="L276" s="4" t="s">
        <v>30</v>
      </c>
      <c r="M276" s="6" t="s">
        <v>28</v>
      </c>
      <c r="N276" s="6">
        <v>0</v>
      </c>
      <c r="O276" s="6">
        <v>28710</v>
      </c>
      <c r="P276" s="6">
        <v>28710</v>
      </c>
      <c r="Q276" s="7" t="s">
        <v>29</v>
      </c>
      <c r="R276" s="26"/>
      <c r="S276" s="14"/>
      <c r="T276" s="14"/>
      <c r="U276" s="14"/>
      <c r="V276" s="14"/>
      <c r="W276" s="14"/>
      <c r="X276" s="14"/>
      <c r="Y276" s="14"/>
      <c r="Z276" s="14"/>
    </row>
    <row r="277" spans="1:68" ht="14.25" hidden="1" customHeight="1" x14ac:dyDescent="0.25">
      <c r="A277" s="4"/>
      <c r="B277" s="5"/>
      <c r="C277" s="4"/>
      <c r="D277" s="5"/>
      <c r="E277" s="5"/>
      <c r="F277" s="4"/>
      <c r="G277" s="4" t="s">
        <v>22</v>
      </c>
      <c r="H277" s="4"/>
      <c r="I277" s="4" t="s">
        <v>24</v>
      </c>
      <c r="J277" s="4" t="s">
        <v>25</v>
      </c>
      <c r="K277" s="4" t="s">
        <v>26</v>
      </c>
      <c r="L277" s="4" t="s">
        <v>31</v>
      </c>
      <c r="M277" s="6" t="s">
        <v>28</v>
      </c>
      <c r="N277" s="6">
        <v>7000</v>
      </c>
      <c r="O277" s="6">
        <v>0</v>
      </c>
      <c r="P277" s="6">
        <v>7000</v>
      </c>
      <c r="Q277" s="7" t="s">
        <v>29</v>
      </c>
      <c r="R277" s="26"/>
      <c r="S277" s="14"/>
      <c r="T277" s="14"/>
      <c r="U277" s="14"/>
      <c r="V277" s="14"/>
      <c r="W277" s="14"/>
      <c r="X277" s="14"/>
      <c r="Y277" s="14"/>
      <c r="Z277" s="14"/>
    </row>
    <row r="278" spans="1:68" ht="14.25" hidden="1" customHeight="1" x14ac:dyDescent="0.25">
      <c r="A278" s="4"/>
      <c r="B278" s="5"/>
      <c r="C278" s="4"/>
      <c r="D278" s="5"/>
      <c r="E278" s="5"/>
      <c r="F278" s="4"/>
      <c r="G278" s="4" t="s">
        <v>22</v>
      </c>
      <c r="H278" s="4"/>
      <c r="I278" s="4" t="s">
        <v>24</v>
      </c>
      <c r="J278" s="4" t="s">
        <v>25</v>
      </c>
      <c r="K278" s="4" t="s">
        <v>26</v>
      </c>
      <c r="L278" s="4" t="s">
        <v>32</v>
      </c>
      <c r="M278" s="6" t="s">
        <v>28</v>
      </c>
      <c r="N278" s="6">
        <v>0</v>
      </c>
      <c r="O278" s="6">
        <v>10500</v>
      </c>
      <c r="P278" s="6">
        <v>10500</v>
      </c>
      <c r="Q278" s="7" t="s">
        <v>29</v>
      </c>
      <c r="R278" s="26"/>
      <c r="S278" s="14"/>
      <c r="T278" s="14"/>
      <c r="U278" s="14"/>
      <c r="V278" s="14"/>
      <c r="W278" s="14"/>
      <c r="X278" s="14"/>
      <c r="Y278" s="14"/>
      <c r="Z278" s="14"/>
    </row>
    <row r="279" spans="1:68" ht="14.25" hidden="1" customHeight="1" x14ac:dyDescent="0.25">
      <c r="A279" s="4"/>
      <c r="B279" s="5"/>
      <c r="C279" s="4"/>
      <c r="D279" s="5"/>
      <c r="E279" s="5"/>
      <c r="F279" s="4"/>
      <c r="G279" s="4" t="s">
        <v>22</v>
      </c>
      <c r="H279" s="4"/>
      <c r="I279" s="4" t="s">
        <v>24</v>
      </c>
      <c r="J279" s="4" t="s">
        <v>25</v>
      </c>
      <c r="K279" s="4" t="s">
        <v>26</v>
      </c>
      <c r="L279" s="4" t="s">
        <v>33</v>
      </c>
      <c r="M279" s="6" t="s">
        <v>28</v>
      </c>
      <c r="N279" s="6">
        <v>28080</v>
      </c>
      <c r="O279" s="6">
        <v>42120</v>
      </c>
      <c r="P279" s="6">
        <v>70200</v>
      </c>
      <c r="Q279" s="7" t="s">
        <v>29</v>
      </c>
      <c r="R279" s="26"/>
      <c r="S279" s="14"/>
      <c r="T279" s="14"/>
      <c r="U279" s="14"/>
      <c r="V279" s="14"/>
      <c r="W279" s="14"/>
      <c r="X279" s="14"/>
      <c r="Y279" s="14"/>
      <c r="Z279" s="14"/>
    </row>
    <row r="280" spans="1:68" ht="14.25" customHeight="1" x14ac:dyDescent="0.25">
      <c r="A280" s="8" t="s">
        <v>260</v>
      </c>
      <c r="B280" s="9" t="s">
        <v>50</v>
      </c>
      <c r="C280" s="8" t="s">
        <v>256</v>
      </c>
      <c r="D280" s="9" t="s">
        <v>256</v>
      </c>
      <c r="E280" s="9" t="s">
        <v>162</v>
      </c>
      <c r="F280" s="8" t="s">
        <v>163</v>
      </c>
      <c r="G280" s="8" t="s">
        <v>22</v>
      </c>
      <c r="H280" s="8" t="s">
        <v>261</v>
      </c>
      <c r="I280" s="8" t="s">
        <v>24</v>
      </c>
      <c r="J280" s="8" t="s">
        <v>25</v>
      </c>
      <c r="K280" s="8" t="s">
        <v>26</v>
      </c>
      <c r="L280" s="8" t="s">
        <v>27</v>
      </c>
      <c r="M280" s="10" t="s">
        <v>28</v>
      </c>
      <c r="N280" s="10">
        <v>0</v>
      </c>
      <c r="O280" s="10">
        <v>25000</v>
      </c>
      <c r="P280" s="10">
        <v>25000</v>
      </c>
      <c r="Q280" s="12" t="s">
        <v>29</v>
      </c>
      <c r="R280" s="29">
        <f>VLOOKUP(H280,'[3]Table 1'!$B$3:$C$5292,2,0)</f>
        <v>45889.536</v>
      </c>
      <c r="S280" s="14"/>
      <c r="T280" s="15">
        <v>6000</v>
      </c>
      <c r="U280" s="18">
        <f>N281</f>
        <v>28080</v>
      </c>
      <c r="V280" s="16">
        <v>30000</v>
      </c>
      <c r="W280" s="14"/>
      <c r="X280" s="14"/>
      <c r="Y280" s="14"/>
      <c r="Z280" s="14">
        <v>0</v>
      </c>
      <c r="AB280">
        <v>0</v>
      </c>
      <c r="AD280">
        <f>SUM(T280:AC280)</f>
        <v>64080</v>
      </c>
      <c r="AF280">
        <f>T280/$AD280</f>
        <v>9.3632958801498134E-2</v>
      </c>
      <c r="AG280">
        <f t="shared" ref="AG280" si="452">U280/$AD280</f>
        <v>0.43820224719101125</v>
      </c>
      <c r="AH280">
        <f t="shared" ref="AH280" si="453">V280/$AD280</f>
        <v>0.46816479400749061</v>
      </c>
      <c r="AI280">
        <f t="shared" ref="AI280" si="454">W280/$AD280</f>
        <v>0</v>
      </c>
      <c r="AJ280">
        <f t="shared" ref="AJ280" si="455">X280/$AD280</f>
        <v>0</v>
      </c>
      <c r="AK280">
        <f t="shared" ref="AK280" si="456">Y280/$AD280</f>
        <v>0</v>
      </c>
      <c r="AL280">
        <f t="shared" ref="AL280" si="457">Z280/$AD280</f>
        <v>0</v>
      </c>
      <c r="AM280">
        <f t="shared" ref="AM280" si="458">AA280/$AD280</f>
        <v>0</v>
      </c>
      <c r="AN280">
        <f t="shared" ref="AN280" si="459">AB280/$AD280</f>
        <v>0</v>
      </c>
      <c r="AO280">
        <f t="shared" ref="AO280" si="460">AC280/$AD280</f>
        <v>0</v>
      </c>
      <c r="AP280">
        <f>SUM(AF280:AO280)</f>
        <v>1</v>
      </c>
      <c r="AR280">
        <f>AF280*$R280</f>
        <v>4296.7730337078656</v>
      </c>
      <c r="AT280">
        <f t="shared" ref="AT280:BB280" si="461">AG280*$R280</f>
        <v>20108.897797752808</v>
      </c>
      <c r="AU280">
        <f t="shared" si="461"/>
        <v>21483.865168539323</v>
      </c>
      <c r="AV280">
        <f t="shared" si="461"/>
        <v>0</v>
      </c>
      <c r="AW280">
        <f t="shared" si="461"/>
        <v>0</v>
      </c>
      <c r="AX280">
        <f t="shared" si="461"/>
        <v>0</v>
      </c>
      <c r="AY280">
        <f t="shared" si="461"/>
        <v>0</v>
      </c>
      <c r="AZ280">
        <f t="shared" si="461"/>
        <v>0</v>
      </c>
      <c r="BA280">
        <f t="shared" si="461"/>
        <v>0</v>
      </c>
      <c r="BB280">
        <f t="shared" si="461"/>
        <v>0</v>
      </c>
      <c r="BC280">
        <f>SUM(AR280:BB280)</f>
        <v>45889.535999999993</v>
      </c>
      <c r="BE280">
        <f>AR280</f>
        <v>4296.7730337078656</v>
      </c>
      <c r="BF280">
        <f>(SUM(AU280:AV280)*0.2)+AS280*0.7+AT280*0.4</f>
        <v>12340.332152808987</v>
      </c>
      <c r="BG280">
        <f>IF(AU280&gt;1,$AS280*0.3,0)+IF(AU280&gt;1,$AT280*0.6,0)+AU280*0.8</f>
        <v>29252.430813483144</v>
      </c>
      <c r="BH280">
        <f>IF(AV280&gt;1,$AS280*0.3,0)+IF(AV280&gt;1,$AT280*0.6,0)+AV280*0.8</f>
        <v>0</v>
      </c>
      <c r="BI280">
        <f>$AW280*80%+$AX280*70%</f>
        <v>0</v>
      </c>
      <c r="BJ280">
        <f>$AW280*20%+$AX280*30%</f>
        <v>0</v>
      </c>
      <c r="BK280">
        <f>$AY280*60%</f>
        <v>0</v>
      </c>
      <c r="BL280">
        <f>$AY280*40%</f>
        <v>0</v>
      </c>
      <c r="BM280">
        <f>$BA280*60%</f>
        <v>0</v>
      </c>
      <c r="BN280">
        <f>$BA280*40%</f>
        <v>0</v>
      </c>
      <c r="BO280">
        <f>SUM(BE280:BN280)</f>
        <v>45889.535999999993</v>
      </c>
      <c r="BP280" t="b">
        <f>BO280=R280</f>
        <v>1</v>
      </c>
    </row>
    <row r="281" spans="1:68" ht="14.25" hidden="1" customHeight="1" x14ac:dyDescent="0.25">
      <c r="A281" s="4"/>
      <c r="B281" s="5"/>
      <c r="C281" s="4"/>
      <c r="D281" s="5"/>
      <c r="E281" s="5"/>
      <c r="F281" s="4"/>
      <c r="G281" s="4" t="s">
        <v>22</v>
      </c>
      <c r="H281" s="4"/>
      <c r="I281" s="4" t="s">
        <v>24</v>
      </c>
      <c r="J281" s="4" t="s">
        <v>25</v>
      </c>
      <c r="K281" s="4" t="s">
        <v>26</v>
      </c>
      <c r="L281" s="4" t="s">
        <v>33</v>
      </c>
      <c r="M281" s="6" t="s">
        <v>28</v>
      </c>
      <c r="N281" s="6">
        <v>28080</v>
      </c>
      <c r="O281" s="6">
        <v>42120</v>
      </c>
      <c r="P281" s="6">
        <v>70200</v>
      </c>
      <c r="Q281" s="7" t="s">
        <v>29</v>
      </c>
      <c r="R281" s="26"/>
      <c r="S281" s="14"/>
      <c r="T281" s="14"/>
      <c r="U281" s="14"/>
      <c r="V281" s="14"/>
      <c r="W281" s="14"/>
      <c r="X281" s="14"/>
      <c r="Y281" s="14"/>
      <c r="Z281" s="14"/>
    </row>
    <row r="282" spans="1:68" ht="14.25" customHeight="1" x14ac:dyDescent="0.25">
      <c r="A282" s="8" t="s">
        <v>262</v>
      </c>
      <c r="B282" s="9" t="s">
        <v>133</v>
      </c>
      <c r="C282" s="8" t="s">
        <v>256</v>
      </c>
      <c r="D282" s="9" t="s">
        <v>256</v>
      </c>
      <c r="E282" s="9" t="s">
        <v>263</v>
      </c>
      <c r="F282" s="8" t="s">
        <v>264</v>
      </c>
      <c r="G282" s="8" t="s">
        <v>22</v>
      </c>
      <c r="H282" s="8" t="s">
        <v>265</v>
      </c>
      <c r="I282" s="8" t="s">
        <v>24</v>
      </c>
      <c r="J282" s="8" t="s">
        <v>25</v>
      </c>
      <c r="K282" s="8" t="s">
        <v>26</v>
      </c>
      <c r="L282" s="8" t="s">
        <v>27</v>
      </c>
      <c r="M282" s="10" t="s">
        <v>28</v>
      </c>
      <c r="N282" s="10">
        <v>0</v>
      </c>
      <c r="O282" s="10">
        <v>25000</v>
      </c>
      <c r="P282" s="10">
        <v>25000</v>
      </c>
      <c r="Q282" s="12" t="s">
        <v>29</v>
      </c>
      <c r="R282" s="29">
        <f>VLOOKUP(H282,'[3]Table 1'!$B$3:$C$5292,2,0)</f>
        <v>45889.536</v>
      </c>
      <c r="S282" s="14"/>
      <c r="T282" s="15">
        <v>6000</v>
      </c>
      <c r="U282" s="18">
        <f>N288</f>
        <v>28080</v>
      </c>
      <c r="V282" s="16">
        <v>30000</v>
      </c>
      <c r="W282" s="14"/>
      <c r="X282" s="14"/>
      <c r="Y282" s="14"/>
      <c r="Z282" s="14">
        <v>0</v>
      </c>
      <c r="AB282">
        <v>0</v>
      </c>
      <c r="AD282">
        <f>SUM(T282:AC282)</f>
        <v>64080</v>
      </c>
      <c r="AF282">
        <f>T282/$AD282</f>
        <v>9.3632958801498134E-2</v>
      </c>
      <c r="AG282">
        <f t="shared" ref="AG282" si="462">U282/$AD282</f>
        <v>0.43820224719101125</v>
      </c>
      <c r="AH282">
        <f t="shared" ref="AH282" si="463">V282/$AD282</f>
        <v>0.46816479400749061</v>
      </c>
      <c r="AI282">
        <f t="shared" ref="AI282" si="464">W282/$AD282</f>
        <v>0</v>
      </c>
      <c r="AJ282">
        <f t="shared" ref="AJ282" si="465">X282/$AD282</f>
        <v>0</v>
      </c>
      <c r="AK282">
        <f t="shared" ref="AK282" si="466">Y282/$AD282</f>
        <v>0</v>
      </c>
      <c r="AL282">
        <f t="shared" ref="AL282" si="467">Z282/$AD282</f>
        <v>0</v>
      </c>
      <c r="AM282">
        <f t="shared" ref="AM282" si="468">AA282/$AD282</f>
        <v>0</v>
      </c>
      <c r="AN282">
        <f t="shared" ref="AN282" si="469">AB282/$AD282</f>
        <v>0</v>
      </c>
      <c r="AO282">
        <f t="shared" ref="AO282" si="470">AC282/$AD282</f>
        <v>0</v>
      </c>
      <c r="AP282">
        <f>SUM(AF282:AO282)</f>
        <v>1</v>
      </c>
      <c r="AR282">
        <f>AF282*$R282</f>
        <v>4296.7730337078656</v>
      </c>
      <c r="AT282">
        <f t="shared" ref="AT282:BB282" si="471">AG282*$R282</f>
        <v>20108.897797752808</v>
      </c>
      <c r="AU282">
        <f t="shared" si="471"/>
        <v>21483.865168539323</v>
      </c>
      <c r="AV282">
        <f t="shared" si="471"/>
        <v>0</v>
      </c>
      <c r="AW282">
        <f t="shared" si="471"/>
        <v>0</v>
      </c>
      <c r="AX282">
        <f t="shared" si="471"/>
        <v>0</v>
      </c>
      <c r="AY282">
        <f t="shared" si="471"/>
        <v>0</v>
      </c>
      <c r="AZ282">
        <f t="shared" si="471"/>
        <v>0</v>
      </c>
      <c r="BA282">
        <f t="shared" si="471"/>
        <v>0</v>
      </c>
      <c r="BB282">
        <f t="shared" si="471"/>
        <v>0</v>
      </c>
      <c r="BC282">
        <f>SUM(AR282:BB282)</f>
        <v>45889.535999999993</v>
      </c>
      <c r="BE282">
        <f>AR282</f>
        <v>4296.7730337078656</v>
      </c>
      <c r="BF282">
        <f>(SUM(AU282:AV282)*0.2)+AS282*0.7+AT282*0.4</f>
        <v>12340.332152808987</v>
      </c>
      <c r="BG282">
        <f>IF(AU282&gt;1,$AS282*0.3,0)+IF(AU282&gt;1,$AT282*0.6,0)+AU282*0.8</f>
        <v>29252.430813483144</v>
      </c>
      <c r="BH282">
        <f>IF(AV282&gt;1,$AS282*0.3,0)+IF(AV282&gt;1,$AT282*0.6,0)+AV282*0.8</f>
        <v>0</v>
      </c>
      <c r="BI282">
        <f>$AW282*80%+$AX282*70%</f>
        <v>0</v>
      </c>
      <c r="BJ282">
        <f>$AW282*20%+$AX282*30%</f>
        <v>0</v>
      </c>
      <c r="BK282">
        <f>$AY282*60%</f>
        <v>0</v>
      </c>
      <c r="BL282">
        <f>$AY282*40%</f>
        <v>0</v>
      </c>
      <c r="BM282">
        <f>$BA282*60%</f>
        <v>0</v>
      </c>
      <c r="BN282">
        <f>$BA282*40%</f>
        <v>0</v>
      </c>
      <c r="BO282">
        <f>SUM(BE282:BN282)</f>
        <v>45889.535999999993</v>
      </c>
      <c r="BP282" t="b">
        <f>BO282=R282</f>
        <v>1</v>
      </c>
    </row>
    <row r="283" spans="1:68" ht="14.25" hidden="1" customHeight="1" x14ac:dyDescent="0.25">
      <c r="A283" s="4"/>
      <c r="B283" s="5"/>
      <c r="C283" s="4"/>
      <c r="D283" s="5"/>
      <c r="E283" s="5"/>
      <c r="F283" s="4"/>
      <c r="G283" s="4" t="s">
        <v>22</v>
      </c>
      <c r="H283" s="4"/>
      <c r="I283" s="4" t="s">
        <v>24</v>
      </c>
      <c r="J283" s="4" t="s">
        <v>25</v>
      </c>
      <c r="K283" s="4" t="s">
        <v>26</v>
      </c>
      <c r="L283" s="4" t="s">
        <v>39</v>
      </c>
      <c r="M283" s="6" t="s">
        <v>28</v>
      </c>
      <c r="N283" s="6">
        <v>0</v>
      </c>
      <c r="O283" s="6">
        <v>60929</v>
      </c>
      <c r="P283" s="6">
        <v>60929</v>
      </c>
      <c r="Q283" s="7" t="s">
        <v>29</v>
      </c>
      <c r="R283" s="26"/>
      <c r="S283" s="14"/>
      <c r="T283" s="14"/>
      <c r="U283" s="14"/>
      <c r="V283" s="14"/>
      <c r="W283" s="14"/>
      <c r="X283" s="14"/>
      <c r="Y283" s="14"/>
      <c r="Z283" s="14"/>
    </row>
    <row r="284" spans="1:68" ht="14.25" hidden="1" customHeight="1" x14ac:dyDescent="0.25">
      <c r="A284" s="4"/>
      <c r="B284" s="5"/>
      <c r="C284" s="4"/>
      <c r="D284" s="5"/>
      <c r="E284" s="5"/>
      <c r="F284" s="4"/>
      <c r="G284" s="4" t="s">
        <v>22</v>
      </c>
      <c r="H284" s="4"/>
      <c r="I284" s="4" t="s">
        <v>24</v>
      </c>
      <c r="J284" s="4" t="s">
        <v>25</v>
      </c>
      <c r="K284" s="4" t="s">
        <v>26</v>
      </c>
      <c r="L284" s="4" t="s">
        <v>125</v>
      </c>
      <c r="M284" s="6" t="s">
        <v>149</v>
      </c>
      <c r="N284" s="6">
        <v>0</v>
      </c>
      <c r="O284" s="6">
        <v>76902</v>
      </c>
      <c r="P284" s="6">
        <v>76902</v>
      </c>
      <c r="Q284" s="7" t="s">
        <v>29</v>
      </c>
      <c r="R284" s="26"/>
      <c r="S284" s="14"/>
      <c r="T284" s="14"/>
      <c r="U284" s="14"/>
      <c r="V284" s="14"/>
      <c r="W284" s="14"/>
      <c r="X284" s="14"/>
      <c r="Y284" s="14"/>
      <c r="Z284" s="14"/>
    </row>
    <row r="285" spans="1:68" ht="14.25" hidden="1" customHeight="1" x14ac:dyDescent="0.25">
      <c r="A285" s="4"/>
      <c r="B285" s="5"/>
      <c r="C285" s="4"/>
      <c r="D285" s="5"/>
      <c r="E285" s="5"/>
      <c r="F285" s="4"/>
      <c r="G285" s="4" t="s">
        <v>22</v>
      </c>
      <c r="H285" s="4"/>
      <c r="I285" s="4" t="s">
        <v>24</v>
      </c>
      <c r="J285" s="4" t="s">
        <v>25</v>
      </c>
      <c r="K285" s="4" t="s">
        <v>26</v>
      </c>
      <c r="L285" s="4" t="s">
        <v>31</v>
      </c>
      <c r="M285" s="6" t="s">
        <v>28</v>
      </c>
      <c r="N285" s="6">
        <v>9000</v>
      </c>
      <c r="O285" s="6">
        <v>0</v>
      </c>
      <c r="P285" s="6">
        <v>9000</v>
      </c>
      <c r="Q285" s="7" t="s">
        <v>29</v>
      </c>
      <c r="R285" s="26"/>
      <c r="S285" s="14"/>
      <c r="T285" s="14"/>
      <c r="U285" s="14"/>
      <c r="V285" s="14"/>
      <c r="W285" s="14"/>
      <c r="X285" s="14"/>
      <c r="Y285" s="14"/>
      <c r="Z285" s="14"/>
    </row>
    <row r="286" spans="1:68" ht="14.25" hidden="1" customHeight="1" x14ac:dyDescent="0.25">
      <c r="A286" s="4"/>
      <c r="B286" s="5"/>
      <c r="C286" s="4"/>
      <c r="D286" s="5"/>
      <c r="E286" s="5"/>
      <c r="F286" s="4"/>
      <c r="G286" s="4" t="s">
        <v>22</v>
      </c>
      <c r="H286" s="4"/>
      <c r="I286" s="4" t="s">
        <v>24</v>
      </c>
      <c r="J286" s="4" t="s">
        <v>25</v>
      </c>
      <c r="K286" s="4" t="s">
        <v>26</v>
      </c>
      <c r="L286" s="4" t="s">
        <v>32</v>
      </c>
      <c r="M286" s="6" t="s">
        <v>28</v>
      </c>
      <c r="N286" s="6">
        <v>0</v>
      </c>
      <c r="O286" s="6">
        <v>10500</v>
      </c>
      <c r="P286" s="6">
        <v>10500</v>
      </c>
      <c r="Q286" s="7" t="s">
        <v>29</v>
      </c>
      <c r="R286" s="26"/>
      <c r="S286" s="14"/>
      <c r="T286" s="14"/>
      <c r="U286" s="14"/>
      <c r="V286" s="14"/>
      <c r="W286" s="14"/>
      <c r="X286" s="14"/>
      <c r="Y286" s="14"/>
      <c r="Z286" s="14"/>
    </row>
    <row r="287" spans="1:68" ht="14.25" hidden="1" customHeight="1" x14ac:dyDescent="0.25">
      <c r="A287" s="4"/>
      <c r="B287" s="5"/>
      <c r="C287" s="4"/>
      <c r="D287" s="5"/>
      <c r="E287" s="5"/>
      <c r="F287" s="4"/>
      <c r="G287" s="4" t="s">
        <v>22</v>
      </c>
      <c r="H287" s="4"/>
      <c r="I287" s="4" t="s">
        <v>24</v>
      </c>
      <c r="J287" s="4" t="s">
        <v>25</v>
      </c>
      <c r="K287" s="4" t="s">
        <v>26</v>
      </c>
      <c r="L287" s="4" t="s">
        <v>126</v>
      </c>
      <c r="M287" s="6" t="s">
        <v>41</v>
      </c>
      <c r="N287" s="6">
        <v>0</v>
      </c>
      <c r="O287" s="6">
        <v>14959</v>
      </c>
      <c r="P287" s="6">
        <v>14959</v>
      </c>
      <c r="Q287" s="7" t="s">
        <v>29</v>
      </c>
      <c r="R287" s="26"/>
      <c r="S287" s="14"/>
      <c r="T287" s="14"/>
      <c r="U287" s="14"/>
      <c r="V287" s="14"/>
      <c r="W287" s="14"/>
      <c r="X287" s="14"/>
      <c r="Y287" s="14"/>
      <c r="Z287" s="14"/>
    </row>
    <row r="288" spans="1:68" ht="14.25" hidden="1" customHeight="1" x14ac:dyDescent="0.25">
      <c r="A288" s="4"/>
      <c r="B288" s="5"/>
      <c r="C288" s="4"/>
      <c r="D288" s="5"/>
      <c r="E288" s="5"/>
      <c r="F288" s="4"/>
      <c r="G288" s="4" t="s">
        <v>22</v>
      </c>
      <c r="H288" s="4"/>
      <c r="I288" s="4" t="s">
        <v>24</v>
      </c>
      <c r="J288" s="4" t="s">
        <v>25</v>
      </c>
      <c r="K288" s="4" t="s">
        <v>26</v>
      </c>
      <c r="L288" s="4" t="s">
        <v>33</v>
      </c>
      <c r="M288" s="6" t="s">
        <v>28</v>
      </c>
      <c r="N288" s="6">
        <v>28080</v>
      </c>
      <c r="O288" s="6">
        <v>42120</v>
      </c>
      <c r="P288" s="6">
        <v>70200</v>
      </c>
      <c r="Q288" s="7" t="s">
        <v>29</v>
      </c>
      <c r="R288" s="26"/>
      <c r="S288" s="14"/>
      <c r="T288" s="14"/>
      <c r="U288" s="14"/>
      <c r="V288" s="14"/>
      <c r="W288" s="14"/>
      <c r="X288" s="14"/>
      <c r="Y288" s="14"/>
      <c r="Z288" s="14"/>
    </row>
    <row r="289" spans="1:68" ht="14.25" customHeight="1" x14ac:dyDescent="0.25">
      <c r="A289" s="8" t="s">
        <v>266</v>
      </c>
      <c r="B289" s="9" t="s">
        <v>267</v>
      </c>
      <c r="C289" s="8" t="s">
        <v>256</v>
      </c>
      <c r="D289" s="9" t="s">
        <v>256</v>
      </c>
      <c r="E289" s="9" t="s">
        <v>268</v>
      </c>
      <c r="F289" s="8" t="s">
        <v>269</v>
      </c>
      <c r="G289" s="8" t="s">
        <v>22</v>
      </c>
      <c r="H289" s="8" t="s">
        <v>270</v>
      </c>
      <c r="I289" s="8" t="s">
        <v>24</v>
      </c>
      <c r="J289" s="8" t="s">
        <v>25</v>
      </c>
      <c r="K289" s="8" t="s">
        <v>26</v>
      </c>
      <c r="L289" s="8" t="s">
        <v>27</v>
      </c>
      <c r="M289" s="10" t="s">
        <v>28</v>
      </c>
      <c r="N289" s="10">
        <v>0</v>
      </c>
      <c r="O289" s="10">
        <v>25000</v>
      </c>
      <c r="P289" s="10">
        <v>25000</v>
      </c>
      <c r="Q289" s="12" t="s">
        <v>29</v>
      </c>
      <c r="R289" s="29">
        <f>VLOOKUP(H289,'[3]Table 1'!$B$3:$C$5292,2,0)</f>
        <v>45889.536</v>
      </c>
      <c r="S289" s="14"/>
      <c r="T289" s="15">
        <v>6000</v>
      </c>
      <c r="U289" s="18">
        <f>N294</f>
        <v>28080</v>
      </c>
      <c r="V289" s="16">
        <v>30000</v>
      </c>
      <c r="W289" s="14"/>
      <c r="X289" s="14"/>
      <c r="Y289" s="14"/>
      <c r="Z289" s="14">
        <v>0</v>
      </c>
      <c r="AB289">
        <v>0</v>
      </c>
      <c r="AD289">
        <f>SUM(T289:AC289)</f>
        <v>64080</v>
      </c>
      <c r="AF289">
        <f>T289/$AD289</f>
        <v>9.3632958801498134E-2</v>
      </c>
      <c r="AG289">
        <f t="shared" ref="AG289" si="472">U289/$AD289</f>
        <v>0.43820224719101125</v>
      </c>
      <c r="AH289">
        <f t="shared" ref="AH289" si="473">V289/$AD289</f>
        <v>0.46816479400749061</v>
      </c>
      <c r="AI289">
        <f t="shared" ref="AI289" si="474">W289/$AD289</f>
        <v>0</v>
      </c>
      <c r="AJ289">
        <f t="shared" ref="AJ289" si="475">X289/$AD289</f>
        <v>0</v>
      </c>
      <c r="AK289">
        <f t="shared" ref="AK289" si="476">Y289/$AD289</f>
        <v>0</v>
      </c>
      <c r="AL289">
        <f t="shared" ref="AL289" si="477">Z289/$AD289</f>
        <v>0</v>
      </c>
      <c r="AM289">
        <f t="shared" ref="AM289" si="478">AA289/$AD289</f>
        <v>0</v>
      </c>
      <c r="AN289">
        <f t="shared" ref="AN289" si="479">AB289/$AD289</f>
        <v>0</v>
      </c>
      <c r="AO289">
        <f t="shared" ref="AO289" si="480">AC289/$AD289</f>
        <v>0</v>
      </c>
      <c r="AP289">
        <f>SUM(AF289:AO289)</f>
        <v>1</v>
      </c>
      <c r="AR289">
        <f>AF289*$R289</f>
        <v>4296.7730337078656</v>
      </c>
      <c r="AT289">
        <f t="shared" ref="AT289:BB289" si="481">AG289*$R289</f>
        <v>20108.897797752808</v>
      </c>
      <c r="AU289">
        <f t="shared" si="481"/>
        <v>21483.865168539323</v>
      </c>
      <c r="AV289">
        <f t="shared" si="481"/>
        <v>0</v>
      </c>
      <c r="AW289">
        <f t="shared" si="481"/>
        <v>0</v>
      </c>
      <c r="AX289">
        <f t="shared" si="481"/>
        <v>0</v>
      </c>
      <c r="AY289">
        <f t="shared" si="481"/>
        <v>0</v>
      </c>
      <c r="AZ289">
        <f t="shared" si="481"/>
        <v>0</v>
      </c>
      <c r="BA289">
        <f t="shared" si="481"/>
        <v>0</v>
      </c>
      <c r="BB289">
        <f t="shared" si="481"/>
        <v>0</v>
      </c>
      <c r="BC289">
        <f>SUM(AR289:BB289)</f>
        <v>45889.535999999993</v>
      </c>
      <c r="BE289">
        <f>AR289</f>
        <v>4296.7730337078656</v>
      </c>
      <c r="BF289">
        <f>(SUM(AU289:AV289)*0.2)+AS289*0.7+AT289*0.4</f>
        <v>12340.332152808987</v>
      </c>
      <c r="BG289">
        <f>IF(AU289&gt;1,$AS289*0.3,0)+IF(AU289&gt;1,$AT289*0.6,0)+AU289*0.8</f>
        <v>29252.430813483144</v>
      </c>
      <c r="BH289">
        <f>IF(AV289&gt;1,$AS289*0.3,0)+IF(AV289&gt;1,$AT289*0.6,0)+AV289*0.8</f>
        <v>0</v>
      </c>
      <c r="BI289">
        <f>$AW289*80%+$AX289*70%</f>
        <v>0</v>
      </c>
      <c r="BJ289">
        <f>$AW289*20%+$AX289*30%</f>
        <v>0</v>
      </c>
      <c r="BK289">
        <f>$AY289*60%</f>
        <v>0</v>
      </c>
      <c r="BL289">
        <f>$AY289*40%</f>
        <v>0</v>
      </c>
      <c r="BM289">
        <f>$BA289*60%</f>
        <v>0</v>
      </c>
      <c r="BN289">
        <f>$BA289*40%</f>
        <v>0</v>
      </c>
      <c r="BO289">
        <f>SUM(BE289:BN289)</f>
        <v>45889.535999999993</v>
      </c>
      <c r="BP289" t="b">
        <f>BO289=R289</f>
        <v>1</v>
      </c>
    </row>
    <row r="290" spans="1:68" ht="14.25" hidden="1" customHeight="1" x14ac:dyDescent="0.25">
      <c r="A290" s="4"/>
      <c r="B290" s="5"/>
      <c r="C290" s="4"/>
      <c r="D290" s="5"/>
      <c r="E290" s="5"/>
      <c r="F290" s="4"/>
      <c r="G290" s="4" t="s">
        <v>22</v>
      </c>
      <c r="H290" s="4"/>
      <c r="I290" s="4" t="s">
        <v>24</v>
      </c>
      <c r="J290" s="4" t="s">
        <v>25</v>
      </c>
      <c r="K290" s="4" t="s">
        <v>26</v>
      </c>
      <c r="L290" s="4" t="s">
        <v>30</v>
      </c>
      <c r="M290" s="6" t="s">
        <v>28</v>
      </c>
      <c r="N290" s="6">
        <v>0</v>
      </c>
      <c r="O290" s="6">
        <v>28710</v>
      </c>
      <c r="P290" s="6">
        <v>28710</v>
      </c>
      <c r="Q290" s="7" t="s">
        <v>29</v>
      </c>
      <c r="R290" s="26"/>
      <c r="S290" s="14"/>
      <c r="T290" s="14"/>
      <c r="U290" s="14"/>
      <c r="V290" s="14"/>
      <c r="W290" s="14"/>
      <c r="X290" s="14"/>
      <c r="Y290" s="14"/>
      <c r="Z290" s="14"/>
    </row>
    <row r="291" spans="1:68" ht="14.25" hidden="1" customHeight="1" x14ac:dyDescent="0.25">
      <c r="A291" s="4"/>
      <c r="B291" s="5"/>
      <c r="C291" s="4"/>
      <c r="D291" s="5"/>
      <c r="E291" s="5"/>
      <c r="F291" s="4"/>
      <c r="G291" s="4" t="s">
        <v>22</v>
      </c>
      <c r="H291" s="4"/>
      <c r="I291" s="4" t="s">
        <v>24</v>
      </c>
      <c r="J291" s="4" t="s">
        <v>25</v>
      </c>
      <c r="K291" s="4" t="s">
        <v>26</v>
      </c>
      <c r="L291" s="4" t="s">
        <v>39</v>
      </c>
      <c r="M291" s="6" t="s">
        <v>28</v>
      </c>
      <c r="N291" s="6">
        <v>0</v>
      </c>
      <c r="O291" s="6">
        <v>60929</v>
      </c>
      <c r="P291" s="6">
        <v>60929</v>
      </c>
      <c r="Q291" s="7" t="s">
        <v>29</v>
      </c>
      <c r="R291" s="26"/>
      <c r="S291" s="14"/>
      <c r="T291" s="14"/>
      <c r="U291" s="14"/>
      <c r="V291" s="14"/>
      <c r="W291" s="14"/>
      <c r="X291" s="14"/>
      <c r="Y291" s="14"/>
      <c r="Z291" s="14"/>
    </row>
    <row r="292" spans="1:68" ht="14.25" hidden="1" customHeight="1" x14ac:dyDescent="0.25">
      <c r="A292" s="4"/>
      <c r="B292" s="5"/>
      <c r="C292" s="4"/>
      <c r="D292" s="5"/>
      <c r="E292" s="5"/>
      <c r="F292" s="4"/>
      <c r="G292" s="4" t="s">
        <v>22</v>
      </c>
      <c r="H292" s="4"/>
      <c r="I292" s="4" t="s">
        <v>24</v>
      </c>
      <c r="J292" s="4" t="s">
        <v>25</v>
      </c>
      <c r="K292" s="4" t="s">
        <v>26</v>
      </c>
      <c r="L292" s="4" t="s">
        <v>31</v>
      </c>
      <c r="M292" s="6" t="s">
        <v>28</v>
      </c>
      <c r="N292" s="6">
        <v>8000</v>
      </c>
      <c r="O292" s="6">
        <v>0</v>
      </c>
      <c r="P292" s="6">
        <v>8000</v>
      </c>
      <c r="Q292" s="7" t="s">
        <v>29</v>
      </c>
      <c r="R292" s="26"/>
      <c r="S292" s="14"/>
      <c r="T292" s="14"/>
      <c r="U292" s="14"/>
      <c r="V292" s="14"/>
      <c r="W292" s="14"/>
      <c r="X292" s="14"/>
      <c r="Y292" s="14"/>
      <c r="Z292" s="14"/>
    </row>
    <row r="293" spans="1:68" ht="14.25" hidden="1" customHeight="1" x14ac:dyDescent="0.25">
      <c r="A293" s="4"/>
      <c r="B293" s="5"/>
      <c r="C293" s="4"/>
      <c r="D293" s="5"/>
      <c r="E293" s="5"/>
      <c r="F293" s="4"/>
      <c r="G293" s="4" t="s">
        <v>22</v>
      </c>
      <c r="H293" s="4"/>
      <c r="I293" s="4" t="s">
        <v>24</v>
      </c>
      <c r="J293" s="4" t="s">
        <v>25</v>
      </c>
      <c r="K293" s="4" t="s">
        <v>26</v>
      </c>
      <c r="L293" s="4" t="s">
        <v>32</v>
      </c>
      <c r="M293" s="6" t="s">
        <v>28</v>
      </c>
      <c r="N293" s="6">
        <v>0</v>
      </c>
      <c r="O293" s="6">
        <v>10500</v>
      </c>
      <c r="P293" s="6">
        <v>10500</v>
      </c>
      <c r="Q293" s="7" t="s">
        <v>29</v>
      </c>
      <c r="R293" s="26"/>
      <c r="S293" s="14"/>
      <c r="T293" s="14"/>
      <c r="U293" s="14"/>
      <c r="V293" s="14"/>
      <c r="W293" s="14"/>
      <c r="X293" s="14"/>
      <c r="Y293" s="14"/>
      <c r="Z293" s="14"/>
    </row>
    <row r="294" spans="1:68" ht="14.25" hidden="1" customHeight="1" x14ac:dyDescent="0.25">
      <c r="A294" s="4"/>
      <c r="B294" s="5"/>
      <c r="C294" s="4"/>
      <c r="D294" s="5"/>
      <c r="E294" s="5"/>
      <c r="F294" s="4"/>
      <c r="G294" s="4" t="s">
        <v>22</v>
      </c>
      <c r="H294" s="4"/>
      <c r="I294" s="4" t="s">
        <v>24</v>
      </c>
      <c r="J294" s="4" t="s">
        <v>25</v>
      </c>
      <c r="K294" s="4" t="s">
        <v>26</v>
      </c>
      <c r="L294" s="4" t="s">
        <v>33</v>
      </c>
      <c r="M294" s="6" t="s">
        <v>28</v>
      </c>
      <c r="N294" s="6">
        <v>28080</v>
      </c>
      <c r="O294" s="6">
        <v>42120</v>
      </c>
      <c r="P294" s="6">
        <v>70200</v>
      </c>
      <c r="Q294" s="7" t="s">
        <v>29</v>
      </c>
      <c r="R294" s="26"/>
      <c r="S294" s="14"/>
      <c r="T294" s="14"/>
      <c r="U294" s="14"/>
      <c r="V294" s="14"/>
      <c r="W294" s="14"/>
      <c r="X294" s="14"/>
      <c r="Y294" s="14"/>
      <c r="Z294" s="14"/>
    </row>
    <row r="295" spans="1:68" ht="14.25" customHeight="1" x14ac:dyDescent="0.25">
      <c r="A295" s="8" t="s">
        <v>271</v>
      </c>
      <c r="B295" s="9" t="s">
        <v>267</v>
      </c>
      <c r="C295" s="8" t="s">
        <v>256</v>
      </c>
      <c r="D295" s="9" t="s">
        <v>256</v>
      </c>
      <c r="E295" s="9" t="s">
        <v>272</v>
      </c>
      <c r="F295" s="8" t="s">
        <v>273</v>
      </c>
      <c r="G295" s="8" t="s">
        <v>22</v>
      </c>
      <c r="H295" s="8" t="s">
        <v>274</v>
      </c>
      <c r="I295" s="8" t="s">
        <v>24</v>
      </c>
      <c r="J295" s="8" t="s">
        <v>25</v>
      </c>
      <c r="K295" s="8" t="s">
        <v>26</v>
      </c>
      <c r="L295" s="8" t="s">
        <v>27</v>
      </c>
      <c r="M295" s="10" t="s">
        <v>28</v>
      </c>
      <c r="N295" s="10">
        <v>0</v>
      </c>
      <c r="O295" s="10">
        <v>25000</v>
      </c>
      <c r="P295" s="10">
        <v>25000</v>
      </c>
      <c r="Q295" s="12" t="s">
        <v>29</v>
      </c>
      <c r="R295" s="29">
        <f>VLOOKUP(H295,'[3]Table 1'!$B$3:$C$5292,2,0)</f>
        <v>45889.536</v>
      </c>
      <c r="S295" s="14"/>
      <c r="T295" s="15">
        <v>6000</v>
      </c>
      <c r="U295" s="18">
        <f>N299</f>
        <v>28080</v>
      </c>
      <c r="V295" s="16">
        <v>30000</v>
      </c>
      <c r="W295" s="14"/>
      <c r="X295" s="14"/>
      <c r="Y295" s="14"/>
      <c r="Z295" s="14">
        <v>0</v>
      </c>
      <c r="AB295">
        <v>0</v>
      </c>
      <c r="AD295">
        <f>SUM(T295:AC295)</f>
        <v>64080</v>
      </c>
      <c r="AF295">
        <f>T295/$AD295</f>
        <v>9.3632958801498134E-2</v>
      </c>
      <c r="AG295">
        <f t="shared" ref="AG295" si="482">U295/$AD295</f>
        <v>0.43820224719101125</v>
      </c>
      <c r="AH295">
        <f t="shared" ref="AH295" si="483">V295/$AD295</f>
        <v>0.46816479400749061</v>
      </c>
      <c r="AI295">
        <f t="shared" ref="AI295" si="484">W295/$AD295</f>
        <v>0</v>
      </c>
      <c r="AJ295">
        <f t="shared" ref="AJ295" si="485">X295/$AD295</f>
        <v>0</v>
      </c>
      <c r="AK295">
        <f t="shared" ref="AK295" si="486">Y295/$AD295</f>
        <v>0</v>
      </c>
      <c r="AL295">
        <f t="shared" ref="AL295" si="487">Z295/$AD295</f>
        <v>0</v>
      </c>
      <c r="AM295">
        <f t="shared" ref="AM295" si="488">AA295/$AD295</f>
        <v>0</v>
      </c>
      <c r="AN295">
        <f t="shared" ref="AN295" si="489">AB295/$AD295</f>
        <v>0</v>
      </c>
      <c r="AO295">
        <f t="shared" ref="AO295" si="490">AC295/$AD295</f>
        <v>0</v>
      </c>
      <c r="AP295">
        <f>SUM(AF295:AO295)</f>
        <v>1</v>
      </c>
      <c r="AR295">
        <f>AF295*$R295</f>
        <v>4296.7730337078656</v>
      </c>
      <c r="AT295">
        <f t="shared" ref="AT295:BB295" si="491">AG295*$R295</f>
        <v>20108.897797752808</v>
      </c>
      <c r="AU295">
        <f t="shared" si="491"/>
        <v>21483.865168539323</v>
      </c>
      <c r="AV295">
        <f t="shared" si="491"/>
        <v>0</v>
      </c>
      <c r="AW295">
        <f t="shared" si="491"/>
        <v>0</v>
      </c>
      <c r="AX295">
        <f t="shared" si="491"/>
        <v>0</v>
      </c>
      <c r="AY295">
        <f t="shared" si="491"/>
        <v>0</v>
      </c>
      <c r="AZ295">
        <f t="shared" si="491"/>
        <v>0</v>
      </c>
      <c r="BA295">
        <f t="shared" si="491"/>
        <v>0</v>
      </c>
      <c r="BB295">
        <f t="shared" si="491"/>
        <v>0</v>
      </c>
      <c r="BC295">
        <f>SUM(AR295:BB295)</f>
        <v>45889.535999999993</v>
      </c>
      <c r="BE295">
        <f>AR295</f>
        <v>4296.7730337078656</v>
      </c>
      <c r="BF295">
        <f>(SUM(AU295:AV295)*0.2)+AS295*0.7+AT295*0.4</f>
        <v>12340.332152808987</v>
      </c>
      <c r="BG295">
        <f>IF(AU295&gt;1,$AS295*0.3,0)+IF(AU295&gt;1,$AT295*0.6,0)+AU295*0.8</f>
        <v>29252.430813483144</v>
      </c>
      <c r="BH295">
        <f>IF(AV295&gt;1,$AS295*0.3,0)+IF(AV295&gt;1,$AT295*0.6,0)+AV295*0.8</f>
        <v>0</v>
      </c>
      <c r="BI295">
        <f>$AW295*80%+$AX295*70%</f>
        <v>0</v>
      </c>
      <c r="BJ295">
        <f>$AW295*20%+$AX295*30%</f>
        <v>0</v>
      </c>
      <c r="BK295">
        <f>$AY295*60%</f>
        <v>0</v>
      </c>
      <c r="BL295">
        <f>$AY295*40%</f>
        <v>0</v>
      </c>
      <c r="BM295">
        <f>$BA295*60%</f>
        <v>0</v>
      </c>
      <c r="BN295">
        <f>$BA295*40%</f>
        <v>0</v>
      </c>
      <c r="BO295">
        <f>SUM(BE295:BN295)</f>
        <v>45889.535999999993</v>
      </c>
      <c r="BP295" t="b">
        <f>BO295=R295</f>
        <v>1</v>
      </c>
    </row>
    <row r="296" spans="1:68" ht="14.25" hidden="1" customHeight="1" x14ac:dyDescent="0.25">
      <c r="A296" s="4"/>
      <c r="B296" s="5"/>
      <c r="C296" s="4"/>
      <c r="D296" s="5"/>
      <c r="E296" s="5"/>
      <c r="F296" s="4"/>
      <c r="G296" s="4" t="s">
        <v>22</v>
      </c>
      <c r="H296" s="4"/>
      <c r="I296" s="4" t="s">
        <v>24</v>
      </c>
      <c r="J296" s="4" t="s">
        <v>25</v>
      </c>
      <c r="K296" s="4" t="s">
        <v>26</v>
      </c>
      <c r="L296" s="4" t="s">
        <v>31</v>
      </c>
      <c r="M296" s="6" t="s">
        <v>28</v>
      </c>
      <c r="N296" s="6">
        <v>7000</v>
      </c>
      <c r="O296" s="6">
        <v>0</v>
      </c>
      <c r="P296" s="6">
        <v>7000</v>
      </c>
      <c r="Q296" s="7" t="s">
        <v>29</v>
      </c>
      <c r="R296" s="26"/>
      <c r="S296" s="14"/>
      <c r="T296" s="14"/>
      <c r="U296" s="14"/>
      <c r="V296" s="14"/>
      <c r="W296" s="14"/>
      <c r="X296" s="14"/>
      <c r="Y296" s="14"/>
      <c r="Z296" s="14"/>
    </row>
    <row r="297" spans="1:68" ht="14.25" hidden="1" customHeight="1" x14ac:dyDescent="0.25">
      <c r="A297" s="4"/>
      <c r="B297" s="5"/>
      <c r="C297" s="4"/>
      <c r="D297" s="5"/>
      <c r="E297" s="5"/>
      <c r="F297" s="4"/>
      <c r="G297" s="4" t="s">
        <v>22</v>
      </c>
      <c r="H297" s="4"/>
      <c r="I297" s="4" t="s">
        <v>24</v>
      </c>
      <c r="J297" s="4" t="s">
        <v>25</v>
      </c>
      <c r="K297" s="4" t="s">
        <v>26</v>
      </c>
      <c r="L297" s="4" t="s">
        <v>32</v>
      </c>
      <c r="M297" s="6" t="s">
        <v>28</v>
      </c>
      <c r="N297" s="6">
        <v>0</v>
      </c>
      <c r="O297" s="6">
        <v>10500</v>
      </c>
      <c r="P297" s="6">
        <v>10500</v>
      </c>
      <c r="Q297" s="7" t="s">
        <v>29</v>
      </c>
      <c r="R297" s="26"/>
      <c r="S297" s="14"/>
      <c r="T297" s="14"/>
      <c r="U297" s="14"/>
      <c r="V297" s="14"/>
      <c r="W297" s="14"/>
      <c r="X297" s="14"/>
      <c r="Y297" s="14"/>
      <c r="Z297" s="14"/>
    </row>
    <row r="298" spans="1:68" ht="14.25" hidden="1" customHeight="1" x14ac:dyDescent="0.25">
      <c r="A298" s="4"/>
      <c r="B298" s="5"/>
      <c r="C298" s="4"/>
      <c r="D298" s="5"/>
      <c r="E298" s="5"/>
      <c r="F298" s="4"/>
      <c r="G298" s="4" t="s">
        <v>22</v>
      </c>
      <c r="H298" s="4"/>
      <c r="I298" s="4" t="s">
        <v>24</v>
      </c>
      <c r="J298" s="4" t="s">
        <v>25</v>
      </c>
      <c r="K298" s="4" t="s">
        <v>26</v>
      </c>
      <c r="L298" s="4" t="s">
        <v>174</v>
      </c>
      <c r="M298" s="6" t="s">
        <v>28</v>
      </c>
      <c r="N298" s="6">
        <v>0</v>
      </c>
      <c r="O298" s="6">
        <v>70628</v>
      </c>
      <c r="P298" s="6">
        <v>70628</v>
      </c>
      <c r="Q298" s="7" t="s">
        <v>29</v>
      </c>
      <c r="R298" s="26"/>
      <c r="S298" s="14"/>
      <c r="T298" s="14"/>
      <c r="U298" s="14"/>
      <c r="V298" s="14"/>
      <c r="W298" s="14"/>
      <c r="X298" s="14"/>
      <c r="Y298" s="14"/>
      <c r="Z298" s="14"/>
    </row>
    <row r="299" spans="1:68" ht="14.25" hidden="1" customHeight="1" x14ac:dyDescent="0.25">
      <c r="A299" s="4"/>
      <c r="B299" s="5"/>
      <c r="C299" s="4"/>
      <c r="D299" s="5"/>
      <c r="E299" s="5"/>
      <c r="F299" s="4"/>
      <c r="G299" s="4" t="s">
        <v>22</v>
      </c>
      <c r="H299" s="4"/>
      <c r="I299" s="4" t="s">
        <v>24</v>
      </c>
      <c r="J299" s="4" t="s">
        <v>25</v>
      </c>
      <c r="K299" s="4" t="s">
        <v>26</v>
      </c>
      <c r="L299" s="4" t="s">
        <v>33</v>
      </c>
      <c r="M299" s="6" t="s">
        <v>28</v>
      </c>
      <c r="N299" s="6">
        <v>28080</v>
      </c>
      <c r="O299" s="6">
        <v>42120</v>
      </c>
      <c r="P299" s="6">
        <v>70200</v>
      </c>
      <c r="Q299" s="7" t="s">
        <v>29</v>
      </c>
      <c r="R299" s="26"/>
      <c r="S299" s="14"/>
      <c r="T299" s="14"/>
      <c r="U299" s="14"/>
      <c r="V299" s="14"/>
      <c r="W299" s="14"/>
      <c r="X299" s="14"/>
      <c r="Y299" s="14"/>
      <c r="Z299" s="14"/>
    </row>
    <row r="300" spans="1:68" ht="14.25" customHeight="1" x14ac:dyDescent="0.25">
      <c r="A300" s="8" t="s">
        <v>275</v>
      </c>
      <c r="B300" s="9" t="s">
        <v>63</v>
      </c>
      <c r="C300" s="8" t="s">
        <v>256</v>
      </c>
      <c r="D300" s="9" t="s">
        <v>256</v>
      </c>
      <c r="E300" s="9" t="s">
        <v>276</v>
      </c>
      <c r="F300" s="8" t="s">
        <v>277</v>
      </c>
      <c r="G300" s="8" t="s">
        <v>22</v>
      </c>
      <c r="H300" s="8" t="s">
        <v>278</v>
      </c>
      <c r="I300" s="8" t="s">
        <v>24</v>
      </c>
      <c r="J300" s="8" t="s">
        <v>25</v>
      </c>
      <c r="K300" s="8" t="s">
        <v>26</v>
      </c>
      <c r="L300" s="8" t="s">
        <v>27</v>
      </c>
      <c r="M300" s="10" t="s">
        <v>28</v>
      </c>
      <c r="N300" s="10">
        <v>0</v>
      </c>
      <c r="O300" s="10">
        <v>25000</v>
      </c>
      <c r="P300" s="10">
        <v>25000</v>
      </c>
      <c r="Q300" s="12" t="s">
        <v>29</v>
      </c>
      <c r="R300" s="29">
        <f>VLOOKUP(H300,'[3]Table 1'!$B$3:$C$5292,2,0)</f>
        <v>45889.536</v>
      </c>
      <c r="S300" s="14"/>
      <c r="T300" s="15">
        <v>6000</v>
      </c>
      <c r="U300" s="18">
        <f>N307</f>
        <v>28080</v>
      </c>
      <c r="V300" s="16">
        <v>30000</v>
      </c>
      <c r="W300" s="14"/>
      <c r="X300" s="14"/>
      <c r="Y300" s="14"/>
      <c r="Z300" s="14">
        <v>0</v>
      </c>
      <c r="AB300">
        <v>0</v>
      </c>
      <c r="AD300">
        <f>SUM(T300:AC300)</f>
        <v>64080</v>
      </c>
      <c r="AF300">
        <f>T300/$AD300</f>
        <v>9.3632958801498134E-2</v>
      </c>
      <c r="AG300">
        <f t="shared" ref="AG300" si="492">U300/$AD300</f>
        <v>0.43820224719101125</v>
      </c>
      <c r="AH300">
        <f t="shared" ref="AH300" si="493">V300/$AD300</f>
        <v>0.46816479400749061</v>
      </c>
      <c r="AI300">
        <f t="shared" ref="AI300" si="494">W300/$AD300</f>
        <v>0</v>
      </c>
      <c r="AJ300">
        <f t="shared" ref="AJ300" si="495">X300/$AD300</f>
        <v>0</v>
      </c>
      <c r="AK300">
        <f t="shared" ref="AK300" si="496">Y300/$AD300</f>
        <v>0</v>
      </c>
      <c r="AL300">
        <f t="shared" ref="AL300" si="497">Z300/$AD300</f>
        <v>0</v>
      </c>
      <c r="AM300">
        <f t="shared" ref="AM300" si="498">AA300/$AD300</f>
        <v>0</v>
      </c>
      <c r="AN300">
        <f t="shared" ref="AN300" si="499">AB300/$AD300</f>
        <v>0</v>
      </c>
      <c r="AO300">
        <f t="shared" ref="AO300" si="500">AC300/$AD300</f>
        <v>0</v>
      </c>
      <c r="AP300">
        <f>SUM(AF300:AO300)</f>
        <v>1</v>
      </c>
      <c r="AR300">
        <f>AF300*$R300</f>
        <v>4296.7730337078656</v>
      </c>
      <c r="AT300">
        <f t="shared" ref="AT300:BB300" si="501">AG300*$R300</f>
        <v>20108.897797752808</v>
      </c>
      <c r="AU300">
        <f t="shared" si="501"/>
        <v>21483.865168539323</v>
      </c>
      <c r="AV300">
        <f t="shared" si="501"/>
        <v>0</v>
      </c>
      <c r="AW300">
        <f t="shared" si="501"/>
        <v>0</v>
      </c>
      <c r="AX300">
        <f t="shared" si="501"/>
        <v>0</v>
      </c>
      <c r="AY300">
        <f t="shared" si="501"/>
        <v>0</v>
      </c>
      <c r="AZ300">
        <f t="shared" si="501"/>
        <v>0</v>
      </c>
      <c r="BA300">
        <f t="shared" si="501"/>
        <v>0</v>
      </c>
      <c r="BB300">
        <f t="shared" si="501"/>
        <v>0</v>
      </c>
      <c r="BC300">
        <f>SUM(AR300:BB300)</f>
        <v>45889.535999999993</v>
      </c>
      <c r="BE300">
        <f>AR300</f>
        <v>4296.7730337078656</v>
      </c>
      <c r="BF300">
        <f>(SUM(AU300:AV300)*0.2)+AS300*0.7+AT300*0.4</f>
        <v>12340.332152808987</v>
      </c>
      <c r="BG300">
        <f>IF(AU300&gt;1,$AS300*0.3,0)+IF(AU300&gt;1,$AT300*0.6,0)+AU300*0.8</f>
        <v>29252.430813483144</v>
      </c>
      <c r="BH300">
        <f>IF(AV300&gt;1,$AS300*0.3,0)+IF(AV300&gt;1,$AT300*0.6,0)+AV300*0.8</f>
        <v>0</v>
      </c>
      <c r="BI300">
        <f>$AW300*80%+$AX300*70%</f>
        <v>0</v>
      </c>
      <c r="BJ300">
        <f>$AW300*20%+$AX300*30%</f>
        <v>0</v>
      </c>
      <c r="BK300">
        <f>$AY300*60%</f>
        <v>0</v>
      </c>
      <c r="BL300">
        <f>$AY300*40%</f>
        <v>0</v>
      </c>
      <c r="BM300">
        <f>$BA300*60%</f>
        <v>0</v>
      </c>
      <c r="BN300">
        <f>$BA300*40%</f>
        <v>0</v>
      </c>
      <c r="BO300">
        <f>SUM(BE300:BN300)</f>
        <v>45889.535999999993</v>
      </c>
      <c r="BP300" t="b">
        <f>BO300=R300</f>
        <v>1</v>
      </c>
    </row>
    <row r="301" spans="1:68" ht="14.25" hidden="1" customHeight="1" x14ac:dyDescent="0.25">
      <c r="A301" s="4"/>
      <c r="B301" s="5"/>
      <c r="C301" s="4"/>
      <c r="D301" s="5"/>
      <c r="E301" s="5"/>
      <c r="F301" s="4"/>
      <c r="G301" s="4" t="s">
        <v>22</v>
      </c>
      <c r="H301" s="4"/>
      <c r="I301" s="4" t="s">
        <v>24</v>
      </c>
      <c r="J301" s="4" t="s">
        <v>25</v>
      </c>
      <c r="K301" s="4" t="s">
        <v>26</v>
      </c>
      <c r="L301" s="4" t="s">
        <v>30</v>
      </c>
      <c r="M301" s="6" t="s">
        <v>28</v>
      </c>
      <c r="N301" s="6">
        <v>0</v>
      </c>
      <c r="O301" s="6">
        <v>28710</v>
      </c>
      <c r="P301" s="6">
        <v>28710</v>
      </c>
      <c r="Q301" s="7" t="s">
        <v>29</v>
      </c>
      <c r="R301" s="26"/>
      <c r="S301" s="14"/>
      <c r="T301" s="14"/>
      <c r="U301" s="14"/>
      <c r="V301" s="14"/>
      <c r="W301" s="14"/>
      <c r="X301" s="14"/>
      <c r="Y301" s="14"/>
      <c r="Z301" s="14"/>
    </row>
    <row r="302" spans="1:68" ht="14.25" hidden="1" customHeight="1" x14ac:dyDescent="0.25">
      <c r="A302" s="4"/>
      <c r="B302" s="5"/>
      <c r="C302" s="4"/>
      <c r="D302" s="5"/>
      <c r="E302" s="5"/>
      <c r="F302" s="4"/>
      <c r="G302" s="4" t="s">
        <v>22</v>
      </c>
      <c r="H302" s="4"/>
      <c r="I302" s="4" t="s">
        <v>24</v>
      </c>
      <c r="J302" s="4" t="s">
        <v>25</v>
      </c>
      <c r="K302" s="4" t="s">
        <v>26</v>
      </c>
      <c r="L302" s="4" t="s">
        <v>31</v>
      </c>
      <c r="M302" s="6" t="s">
        <v>28</v>
      </c>
      <c r="N302" s="6">
        <v>10000</v>
      </c>
      <c r="O302" s="6">
        <v>0</v>
      </c>
      <c r="P302" s="6">
        <v>10000</v>
      </c>
      <c r="Q302" s="7" t="s">
        <v>29</v>
      </c>
      <c r="R302" s="26"/>
      <c r="S302" s="14"/>
      <c r="T302" s="14"/>
      <c r="U302" s="14"/>
      <c r="V302" s="14"/>
      <c r="W302" s="14"/>
      <c r="X302" s="14"/>
      <c r="Y302" s="14"/>
      <c r="Z302" s="14"/>
    </row>
    <row r="303" spans="1:68" ht="14.25" hidden="1" customHeight="1" x14ac:dyDescent="0.25">
      <c r="A303" s="4"/>
      <c r="B303" s="5"/>
      <c r="C303" s="4"/>
      <c r="D303" s="5"/>
      <c r="E303" s="5"/>
      <c r="F303" s="4"/>
      <c r="G303" s="4" t="s">
        <v>22</v>
      </c>
      <c r="H303" s="4"/>
      <c r="I303" s="4" t="s">
        <v>24</v>
      </c>
      <c r="J303" s="4" t="s">
        <v>25</v>
      </c>
      <c r="K303" s="4" t="s">
        <v>26</v>
      </c>
      <c r="L303" s="4" t="s">
        <v>32</v>
      </c>
      <c r="M303" s="6" t="s">
        <v>28</v>
      </c>
      <c r="N303" s="6">
        <v>0</v>
      </c>
      <c r="O303" s="6">
        <v>10500</v>
      </c>
      <c r="P303" s="6">
        <v>10500</v>
      </c>
      <c r="Q303" s="7" t="s">
        <v>29</v>
      </c>
      <c r="R303" s="26"/>
      <c r="S303" s="14"/>
      <c r="T303" s="14"/>
      <c r="U303" s="14"/>
      <c r="V303" s="14"/>
      <c r="W303" s="14"/>
      <c r="X303" s="14"/>
      <c r="Y303" s="14"/>
      <c r="Z303" s="14"/>
    </row>
    <row r="304" spans="1:68" ht="14.25" hidden="1" customHeight="1" x14ac:dyDescent="0.25">
      <c r="A304" s="4"/>
      <c r="B304" s="5"/>
      <c r="C304" s="4"/>
      <c r="D304" s="5"/>
      <c r="E304" s="5"/>
      <c r="F304" s="4"/>
      <c r="G304" s="4" t="s">
        <v>22</v>
      </c>
      <c r="H304" s="4"/>
      <c r="I304" s="4" t="s">
        <v>24</v>
      </c>
      <c r="J304" s="4" t="s">
        <v>25</v>
      </c>
      <c r="K304" s="4" t="s">
        <v>26</v>
      </c>
      <c r="L304" s="4" t="s">
        <v>40</v>
      </c>
      <c r="M304" s="6" t="s">
        <v>41</v>
      </c>
      <c r="N304" s="6">
        <v>0</v>
      </c>
      <c r="O304" s="6">
        <v>1267</v>
      </c>
      <c r="P304" s="6">
        <v>1267</v>
      </c>
      <c r="Q304" s="7" t="s">
        <v>29</v>
      </c>
      <c r="R304" s="26"/>
      <c r="S304" s="14"/>
      <c r="T304" s="14"/>
      <c r="U304" s="14"/>
      <c r="V304" s="14"/>
      <c r="W304" s="14"/>
      <c r="X304" s="14"/>
      <c r="Y304" s="14"/>
      <c r="Z304" s="14"/>
    </row>
    <row r="305" spans="1:68" ht="14.25" hidden="1" customHeight="1" x14ac:dyDescent="0.25">
      <c r="A305" s="4"/>
      <c r="B305" s="5"/>
      <c r="C305" s="4"/>
      <c r="D305" s="5"/>
      <c r="E305" s="5"/>
      <c r="F305" s="4"/>
      <c r="G305" s="4" t="s">
        <v>22</v>
      </c>
      <c r="H305" s="4"/>
      <c r="I305" s="4" t="s">
        <v>24</v>
      </c>
      <c r="J305" s="4" t="s">
        <v>25</v>
      </c>
      <c r="K305" s="4" t="s">
        <v>26</v>
      </c>
      <c r="L305" s="4" t="s">
        <v>42</v>
      </c>
      <c r="M305" s="6" t="s">
        <v>41</v>
      </c>
      <c r="N305" s="6">
        <v>0</v>
      </c>
      <c r="O305" s="6">
        <v>896</v>
      </c>
      <c r="P305" s="6">
        <v>896</v>
      </c>
      <c r="Q305" s="7" t="s">
        <v>29</v>
      </c>
      <c r="R305" s="26"/>
      <c r="S305" s="14"/>
      <c r="T305" s="14"/>
      <c r="U305" s="14"/>
      <c r="V305" s="14"/>
      <c r="W305" s="14"/>
      <c r="X305" s="14"/>
      <c r="Y305" s="14"/>
      <c r="Z305" s="14"/>
    </row>
    <row r="306" spans="1:68" ht="14.25" hidden="1" customHeight="1" x14ac:dyDescent="0.25">
      <c r="A306" s="4"/>
      <c r="B306" s="5"/>
      <c r="C306" s="4"/>
      <c r="D306" s="5"/>
      <c r="E306" s="5"/>
      <c r="F306" s="4"/>
      <c r="G306" s="4" t="s">
        <v>22</v>
      </c>
      <c r="H306" s="4"/>
      <c r="I306" s="4" t="s">
        <v>24</v>
      </c>
      <c r="J306" s="4" t="s">
        <v>25</v>
      </c>
      <c r="K306" s="4" t="s">
        <v>26</v>
      </c>
      <c r="L306" s="4" t="s">
        <v>43</v>
      </c>
      <c r="M306" s="6" t="s">
        <v>41</v>
      </c>
      <c r="N306" s="6">
        <v>0</v>
      </c>
      <c r="O306" s="6">
        <v>7</v>
      </c>
      <c r="P306" s="6">
        <v>7</v>
      </c>
      <c r="Q306" s="7" t="s">
        <v>29</v>
      </c>
      <c r="R306" s="26"/>
      <c r="S306" s="14"/>
      <c r="T306" s="14"/>
      <c r="U306" s="14"/>
      <c r="V306" s="14"/>
      <c r="W306" s="14"/>
      <c r="X306" s="14"/>
      <c r="Y306" s="14"/>
      <c r="Z306" s="14"/>
    </row>
    <row r="307" spans="1:68" ht="14.25" hidden="1" customHeight="1" x14ac:dyDescent="0.25">
      <c r="A307" s="4"/>
      <c r="B307" s="5"/>
      <c r="C307" s="4"/>
      <c r="D307" s="5"/>
      <c r="E307" s="5"/>
      <c r="F307" s="4"/>
      <c r="G307" s="4" t="s">
        <v>22</v>
      </c>
      <c r="H307" s="4"/>
      <c r="I307" s="4" t="s">
        <v>24</v>
      </c>
      <c r="J307" s="4" t="s">
        <v>25</v>
      </c>
      <c r="K307" s="4" t="s">
        <v>26</v>
      </c>
      <c r="L307" s="4" t="s">
        <v>33</v>
      </c>
      <c r="M307" s="6" t="s">
        <v>28</v>
      </c>
      <c r="N307" s="6">
        <v>28080</v>
      </c>
      <c r="O307" s="6">
        <v>42120</v>
      </c>
      <c r="P307" s="6">
        <v>70200</v>
      </c>
      <c r="Q307" s="7" t="s">
        <v>29</v>
      </c>
      <c r="R307" s="26"/>
      <c r="S307" s="14"/>
      <c r="T307" s="14"/>
      <c r="U307" s="14"/>
      <c r="V307" s="14"/>
      <c r="W307" s="14"/>
      <c r="X307" s="14"/>
      <c r="Y307" s="14"/>
      <c r="Z307" s="14"/>
    </row>
    <row r="308" spans="1:68" ht="14.25" customHeight="1" x14ac:dyDescent="0.25">
      <c r="A308" s="8" t="s">
        <v>279</v>
      </c>
      <c r="B308" s="9" t="s">
        <v>107</v>
      </c>
      <c r="C308" s="8" t="s">
        <v>256</v>
      </c>
      <c r="D308" s="9" t="s">
        <v>256</v>
      </c>
      <c r="E308" s="9" t="s">
        <v>280</v>
      </c>
      <c r="F308" s="8" t="s">
        <v>281</v>
      </c>
      <c r="G308" s="8" t="s">
        <v>22</v>
      </c>
      <c r="H308" s="8" t="s">
        <v>282</v>
      </c>
      <c r="I308" s="8" t="s">
        <v>24</v>
      </c>
      <c r="J308" s="8" t="s">
        <v>25</v>
      </c>
      <c r="K308" s="8" t="s">
        <v>26</v>
      </c>
      <c r="L308" s="8" t="s">
        <v>27</v>
      </c>
      <c r="M308" s="10" t="s">
        <v>28</v>
      </c>
      <c r="N308" s="10">
        <v>0</v>
      </c>
      <c r="O308" s="10">
        <v>25000</v>
      </c>
      <c r="P308" s="10">
        <v>25000</v>
      </c>
      <c r="Q308" s="12" t="s">
        <v>29</v>
      </c>
      <c r="R308" s="29">
        <f>VLOOKUP(H308,'[3]Table 1'!$B$3:$C$5292,2,0)</f>
        <v>45889.536</v>
      </c>
      <c r="S308" s="14"/>
      <c r="T308" s="15">
        <v>6000</v>
      </c>
      <c r="U308" s="18">
        <f>N309</f>
        <v>28080</v>
      </c>
      <c r="V308" s="16">
        <v>30000</v>
      </c>
      <c r="W308" s="14"/>
      <c r="X308" s="14"/>
      <c r="Y308" s="14"/>
      <c r="Z308" s="14">
        <v>0</v>
      </c>
      <c r="AB308">
        <v>0</v>
      </c>
      <c r="AD308">
        <f>SUM(T308:AC308)</f>
        <v>64080</v>
      </c>
      <c r="AF308">
        <f>T308/$AD308</f>
        <v>9.3632958801498134E-2</v>
      </c>
      <c r="AG308">
        <f t="shared" ref="AG308" si="502">U308/$AD308</f>
        <v>0.43820224719101125</v>
      </c>
      <c r="AH308">
        <f t="shared" ref="AH308" si="503">V308/$AD308</f>
        <v>0.46816479400749061</v>
      </c>
      <c r="AI308">
        <f t="shared" ref="AI308" si="504">W308/$AD308</f>
        <v>0</v>
      </c>
      <c r="AJ308">
        <f t="shared" ref="AJ308" si="505">X308/$AD308</f>
        <v>0</v>
      </c>
      <c r="AK308">
        <f t="shared" ref="AK308" si="506">Y308/$AD308</f>
        <v>0</v>
      </c>
      <c r="AL308">
        <f t="shared" ref="AL308" si="507">Z308/$AD308</f>
        <v>0</v>
      </c>
      <c r="AM308">
        <f t="shared" ref="AM308" si="508">AA308/$AD308</f>
        <v>0</v>
      </c>
      <c r="AN308">
        <f t="shared" ref="AN308" si="509">AB308/$AD308</f>
        <v>0</v>
      </c>
      <c r="AO308">
        <f t="shared" ref="AO308" si="510">AC308/$AD308</f>
        <v>0</v>
      </c>
      <c r="AP308">
        <f>SUM(AF308:AO308)</f>
        <v>1</v>
      </c>
      <c r="AR308">
        <f>AF308*$R308</f>
        <v>4296.7730337078656</v>
      </c>
      <c r="AT308">
        <f t="shared" ref="AT308:BB308" si="511">AG308*$R308</f>
        <v>20108.897797752808</v>
      </c>
      <c r="AU308">
        <f t="shared" si="511"/>
        <v>21483.865168539323</v>
      </c>
      <c r="AV308">
        <f t="shared" si="511"/>
        <v>0</v>
      </c>
      <c r="AW308">
        <f t="shared" si="511"/>
        <v>0</v>
      </c>
      <c r="AX308">
        <f t="shared" si="511"/>
        <v>0</v>
      </c>
      <c r="AY308">
        <f t="shared" si="511"/>
        <v>0</v>
      </c>
      <c r="AZ308">
        <f t="shared" si="511"/>
        <v>0</v>
      </c>
      <c r="BA308">
        <f t="shared" si="511"/>
        <v>0</v>
      </c>
      <c r="BB308">
        <f t="shared" si="511"/>
        <v>0</v>
      </c>
      <c r="BC308">
        <f>SUM(AR308:BB308)</f>
        <v>45889.535999999993</v>
      </c>
      <c r="BE308">
        <f>AR308</f>
        <v>4296.7730337078656</v>
      </c>
      <c r="BF308">
        <f>(SUM(AU308:AV308)*0.2)+AS308*0.7+AT308*0.4</f>
        <v>12340.332152808987</v>
      </c>
      <c r="BG308">
        <f>IF(AU308&gt;1,$AS308*0.3,0)+IF(AU308&gt;1,$AT308*0.6,0)+AU308*0.8</f>
        <v>29252.430813483144</v>
      </c>
      <c r="BH308">
        <f>IF(AV308&gt;1,$AS308*0.3,0)+IF(AV308&gt;1,$AT308*0.6,0)+AV308*0.8</f>
        <v>0</v>
      </c>
      <c r="BI308">
        <f>$AW308*80%+$AX308*70%</f>
        <v>0</v>
      </c>
      <c r="BJ308">
        <f>$AW308*20%+$AX308*30%</f>
        <v>0</v>
      </c>
      <c r="BK308">
        <f>$AY308*60%</f>
        <v>0</v>
      </c>
      <c r="BL308">
        <f>$AY308*40%</f>
        <v>0</v>
      </c>
      <c r="BM308">
        <f>$BA308*60%</f>
        <v>0</v>
      </c>
      <c r="BN308">
        <f>$BA308*40%</f>
        <v>0</v>
      </c>
      <c r="BO308">
        <f>SUM(BE308:BN308)</f>
        <v>45889.535999999993</v>
      </c>
      <c r="BP308" t="b">
        <f>BO308=R308</f>
        <v>1</v>
      </c>
    </row>
    <row r="309" spans="1:68" ht="14.25" hidden="1" customHeight="1" x14ac:dyDescent="0.25">
      <c r="A309" s="4"/>
      <c r="B309" s="5"/>
      <c r="C309" s="4"/>
      <c r="D309" s="5"/>
      <c r="E309" s="5"/>
      <c r="F309" s="4"/>
      <c r="G309" s="4" t="s">
        <v>22</v>
      </c>
      <c r="H309" s="4"/>
      <c r="I309" s="4" t="s">
        <v>24</v>
      </c>
      <c r="J309" s="4" t="s">
        <v>25</v>
      </c>
      <c r="K309" s="4" t="s">
        <v>26</v>
      </c>
      <c r="L309" s="4" t="s">
        <v>33</v>
      </c>
      <c r="M309" s="6" t="s">
        <v>28</v>
      </c>
      <c r="N309" s="6">
        <v>28080</v>
      </c>
      <c r="O309" s="6">
        <v>42120</v>
      </c>
      <c r="P309" s="6">
        <v>70200</v>
      </c>
      <c r="Q309" s="7" t="s">
        <v>29</v>
      </c>
      <c r="R309" s="26"/>
      <c r="S309" s="14"/>
      <c r="T309" s="14"/>
      <c r="U309" s="14"/>
      <c r="V309" s="14"/>
      <c r="W309" s="14"/>
      <c r="X309" s="14"/>
      <c r="Y309" s="14"/>
      <c r="Z309" s="14"/>
    </row>
    <row r="310" spans="1:68" ht="14.25" customHeight="1" x14ac:dyDescent="0.25">
      <c r="A310" s="8" t="s">
        <v>283</v>
      </c>
      <c r="B310" s="9" t="s">
        <v>63</v>
      </c>
      <c r="C310" s="8" t="s">
        <v>256</v>
      </c>
      <c r="D310" s="9" t="s">
        <v>256</v>
      </c>
      <c r="E310" s="9" t="s">
        <v>138</v>
      </c>
      <c r="F310" s="8" t="s">
        <v>139</v>
      </c>
      <c r="G310" s="8" t="s">
        <v>22</v>
      </c>
      <c r="H310" s="8" t="s">
        <v>284</v>
      </c>
      <c r="I310" s="8" t="s">
        <v>24</v>
      </c>
      <c r="J310" s="8" t="s">
        <v>25</v>
      </c>
      <c r="K310" s="8" t="s">
        <v>26</v>
      </c>
      <c r="L310" s="8" t="s">
        <v>27</v>
      </c>
      <c r="M310" s="10" t="s">
        <v>28</v>
      </c>
      <c r="N310" s="10">
        <v>0</v>
      </c>
      <c r="O310" s="10">
        <v>25000</v>
      </c>
      <c r="P310" s="10">
        <v>25000</v>
      </c>
      <c r="Q310" s="12" t="s">
        <v>29</v>
      </c>
      <c r="R310" s="29">
        <f>VLOOKUP(H310,'[3]Table 1'!$B$3:$C$5292,2,0)</f>
        <v>42771.455999999998</v>
      </c>
      <c r="S310" s="14"/>
      <c r="T310" s="15">
        <v>6000</v>
      </c>
      <c r="U310" s="18">
        <f>N316</f>
        <v>28080</v>
      </c>
      <c r="V310" s="16">
        <v>30000</v>
      </c>
      <c r="W310" s="14"/>
      <c r="X310" s="14"/>
      <c r="Y310" s="14"/>
      <c r="Z310" s="14">
        <v>0</v>
      </c>
      <c r="AB310">
        <v>0</v>
      </c>
      <c r="AD310">
        <f>SUM(T310:AC310)</f>
        <v>64080</v>
      </c>
      <c r="AF310">
        <f>T310/$AD310</f>
        <v>9.3632958801498134E-2</v>
      </c>
      <c r="AG310">
        <f t="shared" ref="AG310" si="512">U310/$AD310</f>
        <v>0.43820224719101125</v>
      </c>
      <c r="AH310">
        <f t="shared" ref="AH310" si="513">V310/$AD310</f>
        <v>0.46816479400749061</v>
      </c>
      <c r="AI310">
        <f t="shared" ref="AI310" si="514">W310/$AD310</f>
        <v>0</v>
      </c>
      <c r="AJ310">
        <f t="shared" ref="AJ310" si="515">X310/$AD310</f>
        <v>0</v>
      </c>
      <c r="AK310">
        <f t="shared" ref="AK310" si="516">Y310/$AD310</f>
        <v>0</v>
      </c>
      <c r="AL310">
        <f t="shared" ref="AL310" si="517">Z310/$AD310</f>
        <v>0</v>
      </c>
      <c r="AM310">
        <f t="shared" ref="AM310" si="518">AA310/$AD310</f>
        <v>0</v>
      </c>
      <c r="AN310">
        <f t="shared" ref="AN310" si="519">AB310/$AD310</f>
        <v>0</v>
      </c>
      <c r="AO310">
        <f t="shared" ref="AO310" si="520">AC310/$AD310</f>
        <v>0</v>
      </c>
      <c r="AP310">
        <f>SUM(AF310:AO310)</f>
        <v>1</v>
      </c>
      <c r="AR310">
        <f>AF310*$R310</f>
        <v>4004.8179775280901</v>
      </c>
      <c r="AT310">
        <f t="shared" ref="AT310:BB310" si="521">AG310*$R310</f>
        <v>18742.548134831461</v>
      </c>
      <c r="AU310">
        <f t="shared" si="521"/>
        <v>20024.089887640446</v>
      </c>
      <c r="AV310">
        <f t="shared" si="521"/>
        <v>0</v>
      </c>
      <c r="AW310">
        <f t="shared" si="521"/>
        <v>0</v>
      </c>
      <c r="AX310">
        <f t="shared" si="521"/>
        <v>0</v>
      </c>
      <c r="AY310">
        <f t="shared" si="521"/>
        <v>0</v>
      </c>
      <c r="AZ310">
        <f t="shared" si="521"/>
        <v>0</v>
      </c>
      <c r="BA310">
        <f t="shared" si="521"/>
        <v>0</v>
      </c>
      <c r="BB310">
        <f t="shared" si="521"/>
        <v>0</v>
      </c>
      <c r="BC310">
        <f>SUM(AR310:BB310)</f>
        <v>42771.455999999998</v>
      </c>
      <c r="BE310">
        <f>AR310</f>
        <v>4004.8179775280901</v>
      </c>
      <c r="BF310">
        <f>(SUM(AU310:AV310)*0.2)+AS310*0.7+AT310*0.4</f>
        <v>11501.837231460675</v>
      </c>
      <c r="BG310">
        <f>IF(AU310&gt;1,$AS310*0.3,0)+IF(AU310&gt;1,$AT310*0.6,0)+AU310*0.8</f>
        <v>27264.800791011236</v>
      </c>
      <c r="BH310">
        <f>IF(AV310&gt;1,$AS310*0.3,0)+IF(AV310&gt;1,$AT310*0.6,0)+AV310*0.8</f>
        <v>0</v>
      </c>
      <c r="BI310">
        <f>$AW310*80%+$AX310*70%</f>
        <v>0</v>
      </c>
      <c r="BJ310">
        <f>$AW310*20%+$AX310*30%</f>
        <v>0</v>
      </c>
      <c r="BK310">
        <f>$AY310*60%</f>
        <v>0</v>
      </c>
      <c r="BL310">
        <f>$AY310*40%</f>
        <v>0</v>
      </c>
      <c r="BM310">
        <f>$BA310*60%</f>
        <v>0</v>
      </c>
      <c r="BN310">
        <f>$BA310*40%</f>
        <v>0</v>
      </c>
      <c r="BO310">
        <f>SUM(BE310:BN310)</f>
        <v>42771.455999999998</v>
      </c>
      <c r="BP310" t="b">
        <f>BO310=R310</f>
        <v>1</v>
      </c>
    </row>
    <row r="311" spans="1:68" ht="14.25" hidden="1" customHeight="1" x14ac:dyDescent="0.25">
      <c r="A311" s="4"/>
      <c r="B311" s="5"/>
      <c r="C311" s="4"/>
      <c r="D311" s="5"/>
      <c r="E311" s="5"/>
      <c r="F311" s="4"/>
      <c r="G311" s="4" t="s">
        <v>22</v>
      </c>
      <c r="H311" s="4"/>
      <c r="I311" s="4" t="s">
        <v>24</v>
      </c>
      <c r="J311" s="4" t="s">
        <v>25</v>
      </c>
      <c r="K311" s="4" t="s">
        <v>26</v>
      </c>
      <c r="L311" s="4" t="s">
        <v>31</v>
      </c>
      <c r="M311" s="6" t="s">
        <v>28</v>
      </c>
      <c r="N311" s="6">
        <v>9000</v>
      </c>
      <c r="O311" s="6">
        <v>0</v>
      </c>
      <c r="P311" s="6">
        <v>9000</v>
      </c>
      <c r="Q311" s="7" t="s">
        <v>29</v>
      </c>
      <c r="R311" s="26"/>
      <c r="S311" s="14"/>
      <c r="T311" s="14"/>
      <c r="U311" s="14"/>
      <c r="V311" s="14"/>
      <c r="W311" s="14"/>
      <c r="X311" s="14"/>
      <c r="Y311" s="14"/>
      <c r="Z311" s="14"/>
    </row>
    <row r="312" spans="1:68" ht="14.25" hidden="1" customHeight="1" x14ac:dyDescent="0.25">
      <c r="A312" s="4"/>
      <c r="B312" s="5"/>
      <c r="C312" s="4"/>
      <c r="D312" s="5"/>
      <c r="E312" s="5"/>
      <c r="F312" s="4"/>
      <c r="G312" s="4" t="s">
        <v>22</v>
      </c>
      <c r="H312" s="4"/>
      <c r="I312" s="4" t="s">
        <v>24</v>
      </c>
      <c r="J312" s="4" t="s">
        <v>25</v>
      </c>
      <c r="K312" s="4" t="s">
        <v>26</v>
      </c>
      <c r="L312" s="4" t="s">
        <v>32</v>
      </c>
      <c r="M312" s="6" t="s">
        <v>28</v>
      </c>
      <c r="N312" s="6">
        <v>0</v>
      </c>
      <c r="O312" s="6">
        <v>10500</v>
      </c>
      <c r="P312" s="6">
        <v>10500</v>
      </c>
      <c r="Q312" s="7" t="s">
        <v>29</v>
      </c>
      <c r="R312" s="26"/>
      <c r="S312" s="14"/>
      <c r="T312" s="14"/>
      <c r="U312" s="14"/>
      <c r="V312" s="14"/>
      <c r="W312" s="14"/>
      <c r="X312" s="14"/>
      <c r="Y312" s="14"/>
      <c r="Z312" s="14"/>
    </row>
    <row r="313" spans="1:68" ht="14.25" hidden="1" customHeight="1" x14ac:dyDescent="0.25">
      <c r="A313" s="4"/>
      <c r="B313" s="5"/>
      <c r="C313" s="4"/>
      <c r="D313" s="5"/>
      <c r="E313" s="5"/>
      <c r="F313" s="4"/>
      <c r="G313" s="4" t="s">
        <v>22</v>
      </c>
      <c r="H313" s="4"/>
      <c r="I313" s="4" t="s">
        <v>24</v>
      </c>
      <c r="J313" s="4" t="s">
        <v>25</v>
      </c>
      <c r="K313" s="4" t="s">
        <v>26</v>
      </c>
      <c r="L313" s="4" t="s">
        <v>88</v>
      </c>
      <c r="M313" s="6" t="s">
        <v>28</v>
      </c>
      <c r="N313" s="6">
        <v>0</v>
      </c>
      <c r="O313" s="6">
        <v>3790</v>
      </c>
      <c r="P313" s="6">
        <v>3790</v>
      </c>
      <c r="Q313" s="7" t="s">
        <v>29</v>
      </c>
      <c r="R313" s="26"/>
      <c r="S313" s="14"/>
      <c r="T313" s="14"/>
      <c r="U313" s="14"/>
      <c r="V313" s="14"/>
      <c r="W313" s="14"/>
      <c r="X313" s="14"/>
      <c r="Y313" s="14"/>
      <c r="Z313" s="14"/>
    </row>
    <row r="314" spans="1:68" ht="14.25" hidden="1" customHeight="1" x14ac:dyDescent="0.25">
      <c r="A314" s="4"/>
      <c r="B314" s="5"/>
      <c r="C314" s="4"/>
      <c r="D314" s="5"/>
      <c r="E314" s="5"/>
      <c r="F314" s="4"/>
      <c r="G314" s="4" t="s">
        <v>22</v>
      </c>
      <c r="H314" s="4"/>
      <c r="I314" s="4" t="s">
        <v>24</v>
      </c>
      <c r="J314" s="4" t="s">
        <v>25</v>
      </c>
      <c r="K314" s="4" t="s">
        <v>26</v>
      </c>
      <c r="L314" s="4" t="s">
        <v>89</v>
      </c>
      <c r="M314" s="6" t="s">
        <v>28</v>
      </c>
      <c r="N314" s="6">
        <v>0</v>
      </c>
      <c r="O314" s="6">
        <v>8546</v>
      </c>
      <c r="P314" s="6">
        <v>8546</v>
      </c>
      <c r="Q314" s="7" t="s">
        <v>29</v>
      </c>
      <c r="R314" s="26"/>
      <c r="S314" s="14"/>
      <c r="T314" s="14"/>
      <c r="U314" s="14"/>
      <c r="V314" s="14"/>
      <c r="W314" s="14"/>
      <c r="X314" s="14"/>
      <c r="Y314" s="14"/>
      <c r="Z314" s="14"/>
    </row>
    <row r="315" spans="1:68" ht="14.25" hidden="1" customHeight="1" x14ac:dyDescent="0.25">
      <c r="A315" s="4"/>
      <c r="B315" s="5"/>
      <c r="C315" s="4"/>
      <c r="D315" s="5"/>
      <c r="E315" s="5"/>
      <c r="F315" s="4"/>
      <c r="G315" s="4" t="s">
        <v>22</v>
      </c>
      <c r="H315" s="4"/>
      <c r="I315" s="4" t="s">
        <v>24</v>
      </c>
      <c r="J315" s="4" t="s">
        <v>25</v>
      </c>
      <c r="K315" s="4" t="s">
        <v>26</v>
      </c>
      <c r="L315" s="4" t="s">
        <v>90</v>
      </c>
      <c r="M315" s="6" t="s">
        <v>28</v>
      </c>
      <c r="N315" s="6">
        <v>0</v>
      </c>
      <c r="O315" s="6">
        <v>17852</v>
      </c>
      <c r="P315" s="6">
        <v>17852</v>
      </c>
      <c r="Q315" s="7" t="s">
        <v>29</v>
      </c>
      <c r="R315" s="26"/>
      <c r="S315" s="14"/>
      <c r="T315" s="14"/>
      <c r="U315" s="14"/>
      <c r="V315" s="14"/>
      <c r="W315" s="14"/>
      <c r="X315" s="14"/>
      <c r="Y315" s="14"/>
      <c r="Z315" s="14"/>
    </row>
    <row r="316" spans="1:68" ht="14.25" hidden="1" customHeight="1" x14ac:dyDescent="0.25">
      <c r="A316" s="4"/>
      <c r="B316" s="5"/>
      <c r="C316" s="4"/>
      <c r="D316" s="5"/>
      <c r="E316" s="5"/>
      <c r="F316" s="4"/>
      <c r="G316" s="4" t="s">
        <v>22</v>
      </c>
      <c r="H316" s="4"/>
      <c r="I316" s="4" t="s">
        <v>24</v>
      </c>
      <c r="J316" s="4" t="s">
        <v>25</v>
      </c>
      <c r="K316" s="4" t="s">
        <v>26</v>
      </c>
      <c r="L316" s="4" t="s">
        <v>33</v>
      </c>
      <c r="M316" s="6" t="s">
        <v>28</v>
      </c>
      <c r="N316" s="6">
        <v>28080</v>
      </c>
      <c r="O316" s="6">
        <v>42120</v>
      </c>
      <c r="P316" s="6">
        <v>70200</v>
      </c>
      <c r="Q316" s="7" t="s">
        <v>29</v>
      </c>
      <c r="R316" s="26"/>
      <c r="S316" s="14"/>
      <c r="T316" s="14"/>
      <c r="U316" s="14"/>
      <c r="V316" s="14"/>
      <c r="W316" s="14"/>
      <c r="X316" s="14"/>
      <c r="Y316" s="14"/>
      <c r="Z316" s="14"/>
    </row>
    <row r="317" spans="1:68" ht="14.25" customHeight="1" x14ac:dyDescent="0.25">
      <c r="A317" s="8" t="s">
        <v>285</v>
      </c>
      <c r="B317" s="9" t="s">
        <v>133</v>
      </c>
      <c r="C317" s="8" t="s">
        <v>256</v>
      </c>
      <c r="D317" s="9" t="s">
        <v>256</v>
      </c>
      <c r="E317" s="9" t="s">
        <v>286</v>
      </c>
      <c r="F317" s="8" t="s">
        <v>287</v>
      </c>
      <c r="G317" s="8" t="s">
        <v>22</v>
      </c>
      <c r="H317" s="8" t="s">
        <v>288</v>
      </c>
      <c r="I317" s="8" t="s">
        <v>24</v>
      </c>
      <c r="J317" s="8" t="s">
        <v>25</v>
      </c>
      <c r="K317" s="8" t="s">
        <v>26</v>
      </c>
      <c r="L317" s="8" t="s">
        <v>27</v>
      </c>
      <c r="M317" s="10" t="s">
        <v>28</v>
      </c>
      <c r="N317" s="10">
        <v>0</v>
      </c>
      <c r="O317" s="10">
        <v>25000</v>
      </c>
      <c r="P317" s="10">
        <v>25000</v>
      </c>
      <c r="Q317" s="12" t="s">
        <v>29</v>
      </c>
      <c r="R317" s="29">
        <f>VLOOKUP(H317,'[3]Table 1'!$B$3:$C$5292,2,0)</f>
        <v>45889.536</v>
      </c>
      <c r="S317" s="14"/>
      <c r="T317" s="15">
        <v>6000</v>
      </c>
      <c r="U317" s="18">
        <f>N321</f>
        <v>28080</v>
      </c>
      <c r="V317" s="16">
        <v>30000</v>
      </c>
      <c r="W317" s="14"/>
      <c r="X317" s="14"/>
      <c r="Y317" s="14"/>
      <c r="Z317" s="14">
        <v>0</v>
      </c>
      <c r="AB317">
        <v>0</v>
      </c>
      <c r="AD317">
        <f>SUM(T317:AC317)</f>
        <v>64080</v>
      </c>
      <c r="AF317">
        <f>T317/$AD317</f>
        <v>9.3632958801498134E-2</v>
      </c>
      <c r="AG317">
        <f t="shared" ref="AG317" si="522">U317/$AD317</f>
        <v>0.43820224719101125</v>
      </c>
      <c r="AH317">
        <f t="shared" ref="AH317" si="523">V317/$AD317</f>
        <v>0.46816479400749061</v>
      </c>
      <c r="AI317">
        <f t="shared" ref="AI317" si="524">W317/$AD317</f>
        <v>0</v>
      </c>
      <c r="AJ317">
        <f t="shared" ref="AJ317" si="525">X317/$AD317</f>
        <v>0</v>
      </c>
      <c r="AK317">
        <f t="shared" ref="AK317" si="526">Y317/$AD317</f>
        <v>0</v>
      </c>
      <c r="AL317">
        <f t="shared" ref="AL317" si="527">Z317/$AD317</f>
        <v>0</v>
      </c>
      <c r="AM317">
        <f t="shared" ref="AM317" si="528">AA317/$AD317</f>
        <v>0</v>
      </c>
      <c r="AN317">
        <f t="shared" ref="AN317" si="529">AB317/$AD317</f>
        <v>0</v>
      </c>
      <c r="AO317">
        <f t="shared" ref="AO317" si="530">AC317/$AD317</f>
        <v>0</v>
      </c>
      <c r="AP317">
        <f>SUM(AF317:AO317)</f>
        <v>1</v>
      </c>
      <c r="AR317">
        <f>AF317*$R317</f>
        <v>4296.7730337078656</v>
      </c>
      <c r="AT317">
        <f t="shared" ref="AT317:BB317" si="531">AG317*$R317</f>
        <v>20108.897797752808</v>
      </c>
      <c r="AU317">
        <f t="shared" si="531"/>
        <v>21483.865168539323</v>
      </c>
      <c r="AV317">
        <f t="shared" si="531"/>
        <v>0</v>
      </c>
      <c r="AW317">
        <f t="shared" si="531"/>
        <v>0</v>
      </c>
      <c r="AX317">
        <f t="shared" si="531"/>
        <v>0</v>
      </c>
      <c r="AY317">
        <f t="shared" si="531"/>
        <v>0</v>
      </c>
      <c r="AZ317">
        <f t="shared" si="531"/>
        <v>0</v>
      </c>
      <c r="BA317">
        <f t="shared" si="531"/>
        <v>0</v>
      </c>
      <c r="BB317">
        <f t="shared" si="531"/>
        <v>0</v>
      </c>
      <c r="BC317">
        <f>SUM(AR317:BB317)</f>
        <v>45889.535999999993</v>
      </c>
      <c r="BE317">
        <f>AR317</f>
        <v>4296.7730337078656</v>
      </c>
      <c r="BF317">
        <f>(SUM(AU317:AV317)*0.2)+AS317*0.7+AT317*0.4</f>
        <v>12340.332152808987</v>
      </c>
      <c r="BG317">
        <f>IF(AU317&gt;1,$AS317*0.3,0)+IF(AU317&gt;1,$AT317*0.6,0)+AU317*0.8</f>
        <v>29252.430813483144</v>
      </c>
      <c r="BH317">
        <f>IF(AV317&gt;1,$AS317*0.3,0)+IF(AV317&gt;1,$AT317*0.6,0)+AV317*0.8</f>
        <v>0</v>
      </c>
      <c r="BI317">
        <f>$AW317*80%+$AX317*70%</f>
        <v>0</v>
      </c>
      <c r="BJ317">
        <f>$AW317*20%+$AX317*30%</f>
        <v>0</v>
      </c>
      <c r="BK317">
        <f>$AY317*60%</f>
        <v>0</v>
      </c>
      <c r="BL317">
        <f>$AY317*40%</f>
        <v>0</v>
      </c>
      <c r="BM317">
        <f>$BA317*60%</f>
        <v>0</v>
      </c>
      <c r="BN317">
        <f>$BA317*40%</f>
        <v>0</v>
      </c>
      <c r="BO317">
        <f>SUM(BE317:BN317)</f>
        <v>45889.535999999993</v>
      </c>
      <c r="BP317" t="b">
        <f>BO317=R317</f>
        <v>1</v>
      </c>
    </row>
    <row r="318" spans="1:68" ht="14.25" hidden="1" customHeight="1" x14ac:dyDescent="0.25">
      <c r="A318" s="4"/>
      <c r="B318" s="5"/>
      <c r="C318" s="4"/>
      <c r="D318" s="5"/>
      <c r="E318" s="5"/>
      <c r="F318" s="4"/>
      <c r="G318" s="4" t="s">
        <v>22</v>
      </c>
      <c r="H318" s="4"/>
      <c r="I318" s="4" t="s">
        <v>24</v>
      </c>
      <c r="J318" s="4" t="s">
        <v>25</v>
      </c>
      <c r="K318" s="4" t="s">
        <v>26</v>
      </c>
      <c r="L318" s="4" t="s">
        <v>30</v>
      </c>
      <c r="M318" s="6" t="s">
        <v>28</v>
      </c>
      <c r="N318" s="6">
        <v>0</v>
      </c>
      <c r="O318" s="6">
        <v>28710</v>
      </c>
      <c r="P318" s="6">
        <v>28710</v>
      </c>
      <c r="Q318" s="7" t="s">
        <v>29</v>
      </c>
      <c r="R318" s="26"/>
      <c r="S318" s="14"/>
      <c r="T318" s="14"/>
      <c r="U318" s="14"/>
      <c r="V318" s="14"/>
      <c r="W318" s="14"/>
      <c r="X318" s="14"/>
      <c r="Y318" s="14"/>
      <c r="Z318" s="14"/>
    </row>
    <row r="319" spans="1:68" ht="14.25" hidden="1" customHeight="1" x14ac:dyDescent="0.25">
      <c r="A319" s="4"/>
      <c r="B319" s="5"/>
      <c r="C319" s="4"/>
      <c r="D319" s="5"/>
      <c r="E319" s="5"/>
      <c r="F319" s="4"/>
      <c r="G319" s="4" t="s">
        <v>22</v>
      </c>
      <c r="H319" s="4"/>
      <c r="I319" s="4" t="s">
        <v>24</v>
      </c>
      <c r="J319" s="4" t="s">
        <v>25</v>
      </c>
      <c r="K319" s="4" t="s">
        <v>26</v>
      </c>
      <c r="L319" s="4" t="s">
        <v>31</v>
      </c>
      <c r="M319" s="6" t="s">
        <v>28</v>
      </c>
      <c r="N319" s="6">
        <v>7000</v>
      </c>
      <c r="O319" s="6">
        <v>0</v>
      </c>
      <c r="P319" s="6">
        <v>7000</v>
      </c>
      <c r="Q319" s="7" t="s">
        <v>29</v>
      </c>
      <c r="R319" s="26"/>
      <c r="S319" s="14"/>
      <c r="T319" s="14"/>
      <c r="U319" s="14"/>
      <c r="V319" s="14"/>
      <c r="W319" s="14"/>
      <c r="X319" s="14"/>
      <c r="Y319" s="14"/>
      <c r="Z319" s="14"/>
    </row>
    <row r="320" spans="1:68" ht="14.25" hidden="1" customHeight="1" x14ac:dyDescent="0.25">
      <c r="A320" s="4"/>
      <c r="B320" s="5"/>
      <c r="C320" s="4"/>
      <c r="D320" s="5"/>
      <c r="E320" s="5"/>
      <c r="F320" s="4"/>
      <c r="G320" s="4" t="s">
        <v>22</v>
      </c>
      <c r="H320" s="4"/>
      <c r="I320" s="4" t="s">
        <v>24</v>
      </c>
      <c r="J320" s="4" t="s">
        <v>25</v>
      </c>
      <c r="K320" s="4" t="s">
        <v>26</v>
      </c>
      <c r="L320" s="4" t="s">
        <v>32</v>
      </c>
      <c r="M320" s="6" t="s">
        <v>28</v>
      </c>
      <c r="N320" s="6">
        <v>0</v>
      </c>
      <c r="O320" s="6">
        <v>10500</v>
      </c>
      <c r="P320" s="6">
        <v>10500</v>
      </c>
      <c r="Q320" s="7" t="s">
        <v>29</v>
      </c>
      <c r="R320" s="26"/>
      <c r="S320" s="14"/>
      <c r="T320" s="14"/>
      <c r="U320" s="14"/>
      <c r="V320" s="14"/>
      <c r="W320" s="14"/>
      <c r="X320" s="14"/>
      <c r="Y320" s="14"/>
      <c r="Z320" s="14"/>
    </row>
    <row r="321" spans="1:68" ht="14.25" hidden="1" customHeight="1" x14ac:dyDescent="0.25">
      <c r="A321" s="4"/>
      <c r="B321" s="5"/>
      <c r="C321" s="4"/>
      <c r="D321" s="5"/>
      <c r="E321" s="5"/>
      <c r="F321" s="4"/>
      <c r="G321" s="4" t="s">
        <v>22</v>
      </c>
      <c r="H321" s="4"/>
      <c r="I321" s="4" t="s">
        <v>24</v>
      </c>
      <c r="J321" s="4" t="s">
        <v>25</v>
      </c>
      <c r="K321" s="4" t="s">
        <v>26</v>
      </c>
      <c r="L321" s="4" t="s">
        <v>33</v>
      </c>
      <c r="M321" s="6" t="s">
        <v>28</v>
      </c>
      <c r="N321" s="6">
        <v>28080</v>
      </c>
      <c r="O321" s="6">
        <v>42120</v>
      </c>
      <c r="P321" s="6">
        <v>70200</v>
      </c>
      <c r="Q321" s="7" t="s">
        <v>29</v>
      </c>
      <c r="R321" s="26"/>
      <c r="S321" s="14"/>
      <c r="T321" s="14"/>
      <c r="U321" s="14"/>
      <c r="V321" s="14"/>
      <c r="W321" s="14"/>
      <c r="X321" s="14"/>
      <c r="Y321" s="14"/>
      <c r="Z321" s="14"/>
    </row>
    <row r="322" spans="1:68" ht="14.25" customHeight="1" x14ac:dyDescent="0.25">
      <c r="A322" s="8" t="s">
        <v>289</v>
      </c>
      <c r="B322" s="9" t="s">
        <v>107</v>
      </c>
      <c r="C322" s="8" t="s">
        <v>256</v>
      </c>
      <c r="D322" s="9" t="s">
        <v>256</v>
      </c>
      <c r="E322" s="9" t="s">
        <v>290</v>
      </c>
      <c r="F322" s="8" t="s">
        <v>291</v>
      </c>
      <c r="G322" s="8" t="s">
        <v>22</v>
      </c>
      <c r="H322" s="8" t="s">
        <v>292</v>
      </c>
      <c r="I322" s="8" t="s">
        <v>24</v>
      </c>
      <c r="J322" s="8" t="s">
        <v>25</v>
      </c>
      <c r="K322" s="8" t="s">
        <v>26</v>
      </c>
      <c r="L322" s="8" t="s">
        <v>27</v>
      </c>
      <c r="M322" s="10" t="s">
        <v>28</v>
      </c>
      <c r="N322" s="10">
        <v>0</v>
      </c>
      <c r="O322" s="10">
        <v>25000</v>
      </c>
      <c r="P322" s="10">
        <v>25000</v>
      </c>
      <c r="Q322" s="12" t="s">
        <v>29</v>
      </c>
      <c r="R322" s="29">
        <f>VLOOKUP(H322,'[3]Table 1'!$B$3:$C$5292,2,0)</f>
        <v>45889.536</v>
      </c>
      <c r="S322" s="14"/>
      <c r="T322" s="15">
        <v>6000</v>
      </c>
      <c r="U322" s="18">
        <f>N326</f>
        <v>28080</v>
      </c>
      <c r="V322" s="16">
        <v>30000</v>
      </c>
      <c r="W322" s="14"/>
      <c r="X322" s="14"/>
      <c r="Y322" s="14"/>
      <c r="Z322" s="14">
        <v>0</v>
      </c>
      <c r="AB322">
        <v>0</v>
      </c>
      <c r="AD322">
        <f>SUM(T322:AC322)</f>
        <v>64080</v>
      </c>
      <c r="AF322">
        <f>T322/$AD322</f>
        <v>9.3632958801498134E-2</v>
      </c>
      <c r="AG322">
        <f t="shared" ref="AG322" si="532">U322/$AD322</f>
        <v>0.43820224719101125</v>
      </c>
      <c r="AH322">
        <f t="shared" ref="AH322" si="533">V322/$AD322</f>
        <v>0.46816479400749061</v>
      </c>
      <c r="AI322">
        <f t="shared" ref="AI322" si="534">W322/$AD322</f>
        <v>0</v>
      </c>
      <c r="AJ322">
        <f t="shared" ref="AJ322" si="535">X322/$AD322</f>
        <v>0</v>
      </c>
      <c r="AK322">
        <f t="shared" ref="AK322" si="536">Y322/$AD322</f>
        <v>0</v>
      </c>
      <c r="AL322">
        <f t="shared" ref="AL322" si="537">Z322/$AD322</f>
        <v>0</v>
      </c>
      <c r="AM322">
        <f t="shared" ref="AM322" si="538">AA322/$AD322</f>
        <v>0</v>
      </c>
      <c r="AN322">
        <f t="shared" ref="AN322" si="539">AB322/$AD322</f>
        <v>0</v>
      </c>
      <c r="AO322">
        <f t="shared" ref="AO322" si="540">AC322/$AD322</f>
        <v>0</v>
      </c>
      <c r="AP322">
        <f>SUM(AF322:AO322)</f>
        <v>1</v>
      </c>
      <c r="AR322">
        <f>AF322*$R322</f>
        <v>4296.7730337078656</v>
      </c>
      <c r="AT322">
        <f t="shared" ref="AT322:BB322" si="541">AG322*$R322</f>
        <v>20108.897797752808</v>
      </c>
      <c r="AU322">
        <f t="shared" si="541"/>
        <v>21483.865168539323</v>
      </c>
      <c r="AV322">
        <f t="shared" si="541"/>
        <v>0</v>
      </c>
      <c r="AW322">
        <f t="shared" si="541"/>
        <v>0</v>
      </c>
      <c r="AX322">
        <f t="shared" si="541"/>
        <v>0</v>
      </c>
      <c r="AY322">
        <f t="shared" si="541"/>
        <v>0</v>
      </c>
      <c r="AZ322">
        <f t="shared" si="541"/>
        <v>0</v>
      </c>
      <c r="BA322">
        <f t="shared" si="541"/>
        <v>0</v>
      </c>
      <c r="BB322">
        <f t="shared" si="541"/>
        <v>0</v>
      </c>
      <c r="BC322">
        <f>SUM(AR322:BB322)</f>
        <v>45889.535999999993</v>
      </c>
      <c r="BE322">
        <f>AR322</f>
        <v>4296.7730337078656</v>
      </c>
      <c r="BF322">
        <f>(SUM(AU322:AV322)*0.2)+AS322*0.7+AT322*0.4</f>
        <v>12340.332152808987</v>
      </c>
      <c r="BG322">
        <f>IF(AU322&gt;1,$AS322*0.3,0)+IF(AU322&gt;1,$AT322*0.6,0)+AU322*0.8</f>
        <v>29252.430813483144</v>
      </c>
      <c r="BH322">
        <f>IF(AV322&gt;1,$AS322*0.3,0)+IF(AV322&gt;1,$AT322*0.6,0)+AV322*0.8</f>
        <v>0</v>
      </c>
      <c r="BI322">
        <f>$AW322*80%+$AX322*70%</f>
        <v>0</v>
      </c>
      <c r="BJ322">
        <f>$AW322*20%+$AX322*30%</f>
        <v>0</v>
      </c>
      <c r="BK322">
        <f>$AY322*60%</f>
        <v>0</v>
      </c>
      <c r="BL322">
        <f>$AY322*40%</f>
        <v>0</v>
      </c>
      <c r="BM322">
        <f>$BA322*60%</f>
        <v>0</v>
      </c>
      <c r="BN322">
        <f>$BA322*40%</f>
        <v>0</v>
      </c>
      <c r="BO322">
        <f>SUM(BE322:BN322)</f>
        <v>45889.535999999993</v>
      </c>
      <c r="BP322" t="b">
        <f>BO322=R322</f>
        <v>1</v>
      </c>
    </row>
    <row r="323" spans="1:68" ht="14.25" hidden="1" customHeight="1" x14ac:dyDescent="0.25">
      <c r="A323" s="4"/>
      <c r="B323" s="5"/>
      <c r="C323" s="4"/>
      <c r="D323" s="5"/>
      <c r="E323" s="5"/>
      <c r="F323" s="4"/>
      <c r="G323" s="4" t="s">
        <v>22</v>
      </c>
      <c r="H323" s="4"/>
      <c r="I323" s="4" t="s">
        <v>24</v>
      </c>
      <c r="J323" s="4" t="s">
        <v>25</v>
      </c>
      <c r="K323" s="4" t="s">
        <v>26</v>
      </c>
      <c r="L323" s="4" t="s">
        <v>30</v>
      </c>
      <c r="M323" s="6" t="s">
        <v>28</v>
      </c>
      <c r="N323" s="6">
        <v>0</v>
      </c>
      <c r="O323" s="6">
        <v>28710</v>
      </c>
      <c r="P323" s="6">
        <v>28710</v>
      </c>
      <c r="Q323" s="7" t="s">
        <v>29</v>
      </c>
      <c r="R323" s="26"/>
      <c r="S323" s="14"/>
      <c r="T323" s="14"/>
      <c r="U323" s="14"/>
      <c r="V323" s="14"/>
      <c r="W323" s="14"/>
      <c r="X323" s="14"/>
      <c r="Y323" s="14"/>
      <c r="Z323" s="14"/>
    </row>
    <row r="324" spans="1:68" ht="14.25" hidden="1" customHeight="1" x14ac:dyDescent="0.25">
      <c r="A324" s="4"/>
      <c r="B324" s="5"/>
      <c r="C324" s="4"/>
      <c r="D324" s="5"/>
      <c r="E324" s="5"/>
      <c r="F324" s="4"/>
      <c r="G324" s="4" t="s">
        <v>22</v>
      </c>
      <c r="H324" s="4"/>
      <c r="I324" s="4" t="s">
        <v>24</v>
      </c>
      <c r="J324" s="4" t="s">
        <v>25</v>
      </c>
      <c r="K324" s="4" t="s">
        <v>26</v>
      </c>
      <c r="L324" s="4" t="s">
        <v>31</v>
      </c>
      <c r="M324" s="6" t="s">
        <v>28</v>
      </c>
      <c r="N324" s="6">
        <v>7000</v>
      </c>
      <c r="O324" s="6">
        <v>0</v>
      </c>
      <c r="P324" s="6">
        <v>7000</v>
      </c>
      <c r="Q324" s="7" t="s">
        <v>29</v>
      </c>
      <c r="R324" s="26"/>
      <c r="S324" s="14"/>
      <c r="T324" s="14"/>
      <c r="U324" s="14"/>
      <c r="V324" s="14"/>
      <c r="W324" s="14"/>
      <c r="X324" s="14"/>
      <c r="Y324" s="14"/>
      <c r="Z324" s="14"/>
    </row>
    <row r="325" spans="1:68" ht="14.25" hidden="1" customHeight="1" x14ac:dyDescent="0.25">
      <c r="A325" s="4"/>
      <c r="B325" s="5"/>
      <c r="C325" s="4"/>
      <c r="D325" s="5"/>
      <c r="E325" s="5"/>
      <c r="F325" s="4"/>
      <c r="G325" s="4" t="s">
        <v>22</v>
      </c>
      <c r="H325" s="4"/>
      <c r="I325" s="4" t="s">
        <v>24</v>
      </c>
      <c r="J325" s="4" t="s">
        <v>25</v>
      </c>
      <c r="K325" s="4" t="s">
        <v>26</v>
      </c>
      <c r="L325" s="4" t="s">
        <v>32</v>
      </c>
      <c r="M325" s="6" t="s">
        <v>28</v>
      </c>
      <c r="N325" s="6">
        <v>0</v>
      </c>
      <c r="O325" s="6">
        <v>10500</v>
      </c>
      <c r="P325" s="6">
        <v>10500</v>
      </c>
      <c r="Q325" s="7" t="s">
        <v>29</v>
      </c>
      <c r="R325" s="26"/>
      <c r="S325" s="14"/>
      <c r="T325" s="14"/>
      <c r="U325" s="14"/>
      <c r="V325" s="14"/>
      <c r="W325" s="14"/>
      <c r="X325" s="14"/>
      <c r="Y325" s="14"/>
      <c r="Z325" s="14"/>
    </row>
    <row r="326" spans="1:68" ht="14.25" hidden="1" customHeight="1" x14ac:dyDescent="0.25">
      <c r="A326" s="4"/>
      <c r="B326" s="5"/>
      <c r="C326" s="4"/>
      <c r="D326" s="5"/>
      <c r="E326" s="5"/>
      <c r="F326" s="4"/>
      <c r="G326" s="4" t="s">
        <v>22</v>
      </c>
      <c r="H326" s="4"/>
      <c r="I326" s="4" t="s">
        <v>24</v>
      </c>
      <c r="J326" s="4" t="s">
        <v>25</v>
      </c>
      <c r="K326" s="4" t="s">
        <v>26</v>
      </c>
      <c r="L326" s="4" t="s">
        <v>33</v>
      </c>
      <c r="M326" s="6" t="s">
        <v>28</v>
      </c>
      <c r="N326" s="6">
        <v>28080</v>
      </c>
      <c r="O326" s="6">
        <v>42120</v>
      </c>
      <c r="P326" s="6">
        <v>70200</v>
      </c>
      <c r="Q326" s="7" t="s">
        <v>29</v>
      </c>
      <c r="R326" s="26"/>
      <c r="S326" s="14"/>
      <c r="T326" s="14"/>
      <c r="U326" s="14"/>
      <c r="V326" s="14"/>
      <c r="W326" s="14"/>
      <c r="X326" s="14"/>
      <c r="Y326" s="14"/>
      <c r="Z326" s="14"/>
    </row>
    <row r="327" spans="1:68" ht="14.25" customHeight="1" x14ac:dyDescent="0.25">
      <c r="A327" s="8" t="s">
        <v>293</v>
      </c>
      <c r="B327" s="9" t="s">
        <v>35</v>
      </c>
      <c r="C327" s="8" t="s">
        <v>256</v>
      </c>
      <c r="D327" s="9" t="s">
        <v>256</v>
      </c>
      <c r="E327" s="9" t="s">
        <v>294</v>
      </c>
      <c r="F327" s="8" t="s">
        <v>295</v>
      </c>
      <c r="G327" s="8" t="s">
        <v>22</v>
      </c>
      <c r="H327" s="8" t="s">
        <v>296</v>
      </c>
      <c r="I327" s="8" t="s">
        <v>24</v>
      </c>
      <c r="J327" s="8" t="s">
        <v>25</v>
      </c>
      <c r="K327" s="8" t="s">
        <v>26</v>
      </c>
      <c r="L327" s="8" t="s">
        <v>27</v>
      </c>
      <c r="M327" s="10" t="s">
        <v>28</v>
      </c>
      <c r="N327" s="10">
        <v>0</v>
      </c>
      <c r="O327" s="10">
        <v>25000</v>
      </c>
      <c r="P327" s="10">
        <v>25000</v>
      </c>
      <c r="Q327" s="12" t="s">
        <v>29</v>
      </c>
      <c r="R327" s="29">
        <f>VLOOKUP(H327,'[3]Table 1'!$B$3:$C$5292,2,0)</f>
        <v>45889.536</v>
      </c>
      <c r="S327" s="14"/>
      <c r="T327" s="15">
        <v>6000</v>
      </c>
      <c r="U327" s="18">
        <f>N328</f>
        <v>28080</v>
      </c>
      <c r="V327" s="16">
        <v>30000</v>
      </c>
      <c r="W327" s="14"/>
      <c r="X327" s="14"/>
      <c r="Y327" s="14"/>
      <c r="Z327" s="14">
        <v>0</v>
      </c>
      <c r="AB327">
        <v>0</v>
      </c>
      <c r="AD327">
        <f>SUM(T327:AC327)</f>
        <v>64080</v>
      </c>
      <c r="AF327">
        <f>T327/$AD327</f>
        <v>9.3632958801498134E-2</v>
      </c>
      <c r="AG327">
        <f t="shared" ref="AG327" si="542">U327/$AD327</f>
        <v>0.43820224719101125</v>
      </c>
      <c r="AH327">
        <f t="shared" ref="AH327" si="543">V327/$AD327</f>
        <v>0.46816479400749061</v>
      </c>
      <c r="AI327">
        <f t="shared" ref="AI327" si="544">W327/$AD327</f>
        <v>0</v>
      </c>
      <c r="AJ327">
        <f t="shared" ref="AJ327" si="545">X327/$AD327</f>
        <v>0</v>
      </c>
      <c r="AK327">
        <f t="shared" ref="AK327" si="546">Y327/$AD327</f>
        <v>0</v>
      </c>
      <c r="AL327">
        <f t="shared" ref="AL327" si="547">Z327/$AD327</f>
        <v>0</v>
      </c>
      <c r="AM327">
        <f t="shared" ref="AM327" si="548">AA327/$AD327</f>
        <v>0</v>
      </c>
      <c r="AN327">
        <f t="shared" ref="AN327" si="549">AB327/$AD327</f>
        <v>0</v>
      </c>
      <c r="AO327">
        <f t="shared" ref="AO327" si="550">AC327/$AD327</f>
        <v>0</v>
      </c>
      <c r="AP327">
        <f>SUM(AF327:AO327)</f>
        <v>1</v>
      </c>
      <c r="AR327">
        <f>AF327*$R327</f>
        <v>4296.7730337078656</v>
      </c>
      <c r="AT327">
        <f t="shared" ref="AT327:BB327" si="551">AG327*$R327</f>
        <v>20108.897797752808</v>
      </c>
      <c r="AU327">
        <f t="shared" si="551"/>
        <v>21483.865168539323</v>
      </c>
      <c r="AV327">
        <f t="shared" si="551"/>
        <v>0</v>
      </c>
      <c r="AW327">
        <f t="shared" si="551"/>
        <v>0</v>
      </c>
      <c r="AX327">
        <f t="shared" si="551"/>
        <v>0</v>
      </c>
      <c r="AY327">
        <f t="shared" si="551"/>
        <v>0</v>
      </c>
      <c r="AZ327">
        <f t="shared" si="551"/>
        <v>0</v>
      </c>
      <c r="BA327">
        <f t="shared" si="551"/>
        <v>0</v>
      </c>
      <c r="BB327">
        <f t="shared" si="551"/>
        <v>0</v>
      </c>
      <c r="BC327">
        <f>SUM(AR327:BB327)</f>
        <v>45889.535999999993</v>
      </c>
      <c r="BE327">
        <f>AR327</f>
        <v>4296.7730337078656</v>
      </c>
      <c r="BF327">
        <f>(SUM(AU327:AV327)*0.2)+AS327*0.7+AT327*0.4</f>
        <v>12340.332152808987</v>
      </c>
      <c r="BG327">
        <f>IF(AU327&gt;1,$AS327*0.3,0)+IF(AU327&gt;1,$AT327*0.6,0)+AU327*0.8</f>
        <v>29252.430813483144</v>
      </c>
      <c r="BH327">
        <f>IF(AV327&gt;1,$AS327*0.3,0)+IF(AV327&gt;1,$AT327*0.6,0)+AV327*0.8</f>
        <v>0</v>
      </c>
      <c r="BI327">
        <f>$AW327*80%+$AX327*70%</f>
        <v>0</v>
      </c>
      <c r="BJ327">
        <f>$AW327*20%+$AX327*30%</f>
        <v>0</v>
      </c>
      <c r="BK327">
        <f>$AY327*60%</f>
        <v>0</v>
      </c>
      <c r="BL327">
        <f>$AY327*40%</f>
        <v>0</v>
      </c>
      <c r="BM327">
        <f>$BA327*60%</f>
        <v>0</v>
      </c>
      <c r="BN327">
        <f>$BA327*40%</f>
        <v>0</v>
      </c>
      <c r="BO327">
        <f>SUM(BE327:BN327)</f>
        <v>45889.535999999993</v>
      </c>
      <c r="BP327" t="b">
        <f>BO327=R327</f>
        <v>1</v>
      </c>
    </row>
    <row r="328" spans="1:68" ht="14.25" hidden="1" customHeight="1" x14ac:dyDescent="0.25">
      <c r="A328" s="4"/>
      <c r="B328" s="5"/>
      <c r="C328" s="4"/>
      <c r="D328" s="5"/>
      <c r="E328" s="5"/>
      <c r="F328" s="4"/>
      <c r="G328" s="4" t="s">
        <v>22</v>
      </c>
      <c r="H328" s="4"/>
      <c r="I328" s="4" t="s">
        <v>24</v>
      </c>
      <c r="J328" s="4" t="s">
        <v>25</v>
      </c>
      <c r="K328" s="4" t="s">
        <v>26</v>
      </c>
      <c r="L328" s="4" t="s">
        <v>33</v>
      </c>
      <c r="M328" s="6" t="s">
        <v>28</v>
      </c>
      <c r="N328" s="6">
        <v>28080</v>
      </c>
      <c r="O328" s="6">
        <v>42120</v>
      </c>
      <c r="P328" s="6">
        <v>70200</v>
      </c>
      <c r="Q328" s="7" t="s">
        <v>29</v>
      </c>
      <c r="R328" s="26"/>
      <c r="S328" s="14"/>
      <c r="T328" s="14"/>
      <c r="U328" s="14"/>
      <c r="V328" s="14"/>
      <c r="W328" s="14"/>
      <c r="X328" s="14"/>
      <c r="Y328" s="14"/>
      <c r="Z328" s="14"/>
    </row>
    <row r="329" spans="1:68" ht="14.25" customHeight="1" x14ac:dyDescent="0.25">
      <c r="A329" s="8" t="s">
        <v>297</v>
      </c>
      <c r="B329" s="9" t="s">
        <v>50</v>
      </c>
      <c r="C329" s="8" t="s">
        <v>256</v>
      </c>
      <c r="D329" s="9" t="s">
        <v>256</v>
      </c>
      <c r="E329" s="9" t="s">
        <v>298</v>
      </c>
      <c r="F329" s="8" t="s">
        <v>299</v>
      </c>
      <c r="G329" s="8" t="s">
        <v>22</v>
      </c>
      <c r="H329" s="8" t="s">
        <v>300</v>
      </c>
      <c r="I329" s="8" t="s">
        <v>24</v>
      </c>
      <c r="J329" s="8" t="s">
        <v>25</v>
      </c>
      <c r="K329" s="8" t="s">
        <v>26</v>
      </c>
      <c r="L329" s="8" t="s">
        <v>27</v>
      </c>
      <c r="M329" s="10" t="s">
        <v>28</v>
      </c>
      <c r="N329" s="10">
        <v>0</v>
      </c>
      <c r="O329" s="10">
        <v>25000</v>
      </c>
      <c r="P329" s="10">
        <v>25000</v>
      </c>
      <c r="Q329" s="12" t="s">
        <v>29</v>
      </c>
      <c r="R329" s="29">
        <f>VLOOKUP(H329,'[3]Table 1'!$B$3:$C$5292,2,0)</f>
        <v>45889.536</v>
      </c>
      <c r="S329" s="14"/>
      <c r="T329" s="15">
        <v>6000</v>
      </c>
      <c r="U329" s="18">
        <f>N335</f>
        <v>28080</v>
      </c>
      <c r="V329" s="16">
        <v>30000</v>
      </c>
      <c r="W329" s="14"/>
      <c r="X329" s="14"/>
      <c r="Y329" s="14"/>
      <c r="Z329" s="14">
        <v>0</v>
      </c>
      <c r="AB329">
        <v>0</v>
      </c>
      <c r="AD329">
        <f>SUM(T329:AC329)</f>
        <v>64080</v>
      </c>
      <c r="AF329">
        <f>T329/$AD329</f>
        <v>9.3632958801498134E-2</v>
      </c>
      <c r="AG329">
        <f t="shared" ref="AG329" si="552">U329/$AD329</f>
        <v>0.43820224719101125</v>
      </c>
      <c r="AH329">
        <f t="shared" ref="AH329" si="553">V329/$AD329</f>
        <v>0.46816479400749061</v>
      </c>
      <c r="AI329">
        <f t="shared" ref="AI329" si="554">W329/$AD329</f>
        <v>0</v>
      </c>
      <c r="AJ329">
        <f t="shared" ref="AJ329" si="555">X329/$AD329</f>
        <v>0</v>
      </c>
      <c r="AK329">
        <f t="shared" ref="AK329" si="556">Y329/$AD329</f>
        <v>0</v>
      </c>
      <c r="AL329">
        <f t="shared" ref="AL329" si="557">Z329/$AD329</f>
        <v>0</v>
      </c>
      <c r="AM329">
        <f t="shared" ref="AM329" si="558">AA329/$AD329</f>
        <v>0</v>
      </c>
      <c r="AN329">
        <f t="shared" ref="AN329" si="559">AB329/$AD329</f>
        <v>0</v>
      </c>
      <c r="AO329">
        <f t="shared" ref="AO329" si="560">AC329/$AD329</f>
        <v>0</v>
      </c>
      <c r="AP329">
        <f>SUM(AF329:AO329)</f>
        <v>1</v>
      </c>
      <c r="AR329">
        <f>AF329*$R329</f>
        <v>4296.7730337078656</v>
      </c>
      <c r="AT329">
        <f t="shared" ref="AT329:BB329" si="561">AG329*$R329</f>
        <v>20108.897797752808</v>
      </c>
      <c r="AU329">
        <f t="shared" si="561"/>
        <v>21483.865168539323</v>
      </c>
      <c r="AV329">
        <f t="shared" si="561"/>
        <v>0</v>
      </c>
      <c r="AW329">
        <f t="shared" si="561"/>
        <v>0</v>
      </c>
      <c r="AX329">
        <f t="shared" si="561"/>
        <v>0</v>
      </c>
      <c r="AY329">
        <f t="shared" si="561"/>
        <v>0</v>
      </c>
      <c r="AZ329">
        <f t="shared" si="561"/>
        <v>0</v>
      </c>
      <c r="BA329">
        <f t="shared" si="561"/>
        <v>0</v>
      </c>
      <c r="BB329">
        <f t="shared" si="561"/>
        <v>0</v>
      </c>
      <c r="BC329">
        <f>SUM(AR329:BB329)</f>
        <v>45889.535999999993</v>
      </c>
      <c r="BE329">
        <f>AR329</f>
        <v>4296.7730337078656</v>
      </c>
      <c r="BF329">
        <f>(SUM(AU329:AV329)*0.2)+AS329*0.7+AT329*0.4</f>
        <v>12340.332152808987</v>
      </c>
      <c r="BG329">
        <f>IF(AU329&gt;1,$AS329*0.3,0)+IF(AU329&gt;1,$AT329*0.6,0)+AU329*0.8</f>
        <v>29252.430813483144</v>
      </c>
      <c r="BH329">
        <f>IF(AV329&gt;1,$AS329*0.3,0)+IF(AV329&gt;1,$AT329*0.6,0)+AV329*0.8</f>
        <v>0</v>
      </c>
      <c r="BI329">
        <f>$AW329*80%+$AX329*70%</f>
        <v>0</v>
      </c>
      <c r="BJ329">
        <f>$AW329*20%+$AX329*30%</f>
        <v>0</v>
      </c>
      <c r="BK329">
        <f>$AY329*60%</f>
        <v>0</v>
      </c>
      <c r="BL329">
        <f>$AY329*40%</f>
        <v>0</v>
      </c>
      <c r="BM329">
        <f>$BA329*60%</f>
        <v>0</v>
      </c>
      <c r="BN329">
        <f>$BA329*40%</f>
        <v>0</v>
      </c>
      <c r="BO329">
        <f>SUM(BE329:BN329)</f>
        <v>45889.535999999993</v>
      </c>
      <c r="BP329" t="b">
        <f>BO329=R329</f>
        <v>1</v>
      </c>
    </row>
    <row r="330" spans="1:68" ht="14.25" hidden="1" customHeight="1" x14ac:dyDescent="0.25">
      <c r="A330" s="4"/>
      <c r="B330" s="5"/>
      <c r="C330" s="4"/>
      <c r="D330" s="5"/>
      <c r="E330" s="5"/>
      <c r="F330" s="4"/>
      <c r="G330" s="4" t="s">
        <v>22</v>
      </c>
      <c r="H330" s="4"/>
      <c r="I330" s="4" t="s">
        <v>24</v>
      </c>
      <c r="J330" s="4" t="s">
        <v>25</v>
      </c>
      <c r="K330" s="4" t="s">
        <v>26</v>
      </c>
      <c r="L330" s="4" t="s">
        <v>39</v>
      </c>
      <c r="M330" s="6" t="s">
        <v>28</v>
      </c>
      <c r="N330" s="6">
        <v>0</v>
      </c>
      <c r="O330" s="6">
        <v>60929</v>
      </c>
      <c r="P330" s="6">
        <v>60929</v>
      </c>
      <c r="Q330" s="7" t="s">
        <v>29</v>
      </c>
      <c r="R330" s="26"/>
      <c r="S330" s="14"/>
      <c r="T330" s="14"/>
      <c r="U330" s="14"/>
      <c r="V330" s="14"/>
      <c r="W330" s="14"/>
      <c r="X330" s="14"/>
      <c r="Y330" s="14"/>
      <c r="Z330" s="14"/>
    </row>
    <row r="331" spans="1:68" ht="14.25" hidden="1" customHeight="1" x14ac:dyDescent="0.25">
      <c r="A331" s="4"/>
      <c r="B331" s="5"/>
      <c r="C331" s="4"/>
      <c r="D331" s="5"/>
      <c r="E331" s="5"/>
      <c r="F331" s="4"/>
      <c r="G331" s="4" t="s">
        <v>22</v>
      </c>
      <c r="H331" s="4"/>
      <c r="I331" s="4" t="s">
        <v>24</v>
      </c>
      <c r="J331" s="4" t="s">
        <v>25</v>
      </c>
      <c r="K331" s="4" t="s">
        <v>26</v>
      </c>
      <c r="L331" s="4" t="s">
        <v>125</v>
      </c>
      <c r="M331" s="6" t="s">
        <v>149</v>
      </c>
      <c r="N331" s="6">
        <v>0</v>
      </c>
      <c r="O331" s="6">
        <v>76902</v>
      </c>
      <c r="P331" s="6">
        <v>76902</v>
      </c>
      <c r="Q331" s="7" t="s">
        <v>29</v>
      </c>
      <c r="R331" s="26"/>
      <c r="S331" s="14"/>
      <c r="T331" s="14"/>
      <c r="U331" s="14"/>
      <c r="V331" s="14"/>
      <c r="W331" s="14"/>
      <c r="X331" s="14"/>
      <c r="Y331" s="14"/>
      <c r="Z331" s="14"/>
    </row>
    <row r="332" spans="1:68" ht="14.25" hidden="1" customHeight="1" x14ac:dyDescent="0.25">
      <c r="A332" s="4"/>
      <c r="B332" s="5"/>
      <c r="C332" s="4"/>
      <c r="D332" s="5"/>
      <c r="E332" s="5"/>
      <c r="F332" s="4"/>
      <c r="G332" s="4" t="s">
        <v>22</v>
      </c>
      <c r="H332" s="4"/>
      <c r="I332" s="4" t="s">
        <v>24</v>
      </c>
      <c r="J332" s="4" t="s">
        <v>25</v>
      </c>
      <c r="K332" s="4" t="s">
        <v>26</v>
      </c>
      <c r="L332" s="4" t="s">
        <v>31</v>
      </c>
      <c r="M332" s="6" t="s">
        <v>28</v>
      </c>
      <c r="N332" s="6">
        <v>9000</v>
      </c>
      <c r="O332" s="6">
        <v>0</v>
      </c>
      <c r="P332" s="6">
        <v>9000</v>
      </c>
      <c r="Q332" s="7" t="s">
        <v>29</v>
      </c>
      <c r="R332" s="26"/>
      <c r="S332" s="14"/>
      <c r="T332" s="14"/>
      <c r="U332" s="14"/>
      <c r="V332" s="14"/>
      <c r="W332" s="14"/>
      <c r="X332" s="14"/>
      <c r="Y332" s="14"/>
      <c r="Z332" s="14"/>
    </row>
    <row r="333" spans="1:68" ht="14.25" hidden="1" customHeight="1" x14ac:dyDescent="0.25">
      <c r="A333" s="4"/>
      <c r="B333" s="5"/>
      <c r="C333" s="4"/>
      <c r="D333" s="5"/>
      <c r="E333" s="5"/>
      <c r="F333" s="4"/>
      <c r="G333" s="4" t="s">
        <v>22</v>
      </c>
      <c r="H333" s="4"/>
      <c r="I333" s="4" t="s">
        <v>24</v>
      </c>
      <c r="J333" s="4" t="s">
        <v>25</v>
      </c>
      <c r="K333" s="4" t="s">
        <v>26</v>
      </c>
      <c r="L333" s="4" t="s">
        <v>32</v>
      </c>
      <c r="M333" s="6" t="s">
        <v>28</v>
      </c>
      <c r="N333" s="6">
        <v>0</v>
      </c>
      <c r="O333" s="6">
        <v>10500</v>
      </c>
      <c r="P333" s="6">
        <v>10500</v>
      </c>
      <c r="Q333" s="7" t="s">
        <v>29</v>
      </c>
      <c r="R333" s="26"/>
      <c r="S333" s="14"/>
      <c r="T333" s="14"/>
      <c r="U333" s="14"/>
      <c r="V333" s="14"/>
      <c r="W333" s="14"/>
      <c r="X333" s="14"/>
      <c r="Y333" s="14"/>
      <c r="Z333" s="14"/>
    </row>
    <row r="334" spans="1:68" ht="14.25" hidden="1" customHeight="1" x14ac:dyDescent="0.25">
      <c r="A334" s="4"/>
      <c r="B334" s="5"/>
      <c r="C334" s="4"/>
      <c r="D334" s="5"/>
      <c r="E334" s="5"/>
      <c r="F334" s="4"/>
      <c r="G334" s="4" t="s">
        <v>22</v>
      </c>
      <c r="H334" s="4"/>
      <c r="I334" s="4" t="s">
        <v>24</v>
      </c>
      <c r="J334" s="4" t="s">
        <v>25</v>
      </c>
      <c r="K334" s="4" t="s">
        <v>26</v>
      </c>
      <c r="L334" s="4" t="s">
        <v>126</v>
      </c>
      <c r="M334" s="6" t="s">
        <v>41</v>
      </c>
      <c r="N334" s="6">
        <v>0</v>
      </c>
      <c r="O334" s="6">
        <v>14959</v>
      </c>
      <c r="P334" s="6">
        <v>14959</v>
      </c>
      <c r="Q334" s="7" t="s">
        <v>29</v>
      </c>
      <c r="R334" s="26"/>
      <c r="S334" s="14"/>
      <c r="T334" s="14"/>
      <c r="U334" s="14"/>
      <c r="V334" s="14"/>
      <c r="W334" s="14"/>
      <c r="X334" s="14"/>
      <c r="Y334" s="14"/>
      <c r="Z334" s="14"/>
    </row>
    <row r="335" spans="1:68" ht="14.25" hidden="1" customHeight="1" x14ac:dyDescent="0.25">
      <c r="A335" s="4"/>
      <c r="B335" s="5"/>
      <c r="C335" s="4"/>
      <c r="D335" s="5"/>
      <c r="E335" s="5"/>
      <c r="F335" s="4"/>
      <c r="G335" s="4" t="s">
        <v>22</v>
      </c>
      <c r="H335" s="4"/>
      <c r="I335" s="4" t="s">
        <v>24</v>
      </c>
      <c r="J335" s="4" t="s">
        <v>25</v>
      </c>
      <c r="K335" s="4" t="s">
        <v>26</v>
      </c>
      <c r="L335" s="4" t="s">
        <v>33</v>
      </c>
      <c r="M335" s="6" t="s">
        <v>28</v>
      </c>
      <c r="N335" s="6">
        <v>28080</v>
      </c>
      <c r="O335" s="6">
        <v>42120</v>
      </c>
      <c r="P335" s="6">
        <v>70200</v>
      </c>
      <c r="Q335" s="7" t="s">
        <v>29</v>
      </c>
      <c r="R335" s="26"/>
      <c r="S335" s="14"/>
      <c r="T335" s="14"/>
      <c r="U335" s="14"/>
      <c r="V335" s="14"/>
      <c r="W335" s="14"/>
      <c r="X335" s="14"/>
      <c r="Y335" s="14"/>
      <c r="Z335" s="14"/>
    </row>
    <row r="336" spans="1:68" ht="14.25" customHeight="1" x14ac:dyDescent="0.25">
      <c r="A336" s="8" t="s">
        <v>301</v>
      </c>
      <c r="B336" s="9" t="s">
        <v>133</v>
      </c>
      <c r="C336" s="8" t="s">
        <v>256</v>
      </c>
      <c r="D336" s="9" t="s">
        <v>256</v>
      </c>
      <c r="E336" s="9" t="s">
        <v>302</v>
      </c>
      <c r="F336" s="8" t="s">
        <v>303</v>
      </c>
      <c r="G336" s="8" t="s">
        <v>22</v>
      </c>
      <c r="H336" s="8" t="s">
        <v>304</v>
      </c>
      <c r="I336" s="8" t="s">
        <v>24</v>
      </c>
      <c r="J336" s="8" t="s">
        <v>25</v>
      </c>
      <c r="K336" s="8" t="s">
        <v>26</v>
      </c>
      <c r="L336" s="8" t="s">
        <v>27</v>
      </c>
      <c r="M336" s="10" t="s">
        <v>28</v>
      </c>
      <c r="N336" s="10">
        <v>0</v>
      </c>
      <c r="O336" s="10">
        <v>25000</v>
      </c>
      <c r="P336" s="10">
        <v>25000</v>
      </c>
      <c r="Q336" s="12" t="s">
        <v>29</v>
      </c>
      <c r="R336" s="29">
        <f>VLOOKUP(H336,'[3]Table 1'!$B$3:$C$5292,2,0)</f>
        <v>45889.536</v>
      </c>
      <c r="S336" s="14"/>
      <c r="T336" s="15">
        <v>6000</v>
      </c>
      <c r="U336" s="18">
        <f>N340</f>
        <v>28080</v>
      </c>
      <c r="V336" s="16">
        <v>30000</v>
      </c>
      <c r="W336" s="14"/>
      <c r="X336" s="14"/>
      <c r="Y336" s="14"/>
      <c r="Z336" s="14">
        <v>0</v>
      </c>
      <c r="AB336">
        <v>0</v>
      </c>
      <c r="AD336">
        <f>SUM(T336:AC336)</f>
        <v>64080</v>
      </c>
      <c r="AF336">
        <f>T336/$AD336</f>
        <v>9.3632958801498134E-2</v>
      </c>
      <c r="AG336">
        <f t="shared" ref="AG336" si="562">U336/$AD336</f>
        <v>0.43820224719101125</v>
      </c>
      <c r="AH336">
        <f t="shared" ref="AH336" si="563">V336/$AD336</f>
        <v>0.46816479400749061</v>
      </c>
      <c r="AI336">
        <f t="shared" ref="AI336" si="564">W336/$AD336</f>
        <v>0</v>
      </c>
      <c r="AJ336">
        <f t="shared" ref="AJ336" si="565">X336/$AD336</f>
        <v>0</v>
      </c>
      <c r="AK336">
        <f t="shared" ref="AK336" si="566">Y336/$AD336</f>
        <v>0</v>
      </c>
      <c r="AL336">
        <f t="shared" ref="AL336" si="567">Z336/$AD336</f>
        <v>0</v>
      </c>
      <c r="AM336">
        <f t="shared" ref="AM336" si="568">AA336/$AD336</f>
        <v>0</v>
      </c>
      <c r="AN336">
        <f t="shared" ref="AN336" si="569">AB336/$AD336</f>
        <v>0</v>
      </c>
      <c r="AO336">
        <f t="shared" ref="AO336" si="570">AC336/$AD336</f>
        <v>0</v>
      </c>
      <c r="AP336">
        <f>SUM(AF336:AO336)</f>
        <v>1</v>
      </c>
      <c r="AR336">
        <f>AF336*$R336</f>
        <v>4296.7730337078656</v>
      </c>
      <c r="AT336">
        <f t="shared" ref="AT336:BB336" si="571">AG336*$R336</f>
        <v>20108.897797752808</v>
      </c>
      <c r="AU336">
        <f t="shared" si="571"/>
        <v>21483.865168539323</v>
      </c>
      <c r="AV336">
        <f t="shared" si="571"/>
        <v>0</v>
      </c>
      <c r="AW336">
        <f t="shared" si="571"/>
        <v>0</v>
      </c>
      <c r="AX336">
        <f t="shared" si="571"/>
        <v>0</v>
      </c>
      <c r="AY336">
        <f t="shared" si="571"/>
        <v>0</v>
      </c>
      <c r="AZ336">
        <f t="shared" si="571"/>
        <v>0</v>
      </c>
      <c r="BA336">
        <f t="shared" si="571"/>
        <v>0</v>
      </c>
      <c r="BB336">
        <f t="shared" si="571"/>
        <v>0</v>
      </c>
      <c r="BC336">
        <f>SUM(AR336:BB336)</f>
        <v>45889.535999999993</v>
      </c>
      <c r="BE336">
        <f>AR336</f>
        <v>4296.7730337078656</v>
      </c>
      <c r="BF336">
        <f>(SUM(AU336:AV336)*0.2)+AS336*0.7+AT336*0.4</f>
        <v>12340.332152808987</v>
      </c>
      <c r="BG336">
        <f>IF(AU336&gt;1,$AS336*0.3,0)+IF(AU336&gt;1,$AT336*0.6,0)+AU336*0.8</f>
        <v>29252.430813483144</v>
      </c>
      <c r="BH336">
        <f>IF(AV336&gt;1,$AS336*0.3,0)+IF(AV336&gt;1,$AT336*0.6,0)+AV336*0.8</f>
        <v>0</v>
      </c>
      <c r="BI336">
        <f>$AW336*80%+$AX336*70%</f>
        <v>0</v>
      </c>
      <c r="BJ336">
        <f>$AW336*20%+$AX336*30%</f>
        <v>0</v>
      </c>
      <c r="BK336">
        <f>$AY336*60%</f>
        <v>0</v>
      </c>
      <c r="BL336">
        <f>$AY336*40%</f>
        <v>0</v>
      </c>
      <c r="BM336">
        <f>$BA336*60%</f>
        <v>0</v>
      </c>
      <c r="BN336">
        <f>$BA336*40%</f>
        <v>0</v>
      </c>
      <c r="BO336">
        <f>SUM(BE336:BN336)</f>
        <v>45889.535999999993</v>
      </c>
      <c r="BP336" t="b">
        <f>BO336=R336</f>
        <v>1</v>
      </c>
    </row>
    <row r="337" spans="1:68" ht="14.25" hidden="1" customHeight="1" x14ac:dyDescent="0.25">
      <c r="A337" s="4"/>
      <c r="B337" s="5"/>
      <c r="C337" s="4"/>
      <c r="D337" s="5"/>
      <c r="E337" s="5"/>
      <c r="F337" s="4"/>
      <c r="G337" s="4" t="s">
        <v>22</v>
      </c>
      <c r="H337" s="4"/>
      <c r="I337" s="4" t="s">
        <v>24</v>
      </c>
      <c r="J337" s="4" t="s">
        <v>25</v>
      </c>
      <c r="K337" s="4" t="s">
        <v>26</v>
      </c>
      <c r="L337" s="4" t="s">
        <v>30</v>
      </c>
      <c r="M337" s="6" t="s">
        <v>28</v>
      </c>
      <c r="N337" s="6">
        <v>0</v>
      </c>
      <c r="O337" s="6">
        <v>28710</v>
      </c>
      <c r="P337" s="6">
        <v>28710</v>
      </c>
      <c r="Q337" s="7" t="s">
        <v>29</v>
      </c>
      <c r="R337" s="26"/>
      <c r="S337" s="14"/>
      <c r="T337" s="14"/>
      <c r="U337" s="14"/>
      <c r="V337" s="14"/>
      <c r="W337" s="14"/>
      <c r="X337" s="14"/>
      <c r="Y337" s="14"/>
      <c r="Z337" s="14"/>
    </row>
    <row r="338" spans="1:68" ht="14.25" hidden="1" customHeight="1" x14ac:dyDescent="0.25">
      <c r="A338" s="4"/>
      <c r="B338" s="5"/>
      <c r="C338" s="4"/>
      <c r="D338" s="5"/>
      <c r="E338" s="5"/>
      <c r="F338" s="4"/>
      <c r="G338" s="4" t="s">
        <v>22</v>
      </c>
      <c r="H338" s="4"/>
      <c r="I338" s="4" t="s">
        <v>24</v>
      </c>
      <c r="J338" s="4" t="s">
        <v>25</v>
      </c>
      <c r="K338" s="4" t="s">
        <v>26</v>
      </c>
      <c r="L338" s="4" t="s">
        <v>31</v>
      </c>
      <c r="M338" s="6" t="s">
        <v>28</v>
      </c>
      <c r="N338" s="6">
        <v>7000</v>
      </c>
      <c r="O338" s="6">
        <v>0</v>
      </c>
      <c r="P338" s="6">
        <v>7000</v>
      </c>
      <c r="Q338" s="7" t="s">
        <v>29</v>
      </c>
      <c r="R338" s="26"/>
      <c r="S338" s="14"/>
      <c r="T338" s="14"/>
      <c r="U338" s="14"/>
      <c r="V338" s="14"/>
      <c r="W338" s="14"/>
      <c r="X338" s="14"/>
      <c r="Y338" s="14"/>
      <c r="Z338" s="14"/>
    </row>
    <row r="339" spans="1:68" ht="14.25" hidden="1" customHeight="1" x14ac:dyDescent="0.25">
      <c r="A339" s="4"/>
      <c r="B339" s="5"/>
      <c r="C339" s="4"/>
      <c r="D339" s="5"/>
      <c r="E339" s="5"/>
      <c r="F339" s="4"/>
      <c r="G339" s="4" t="s">
        <v>22</v>
      </c>
      <c r="H339" s="4"/>
      <c r="I339" s="4" t="s">
        <v>24</v>
      </c>
      <c r="J339" s="4" t="s">
        <v>25</v>
      </c>
      <c r="K339" s="4" t="s">
        <v>26</v>
      </c>
      <c r="L339" s="4" t="s">
        <v>32</v>
      </c>
      <c r="M339" s="6" t="s">
        <v>28</v>
      </c>
      <c r="N339" s="6">
        <v>0</v>
      </c>
      <c r="O339" s="6">
        <v>10500</v>
      </c>
      <c r="P339" s="6">
        <v>10500</v>
      </c>
      <c r="Q339" s="7" t="s">
        <v>29</v>
      </c>
      <c r="R339" s="26"/>
      <c r="S339" s="14"/>
      <c r="T339" s="14"/>
      <c r="U339" s="14"/>
      <c r="V339" s="14"/>
      <c r="W339" s="14"/>
      <c r="X339" s="14"/>
      <c r="Y339" s="14"/>
      <c r="Z339" s="14"/>
    </row>
    <row r="340" spans="1:68" ht="14.25" hidden="1" customHeight="1" x14ac:dyDescent="0.25">
      <c r="A340" s="4"/>
      <c r="B340" s="5"/>
      <c r="C340" s="4"/>
      <c r="D340" s="5"/>
      <c r="E340" s="5"/>
      <c r="F340" s="4"/>
      <c r="G340" s="4" t="s">
        <v>22</v>
      </c>
      <c r="H340" s="4"/>
      <c r="I340" s="4" t="s">
        <v>24</v>
      </c>
      <c r="J340" s="4" t="s">
        <v>25</v>
      </c>
      <c r="K340" s="4" t="s">
        <v>26</v>
      </c>
      <c r="L340" s="4" t="s">
        <v>33</v>
      </c>
      <c r="M340" s="6" t="s">
        <v>28</v>
      </c>
      <c r="N340" s="6">
        <v>28080</v>
      </c>
      <c r="O340" s="6">
        <v>42120</v>
      </c>
      <c r="P340" s="6">
        <v>70200</v>
      </c>
      <c r="Q340" s="7" t="s">
        <v>29</v>
      </c>
      <c r="R340" s="26"/>
      <c r="S340" s="14"/>
      <c r="T340" s="14"/>
      <c r="U340" s="14"/>
      <c r="V340" s="14"/>
      <c r="W340" s="14"/>
      <c r="X340" s="14"/>
      <c r="Y340" s="14"/>
      <c r="Z340" s="14"/>
    </row>
    <row r="341" spans="1:68" ht="14.25" customHeight="1" x14ac:dyDescent="0.25">
      <c r="A341" s="8" t="s">
        <v>305</v>
      </c>
      <c r="B341" s="9" t="s">
        <v>63</v>
      </c>
      <c r="C341" s="8" t="s">
        <v>306</v>
      </c>
      <c r="D341" s="9" t="s">
        <v>306</v>
      </c>
      <c r="E341" s="9" t="s">
        <v>307</v>
      </c>
      <c r="F341" s="8" t="s">
        <v>308</v>
      </c>
      <c r="G341" s="8" t="s">
        <v>22</v>
      </c>
      <c r="H341" s="8" t="s">
        <v>309</v>
      </c>
      <c r="I341" s="8" t="s">
        <v>24</v>
      </c>
      <c r="J341" s="8" t="s">
        <v>25</v>
      </c>
      <c r="K341" s="8" t="s">
        <v>26</v>
      </c>
      <c r="L341" s="8" t="s">
        <v>27</v>
      </c>
      <c r="M341" s="10" t="s">
        <v>28</v>
      </c>
      <c r="N341" s="10">
        <v>0</v>
      </c>
      <c r="O341" s="10">
        <v>25000</v>
      </c>
      <c r="P341" s="10">
        <v>25000</v>
      </c>
      <c r="Q341" s="12" t="s">
        <v>29</v>
      </c>
      <c r="R341" s="29">
        <f>VLOOKUP(H341,'[3]Table 1'!$B$3:$C$5292,2,0)</f>
        <v>45889.536</v>
      </c>
      <c r="S341" s="14"/>
      <c r="T341" s="15">
        <v>6000</v>
      </c>
      <c r="U341" s="18">
        <f>N346</f>
        <v>28080</v>
      </c>
      <c r="V341" s="16">
        <v>30000</v>
      </c>
      <c r="W341" s="14"/>
      <c r="X341" s="14"/>
      <c r="Y341" s="14"/>
      <c r="Z341" s="14">
        <v>0</v>
      </c>
      <c r="AB341">
        <v>0</v>
      </c>
      <c r="AD341">
        <f>SUM(T341:AC341)</f>
        <v>64080</v>
      </c>
      <c r="AF341">
        <f>T341/$AD341</f>
        <v>9.3632958801498134E-2</v>
      </c>
      <c r="AG341">
        <f t="shared" ref="AG341" si="572">U341/$AD341</f>
        <v>0.43820224719101125</v>
      </c>
      <c r="AH341">
        <f t="shared" ref="AH341" si="573">V341/$AD341</f>
        <v>0.46816479400749061</v>
      </c>
      <c r="AI341">
        <f t="shared" ref="AI341" si="574">W341/$AD341</f>
        <v>0</v>
      </c>
      <c r="AJ341">
        <f t="shared" ref="AJ341" si="575">X341/$AD341</f>
        <v>0</v>
      </c>
      <c r="AK341">
        <f t="shared" ref="AK341" si="576">Y341/$AD341</f>
        <v>0</v>
      </c>
      <c r="AL341">
        <f t="shared" ref="AL341" si="577">Z341/$AD341</f>
        <v>0</v>
      </c>
      <c r="AM341">
        <f t="shared" ref="AM341" si="578">AA341/$AD341</f>
        <v>0</v>
      </c>
      <c r="AN341">
        <f t="shared" ref="AN341" si="579">AB341/$AD341</f>
        <v>0</v>
      </c>
      <c r="AO341">
        <f t="shared" ref="AO341" si="580">AC341/$AD341</f>
        <v>0</v>
      </c>
      <c r="AP341">
        <f>SUM(AF341:AO341)</f>
        <v>1</v>
      </c>
      <c r="AR341">
        <f>AF341*$R341</f>
        <v>4296.7730337078656</v>
      </c>
      <c r="AT341">
        <f t="shared" ref="AT341:BB341" si="581">AG341*$R341</f>
        <v>20108.897797752808</v>
      </c>
      <c r="AU341">
        <f t="shared" si="581"/>
        <v>21483.865168539323</v>
      </c>
      <c r="AV341">
        <f t="shared" si="581"/>
        <v>0</v>
      </c>
      <c r="AW341">
        <f t="shared" si="581"/>
        <v>0</v>
      </c>
      <c r="AX341">
        <f t="shared" si="581"/>
        <v>0</v>
      </c>
      <c r="AY341">
        <f t="shared" si="581"/>
        <v>0</v>
      </c>
      <c r="AZ341">
        <f t="shared" si="581"/>
        <v>0</v>
      </c>
      <c r="BA341">
        <f t="shared" si="581"/>
        <v>0</v>
      </c>
      <c r="BB341">
        <f t="shared" si="581"/>
        <v>0</v>
      </c>
      <c r="BC341">
        <f>SUM(AR341:BB341)</f>
        <v>45889.535999999993</v>
      </c>
      <c r="BE341">
        <f>AR341</f>
        <v>4296.7730337078656</v>
      </c>
      <c r="BF341">
        <f>(SUM(AU341:AV341)*0.2)+AS341*0.7+AT341*0.4</f>
        <v>12340.332152808987</v>
      </c>
      <c r="BG341">
        <f>IF(AU341&gt;1,$AS341*0.3,0)+IF(AU341&gt;1,$AT341*0.6,0)+AU341*0.8</f>
        <v>29252.430813483144</v>
      </c>
      <c r="BH341">
        <f>IF(AV341&gt;1,$AS341*0.3,0)+IF(AV341&gt;1,$AT341*0.6,0)+AV341*0.8</f>
        <v>0</v>
      </c>
      <c r="BI341">
        <f>$AW341*80%+$AX341*70%</f>
        <v>0</v>
      </c>
      <c r="BJ341">
        <f>$AW341*20%+$AX341*30%</f>
        <v>0</v>
      </c>
      <c r="BK341">
        <f>$AY341*60%</f>
        <v>0</v>
      </c>
      <c r="BL341">
        <f>$AY341*40%</f>
        <v>0</v>
      </c>
      <c r="BM341">
        <f>$BA341*60%</f>
        <v>0</v>
      </c>
      <c r="BN341">
        <f>$BA341*40%</f>
        <v>0</v>
      </c>
      <c r="BO341">
        <f>SUM(BE341:BN341)</f>
        <v>45889.535999999993</v>
      </c>
      <c r="BP341" t="b">
        <f>BO341=R341</f>
        <v>1</v>
      </c>
    </row>
    <row r="342" spans="1:68" ht="14.25" hidden="1" customHeight="1" x14ac:dyDescent="0.25">
      <c r="A342" s="4"/>
      <c r="B342" s="5"/>
      <c r="C342" s="4"/>
      <c r="D342" s="5"/>
      <c r="E342" s="5"/>
      <c r="F342" s="4"/>
      <c r="G342" s="4" t="s">
        <v>22</v>
      </c>
      <c r="H342" s="4"/>
      <c r="I342" s="4" t="s">
        <v>24</v>
      </c>
      <c r="J342" s="4" t="s">
        <v>25</v>
      </c>
      <c r="K342" s="4" t="s">
        <v>26</v>
      </c>
      <c r="L342" s="4" t="s">
        <v>30</v>
      </c>
      <c r="M342" s="6" t="s">
        <v>28</v>
      </c>
      <c r="N342" s="6">
        <v>0</v>
      </c>
      <c r="O342" s="6">
        <v>28710</v>
      </c>
      <c r="P342" s="6">
        <v>28710</v>
      </c>
      <c r="Q342" s="7" t="s">
        <v>29</v>
      </c>
      <c r="R342" s="26"/>
      <c r="S342" s="14"/>
      <c r="T342" s="14"/>
      <c r="U342" s="14"/>
      <c r="V342" s="14"/>
      <c r="W342" s="14"/>
      <c r="X342" s="14"/>
      <c r="Y342" s="14"/>
      <c r="Z342" s="14"/>
    </row>
    <row r="343" spans="1:68" ht="14.25" hidden="1" customHeight="1" x14ac:dyDescent="0.25">
      <c r="A343" s="4"/>
      <c r="B343" s="5"/>
      <c r="C343" s="4"/>
      <c r="D343" s="5"/>
      <c r="E343" s="5"/>
      <c r="F343" s="4"/>
      <c r="G343" s="4" t="s">
        <v>22</v>
      </c>
      <c r="H343" s="4"/>
      <c r="I343" s="4" t="s">
        <v>24</v>
      </c>
      <c r="J343" s="4" t="s">
        <v>25</v>
      </c>
      <c r="K343" s="4" t="s">
        <v>26</v>
      </c>
      <c r="L343" s="4" t="s">
        <v>39</v>
      </c>
      <c r="M343" s="6" t="s">
        <v>28</v>
      </c>
      <c r="N343" s="6">
        <v>0</v>
      </c>
      <c r="O343" s="6">
        <v>60929</v>
      </c>
      <c r="P343" s="6">
        <v>60929</v>
      </c>
      <c r="Q343" s="7" t="s">
        <v>29</v>
      </c>
      <c r="R343" s="26"/>
      <c r="S343" s="14"/>
      <c r="T343" s="14"/>
      <c r="U343" s="14"/>
      <c r="V343" s="14"/>
      <c r="W343" s="14"/>
      <c r="X343" s="14"/>
      <c r="Y343" s="14"/>
      <c r="Z343" s="14"/>
    </row>
    <row r="344" spans="1:68" ht="14.25" hidden="1" customHeight="1" x14ac:dyDescent="0.25">
      <c r="A344" s="4"/>
      <c r="B344" s="5"/>
      <c r="C344" s="4"/>
      <c r="D344" s="5"/>
      <c r="E344" s="5"/>
      <c r="F344" s="4"/>
      <c r="G344" s="4" t="s">
        <v>22</v>
      </c>
      <c r="H344" s="4"/>
      <c r="I344" s="4" t="s">
        <v>24</v>
      </c>
      <c r="J344" s="4" t="s">
        <v>25</v>
      </c>
      <c r="K344" s="4" t="s">
        <v>26</v>
      </c>
      <c r="L344" s="4" t="s">
        <v>31</v>
      </c>
      <c r="M344" s="6" t="s">
        <v>28</v>
      </c>
      <c r="N344" s="6">
        <v>8000</v>
      </c>
      <c r="O344" s="6">
        <v>0</v>
      </c>
      <c r="P344" s="6">
        <v>8000</v>
      </c>
      <c r="Q344" s="7" t="s">
        <v>29</v>
      </c>
      <c r="R344" s="26"/>
      <c r="S344" s="14"/>
      <c r="T344" s="14"/>
      <c r="U344" s="14"/>
      <c r="V344" s="14"/>
      <c r="W344" s="14"/>
      <c r="X344" s="14"/>
      <c r="Y344" s="14"/>
      <c r="Z344" s="14"/>
    </row>
    <row r="345" spans="1:68" ht="14.25" hidden="1" customHeight="1" x14ac:dyDescent="0.25">
      <c r="A345" s="4"/>
      <c r="B345" s="5"/>
      <c r="C345" s="4"/>
      <c r="D345" s="5"/>
      <c r="E345" s="5"/>
      <c r="F345" s="4"/>
      <c r="G345" s="4" t="s">
        <v>22</v>
      </c>
      <c r="H345" s="4"/>
      <c r="I345" s="4" t="s">
        <v>24</v>
      </c>
      <c r="J345" s="4" t="s">
        <v>25</v>
      </c>
      <c r="K345" s="4" t="s">
        <v>26</v>
      </c>
      <c r="L345" s="4" t="s">
        <v>32</v>
      </c>
      <c r="M345" s="6" t="s">
        <v>28</v>
      </c>
      <c r="N345" s="6">
        <v>0</v>
      </c>
      <c r="O345" s="6">
        <v>10500</v>
      </c>
      <c r="P345" s="6">
        <v>10500</v>
      </c>
      <c r="Q345" s="7" t="s">
        <v>29</v>
      </c>
      <c r="R345" s="26"/>
      <c r="S345" s="14"/>
      <c r="T345" s="14"/>
      <c r="U345" s="14"/>
      <c r="V345" s="14"/>
      <c r="W345" s="14"/>
      <c r="X345" s="14"/>
      <c r="Y345" s="14"/>
      <c r="Z345" s="14"/>
    </row>
    <row r="346" spans="1:68" ht="14.25" hidden="1" customHeight="1" x14ac:dyDescent="0.25">
      <c r="A346" s="4"/>
      <c r="B346" s="5"/>
      <c r="C346" s="4"/>
      <c r="D346" s="5"/>
      <c r="E346" s="5"/>
      <c r="F346" s="4"/>
      <c r="G346" s="4" t="s">
        <v>22</v>
      </c>
      <c r="H346" s="4"/>
      <c r="I346" s="4" t="s">
        <v>24</v>
      </c>
      <c r="J346" s="4" t="s">
        <v>25</v>
      </c>
      <c r="K346" s="4" t="s">
        <v>26</v>
      </c>
      <c r="L346" s="4" t="s">
        <v>33</v>
      </c>
      <c r="M346" s="6" t="s">
        <v>28</v>
      </c>
      <c r="N346" s="6">
        <v>28080</v>
      </c>
      <c r="O346" s="6">
        <v>42120</v>
      </c>
      <c r="P346" s="6">
        <v>70200</v>
      </c>
      <c r="Q346" s="7" t="s">
        <v>29</v>
      </c>
      <c r="R346" s="26"/>
      <c r="S346" s="14"/>
      <c r="T346" s="14"/>
      <c r="U346" s="14"/>
      <c r="V346" s="14"/>
      <c r="W346" s="14"/>
      <c r="X346" s="14"/>
      <c r="Y346" s="14"/>
      <c r="Z346" s="14"/>
    </row>
    <row r="347" spans="1:68" ht="14.25" customHeight="1" x14ac:dyDescent="0.25">
      <c r="A347" s="8" t="s">
        <v>310</v>
      </c>
      <c r="B347" s="9" t="s">
        <v>63</v>
      </c>
      <c r="C347" s="8" t="s">
        <v>306</v>
      </c>
      <c r="D347" s="9" t="s">
        <v>306</v>
      </c>
      <c r="E347" s="9" t="s">
        <v>311</v>
      </c>
      <c r="F347" s="8" t="s">
        <v>312</v>
      </c>
      <c r="G347" s="8" t="s">
        <v>22</v>
      </c>
      <c r="H347" s="8" t="s">
        <v>313</v>
      </c>
      <c r="I347" s="8" t="s">
        <v>24</v>
      </c>
      <c r="J347" s="8" t="s">
        <v>25</v>
      </c>
      <c r="K347" s="8" t="s">
        <v>26</v>
      </c>
      <c r="L347" s="8" t="s">
        <v>27</v>
      </c>
      <c r="M347" s="10" t="s">
        <v>28</v>
      </c>
      <c r="N347" s="10">
        <v>0</v>
      </c>
      <c r="O347" s="10">
        <v>25000</v>
      </c>
      <c r="P347" s="10">
        <v>25000</v>
      </c>
      <c r="Q347" s="12" t="s">
        <v>29</v>
      </c>
      <c r="R347" s="29">
        <f>VLOOKUP(H347,'[3]Table 1'!$B$3:$C$5292,2,0)</f>
        <v>45889.536</v>
      </c>
      <c r="S347" s="14"/>
      <c r="T347" s="15">
        <v>6000</v>
      </c>
      <c r="U347" s="18">
        <f>N348</f>
        <v>28080</v>
      </c>
      <c r="V347" s="16">
        <v>30000</v>
      </c>
      <c r="W347" s="14"/>
      <c r="X347" s="14"/>
      <c r="Y347" s="14"/>
      <c r="Z347" s="14">
        <v>0</v>
      </c>
      <c r="AB347">
        <v>0</v>
      </c>
      <c r="AD347">
        <f>SUM(T347:AC347)</f>
        <v>64080</v>
      </c>
      <c r="AF347">
        <f>T347/$AD347</f>
        <v>9.3632958801498134E-2</v>
      </c>
      <c r="AG347">
        <f t="shared" ref="AG347" si="582">U347/$AD347</f>
        <v>0.43820224719101125</v>
      </c>
      <c r="AH347">
        <f t="shared" ref="AH347" si="583">V347/$AD347</f>
        <v>0.46816479400749061</v>
      </c>
      <c r="AI347">
        <f t="shared" ref="AI347" si="584">W347/$AD347</f>
        <v>0</v>
      </c>
      <c r="AJ347">
        <f t="shared" ref="AJ347" si="585">X347/$AD347</f>
        <v>0</v>
      </c>
      <c r="AK347">
        <f t="shared" ref="AK347" si="586">Y347/$AD347</f>
        <v>0</v>
      </c>
      <c r="AL347">
        <f t="shared" ref="AL347" si="587">Z347/$AD347</f>
        <v>0</v>
      </c>
      <c r="AM347">
        <f t="shared" ref="AM347" si="588">AA347/$AD347</f>
        <v>0</v>
      </c>
      <c r="AN347">
        <f t="shared" ref="AN347" si="589">AB347/$AD347</f>
        <v>0</v>
      </c>
      <c r="AO347">
        <f t="shared" ref="AO347" si="590">AC347/$AD347</f>
        <v>0</v>
      </c>
      <c r="AP347">
        <f>SUM(AF347:AO347)</f>
        <v>1</v>
      </c>
      <c r="AR347">
        <f>AF347*$R347</f>
        <v>4296.7730337078656</v>
      </c>
      <c r="AT347">
        <f t="shared" ref="AT347:BB347" si="591">AG347*$R347</f>
        <v>20108.897797752808</v>
      </c>
      <c r="AU347">
        <f t="shared" si="591"/>
        <v>21483.865168539323</v>
      </c>
      <c r="AV347">
        <f t="shared" si="591"/>
        <v>0</v>
      </c>
      <c r="AW347">
        <f t="shared" si="591"/>
        <v>0</v>
      </c>
      <c r="AX347">
        <f t="shared" si="591"/>
        <v>0</v>
      </c>
      <c r="AY347">
        <f t="shared" si="591"/>
        <v>0</v>
      </c>
      <c r="AZ347">
        <f t="shared" si="591"/>
        <v>0</v>
      </c>
      <c r="BA347">
        <f t="shared" si="591"/>
        <v>0</v>
      </c>
      <c r="BB347">
        <f t="shared" si="591"/>
        <v>0</v>
      </c>
      <c r="BC347">
        <f>SUM(AR347:BB347)</f>
        <v>45889.535999999993</v>
      </c>
      <c r="BE347">
        <f>AR347</f>
        <v>4296.7730337078656</v>
      </c>
      <c r="BF347">
        <f>(SUM(AU347:AV347)*0.2)+AS347*0.7+AT347*0.4</f>
        <v>12340.332152808987</v>
      </c>
      <c r="BG347">
        <f>IF(AU347&gt;1,$AS347*0.3,0)+IF(AU347&gt;1,$AT347*0.6,0)+AU347*0.8</f>
        <v>29252.430813483144</v>
      </c>
      <c r="BH347">
        <f>IF(AV347&gt;1,$AS347*0.3,0)+IF(AV347&gt;1,$AT347*0.6,0)+AV347*0.8</f>
        <v>0</v>
      </c>
      <c r="BI347">
        <f>$AW347*80%+$AX347*70%</f>
        <v>0</v>
      </c>
      <c r="BJ347">
        <f>$AW347*20%+$AX347*30%</f>
        <v>0</v>
      </c>
      <c r="BK347">
        <f>$AY347*60%</f>
        <v>0</v>
      </c>
      <c r="BL347">
        <f>$AY347*40%</f>
        <v>0</v>
      </c>
      <c r="BM347">
        <f>$BA347*60%</f>
        <v>0</v>
      </c>
      <c r="BN347">
        <f>$BA347*40%</f>
        <v>0</v>
      </c>
      <c r="BO347">
        <f>SUM(BE347:BN347)</f>
        <v>45889.535999999993</v>
      </c>
      <c r="BP347" t="b">
        <f>BO347=R347</f>
        <v>1</v>
      </c>
    </row>
    <row r="348" spans="1:68" ht="14.25" hidden="1" customHeight="1" x14ac:dyDescent="0.25">
      <c r="A348" s="4"/>
      <c r="B348" s="5"/>
      <c r="C348" s="4"/>
      <c r="D348" s="5"/>
      <c r="E348" s="5"/>
      <c r="F348" s="4"/>
      <c r="G348" s="4" t="s">
        <v>22</v>
      </c>
      <c r="H348" s="4"/>
      <c r="I348" s="4" t="s">
        <v>24</v>
      </c>
      <c r="J348" s="4" t="s">
        <v>25</v>
      </c>
      <c r="K348" s="4" t="s">
        <v>26</v>
      </c>
      <c r="L348" s="4" t="s">
        <v>33</v>
      </c>
      <c r="M348" s="6" t="s">
        <v>28</v>
      </c>
      <c r="N348" s="6">
        <v>28080</v>
      </c>
      <c r="O348" s="6">
        <v>42120</v>
      </c>
      <c r="P348" s="6">
        <v>70200</v>
      </c>
      <c r="Q348" s="7" t="s">
        <v>29</v>
      </c>
      <c r="R348" s="26"/>
      <c r="S348" s="14"/>
      <c r="T348" s="14"/>
      <c r="U348" s="14"/>
      <c r="V348" s="14"/>
      <c r="W348" s="14"/>
      <c r="X348" s="14"/>
      <c r="Y348" s="14"/>
      <c r="Z348" s="14"/>
    </row>
    <row r="349" spans="1:68" ht="14.25" customHeight="1" x14ac:dyDescent="0.25">
      <c r="A349" s="8" t="s">
        <v>314</v>
      </c>
      <c r="B349" s="9" t="s">
        <v>63</v>
      </c>
      <c r="C349" s="8" t="s">
        <v>306</v>
      </c>
      <c r="D349" s="9" t="s">
        <v>306</v>
      </c>
      <c r="E349" s="9" t="s">
        <v>315</v>
      </c>
      <c r="F349" s="8" t="s">
        <v>316</v>
      </c>
      <c r="G349" s="8" t="s">
        <v>22</v>
      </c>
      <c r="H349" s="8" t="s">
        <v>317</v>
      </c>
      <c r="I349" s="8" t="s">
        <v>24</v>
      </c>
      <c r="J349" s="8" t="s">
        <v>25</v>
      </c>
      <c r="K349" s="8" t="s">
        <v>26</v>
      </c>
      <c r="L349" s="8" t="s">
        <v>27</v>
      </c>
      <c r="M349" s="10" t="s">
        <v>28</v>
      </c>
      <c r="N349" s="10">
        <v>0</v>
      </c>
      <c r="O349" s="10">
        <v>25000</v>
      </c>
      <c r="P349" s="10">
        <v>25000</v>
      </c>
      <c r="Q349" s="12" t="s">
        <v>29</v>
      </c>
      <c r="R349" s="29">
        <f>VLOOKUP(H349,'[3]Table 1'!$B$3:$C$5292,2,0)</f>
        <v>45889.536</v>
      </c>
      <c r="S349" s="14"/>
      <c r="T349" s="15">
        <v>6000</v>
      </c>
      <c r="U349" s="18">
        <f>N353</f>
        <v>28080</v>
      </c>
      <c r="V349" s="16">
        <v>30000</v>
      </c>
      <c r="W349" s="14"/>
      <c r="X349" s="14"/>
      <c r="Y349" s="14"/>
      <c r="Z349" s="14">
        <v>0</v>
      </c>
      <c r="AB349">
        <v>0</v>
      </c>
      <c r="AD349">
        <f>SUM(T349:AC349)</f>
        <v>64080</v>
      </c>
      <c r="AF349">
        <f>T349/$AD349</f>
        <v>9.3632958801498134E-2</v>
      </c>
      <c r="AG349">
        <f t="shared" ref="AG349" si="592">U349/$AD349</f>
        <v>0.43820224719101125</v>
      </c>
      <c r="AH349">
        <f t="shared" ref="AH349" si="593">V349/$AD349</f>
        <v>0.46816479400749061</v>
      </c>
      <c r="AI349">
        <f t="shared" ref="AI349" si="594">W349/$AD349</f>
        <v>0</v>
      </c>
      <c r="AJ349">
        <f t="shared" ref="AJ349" si="595">X349/$AD349</f>
        <v>0</v>
      </c>
      <c r="AK349">
        <f t="shared" ref="AK349" si="596">Y349/$AD349</f>
        <v>0</v>
      </c>
      <c r="AL349">
        <f t="shared" ref="AL349" si="597">Z349/$AD349</f>
        <v>0</v>
      </c>
      <c r="AM349">
        <f t="shared" ref="AM349" si="598">AA349/$AD349</f>
        <v>0</v>
      </c>
      <c r="AN349">
        <f t="shared" ref="AN349" si="599">AB349/$AD349</f>
        <v>0</v>
      </c>
      <c r="AO349">
        <f t="shared" ref="AO349" si="600">AC349/$AD349</f>
        <v>0</v>
      </c>
      <c r="AP349">
        <f>SUM(AF349:AO349)</f>
        <v>1</v>
      </c>
      <c r="AR349">
        <f>AF349*$R349</f>
        <v>4296.7730337078656</v>
      </c>
      <c r="AT349">
        <f t="shared" ref="AT349:BB349" si="601">AG349*$R349</f>
        <v>20108.897797752808</v>
      </c>
      <c r="AU349">
        <f t="shared" si="601"/>
        <v>21483.865168539323</v>
      </c>
      <c r="AV349">
        <f t="shared" si="601"/>
        <v>0</v>
      </c>
      <c r="AW349">
        <f t="shared" si="601"/>
        <v>0</v>
      </c>
      <c r="AX349">
        <f t="shared" si="601"/>
        <v>0</v>
      </c>
      <c r="AY349">
        <f t="shared" si="601"/>
        <v>0</v>
      </c>
      <c r="AZ349">
        <f t="shared" si="601"/>
        <v>0</v>
      </c>
      <c r="BA349">
        <f t="shared" si="601"/>
        <v>0</v>
      </c>
      <c r="BB349">
        <f t="shared" si="601"/>
        <v>0</v>
      </c>
      <c r="BC349">
        <f>SUM(AR349:BB349)</f>
        <v>45889.535999999993</v>
      </c>
      <c r="BE349">
        <f>AR349</f>
        <v>4296.7730337078656</v>
      </c>
      <c r="BF349">
        <f>(SUM(AU349:AV349)*0.2)+AS349*0.7+AT349*0.4</f>
        <v>12340.332152808987</v>
      </c>
      <c r="BG349">
        <f>IF(AU349&gt;1,$AS349*0.3,0)+IF(AU349&gt;1,$AT349*0.6,0)+AU349*0.8</f>
        <v>29252.430813483144</v>
      </c>
      <c r="BH349">
        <f>IF(AV349&gt;1,$AS349*0.3,0)+IF(AV349&gt;1,$AT349*0.6,0)+AV349*0.8</f>
        <v>0</v>
      </c>
      <c r="BI349">
        <f>$AW349*80%+$AX349*70%</f>
        <v>0</v>
      </c>
      <c r="BJ349">
        <f>$AW349*20%+$AX349*30%</f>
        <v>0</v>
      </c>
      <c r="BK349">
        <f>$AY349*60%</f>
        <v>0</v>
      </c>
      <c r="BL349">
        <f>$AY349*40%</f>
        <v>0</v>
      </c>
      <c r="BM349">
        <f>$BA349*60%</f>
        <v>0</v>
      </c>
      <c r="BN349">
        <f>$BA349*40%</f>
        <v>0</v>
      </c>
      <c r="BO349">
        <f>SUM(BE349:BN349)</f>
        <v>45889.535999999993</v>
      </c>
      <c r="BP349" t="b">
        <f>BO349=R349</f>
        <v>1</v>
      </c>
    </row>
    <row r="350" spans="1:68" ht="14.25" hidden="1" customHeight="1" x14ac:dyDescent="0.25">
      <c r="A350" s="4"/>
      <c r="B350" s="5"/>
      <c r="C350" s="4"/>
      <c r="D350" s="5"/>
      <c r="E350" s="5"/>
      <c r="F350" s="4"/>
      <c r="G350" s="4" t="s">
        <v>22</v>
      </c>
      <c r="H350" s="4"/>
      <c r="I350" s="4" t="s">
        <v>24</v>
      </c>
      <c r="J350" s="4" t="s">
        <v>25</v>
      </c>
      <c r="K350" s="4" t="s">
        <v>26</v>
      </c>
      <c r="L350" s="4" t="s">
        <v>30</v>
      </c>
      <c r="M350" s="6" t="s">
        <v>28</v>
      </c>
      <c r="N350" s="6">
        <v>0</v>
      </c>
      <c r="O350" s="6">
        <v>28710</v>
      </c>
      <c r="P350" s="6">
        <v>28710</v>
      </c>
      <c r="Q350" s="7" t="s">
        <v>29</v>
      </c>
      <c r="R350" s="26"/>
      <c r="S350" s="14"/>
      <c r="T350" s="14"/>
      <c r="U350" s="14"/>
      <c r="V350" s="14"/>
      <c r="W350" s="14"/>
      <c r="X350" s="14"/>
      <c r="Y350" s="14"/>
      <c r="Z350" s="14"/>
    </row>
    <row r="351" spans="1:68" ht="14.25" hidden="1" customHeight="1" x14ac:dyDescent="0.25">
      <c r="A351" s="4"/>
      <c r="B351" s="5"/>
      <c r="C351" s="4"/>
      <c r="D351" s="5"/>
      <c r="E351" s="5"/>
      <c r="F351" s="4"/>
      <c r="G351" s="4" t="s">
        <v>22</v>
      </c>
      <c r="H351" s="4"/>
      <c r="I351" s="4" t="s">
        <v>24</v>
      </c>
      <c r="J351" s="4" t="s">
        <v>25</v>
      </c>
      <c r="K351" s="4" t="s">
        <v>26</v>
      </c>
      <c r="L351" s="4" t="s">
        <v>31</v>
      </c>
      <c r="M351" s="6" t="s">
        <v>28</v>
      </c>
      <c r="N351" s="6">
        <v>7000</v>
      </c>
      <c r="O351" s="6">
        <v>0</v>
      </c>
      <c r="P351" s="6">
        <v>7000</v>
      </c>
      <c r="Q351" s="7" t="s">
        <v>29</v>
      </c>
      <c r="R351" s="26"/>
      <c r="S351" s="14"/>
      <c r="T351" s="14"/>
      <c r="U351" s="14"/>
      <c r="V351" s="14"/>
      <c r="W351" s="14"/>
      <c r="X351" s="14"/>
      <c r="Y351" s="14"/>
      <c r="Z351" s="14"/>
    </row>
    <row r="352" spans="1:68" ht="14.25" hidden="1" customHeight="1" x14ac:dyDescent="0.25">
      <c r="A352" s="4"/>
      <c r="B352" s="5"/>
      <c r="C352" s="4"/>
      <c r="D352" s="5"/>
      <c r="E352" s="5"/>
      <c r="F352" s="4"/>
      <c r="G352" s="4" t="s">
        <v>22</v>
      </c>
      <c r="H352" s="4"/>
      <c r="I352" s="4" t="s">
        <v>24</v>
      </c>
      <c r="J352" s="4" t="s">
        <v>25</v>
      </c>
      <c r="K352" s="4" t="s">
        <v>26</v>
      </c>
      <c r="L352" s="4" t="s">
        <v>32</v>
      </c>
      <c r="M352" s="6" t="s">
        <v>28</v>
      </c>
      <c r="N352" s="6">
        <v>0</v>
      </c>
      <c r="O352" s="6">
        <v>10500</v>
      </c>
      <c r="P352" s="6">
        <v>10500</v>
      </c>
      <c r="Q352" s="7" t="s">
        <v>29</v>
      </c>
      <c r="R352" s="26"/>
      <c r="S352" s="14"/>
      <c r="T352" s="14"/>
      <c r="U352" s="14"/>
      <c r="V352" s="14"/>
      <c r="W352" s="14"/>
      <c r="X352" s="14"/>
      <c r="Y352" s="14"/>
      <c r="Z352" s="14"/>
    </row>
    <row r="353" spans="1:68" ht="14.25" hidden="1" customHeight="1" x14ac:dyDescent="0.25">
      <c r="A353" s="4"/>
      <c r="B353" s="5"/>
      <c r="C353" s="4"/>
      <c r="D353" s="5"/>
      <c r="E353" s="5"/>
      <c r="F353" s="4"/>
      <c r="G353" s="4" t="s">
        <v>22</v>
      </c>
      <c r="H353" s="4"/>
      <c r="I353" s="4" t="s">
        <v>24</v>
      </c>
      <c r="J353" s="4" t="s">
        <v>25</v>
      </c>
      <c r="K353" s="4" t="s">
        <v>26</v>
      </c>
      <c r="L353" s="4" t="s">
        <v>33</v>
      </c>
      <c r="M353" s="6" t="s">
        <v>28</v>
      </c>
      <c r="N353" s="6">
        <v>28080</v>
      </c>
      <c r="O353" s="6">
        <v>42120</v>
      </c>
      <c r="P353" s="6">
        <v>70200</v>
      </c>
      <c r="Q353" s="7" t="s">
        <v>29</v>
      </c>
      <c r="R353" s="26"/>
      <c r="S353" s="14"/>
      <c r="T353" s="14"/>
      <c r="U353" s="14"/>
      <c r="V353" s="14"/>
      <c r="W353" s="14"/>
      <c r="X353" s="14"/>
      <c r="Y353" s="14"/>
      <c r="Z353" s="14"/>
    </row>
    <row r="354" spans="1:68" ht="14.25" customHeight="1" x14ac:dyDescent="0.25">
      <c r="A354" s="8" t="s">
        <v>318</v>
      </c>
      <c r="B354" s="9" t="s">
        <v>35</v>
      </c>
      <c r="C354" s="8" t="s">
        <v>306</v>
      </c>
      <c r="D354" s="9" t="s">
        <v>306</v>
      </c>
      <c r="E354" s="9" t="s">
        <v>319</v>
      </c>
      <c r="F354" s="8" t="s">
        <v>320</v>
      </c>
      <c r="G354" s="8" t="s">
        <v>22</v>
      </c>
      <c r="H354" s="8" t="s">
        <v>321</v>
      </c>
      <c r="I354" s="8" t="s">
        <v>24</v>
      </c>
      <c r="J354" s="8" t="s">
        <v>25</v>
      </c>
      <c r="K354" s="8" t="s">
        <v>26</v>
      </c>
      <c r="L354" s="8" t="s">
        <v>27</v>
      </c>
      <c r="M354" s="10" t="s">
        <v>28</v>
      </c>
      <c r="N354" s="10">
        <v>0</v>
      </c>
      <c r="O354" s="10">
        <v>25000</v>
      </c>
      <c r="P354" s="10">
        <v>25000</v>
      </c>
      <c r="Q354" s="12" t="s">
        <v>29</v>
      </c>
      <c r="R354" s="29">
        <f>VLOOKUP(H354,'[3]Table 1'!$B$3:$C$5292,2,0)</f>
        <v>45889.536</v>
      </c>
      <c r="S354" s="14"/>
      <c r="T354" s="15">
        <v>6000</v>
      </c>
      <c r="U354" s="18">
        <f>N355</f>
        <v>28080</v>
      </c>
      <c r="V354" s="16">
        <v>30000</v>
      </c>
      <c r="W354" s="14"/>
      <c r="X354" s="14"/>
      <c r="Y354" s="14"/>
      <c r="Z354" s="14">
        <v>0</v>
      </c>
      <c r="AB354">
        <v>0</v>
      </c>
      <c r="AD354">
        <f>SUM(T354:AC354)</f>
        <v>64080</v>
      </c>
      <c r="AF354">
        <f>T354/$AD354</f>
        <v>9.3632958801498134E-2</v>
      </c>
      <c r="AG354">
        <f t="shared" ref="AG354" si="602">U354/$AD354</f>
        <v>0.43820224719101125</v>
      </c>
      <c r="AH354">
        <f t="shared" ref="AH354" si="603">V354/$AD354</f>
        <v>0.46816479400749061</v>
      </c>
      <c r="AI354">
        <f t="shared" ref="AI354" si="604">W354/$AD354</f>
        <v>0</v>
      </c>
      <c r="AJ354">
        <f t="shared" ref="AJ354" si="605">X354/$AD354</f>
        <v>0</v>
      </c>
      <c r="AK354">
        <f t="shared" ref="AK354" si="606">Y354/$AD354</f>
        <v>0</v>
      </c>
      <c r="AL354">
        <f t="shared" ref="AL354" si="607">Z354/$AD354</f>
        <v>0</v>
      </c>
      <c r="AM354">
        <f t="shared" ref="AM354" si="608">AA354/$AD354</f>
        <v>0</v>
      </c>
      <c r="AN354">
        <f t="shared" ref="AN354" si="609">AB354/$AD354</f>
        <v>0</v>
      </c>
      <c r="AO354">
        <f t="shared" ref="AO354" si="610">AC354/$AD354</f>
        <v>0</v>
      </c>
      <c r="AP354">
        <f>SUM(AF354:AO354)</f>
        <v>1</v>
      </c>
      <c r="AR354">
        <f>AF354*$R354</f>
        <v>4296.7730337078656</v>
      </c>
      <c r="AT354">
        <f t="shared" ref="AT354:BB354" si="611">AG354*$R354</f>
        <v>20108.897797752808</v>
      </c>
      <c r="AU354">
        <f t="shared" si="611"/>
        <v>21483.865168539323</v>
      </c>
      <c r="AV354">
        <f t="shared" si="611"/>
        <v>0</v>
      </c>
      <c r="AW354">
        <f t="shared" si="611"/>
        <v>0</v>
      </c>
      <c r="AX354">
        <f t="shared" si="611"/>
        <v>0</v>
      </c>
      <c r="AY354">
        <f t="shared" si="611"/>
        <v>0</v>
      </c>
      <c r="AZ354">
        <f t="shared" si="611"/>
        <v>0</v>
      </c>
      <c r="BA354">
        <f t="shared" si="611"/>
        <v>0</v>
      </c>
      <c r="BB354">
        <f t="shared" si="611"/>
        <v>0</v>
      </c>
      <c r="BC354">
        <f>SUM(AR354:BB354)</f>
        <v>45889.535999999993</v>
      </c>
      <c r="BE354">
        <f>AR354</f>
        <v>4296.7730337078656</v>
      </c>
      <c r="BF354">
        <f>(SUM(AU354:AV354)*0.2)+AS354*0.7+AT354*0.4</f>
        <v>12340.332152808987</v>
      </c>
      <c r="BG354">
        <f>IF(AU354&gt;1,$AS354*0.3,0)+IF(AU354&gt;1,$AT354*0.6,0)+AU354*0.8</f>
        <v>29252.430813483144</v>
      </c>
      <c r="BH354">
        <f>IF(AV354&gt;1,$AS354*0.3,0)+IF(AV354&gt;1,$AT354*0.6,0)+AV354*0.8</f>
        <v>0</v>
      </c>
      <c r="BI354">
        <f>$AW354*80%+$AX354*70%</f>
        <v>0</v>
      </c>
      <c r="BJ354">
        <f>$AW354*20%+$AX354*30%</f>
        <v>0</v>
      </c>
      <c r="BK354">
        <f>$AY354*60%</f>
        <v>0</v>
      </c>
      <c r="BL354">
        <f>$AY354*40%</f>
        <v>0</v>
      </c>
      <c r="BM354">
        <f>$BA354*60%</f>
        <v>0</v>
      </c>
      <c r="BN354">
        <f>$BA354*40%</f>
        <v>0</v>
      </c>
      <c r="BO354">
        <f>SUM(BE354:BN354)</f>
        <v>45889.535999999993</v>
      </c>
      <c r="BP354" t="b">
        <f>BO354=R354</f>
        <v>1</v>
      </c>
    </row>
    <row r="355" spans="1:68" ht="14.25" hidden="1" customHeight="1" x14ac:dyDescent="0.25">
      <c r="A355" s="4"/>
      <c r="B355" s="5"/>
      <c r="C355" s="4"/>
      <c r="D355" s="5"/>
      <c r="E355" s="5"/>
      <c r="F355" s="4"/>
      <c r="G355" s="4" t="s">
        <v>22</v>
      </c>
      <c r="H355" s="4"/>
      <c r="I355" s="4" t="s">
        <v>24</v>
      </c>
      <c r="J355" s="4" t="s">
        <v>25</v>
      </c>
      <c r="K355" s="4" t="s">
        <v>26</v>
      </c>
      <c r="L355" s="4" t="s">
        <v>33</v>
      </c>
      <c r="M355" s="6" t="s">
        <v>28</v>
      </c>
      <c r="N355" s="6">
        <v>28080</v>
      </c>
      <c r="O355" s="6">
        <v>42120</v>
      </c>
      <c r="P355" s="6">
        <v>70200</v>
      </c>
      <c r="Q355" s="7" t="s">
        <v>29</v>
      </c>
      <c r="R355" s="26"/>
      <c r="S355" s="14"/>
      <c r="T355" s="14"/>
      <c r="U355" s="14"/>
      <c r="V355" s="14"/>
      <c r="W355" s="14"/>
      <c r="X355" s="14"/>
      <c r="Y355" s="14"/>
      <c r="Z355" s="14"/>
    </row>
    <row r="356" spans="1:68" ht="14.25" customHeight="1" x14ac:dyDescent="0.25">
      <c r="A356" s="8" t="s">
        <v>322</v>
      </c>
      <c r="B356" s="9" t="s">
        <v>50</v>
      </c>
      <c r="C356" s="8" t="s">
        <v>306</v>
      </c>
      <c r="D356" s="9" t="s">
        <v>306</v>
      </c>
      <c r="E356" s="9" t="s">
        <v>323</v>
      </c>
      <c r="F356" s="8" t="s">
        <v>324</v>
      </c>
      <c r="G356" s="8" t="s">
        <v>22</v>
      </c>
      <c r="H356" s="8" t="s">
        <v>325</v>
      </c>
      <c r="I356" s="8" t="s">
        <v>24</v>
      </c>
      <c r="J356" s="8" t="s">
        <v>25</v>
      </c>
      <c r="K356" s="8" t="s">
        <v>26</v>
      </c>
      <c r="L356" s="8" t="s">
        <v>27</v>
      </c>
      <c r="M356" s="10" t="s">
        <v>28</v>
      </c>
      <c r="N356" s="10">
        <v>0</v>
      </c>
      <c r="O356" s="10">
        <v>25000</v>
      </c>
      <c r="P356" s="10">
        <v>25000</v>
      </c>
      <c r="Q356" s="12" t="s">
        <v>29</v>
      </c>
      <c r="R356" s="29">
        <f>VLOOKUP(H356,'[3]Table 1'!$B$3:$C$5292,2,0)</f>
        <v>45889.536</v>
      </c>
      <c r="S356" s="14"/>
      <c r="T356" s="15">
        <v>6000</v>
      </c>
      <c r="U356" s="18">
        <f>N360</f>
        <v>28080</v>
      </c>
      <c r="V356" s="16">
        <v>30000</v>
      </c>
      <c r="W356" s="14"/>
      <c r="X356" s="14"/>
      <c r="Y356" s="14"/>
      <c r="Z356" s="14">
        <v>0</v>
      </c>
      <c r="AB356">
        <v>0</v>
      </c>
      <c r="AD356">
        <f>SUM(T356:AC356)</f>
        <v>64080</v>
      </c>
      <c r="AF356">
        <f>T356/$AD356</f>
        <v>9.3632958801498134E-2</v>
      </c>
      <c r="AG356">
        <f t="shared" ref="AG356" si="612">U356/$AD356</f>
        <v>0.43820224719101125</v>
      </c>
      <c r="AH356">
        <f t="shared" ref="AH356" si="613">V356/$AD356</f>
        <v>0.46816479400749061</v>
      </c>
      <c r="AI356">
        <f t="shared" ref="AI356" si="614">W356/$AD356</f>
        <v>0</v>
      </c>
      <c r="AJ356">
        <f t="shared" ref="AJ356" si="615">X356/$AD356</f>
        <v>0</v>
      </c>
      <c r="AK356">
        <f t="shared" ref="AK356" si="616">Y356/$AD356</f>
        <v>0</v>
      </c>
      <c r="AL356">
        <f t="shared" ref="AL356" si="617">Z356/$AD356</f>
        <v>0</v>
      </c>
      <c r="AM356">
        <f t="shared" ref="AM356" si="618">AA356/$AD356</f>
        <v>0</v>
      </c>
      <c r="AN356">
        <f t="shared" ref="AN356" si="619">AB356/$AD356</f>
        <v>0</v>
      </c>
      <c r="AO356">
        <f t="shared" ref="AO356" si="620">AC356/$AD356</f>
        <v>0</v>
      </c>
      <c r="AP356">
        <f>SUM(AF356:AO356)</f>
        <v>1</v>
      </c>
      <c r="AR356">
        <f>AF356*$R356</f>
        <v>4296.7730337078656</v>
      </c>
      <c r="AT356">
        <f t="shared" ref="AT356:BB356" si="621">AG356*$R356</f>
        <v>20108.897797752808</v>
      </c>
      <c r="AU356">
        <f t="shared" si="621"/>
        <v>21483.865168539323</v>
      </c>
      <c r="AV356">
        <f t="shared" si="621"/>
        <v>0</v>
      </c>
      <c r="AW356">
        <f t="shared" si="621"/>
        <v>0</v>
      </c>
      <c r="AX356">
        <f t="shared" si="621"/>
        <v>0</v>
      </c>
      <c r="AY356">
        <f t="shared" si="621"/>
        <v>0</v>
      </c>
      <c r="AZ356">
        <f t="shared" si="621"/>
        <v>0</v>
      </c>
      <c r="BA356">
        <f t="shared" si="621"/>
        <v>0</v>
      </c>
      <c r="BB356">
        <f t="shared" si="621"/>
        <v>0</v>
      </c>
      <c r="BC356">
        <f>SUM(AR356:BB356)</f>
        <v>45889.535999999993</v>
      </c>
      <c r="BE356">
        <f>AR356</f>
        <v>4296.7730337078656</v>
      </c>
      <c r="BF356">
        <f>(SUM(AU356:AV356)*0.2)+AS356*0.7+AT356*0.4</f>
        <v>12340.332152808987</v>
      </c>
      <c r="BG356">
        <f>IF(AU356&gt;1,$AS356*0.3,0)+IF(AU356&gt;1,$AT356*0.6,0)+AU356*0.8</f>
        <v>29252.430813483144</v>
      </c>
      <c r="BH356">
        <f>IF(AV356&gt;1,$AS356*0.3,0)+IF(AV356&gt;1,$AT356*0.6,0)+AV356*0.8</f>
        <v>0</v>
      </c>
      <c r="BI356">
        <f>$AW356*80%+$AX356*70%</f>
        <v>0</v>
      </c>
      <c r="BJ356">
        <f>$AW356*20%+$AX356*30%</f>
        <v>0</v>
      </c>
      <c r="BK356">
        <f>$AY356*60%</f>
        <v>0</v>
      </c>
      <c r="BL356">
        <f>$AY356*40%</f>
        <v>0</v>
      </c>
      <c r="BM356">
        <f>$BA356*60%</f>
        <v>0</v>
      </c>
      <c r="BN356">
        <f>$BA356*40%</f>
        <v>0</v>
      </c>
      <c r="BO356">
        <f>SUM(BE356:BN356)</f>
        <v>45889.535999999993</v>
      </c>
      <c r="BP356" t="b">
        <f>BO356=R356</f>
        <v>1</v>
      </c>
    </row>
    <row r="357" spans="1:68" ht="14.25" hidden="1" customHeight="1" x14ac:dyDescent="0.25">
      <c r="A357" s="4"/>
      <c r="B357" s="5"/>
      <c r="C357" s="4"/>
      <c r="D357" s="5"/>
      <c r="E357" s="5"/>
      <c r="F357" s="4"/>
      <c r="G357" s="4" t="s">
        <v>22</v>
      </c>
      <c r="H357" s="4"/>
      <c r="I357" s="4" t="s">
        <v>24</v>
      </c>
      <c r="J357" s="4" t="s">
        <v>25</v>
      </c>
      <c r="K357" s="4" t="s">
        <v>26</v>
      </c>
      <c r="L357" s="4" t="s">
        <v>30</v>
      </c>
      <c r="M357" s="6" t="s">
        <v>28</v>
      </c>
      <c r="N357" s="6">
        <v>0</v>
      </c>
      <c r="O357" s="6">
        <v>28710</v>
      </c>
      <c r="P357" s="6">
        <v>28710</v>
      </c>
      <c r="Q357" s="7" t="s">
        <v>29</v>
      </c>
      <c r="R357" s="26"/>
      <c r="S357" s="14"/>
      <c r="T357" s="14"/>
      <c r="U357" s="14"/>
      <c r="V357" s="14"/>
      <c r="W357" s="14"/>
      <c r="X357" s="14"/>
      <c r="Y357" s="14"/>
      <c r="Z357" s="14"/>
    </row>
    <row r="358" spans="1:68" ht="14.25" hidden="1" customHeight="1" x14ac:dyDescent="0.25">
      <c r="A358" s="4"/>
      <c r="B358" s="5"/>
      <c r="C358" s="4"/>
      <c r="D358" s="5"/>
      <c r="E358" s="5"/>
      <c r="F358" s="4"/>
      <c r="G358" s="4" t="s">
        <v>22</v>
      </c>
      <c r="H358" s="4"/>
      <c r="I358" s="4" t="s">
        <v>24</v>
      </c>
      <c r="J358" s="4" t="s">
        <v>25</v>
      </c>
      <c r="K358" s="4" t="s">
        <v>26</v>
      </c>
      <c r="L358" s="4" t="s">
        <v>31</v>
      </c>
      <c r="M358" s="6" t="s">
        <v>28</v>
      </c>
      <c r="N358" s="6">
        <v>7000</v>
      </c>
      <c r="O358" s="6">
        <v>0</v>
      </c>
      <c r="P358" s="6">
        <v>7000</v>
      </c>
      <c r="Q358" s="7" t="s">
        <v>29</v>
      </c>
      <c r="R358" s="26"/>
      <c r="S358" s="14"/>
      <c r="T358" s="14"/>
      <c r="U358" s="14"/>
      <c r="V358" s="14"/>
      <c r="W358" s="14"/>
      <c r="X358" s="14"/>
      <c r="Y358" s="14"/>
      <c r="Z358" s="14"/>
    </row>
    <row r="359" spans="1:68" ht="14.25" hidden="1" customHeight="1" x14ac:dyDescent="0.25">
      <c r="A359" s="4"/>
      <c r="B359" s="5"/>
      <c r="C359" s="4"/>
      <c r="D359" s="5"/>
      <c r="E359" s="5"/>
      <c r="F359" s="4"/>
      <c r="G359" s="4" t="s">
        <v>22</v>
      </c>
      <c r="H359" s="4"/>
      <c r="I359" s="4" t="s">
        <v>24</v>
      </c>
      <c r="J359" s="4" t="s">
        <v>25</v>
      </c>
      <c r="K359" s="4" t="s">
        <v>26</v>
      </c>
      <c r="L359" s="4" t="s">
        <v>32</v>
      </c>
      <c r="M359" s="6" t="s">
        <v>28</v>
      </c>
      <c r="N359" s="6">
        <v>0</v>
      </c>
      <c r="O359" s="6">
        <v>10500</v>
      </c>
      <c r="P359" s="6">
        <v>10500</v>
      </c>
      <c r="Q359" s="7" t="s">
        <v>29</v>
      </c>
      <c r="R359" s="26"/>
      <c r="S359" s="14"/>
      <c r="T359" s="14"/>
      <c r="U359" s="14"/>
      <c r="V359" s="14"/>
      <c r="W359" s="14"/>
      <c r="X359" s="14"/>
      <c r="Y359" s="14"/>
      <c r="Z359" s="14"/>
    </row>
    <row r="360" spans="1:68" ht="14.25" hidden="1" customHeight="1" x14ac:dyDescent="0.25">
      <c r="A360" s="4"/>
      <c r="B360" s="5"/>
      <c r="C360" s="4"/>
      <c r="D360" s="5"/>
      <c r="E360" s="5"/>
      <c r="F360" s="4"/>
      <c r="G360" s="4" t="s">
        <v>22</v>
      </c>
      <c r="H360" s="4"/>
      <c r="I360" s="4" t="s">
        <v>24</v>
      </c>
      <c r="J360" s="4" t="s">
        <v>25</v>
      </c>
      <c r="K360" s="4" t="s">
        <v>26</v>
      </c>
      <c r="L360" s="4" t="s">
        <v>33</v>
      </c>
      <c r="M360" s="6" t="s">
        <v>28</v>
      </c>
      <c r="N360" s="6">
        <v>28080</v>
      </c>
      <c r="O360" s="6">
        <v>42120</v>
      </c>
      <c r="P360" s="6">
        <v>70200</v>
      </c>
      <c r="Q360" s="7" t="s">
        <v>29</v>
      </c>
      <c r="R360" s="26"/>
      <c r="S360" s="14"/>
      <c r="T360" s="14"/>
      <c r="U360" s="14"/>
      <c r="V360" s="14"/>
      <c r="W360" s="14"/>
      <c r="X360" s="14"/>
      <c r="Y360" s="14"/>
      <c r="Z360" s="14"/>
    </row>
    <row r="361" spans="1:68" ht="14.25" customHeight="1" x14ac:dyDescent="0.25">
      <c r="A361" s="8" t="s">
        <v>326</v>
      </c>
      <c r="B361" s="9" t="s">
        <v>63</v>
      </c>
      <c r="C361" s="8" t="s">
        <v>306</v>
      </c>
      <c r="D361" s="9" t="s">
        <v>306</v>
      </c>
      <c r="E361" s="9" t="s">
        <v>76</v>
      </c>
      <c r="F361" s="8" t="s">
        <v>77</v>
      </c>
      <c r="G361" s="8" t="s">
        <v>22</v>
      </c>
      <c r="H361" s="8" t="s">
        <v>327</v>
      </c>
      <c r="I361" s="8" t="s">
        <v>24</v>
      </c>
      <c r="J361" s="8" t="s">
        <v>25</v>
      </c>
      <c r="K361" s="8" t="s">
        <v>26</v>
      </c>
      <c r="L361" s="8" t="s">
        <v>27</v>
      </c>
      <c r="M361" s="10" t="s">
        <v>28</v>
      </c>
      <c r="N361" s="10">
        <v>0</v>
      </c>
      <c r="O361" s="10">
        <v>25000</v>
      </c>
      <c r="P361" s="10">
        <v>25000</v>
      </c>
      <c r="Q361" s="12" t="s">
        <v>29</v>
      </c>
      <c r="R361" s="29">
        <f>VLOOKUP(H361,'[3]Table 1'!$B$3:$C$5292,2,0)</f>
        <v>42771.455999999998</v>
      </c>
      <c r="S361" s="14"/>
      <c r="T361" s="15">
        <v>6000</v>
      </c>
      <c r="U361" s="18">
        <f>N367</f>
        <v>28080</v>
      </c>
      <c r="V361" s="16">
        <v>30000</v>
      </c>
      <c r="W361" s="14"/>
      <c r="X361" s="14"/>
      <c r="Y361" s="14"/>
      <c r="Z361" s="14">
        <v>0</v>
      </c>
      <c r="AB361">
        <v>0</v>
      </c>
      <c r="AD361">
        <f>SUM(T361:AC361)</f>
        <v>64080</v>
      </c>
      <c r="AF361">
        <f>T361/$AD361</f>
        <v>9.3632958801498134E-2</v>
      </c>
      <c r="AG361">
        <f t="shared" ref="AG361" si="622">U361/$AD361</f>
        <v>0.43820224719101125</v>
      </c>
      <c r="AH361">
        <f t="shared" ref="AH361" si="623">V361/$AD361</f>
        <v>0.46816479400749061</v>
      </c>
      <c r="AI361">
        <f t="shared" ref="AI361" si="624">W361/$AD361</f>
        <v>0</v>
      </c>
      <c r="AJ361">
        <f t="shared" ref="AJ361" si="625">X361/$AD361</f>
        <v>0</v>
      </c>
      <c r="AK361">
        <f t="shared" ref="AK361" si="626">Y361/$AD361</f>
        <v>0</v>
      </c>
      <c r="AL361">
        <f t="shared" ref="AL361" si="627">Z361/$AD361</f>
        <v>0</v>
      </c>
      <c r="AM361">
        <f t="shared" ref="AM361" si="628">AA361/$AD361</f>
        <v>0</v>
      </c>
      <c r="AN361">
        <f t="shared" ref="AN361" si="629">AB361/$AD361</f>
        <v>0</v>
      </c>
      <c r="AO361">
        <f t="shared" ref="AO361" si="630">AC361/$AD361</f>
        <v>0</v>
      </c>
      <c r="AP361">
        <f>SUM(AF361:AO361)</f>
        <v>1</v>
      </c>
      <c r="AR361">
        <f>AF361*$R361</f>
        <v>4004.8179775280901</v>
      </c>
      <c r="AT361">
        <f t="shared" ref="AT361:BB361" si="631">AG361*$R361</f>
        <v>18742.548134831461</v>
      </c>
      <c r="AU361">
        <f t="shared" si="631"/>
        <v>20024.089887640446</v>
      </c>
      <c r="AV361">
        <f t="shared" si="631"/>
        <v>0</v>
      </c>
      <c r="AW361">
        <f t="shared" si="631"/>
        <v>0</v>
      </c>
      <c r="AX361">
        <f t="shared" si="631"/>
        <v>0</v>
      </c>
      <c r="AY361">
        <f t="shared" si="631"/>
        <v>0</v>
      </c>
      <c r="AZ361">
        <f t="shared" si="631"/>
        <v>0</v>
      </c>
      <c r="BA361">
        <f t="shared" si="631"/>
        <v>0</v>
      </c>
      <c r="BB361">
        <f t="shared" si="631"/>
        <v>0</v>
      </c>
      <c r="BC361">
        <f>SUM(AR361:BB361)</f>
        <v>42771.455999999998</v>
      </c>
      <c r="BE361">
        <f>AR361</f>
        <v>4004.8179775280901</v>
      </c>
      <c r="BF361">
        <f>(SUM(AU361:AV361)*0.2)+AS361*0.7+AT361*0.4</f>
        <v>11501.837231460675</v>
      </c>
      <c r="BG361">
        <f>IF(AU361&gt;1,$AS361*0.3,0)+IF(AU361&gt;1,$AT361*0.6,0)+AU361*0.8</f>
        <v>27264.800791011236</v>
      </c>
      <c r="BH361">
        <f>IF(AV361&gt;1,$AS361*0.3,0)+IF(AV361&gt;1,$AT361*0.6,0)+AV361*0.8</f>
        <v>0</v>
      </c>
      <c r="BI361">
        <f>$AW361*80%+$AX361*70%</f>
        <v>0</v>
      </c>
      <c r="BJ361">
        <f>$AW361*20%+$AX361*30%</f>
        <v>0</v>
      </c>
      <c r="BK361">
        <f>$AY361*60%</f>
        <v>0</v>
      </c>
      <c r="BL361">
        <f>$AY361*40%</f>
        <v>0</v>
      </c>
      <c r="BM361">
        <f>$BA361*60%</f>
        <v>0</v>
      </c>
      <c r="BN361">
        <f>$BA361*40%</f>
        <v>0</v>
      </c>
      <c r="BO361">
        <f>SUM(BE361:BN361)</f>
        <v>42771.455999999998</v>
      </c>
      <c r="BP361" t="b">
        <f>BO361=R361</f>
        <v>1</v>
      </c>
    </row>
    <row r="362" spans="1:68" ht="14.25" hidden="1" customHeight="1" x14ac:dyDescent="0.25">
      <c r="A362" s="4"/>
      <c r="B362" s="5"/>
      <c r="C362" s="4"/>
      <c r="D362" s="5"/>
      <c r="E362" s="5"/>
      <c r="F362" s="4"/>
      <c r="G362" s="4" t="s">
        <v>22</v>
      </c>
      <c r="H362" s="4"/>
      <c r="I362" s="4" t="s">
        <v>24</v>
      </c>
      <c r="J362" s="4" t="s">
        <v>25</v>
      </c>
      <c r="K362" s="4" t="s">
        <v>26</v>
      </c>
      <c r="L362" s="4" t="s">
        <v>31</v>
      </c>
      <c r="M362" s="6" t="s">
        <v>28</v>
      </c>
      <c r="N362" s="6">
        <v>9000</v>
      </c>
      <c r="O362" s="6">
        <v>0</v>
      </c>
      <c r="P362" s="6">
        <v>9000</v>
      </c>
      <c r="Q362" s="7" t="s">
        <v>29</v>
      </c>
      <c r="R362" s="26"/>
      <c r="S362" s="14"/>
      <c r="T362" s="14"/>
      <c r="U362" s="14"/>
      <c r="V362" s="14"/>
      <c r="W362" s="14"/>
      <c r="X362" s="14"/>
      <c r="Y362" s="14"/>
      <c r="Z362" s="14"/>
    </row>
    <row r="363" spans="1:68" ht="14.25" hidden="1" customHeight="1" x14ac:dyDescent="0.25">
      <c r="A363" s="4"/>
      <c r="B363" s="5"/>
      <c r="C363" s="4"/>
      <c r="D363" s="5"/>
      <c r="E363" s="5"/>
      <c r="F363" s="4"/>
      <c r="G363" s="4" t="s">
        <v>22</v>
      </c>
      <c r="H363" s="4"/>
      <c r="I363" s="4" t="s">
        <v>24</v>
      </c>
      <c r="J363" s="4" t="s">
        <v>25</v>
      </c>
      <c r="K363" s="4" t="s">
        <v>26</v>
      </c>
      <c r="L363" s="4" t="s">
        <v>32</v>
      </c>
      <c r="M363" s="6" t="s">
        <v>28</v>
      </c>
      <c r="N363" s="6">
        <v>0</v>
      </c>
      <c r="O363" s="6">
        <v>10500</v>
      </c>
      <c r="P363" s="6">
        <v>10500</v>
      </c>
      <c r="Q363" s="7" t="s">
        <v>29</v>
      </c>
      <c r="R363" s="26"/>
      <c r="S363" s="14"/>
      <c r="T363" s="14"/>
      <c r="U363" s="14"/>
      <c r="V363" s="14"/>
      <c r="W363" s="14"/>
      <c r="X363" s="14"/>
      <c r="Y363" s="14"/>
      <c r="Z363" s="14"/>
    </row>
    <row r="364" spans="1:68" ht="14.25" hidden="1" customHeight="1" x14ac:dyDescent="0.25">
      <c r="A364" s="4"/>
      <c r="B364" s="5"/>
      <c r="C364" s="4"/>
      <c r="D364" s="5"/>
      <c r="E364" s="5"/>
      <c r="F364" s="4"/>
      <c r="G364" s="4" t="s">
        <v>22</v>
      </c>
      <c r="H364" s="4"/>
      <c r="I364" s="4" t="s">
        <v>24</v>
      </c>
      <c r="J364" s="4" t="s">
        <v>25</v>
      </c>
      <c r="K364" s="4" t="s">
        <v>26</v>
      </c>
      <c r="L364" s="4" t="s">
        <v>88</v>
      </c>
      <c r="M364" s="6" t="s">
        <v>28</v>
      </c>
      <c r="N364" s="6">
        <v>0</v>
      </c>
      <c r="O364" s="6">
        <v>3790</v>
      </c>
      <c r="P364" s="6">
        <v>3790</v>
      </c>
      <c r="Q364" s="7" t="s">
        <v>29</v>
      </c>
      <c r="R364" s="26"/>
      <c r="S364" s="14"/>
      <c r="T364" s="14"/>
      <c r="U364" s="14"/>
      <c r="V364" s="14"/>
      <c r="W364" s="14"/>
      <c r="X364" s="14"/>
      <c r="Y364" s="14"/>
      <c r="Z364" s="14"/>
    </row>
    <row r="365" spans="1:68" ht="14.25" hidden="1" customHeight="1" x14ac:dyDescent="0.25">
      <c r="A365" s="4"/>
      <c r="B365" s="5"/>
      <c r="C365" s="4"/>
      <c r="D365" s="5"/>
      <c r="E365" s="5"/>
      <c r="F365" s="4"/>
      <c r="G365" s="4" t="s">
        <v>22</v>
      </c>
      <c r="H365" s="4"/>
      <c r="I365" s="4" t="s">
        <v>24</v>
      </c>
      <c r="J365" s="4" t="s">
        <v>25</v>
      </c>
      <c r="K365" s="4" t="s">
        <v>26</v>
      </c>
      <c r="L365" s="4" t="s">
        <v>89</v>
      </c>
      <c r="M365" s="6" t="s">
        <v>28</v>
      </c>
      <c r="N365" s="6">
        <v>0</v>
      </c>
      <c r="O365" s="6">
        <v>8546</v>
      </c>
      <c r="P365" s="6">
        <v>8546</v>
      </c>
      <c r="Q365" s="7" t="s">
        <v>29</v>
      </c>
      <c r="R365" s="26"/>
      <c r="S365" s="14"/>
      <c r="T365" s="14"/>
      <c r="U365" s="14"/>
      <c r="V365" s="14"/>
      <c r="W365" s="14"/>
      <c r="X365" s="14"/>
      <c r="Y365" s="14"/>
      <c r="Z365" s="14"/>
    </row>
    <row r="366" spans="1:68" ht="14.25" hidden="1" customHeight="1" x14ac:dyDescent="0.25">
      <c r="A366" s="4"/>
      <c r="B366" s="5"/>
      <c r="C366" s="4"/>
      <c r="D366" s="5"/>
      <c r="E366" s="5"/>
      <c r="F366" s="4"/>
      <c r="G366" s="4" t="s">
        <v>22</v>
      </c>
      <c r="H366" s="4"/>
      <c r="I366" s="4" t="s">
        <v>24</v>
      </c>
      <c r="J366" s="4" t="s">
        <v>25</v>
      </c>
      <c r="K366" s="4" t="s">
        <v>26</v>
      </c>
      <c r="L366" s="4" t="s">
        <v>90</v>
      </c>
      <c r="M366" s="6" t="s">
        <v>28</v>
      </c>
      <c r="N366" s="6">
        <v>0</v>
      </c>
      <c r="O366" s="6">
        <v>17852</v>
      </c>
      <c r="P366" s="6">
        <v>17852</v>
      </c>
      <c r="Q366" s="7" t="s">
        <v>29</v>
      </c>
      <c r="R366" s="26"/>
      <c r="S366" s="14"/>
      <c r="T366" s="14"/>
      <c r="U366" s="14"/>
      <c r="V366" s="14"/>
      <c r="W366" s="14"/>
      <c r="X366" s="14"/>
      <c r="Y366" s="14"/>
      <c r="Z366" s="14"/>
    </row>
    <row r="367" spans="1:68" ht="14.25" hidden="1" customHeight="1" x14ac:dyDescent="0.25">
      <c r="A367" s="4"/>
      <c r="B367" s="5"/>
      <c r="C367" s="4"/>
      <c r="D367" s="5"/>
      <c r="E367" s="5"/>
      <c r="F367" s="4"/>
      <c r="G367" s="4" t="s">
        <v>22</v>
      </c>
      <c r="H367" s="4"/>
      <c r="I367" s="4" t="s">
        <v>24</v>
      </c>
      <c r="J367" s="4" t="s">
        <v>25</v>
      </c>
      <c r="K367" s="4" t="s">
        <v>26</v>
      </c>
      <c r="L367" s="4" t="s">
        <v>79</v>
      </c>
      <c r="M367" s="6" t="s">
        <v>28</v>
      </c>
      <c r="N367" s="6">
        <v>28080</v>
      </c>
      <c r="O367" s="6">
        <v>42120</v>
      </c>
      <c r="P367" s="6">
        <v>70200</v>
      </c>
      <c r="Q367" s="7" t="s">
        <v>29</v>
      </c>
      <c r="R367" s="26"/>
      <c r="S367" s="14"/>
      <c r="T367" s="14"/>
      <c r="U367" s="14"/>
      <c r="V367" s="14"/>
      <c r="W367" s="14"/>
      <c r="X367" s="14"/>
      <c r="Y367" s="14"/>
      <c r="Z367" s="14"/>
    </row>
    <row r="368" spans="1:68" ht="14.25" customHeight="1" x14ac:dyDescent="0.25">
      <c r="A368" s="8" t="s">
        <v>328</v>
      </c>
      <c r="B368" s="9" t="s">
        <v>35</v>
      </c>
      <c r="C368" s="8" t="s">
        <v>306</v>
      </c>
      <c r="D368" s="9" t="s">
        <v>306</v>
      </c>
      <c r="E368" s="9" t="s">
        <v>329</v>
      </c>
      <c r="F368" s="8" t="s">
        <v>330</v>
      </c>
      <c r="G368" s="8" t="s">
        <v>22</v>
      </c>
      <c r="H368" s="8" t="s">
        <v>331</v>
      </c>
      <c r="I368" s="8" t="s">
        <v>24</v>
      </c>
      <c r="J368" s="8" t="s">
        <v>25</v>
      </c>
      <c r="K368" s="8" t="s">
        <v>26</v>
      </c>
      <c r="L368" s="8" t="s">
        <v>27</v>
      </c>
      <c r="M368" s="10" t="s">
        <v>28</v>
      </c>
      <c r="N368" s="10">
        <v>0</v>
      </c>
      <c r="O368" s="10">
        <v>25000</v>
      </c>
      <c r="P368" s="10">
        <v>25000</v>
      </c>
      <c r="Q368" s="12" t="s">
        <v>29</v>
      </c>
      <c r="R368" s="29">
        <f>VLOOKUP(H368,'[3]Table 1'!$B$3:$C$5292,2,0)</f>
        <v>45889.536</v>
      </c>
      <c r="S368" s="14"/>
      <c r="T368" s="15">
        <v>6000</v>
      </c>
      <c r="U368" s="18">
        <f>N373</f>
        <v>28080</v>
      </c>
      <c r="V368" s="16">
        <v>30000</v>
      </c>
      <c r="W368" s="14"/>
      <c r="X368" s="14"/>
      <c r="Y368" s="14"/>
      <c r="Z368" s="14">
        <v>0</v>
      </c>
      <c r="AB368">
        <v>0</v>
      </c>
      <c r="AD368">
        <f>SUM(T368:AC368)</f>
        <v>64080</v>
      </c>
      <c r="AF368">
        <f>T368/$AD368</f>
        <v>9.3632958801498134E-2</v>
      </c>
      <c r="AG368">
        <f t="shared" ref="AG368" si="632">U368/$AD368</f>
        <v>0.43820224719101125</v>
      </c>
      <c r="AH368">
        <f t="shared" ref="AH368" si="633">V368/$AD368</f>
        <v>0.46816479400749061</v>
      </c>
      <c r="AI368">
        <f t="shared" ref="AI368" si="634">W368/$AD368</f>
        <v>0</v>
      </c>
      <c r="AJ368">
        <f t="shared" ref="AJ368" si="635">X368/$AD368</f>
        <v>0</v>
      </c>
      <c r="AK368">
        <f t="shared" ref="AK368" si="636">Y368/$AD368</f>
        <v>0</v>
      </c>
      <c r="AL368">
        <f t="shared" ref="AL368" si="637">Z368/$AD368</f>
        <v>0</v>
      </c>
      <c r="AM368">
        <f t="shared" ref="AM368" si="638">AA368/$AD368</f>
        <v>0</v>
      </c>
      <c r="AN368">
        <f t="shared" ref="AN368" si="639">AB368/$AD368</f>
        <v>0</v>
      </c>
      <c r="AO368">
        <f t="shared" ref="AO368" si="640">AC368/$AD368</f>
        <v>0</v>
      </c>
      <c r="AP368">
        <f>SUM(AF368:AO368)</f>
        <v>1</v>
      </c>
      <c r="AR368">
        <f>AF368*$R368</f>
        <v>4296.7730337078656</v>
      </c>
      <c r="AT368">
        <f t="shared" ref="AT368:BB368" si="641">AG368*$R368</f>
        <v>20108.897797752808</v>
      </c>
      <c r="AU368">
        <f t="shared" si="641"/>
        <v>21483.865168539323</v>
      </c>
      <c r="AV368">
        <f t="shared" si="641"/>
        <v>0</v>
      </c>
      <c r="AW368">
        <f t="shared" si="641"/>
        <v>0</v>
      </c>
      <c r="AX368">
        <f t="shared" si="641"/>
        <v>0</v>
      </c>
      <c r="AY368">
        <f t="shared" si="641"/>
        <v>0</v>
      </c>
      <c r="AZ368">
        <f t="shared" si="641"/>
        <v>0</v>
      </c>
      <c r="BA368">
        <f t="shared" si="641"/>
        <v>0</v>
      </c>
      <c r="BB368">
        <f t="shared" si="641"/>
        <v>0</v>
      </c>
      <c r="BC368">
        <f>SUM(AR368:BB368)</f>
        <v>45889.535999999993</v>
      </c>
      <c r="BE368">
        <f>AR368</f>
        <v>4296.7730337078656</v>
      </c>
      <c r="BF368">
        <f>(SUM(AU368:AV368)*0.2)+AS368*0.7+AT368*0.4</f>
        <v>12340.332152808987</v>
      </c>
      <c r="BG368">
        <f>IF(AU368&gt;1,$AS368*0.3,0)+IF(AU368&gt;1,$AT368*0.6,0)+AU368*0.8</f>
        <v>29252.430813483144</v>
      </c>
      <c r="BH368">
        <f>IF(AV368&gt;1,$AS368*0.3,0)+IF(AV368&gt;1,$AT368*0.6,0)+AV368*0.8</f>
        <v>0</v>
      </c>
      <c r="BI368">
        <f>$AW368*80%+$AX368*70%</f>
        <v>0</v>
      </c>
      <c r="BJ368">
        <f>$AW368*20%+$AX368*30%</f>
        <v>0</v>
      </c>
      <c r="BK368">
        <f>$AY368*60%</f>
        <v>0</v>
      </c>
      <c r="BL368">
        <f>$AY368*40%</f>
        <v>0</v>
      </c>
      <c r="BM368">
        <f>$BA368*60%</f>
        <v>0</v>
      </c>
      <c r="BN368">
        <f>$BA368*40%</f>
        <v>0</v>
      </c>
      <c r="BO368">
        <f>SUM(BE368:BN368)</f>
        <v>45889.535999999993</v>
      </c>
      <c r="BP368" t="b">
        <f>BO368=R368</f>
        <v>1</v>
      </c>
    </row>
    <row r="369" spans="1:68" ht="14.25" hidden="1" customHeight="1" x14ac:dyDescent="0.25">
      <c r="A369" s="4"/>
      <c r="B369" s="5"/>
      <c r="C369" s="4"/>
      <c r="D369" s="5"/>
      <c r="E369" s="5"/>
      <c r="F369" s="4"/>
      <c r="G369" s="4" t="s">
        <v>22</v>
      </c>
      <c r="H369" s="4"/>
      <c r="I369" s="4" t="s">
        <v>24</v>
      </c>
      <c r="J369" s="4" t="s">
        <v>25</v>
      </c>
      <c r="K369" s="4" t="s">
        <v>26</v>
      </c>
      <c r="L369" s="4" t="s">
        <v>30</v>
      </c>
      <c r="M369" s="6" t="s">
        <v>28</v>
      </c>
      <c r="N369" s="6">
        <v>0</v>
      </c>
      <c r="O369" s="6">
        <v>28710</v>
      </c>
      <c r="P369" s="6">
        <v>28710</v>
      </c>
      <c r="Q369" s="7" t="s">
        <v>29</v>
      </c>
      <c r="R369" s="26"/>
      <c r="S369" s="14"/>
      <c r="T369" s="14"/>
      <c r="U369" s="14"/>
      <c r="V369" s="14"/>
      <c r="W369" s="14"/>
      <c r="X369" s="14"/>
      <c r="Y369" s="14"/>
      <c r="Z369" s="14"/>
    </row>
    <row r="370" spans="1:68" ht="14.25" hidden="1" customHeight="1" x14ac:dyDescent="0.25">
      <c r="A370" s="4"/>
      <c r="B370" s="5"/>
      <c r="C370" s="4"/>
      <c r="D370" s="5"/>
      <c r="E370" s="5"/>
      <c r="F370" s="4"/>
      <c r="G370" s="4" t="s">
        <v>22</v>
      </c>
      <c r="H370" s="4"/>
      <c r="I370" s="4" t="s">
        <v>24</v>
      </c>
      <c r="J370" s="4" t="s">
        <v>25</v>
      </c>
      <c r="K370" s="4" t="s">
        <v>26</v>
      </c>
      <c r="L370" s="4" t="s">
        <v>332</v>
      </c>
      <c r="M370" s="6" t="s">
        <v>28</v>
      </c>
      <c r="N370" s="6">
        <v>0</v>
      </c>
      <c r="O370" s="6">
        <v>50721</v>
      </c>
      <c r="P370" s="6">
        <v>50721</v>
      </c>
      <c r="Q370" s="7" t="s">
        <v>29</v>
      </c>
      <c r="R370" s="26"/>
      <c r="S370" s="14"/>
      <c r="T370" s="14"/>
      <c r="U370" s="14"/>
      <c r="V370" s="14"/>
      <c r="W370" s="14"/>
      <c r="X370" s="14"/>
      <c r="Y370" s="14"/>
      <c r="Z370" s="14"/>
    </row>
    <row r="371" spans="1:68" ht="14.25" hidden="1" customHeight="1" x14ac:dyDescent="0.25">
      <c r="A371" s="4"/>
      <c r="B371" s="5"/>
      <c r="C371" s="4"/>
      <c r="D371" s="5"/>
      <c r="E371" s="5"/>
      <c r="F371" s="4"/>
      <c r="G371" s="4" t="s">
        <v>22</v>
      </c>
      <c r="H371" s="4"/>
      <c r="I371" s="4" t="s">
        <v>24</v>
      </c>
      <c r="J371" s="4" t="s">
        <v>25</v>
      </c>
      <c r="K371" s="4" t="s">
        <v>26</v>
      </c>
      <c r="L371" s="4" t="s">
        <v>31</v>
      </c>
      <c r="M371" s="6" t="s">
        <v>28</v>
      </c>
      <c r="N371" s="6">
        <v>8000</v>
      </c>
      <c r="O371" s="6">
        <v>0</v>
      </c>
      <c r="P371" s="6">
        <v>8000</v>
      </c>
      <c r="Q371" s="7" t="s">
        <v>29</v>
      </c>
      <c r="R371" s="26"/>
      <c r="S371" s="14"/>
      <c r="T371" s="14"/>
      <c r="U371" s="14"/>
      <c r="V371" s="14"/>
      <c r="W371" s="14"/>
      <c r="X371" s="14"/>
      <c r="Y371" s="14"/>
      <c r="Z371" s="14"/>
    </row>
    <row r="372" spans="1:68" ht="14.25" hidden="1" customHeight="1" x14ac:dyDescent="0.25">
      <c r="A372" s="4"/>
      <c r="B372" s="5"/>
      <c r="C372" s="4"/>
      <c r="D372" s="5"/>
      <c r="E372" s="5"/>
      <c r="F372" s="4"/>
      <c r="G372" s="4" t="s">
        <v>22</v>
      </c>
      <c r="H372" s="4"/>
      <c r="I372" s="4" t="s">
        <v>24</v>
      </c>
      <c r="J372" s="4" t="s">
        <v>25</v>
      </c>
      <c r="K372" s="4" t="s">
        <v>26</v>
      </c>
      <c r="L372" s="4" t="s">
        <v>32</v>
      </c>
      <c r="M372" s="6" t="s">
        <v>28</v>
      </c>
      <c r="N372" s="6">
        <v>0</v>
      </c>
      <c r="O372" s="6">
        <v>10500</v>
      </c>
      <c r="P372" s="6">
        <v>10500</v>
      </c>
      <c r="Q372" s="7" t="s">
        <v>29</v>
      </c>
      <c r="R372" s="26"/>
      <c r="S372" s="14"/>
      <c r="T372" s="14"/>
      <c r="U372" s="14"/>
      <c r="V372" s="14"/>
      <c r="W372" s="14"/>
      <c r="X372" s="14"/>
      <c r="Y372" s="14"/>
      <c r="Z372" s="14"/>
    </row>
    <row r="373" spans="1:68" ht="14.25" hidden="1" customHeight="1" x14ac:dyDescent="0.25">
      <c r="A373" s="4"/>
      <c r="B373" s="5"/>
      <c r="C373" s="4"/>
      <c r="D373" s="5"/>
      <c r="E373" s="5"/>
      <c r="F373" s="4"/>
      <c r="G373" s="4" t="s">
        <v>22</v>
      </c>
      <c r="H373" s="4"/>
      <c r="I373" s="4" t="s">
        <v>24</v>
      </c>
      <c r="J373" s="4" t="s">
        <v>25</v>
      </c>
      <c r="K373" s="4" t="s">
        <v>26</v>
      </c>
      <c r="L373" s="4" t="s">
        <v>33</v>
      </c>
      <c r="M373" s="6" t="s">
        <v>28</v>
      </c>
      <c r="N373" s="6">
        <v>28080</v>
      </c>
      <c r="O373" s="6">
        <v>42120</v>
      </c>
      <c r="P373" s="6">
        <v>70200</v>
      </c>
      <c r="Q373" s="7" t="s">
        <v>29</v>
      </c>
      <c r="R373" s="26"/>
      <c r="S373" s="14"/>
      <c r="T373" s="14"/>
      <c r="U373" s="14"/>
      <c r="V373" s="14"/>
      <c r="W373" s="14"/>
      <c r="X373" s="14"/>
      <c r="Y373" s="14"/>
      <c r="Z373" s="14"/>
    </row>
    <row r="374" spans="1:68" ht="14.25" customHeight="1" x14ac:dyDescent="0.25">
      <c r="A374" s="8" t="s">
        <v>333</v>
      </c>
      <c r="B374" s="9" t="s">
        <v>128</v>
      </c>
      <c r="C374" s="8" t="s">
        <v>306</v>
      </c>
      <c r="D374" s="9" t="s">
        <v>306</v>
      </c>
      <c r="E374" s="9" t="s">
        <v>334</v>
      </c>
      <c r="F374" s="8" t="s">
        <v>287</v>
      </c>
      <c r="G374" s="8" t="s">
        <v>22</v>
      </c>
      <c r="H374" s="8" t="s">
        <v>335</v>
      </c>
      <c r="I374" s="8" t="s">
        <v>24</v>
      </c>
      <c r="J374" s="8" t="s">
        <v>25</v>
      </c>
      <c r="K374" s="8" t="s">
        <v>26</v>
      </c>
      <c r="L374" s="8" t="s">
        <v>27</v>
      </c>
      <c r="M374" s="10" t="s">
        <v>28</v>
      </c>
      <c r="N374" s="10">
        <v>0</v>
      </c>
      <c r="O374" s="10">
        <v>25000</v>
      </c>
      <c r="P374" s="10">
        <v>25000</v>
      </c>
      <c r="Q374" s="12" t="s">
        <v>29</v>
      </c>
      <c r="R374" s="29">
        <f>VLOOKUP(H374,'[3]Table 1'!$B$3:$C$5292,2,0)</f>
        <v>45889.536</v>
      </c>
      <c r="S374" s="14"/>
      <c r="T374" s="15">
        <v>6000</v>
      </c>
      <c r="U374" s="18">
        <f>N381</f>
        <v>28080</v>
      </c>
      <c r="V374" s="16">
        <v>30000</v>
      </c>
      <c r="W374" s="14"/>
      <c r="X374" s="14"/>
      <c r="Y374" s="14"/>
      <c r="Z374" s="14">
        <v>0</v>
      </c>
      <c r="AB374">
        <v>0</v>
      </c>
      <c r="AD374">
        <f>SUM(T374:AC374)</f>
        <v>64080</v>
      </c>
      <c r="AF374">
        <f>T374/$AD374</f>
        <v>9.3632958801498134E-2</v>
      </c>
      <c r="AG374">
        <f t="shared" ref="AG374" si="642">U374/$AD374</f>
        <v>0.43820224719101125</v>
      </c>
      <c r="AH374">
        <f t="shared" ref="AH374" si="643">V374/$AD374</f>
        <v>0.46816479400749061</v>
      </c>
      <c r="AI374">
        <f t="shared" ref="AI374" si="644">W374/$AD374</f>
        <v>0</v>
      </c>
      <c r="AJ374">
        <f t="shared" ref="AJ374" si="645">X374/$AD374</f>
        <v>0</v>
      </c>
      <c r="AK374">
        <f t="shared" ref="AK374" si="646">Y374/$AD374</f>
        <v>0</v>
      </c>
      <c r="AL374">
        <f t="shared" ref="AL374" si="647">Z374/$AD374</f>
        <v>0</v>
      </c>
      <c r="AM374">
        <f t="shared" ref="AM374" si="648">AA374/$AD374</f>
        <v>0</v>
      </c>
      <c r="AN374">
        <f t="shared" ref="AN374" si="649">AB374/$AD374</f>
        <v>0</v>
      </c>
      <c r="AO374">
        <f t="shared" ref="AO374" si="650">AC374/$AD374</f>
        <v>0</v>
      </c>
      <c r="AP374">
        <f>SUM(AF374:AO374)</f>
        <v>1</v>
      </c>
      <c r="AR374">
        <f>AF374*$R374</f>
        <v>4296.7730337078656</v>
      </c>
      <c r="AT374">
        <f t="shared" ref="AT374:BB374" si="651">AG374*$R374</f>
        <v>20108.897797752808</v>
      </c>
      <c r="AU374">
        <f t="shared" si="651"/>
        <v>21483.865168539323</v>
      </c>
      <c r="AV374">
        <f t="shared" si="651"/>
        <v>0</v>
      </c>
      <c r="AW374">
        <f t="shared" si="651"/>
        <v>0</v>
      </c>
      <c r="AX374">
        <f t="shared" si="651"/>
        <v>0</v>
      </c>
      <c r="AY374">
        <f t="shared" si="651"/>
        <v>0</v>
      </c>
      <c r="AZ374">
        <f t="shared" si="651"/>
        <v>0</v>
      </c>
      <c r="BA374">
        <f t="shared" si="651"/>
        <v>0</v>
      </c>
      <c r="BB374">
        <f t="shared" si="651"/>
        <v>0</v>
      </c>
      <c r="BC374">
        <f>SUM(AR374:BB374)</f>
        <v>45889.535999999993</v>
      </c>
      <c r="BE374">
        <f>AR374</f>
        <v>4296.7730337078656</v>
      </c>
      <c r="BF374">
        <f>(SUM(AU374:AV374)*0.2)+AS374*0.7+AT374*0.4</f>
        <v>12340.332152808987</v>
      </c>
      <c r="BG374">
        <f>IF(AU374&gt;1,$AS374*0.3,0)+IF(AU374&gt;1,$AT374*0.6,0)+AU374*0.8</f>
        <v>29252.430813483144</v>
      </c>
      <c r="BH374">
        <f>IF(AV374&gt;1,$AS374*0.3,0)+IF(AV374&gt;1,$AT374*0.6,0)+AV374*0.8</f>
        <v>0</v>
      </c>
      <c r="BI374">
        <f>$AW374*80%+$AX374*70%</f>
        <v>0</v>
      </c>
      <c r="BJ374">
        <f>$AW374*20%+$AX374*30%</f>
        <v>0</v>
      </c>
      <c r="BK374">
        <f>$AY374*60%</f>
        <v>0</v>
      </c>
      <c r="BL374">
        <f>$AY374*40%</f>
        <v>0</v>
      </c>
      <c r="BM374">
        <f>$BA374*60%</f>
        <v>0</v>
      </c>
      <c r="BN374">
        <f>$BA374*40%</f>
        <v>0</v>
      </c>
      <c r="BO374">
        <f>SUM(BE374:BN374)</f>
        <v>45889.535999999993</v>
      </c>
      <c r="BP374" t="b">
        <f>BO374=R374</f>
        <v>1</v>
      </c>
    </row>
    <row r="375" spans="1:68" ht="14.25" hidden="1" customHeight="1" x14ac:dyDescent="0.25">
      <c r="A375" s="4"/>
      <c r="B375" s="5"/>
      <c r="C375" s="4"/>
      <c r="D375" s="5"/>
      <c r="E375" s="5"/>
      <c r="F375" s="4"/>
      <c r="G375" s="4" t="s">
        <v>22</v>
      </c>
      <c r="H375" s="4"/>
      <c r="I375" s="4" t="s">
        <v>24</v>
      </c>
      <c r="J375" s="4" t="s">
        <v>25</v>
      </c>
      <c r="K375" s="4" t="s">
        <v>26</v>
      </c>
      <c r="L375" s="4" t="s">
        <v>30</v>
      </c>
      <c r="M375" s="6" t="s">
        <v>28</v>
      </c>
      <c r="N375" s="6">
        <v>0</v>
      </c>
      <c r="O375" s="6">
        <v>28710</v>
      </c>
      <c r="P375" s="6">
        <v>28710</v>
      </c>
      <c r="Q375" s="7" t="s">
        <v>29</v>
      </c>
      <c r="R375" s="26"/>
      <c r="S375" s="14"/>
      <c r="T375" s="14"/>
      <c r="U375" s="14"/>
      <c r="V375" s="14"/>
      <c r="W375" s="14"/>
      <c r="X375" s="14"/>
      <c r="Y375" s="14"/>
      <c r="Z375" s="14"/>
    </row>
    <row r="376" spans="1:68" ht="14.25" hidden="1" customHeight="1" x14ac:dyDescent="0.25">
      <c r="A376" s="4"/>
      <c r="B376" s="5"/>
      <c r="C376" s="4"/>
      <c r="D376" s="5"/>
      <c r="E376" s="5"/>
      <c r="F376" s="4"/>
      <c r="G376" s="4" t="s">
        <v>22</v>
      </c>
      <c r="H376" s="4"/>
      <c r="I376" s="4" t="s">
        <v>24</v>
      </c>
      <c r="J376" s="4" t="s">
        <v>25</v>
      </c>
      <c r="K376" s="4" t="s">
        <v>26</v>
      </c>
      <c r="L376" s="4" t="s">
        <v>31</v>
      </c>
      <c r="M376" s="6" t="s">
        <v>28</v>
      </c>
      <c r="N376" s="6">
        <v>10000</v>
      </c>
      <c r="O376" s="6">
        <v>0</v>
      </c>
      <c r="P376" s="6">
        <v>10000</v>
      </c>
      <c r="Q376" s="7" t="s">
        <v>29</v>
      </c>
      <c r="R376" s="26"/>
      <c r="S376" s="14"/>
      <c r="T376" s="14"/>
      <c r="U376" s="14"/>
      <c r="V376" s="14"/>
      <c r="W376" s="14"/>
      <c r="X376" s="14"/>
      <c r="Y376" s="14"/>
      <c r="Z376" s="14"/>
    </row>
    <row r="377" spans="1:68" ht="14.25" hidden="1" customHeight="1" x14ac:dyDescent="0.25">
      <c r="A377" s="4"/>
      <c r="B377" s="5"/>
      <c r="C377" s="4"/>
      <c r="D377" s="5"/>
      <c r="E377" s="5"/>
      <c r="F377" s="4"/>
      <c r="G377" s="4" t="s">
        <v>22</v>
      </c>
      <c r="H377" s="4"/>
      <c r="I377" s="4" t="s">
        <v>24</v>
      </c>
      <c r="J377" s="4" t="s">
        <v>25</v>
      </c>
      <c r="K377" s="4" t="s">
        <v>26</v>
      </c>
      <c r="L377" s="4" t="s">
        <v>32</v>
      </c>
      <c r="M377" s="6" t="s">
        <v>28</v>
      </c>
      <c r="N377" s="6">
        <v>0</v>
      </c>
      <c r="O377" s="6">
        <v>10500</v>
      </c>
      <c r="P377" s="6">
        <v>10500</v>
      </c>
      <c r="Q377" s="7" t="s">
        <v>29</v>
      </c>
      <c r="R377" s="26"/>
      <c r="S377" s="14"/>
      <c r="T377" s="14"/>
      <c r="U377" s="14"/>
      <c r="V377" s="14"/>
      <c r="W377" s="14"/>
      <c r="X377" s="14"/>
      <c r="Y377" s="14"/>
      <c r="Z377" s="14"/>
    </row>
    <row r="378" spans="1:68" ht="14.25" hidden="1" customHeight="1" x14ac:dyDescent="0.25">
      <c r="A378" s="4"/>
      <c r="B378" s="5"/>
      <c r="C378" s="4"/>
      <c r="D378" s="5"/>
      <c r="E378" s="5"/>
      <c r="F378" s="4"/>
      <c r="G378" s="4" t="s">
        <v>22</v>
      </c>
      <c r="H378" s="4"/>
      <c r="I378" s="4" t="s">
        <v>24</v>
      </c>
      <c r="J378" s="4" t="s">
        <v>25</v>
      </c>
      <c r="K378" s="4" t="s">
        <v>26</v>
      </c>
      <c r="L378" s="4" t="s">
        <v>40</v>
      </c>
      <c r="M378" s="6" t="s">
        <v>41</v>
      </c>
      <c r="N378" s="6">
        <v>0</v>
      </c>
      <c r="O378" s="6">
        <v>1267</v>
      </c>
      <c r="P378" s="6">
        <v>1267</v>
      </c>
      <c r="Q378" s="7" t="s">
        <v>29</v>
      </c>
      <c r="R378" s="26"/>
      <c r="S378" s="14"/>
      <c r="T378" s="14"/>
      <c r="U378" s="14"/>
      <c r="V378" s="14"/>
      <c r="W378" s="14"/>
      <c r="X378" s="14"/>
      <c r="Y378" s="14"/>
      <c r="Z378" s="14"/>
    </row>
    <row r="379" spans="1:68" ht="14.25" hidden="1" customHeight="1" x14ac:dyDescent="0.25">
      <c r="A379" s="4"/>
      <c r="B379" s="5"/>
      <c r="C379" s="4"/>
      <c r="D379" s="5"/>
      <c r="E379" s="5"/>
      <c r="F379" s="4"/>
      <c r="G379" s="4" t="s">
        <v>22</v>
      </c>
      <c r="H379" s="4"/>
      <c r="I379" s="4" t="s">
        <v>24</v>
      </c>
      <c r="J379" s="4" t="s">
        <v>25</v>
      </c>
      <c r="K379" s="4" t="s">
        <v>26</v>
      </c>
      <c r="L379" s="4" t="s">
        <v>42</v>
      </c>
      <c r="M379" s="6" t="s">
        <v>41</v>
      </c>
      <c r="N379" s="6">
        <v>0</v>
      </c>
      <c r="O379" s="6">
        <v>896</v>
      </c>
      <c r="P379" s="6">
        <v>896</v>
      </c>
      <c r="Q379" s="7" t="s">
        <v>29</v>
      </c>
      <c r="R379" s="26"/>
      <c r="S379" s="14"/>
      <c r="T379" s="14"/>
      <c r="U379" s="14"/>
      <c r="V379" s="14"/>
      <c r="W379" s="14"/>
      <c r="X379" s="14"/>
      <c r="Y379" s="14"/>
      <c r="Z379" s="14"/>
    </row>
    <row r="380" spans="1:68" ht="14.25" hidden="1" customHeight="1" x14ac:dyDescent="0.25">
      <c r="A380" s="4"/>
      <c r="B380" s="5"/>
      <c r="C380" s="4"/>
      <c r="D380" s="5"/>
      <c r="E380" s="5"/>
      <c r="F380" s="4"/>
      <c r="G380" s="4" t="s">
        <v>22</v>
      </c>
      <c r="H380" s="4"/>
      <c r="I380" s="4" t="s">
        <v>24</v>
      </c>
      <c r="J380" s="4" t="s">
        <v>25</v>
      </c>
      <c r="K380" s="4" t="s">
        <v>26</v>
      </c>
      <c r="L380" s="4" t="s">
        <v>336</v>
      </c>
      <c r="M380" s="6" t="s">
        <v>41</v>
      </c>
      <c r="N380" s="6">
        <v>0</v>
      </c>
      <c r="O380" s="6">
        <v>1064</v>
      </c>
      <c r="P380" s="6">
        <v>1064</v>
      </c>
      <c r="Q380" s="7" t="s">
        <v>29</v>
      </c>
      <c r="R380" s="26"/>
      <c r="S380" s="14"/>
      <c r="T380" s="14"/>
      <c r="U380" s="14"/>
      <c r="V380" s="14"/>
      <c r="W380" s="14"/>
      <c r="X380" s="14"/>
      <c r="Y380" s="14"/>
      <c r="Z380" s="14"/>
    </row>
    <row r="381" spans="1:68" ht="14.25" hidden="1" customHeight="1" x14ac:dyDescent="0.25">
      <c r="A381" s="4"/>
      <c r="B381" s="5"/>
      <c r="C381" s="4"/>
      <c r="D381" s="5"/>
      <c r="E381" s="5"/>
      <c r="F381" s="4"/>
      <c r="G381" s="4" t="s">
        <v>22</v>
      </c>
      <c r="H381" s="4"/>
      <c r="I381" s="4" t="s">
        <v>24</v>
      </c>
      <c r="J381" s="4" t="s">
        <v>25</v>
      </c>
      <c r="K381" s="4" t="s">
        <v>26</v>
      </c>
      <c r="L381" s="4" t="s">
        <v>33</v>
      </c>
      <c r="M381" s="6" t="s">
        <v>28</v>
      </c>
      <c r="N381" s="6">
        <v>28080</v>
      </c>
      <c r="O381" s="6">
        <v>42120</v>
      </c>
      <c r="P381" s="6">
        <v>70200</v>
      </c>
      <c r="Q381" s="7" t="s">
        <v>29</v>
      </c>
      <c r="R381" s="26"/>
      <c r="S381" s="14"/>
      <c r="T381" s="14"/>
      <c r="U381" s="14"/>
      <c r="V381" s="14"/>
      <c r="W381" s="14"/>
      <c r="X381" s="14"/>
      <c r="Y381" s="14"/>
      <c r="Z381" s="14"/>
    </row>
    <row r="382" spans="1:68" ht="14.25" customHeight="1" x14ac:dyDescent="0.25">
      <c r="A382" s="8" t="s">
        <v>337</v>
      </c>
      <c r="B382" s="9" t="s">
        <v>35</v>
      </c>
      <c r="C382" s="8" t="s">
        <v>306</v>
      </c>
      <c r="D382" s="9" t="s">
        <v>306</v>
      </c>
      <c r="E382" s="9" t="s">
        <v>338</v>
      </c>
      <c r="F382" s="8" t="s">
        <v>339</v>
      </c>
      <c r="G382" s="8" t="s">
        <v>22</v>
      </c>
      <c r="H382" s="8" t="s">
        <v>340</v>
      </c>
      <c r="I382" s="8" t="s">
        <v>24</v>
      </c>
      <c r="J382" s="8" t="s">
        <v>25</v>
      </c>
      <c r="K382" s="8" t="s">
        <v>26</v>
      </c>
      <c r="L382" s="8" t="s">
        <v>27</v>
      </c>
      <c r="M382" s="10" t="s">
        <v>28</v>
      </c>
      <c r="N382" s="10">
        <v>0</v>
      </c>
      <c r="O382" s="10">
        <v>25000</v>
      </c>
      <c r="P382" s="10">
        <v>25000</v>
      </c>
      <c r="Q382" s="12" t="s">
        <v>29</v>
      </c>
      <c r="R382" s="29">
        <f>VLOOKUP(H382,'[3]Table 1'!$B$3:$C$5292,2,0)</f>
        <v>45889.536</v>
      </c>
      <c r="S382" s="14"/>
      <c r="T382" s="15">
        <v>6000</v>
      </c>
      <c r="U382" s="18">
        <f>N389</f>
        <v>28080</v>
      </c>
      <c r="V382" s="16">
        <v>30000</v>
      </c>
      <c r="W382" s="14"/>
      <c r="X382" s="14"/>
      <c r="Y382" s="14"/>
      <c r="Z382" s="14">
        <v>0</v>
      </c>
      <c r="AB382">
        <v>0</v>
      </c>
      <c r="AD382">
        <f>SUM(T382:AC382)</f>
        <v>64080</v>
      </c>
      <c r="AF382">
        <f>T382/$AD382</f>
        <v>9.3632958801498134E-2</v>
      </c>
      <c r="AG382">
        <f t="shared" ref="AG382" si="652">U382/$AD382</f>
        <v>0.43820224719101125</v>
      </c>
      <c r="AH382">
        <f t="shared" ref="AH382" si="653">V382/$AD382</f>
        <v>0.46816479400749061</v>
      </c>
      <c r="AI382">
        <f t="shared" ref="AI382" si="654">W382/$AD382</f>
        <v>0</v>
      </c>
      <c r="AJ382">
        <f t="shared" ref="AJ382" si="655">X382/$AD382</f>
        <v>0</v>
      </c>
      <c r="AK382">
        <f t="shared" ref="AK382" si="656">Y382/$AD382</f>
        <v>0</v>
      </c>
      <c r="AL382">
        <f t="shared" ref="AL382" si="657">Z382/$AD382</f>
        <v>0</v>
      </c>
      <c r="AM382">
        <f t="shared" ref="AM382" si="658">AA382/$AD382</f>
        <v>0</v>
      </c>
      <c r="AN382">
        <f t="shared" ref="AN382" si="659">AB382/$AD382</f>
        <v>0</v>
      </c>
      <c r="AO382">
        <f t="shared" ref="AO382" si="660">AC382/$AD382</f>
        <v>0</v>
      </c>
      <c r="AP382">
        <f>SUM(AF382:AO382)</f>
        <v>1</v>
      </c>
      <c r="AR382">
        <f>AF382*$R382</f>
        <v>4296.7730337078656</v>
      </c>
      <c r="AT382">
        <f t="shared" ref="AT382:BB382" si="661">AG382*$R382</f>
        <v>20108.897797752808</v>
      </c>
      <c r="AU382">
        <f t="shared" si="661"/>
        <v>21483.865168539323</v>
      </c>
      <c r="AV382">
        <f t="shared" si="661"/>
        <v>0</v>
      </c>
      <c r="AW382">
        <f t="shared" si="661"/>
        <v>0</v>
      </c>
      <c r="AX382">
        <f t="shared" si="661"/>
        <v>0</v>
      </c>
      <c r="AY382">
        <f t="shared" si="661"/>
        <v>0</v>
      </c>
      <c r="AZ382">
        <f t="shared" si="661"/>
        <v>0</v>
      </c>
      <c r="BA382">
        <f t="shared" si="661"/>
        <v>0</v>
      </c>
      <c r="BB382">
        <f t="shared" si="661"/>
        <v>0</v>
      </c>
      <c r="BC382">
        <f>SUM(AR382:BB382)</f>
        <v>45889.535999999993</v>
      </c>
      <c r="BE382">
        <f>AR382</f>
        <v>4296.7730337078656</v>
      </c>
      <c r="BF382">
        <f>(SUM(AU382:AV382)*0.2)+AS382*0.7+AT382*0.4</f>
        <v>12340.332152808987</v>
      </c>
      <c r="BG382">
        <f>IF(AU382&gt;1,$AS382*0.3,0)+IF(AU382&gt;1,$AT382*0.6,0)+AU382*0.8</f>
        <v>29252.430813483144</v>
      </c>
      <c r="BH382">
        <f>IF(AV382&gt;1,$AS382*0.3,0)+IF(AV382&gt;1,$AT382*0.6,0)+AV382*0.8</f>
        <v>0</v>
      </c>
      <c r="BI382">
        <f>$AW382*80%+$AX382*70%</f>
        <v>0</v>
      </c>
      <c r="BJ382">
        <f>$AW382*20%+$AX382*30%</f>
        <v>0</v>
      </c>
      <c r="BK382">
        <f>$AY382*60%</f>
        <v>0</v>
      </c>
      <c r="BL382">
        <f>$AY382*40%</f>
        <v>0</v>
      </c>
      <c r="BM382">
        <f>$BA382*60%</f>
        <v>0</v>
      </c>
      <c r="BN382">
        <f>$BA382*40%</f>
        <v>0</v>
      </c>
      <c r="BO382">
        <f>SUM(BE382:BN382)</f>
        <v>45889.535999999993</v>
      </c>
      <c r="BP382" t="b">
        <f>BO382=R382</f>
        <v>1</v>
      </c>
    </row>
    <row r="383" spans="1:68" ht="14.25" hidden="1" customHeight="1" x14ac:dyDescent="0.25">
      <c r="A383" s="4"/>
      <c r="B383" s="5"/>
      <c r="C383" s="4"/>
      <c r="D383" s="5"/>
      <c r="E383" s="5"/>
      <c r="F383" s="4"/>
      <c r="G383" s="4" t="s">
        <v>22</v>
      </c>
      <c r="H383" s="4"/>
      <c r="I383" s="4" t="s">
        <v>24</v>
      </c>
      <c r="J383" s="4" t="s">
        <v>25</v>
      </c>
      <c r="K383" s="4" t="s">
        <v>26</v>
      </c>
      <c r="L383" s="4" t="s">
        <v>30</v>
      </c>
      <c r="M383" s="6" t="s">
        <v>28</v>
      </c>
      <c r="N383" s="6">
        <v>0</v>
      </c>
      <c r="O383" s="6">
        <v>28710</v>
      </c>
      <c r="P383" s="6">
        <v>28710</v>
      </c>
      <c r="Q383" s="7" t="s">
        <v>29</v>
      </c>
      <c r="R383" s="26"/>
      <c r="S383" s="14"/>
      <c r="T383" s="14"/>
      <c r="U383" s="14"/>
      <c r="V383" s="14"/>
      <c r="W383" s="14"/>
      <c r="X383" s="14"/>
      <c r="Y383" s="14"/>
      <c r="Z383" s="14"/>
    </row>
    <row r="384" spans="1:68" ht="14.25" hidden="1" customHeight="1" x14ac:dyDescent="0.25">
      <c r="A384" s="4"/>
      <c r="B384" s="5"/>
      <c r="C384" s="4"/>
      <c r="D384" s="5"/>
      <c r="E384" s="5"/>
      <c r="F384" s="4"/>
      <c r="G384" s="4" t="s">
        <v>22</v>
      </c>
      <c r="H384" s="4"/>
      <c r="I384" s="4" t="s">
        <v>24</v>
      </c>
      <c r="J384" s="4" t="s">
        <v>25</v>
      </c>
      <c r="K384" s="4" t="s">
        <v>26</v>
      </c>
      <c r="L384" s="4" t="s">
        <v>39</v>
      </c>
      <c r="M384" s="6" t="s">
        <v>28</v>
      </c>
      <c r="N384" s="6">
        <v>0</v>
      </c>
      <c r="O384" s="6">
        <v>60929</v>
      </c>
      <c r="P384" s="6">
        <v>60929</v>
      </c>
      <c r="Q384" s="7" t="s">
        <v>29</v>
      </c>
      <c r="R384" s="26"/>
      <c r="S384" s="14"/>
      <c r="T384" s="14"/>
      <c r="U384" s="14"/>
      <c r="V384" s="14"/>
      <c r="W384" s="14"/>
      <c r="X384" s="14"/>
      <c r="Y384" s="14"/>
      <c r="Z384" s="14"/>
    </row>
    <row r="385" spans="1:68" ht="14.25" hidden="1" customHeight="1" x14ac:dyDescent="0.25">
      <c r="A385" s="4"/>
      <c r="B385" s="5"/>
      <c r="C385" s="4"/>
      <c r="D385" s="5"/>
      <c r="E385" s="5"/>
      <c r="F385" s="4"/>
      <c r="G385" s="4" t="s">
        <v>22</v>
      </c>
      <c r="H385" s="4"/>
      <c r="I385" s="4" t="s">
        <v>24</v>
      </c>
      <c r="J385" s="4" t="s">
        <v>25</v>
      </c>
      <c r="K385" s="4" t="s">
        <v>26</v>
      </c>
      <c r="L385" s="4" t="s">
        <v>125</v>
      </c>
      <c r="M385" s="6" t="s">
        <v>149</v>
      </c>
      <c r="N385" s="6">
        <v>0</v>
      </c>
      <c r="O385" s="6">
        <v>76902</v>
      </c>
      <c r="P385" s="6">
        <v>76902</v>
      </c>
      <c r="Q385" s="7" t="s">
        <v>29</v>
      </c>
      <c r="R385" s="26"/>
      <c r="S385" s="14"/>
      <c r="T385" s="14"/>
      <c r="U385" s="14"/>
      <c r="V385" s="14"/>
      <c r="W385" s="14"/>
      <c r="X385" s="14"/>
      <c r="Y385" s="14"/>
      <c r="Z385" s="14"/>
    </row>
    <row r="386" spans="1:68" ht="14.25" hidden="1" customHeight="1" x14ac:dyDescent="0.25">
      <c r="A386" s="4"/>
      <c r="B386" s="5"/>
      <c r="C386" s="4"/>
      <c r="D386" s="5"/>
      <c r="E386" s="5"/>
      <c r="F386" s="4"/>
      <c r="G386" s="4" t="s">
        <v>22</v>
      </c>
      <c r="H386" s="4"/>
      <c r="I386" s="4" t="s">
        <v>24</v>
      </c>
      <c r="J386" s="4" t="s">
        <v>25</v>
      </c>
      <c r="K386" s="4" t="s">
        <v>26</v>
      </c>
      <c r="L386" s="4" t="s">
        <v>31</v>
      </c>
      <c r="M386" s="6" t="s">
        <v>28</v>
      </c>
      <c r="N386" s="6">
        <v>10000</v>
      </c>
      <c r="O386" s="6">
        <v>0</v>
      </c>
      <c r="P386" s="6">
        <v>10000</v>
      </c>
      <c r="Q386" s="7" t="s">
        <v>29</v>
      </c>
      <c r="R386" s="26"/>
      <c r="S386" s="14"/>
      <c r="T386" s="14"/>
      <c r="U386" s="14"/>
      <c r="V386" s="14"/>
      <c r="W386" s="14"/>
      <c r="X386" s="14"/>
      <c r="Y386" s="14"/>
      <c r="Z386" s="14"/>
    </row>
    <row r="387" spans="1:68" ht="14.25" hidden="1" customHeight="1" x14ac:dyDescent="0.25">
      <c r="A387" s="4"/>
      <c r="B387" s="5"/>
      <c r="C387" s="4"/>
      <c r="D387" s="5"/>
      <c r="E387" s="5"/>
      <c r="F387" s="4"/>
      <c r="G387" s="4" t="s">
        <v>22</v>
      </c>
      <c r="H387" s="4"/>
      <c r="I387" s="4" t="s">
        <v>24</v>
      </c>
      <c r="J387" s="4" t="s">
        <v>25</v>
      </c>
      <c r="K387" s="4" t="s">
        <v>26</v>
      </c>
      <c r="L387" s="4" t="s">
        <v>32</v>
      </c>
      <c r="M387" s="6" t="s">
        <v>28</v>
      </c>
      <c r="N387" s="6">
        <v>0</v>
      </c>
      <c r="O387" s="6">
        <v>10500</v>
      </c>
      <c r="P387" s="6">
        <v>10500</v>
      </c>
      <c r="Q387" s="7" t="s">
        <v>29</v>
      </c>
      <c r="R387" s="26"/>
      <c r="S387" s="14"/>
      <c r="T387" s="14"/>
      <c r="U387" s="14"/>
      <c r="V387" s="14"/>
      <c r="W387" s="14"/>
      <c r="X387" s="14"/>
      <c r="Y387" s="14"/>
      <c r="Z387" s="14"/>
    </row>
    <row r="388" spans="1:68" ht="14.25" hidden="1" customHeight="1" x14ac:dyDescent="0.25">
      <c r="A388" s="4"/>
      <c r="B388" s="5"/>
      <c r="C388" s="4"/>
      <c r="D388" s="5"/>
      <c r="E388" s="5"/>
      <c r="F388" s="4"/>
      <c r="G388" s="4" t="s">
        <v>22</v>
      </c>
      <c r="H388" s="4"/>
      <c r="I388" s="4" t="s">
        <v>24</v>
      </c>
      <c r="J388" s="4" t="s">
        <v>25</v>
      </c>
      <c r="K388" s="4" t="s">
        <v>26</v>
      </c>
      <c r="L388" s="4" t="s">
        <v>126</v>
      </c>
      <c r="M388" s="6" t="s">
        <v>41</v>
      </c>
      <c r="N388" s="6">
        <v>0</v>
      </c>
      <c r="O388" s="6">
        <v>14959</v>
      </c>
      <c r="P388" s="6">
        <v>14959</v>
      </c>
      <c r="Q388" s="7" t="s">
        <v>29</v>
      </c>
      <c r="R388" s="26"/>
      <c r="S388" s="14"/>
      <c r="T388" s="14"/>
      <c r="U388" s="14"/>
      <c r="V388" s="14"/>
      <c r="W388" s="14"/>
      <c r="X388" s="14"/>
      <c r="Y388" s="14"/>
      <c r="Z388" s="14"/>
    </row>
    <row r="389" spans="1:68" ht="14.25" hidden="1" customHeight="1" x14ac:dyDescent="0.25">
      <c r="A389" s="4"/>
      <c r="B389" s="5"/>
      <c r="C389" s="4"/>
      <c r="D389" s="5"/>
      <c r="E389" s="5"/>
      <c r="F389" s="4"/>
      <c r="G389" s="4" t="s">
        <v>22</v>
      </c>
      <c r="H389" s="4"/>
      <c r="I389" s="4" t="s">
        <v>24</v>
      </c>
      <c r="J389" s="4" t="s">
        <v>25</v>
      </c>
      <c r="K389" s="4" t="s">
        <v>26</v>
      </c>
      <c r="L389" s="4" t="s">
        <v>33</v>
      </c>
      <c r="M389" s="6" t="s">
        <v>28</v>
      </c>
      <c r="N389" s="6">
        <v>28080</v>
      </c>
      <c r="O389" s="6">
        <v>42120</v>
      </c>
      <c r="P389" s="6">
        <v>70200</v>
      </c>
      <c r="Q389" s="7" t="s">
        <v>29</v>
      </c>
      <c r="R389" s="26"/>
      <c r="S389" s="14"/>
      <c r="T389" s="14"/>
      <c r="U389" s="14"/>
      <c r="V389" s="14"/>
      <c r="W389" s="14"/>
      <c r="X389" s="14"/>
      <c r="Y389" s="14"/>
      <c r="Z389" s="14"/>
    </row>
    <row r="390" spans="1:68" ht="14.25" customHeight="1" x14ac:dyDescent="0.25">
      <c r="A390" s="8" t="s">
        <v>341</v>
      </c>
      <c r="B390" s="9" t="s">
        <v>63</v>
      </c>
      <c r="C390" s="8" t="s">
        <v>306</v>
      </c>
      <c r="D390" s="9" t="s">
        <v>306</v>
      </c>
      <c r="E390" s="9" t="s">
        <v>85</v>
      </c>
      <c r="F390" s="8" t="s">
        <v>86</v>
      </c>
      <c r="G390" s="8" t="s">
        <v>22</v>
      </c>
      <c r="H390" s="8" t="s">
        <v>342</v>
      </c>
      <c r="I390" s="8" t="s">
        <v>24</v>
      </c>
      <c r="J390" s="8" t="s">
        <v>25</v>
      </c>
      <c r="K390" s="8" t="s">
        <v>26</v>
      </c>
      <c r="L390" s="8" t="s">
        <v>27</v>
      </c>
      <c r="M390" s="10" t="s">
        <v>28</v>
      </c>
      <c r="N390" s="10">
        <v>0</v>
      </c>
      <c r="O390" s="10">
        <v>25000</v>
      </c>
      <c r="P390" s="10">
        <v>25000</v>
      </c>
      <c r="Q390" s="12" t="s">
        <v>29</v>
      </c>
      <c r="R390" s="29">
        <f>VLOOKUP(H390,'[3]Table 1'!$B$3:$C$5292,2,0)</f>
        <v>42771.455999999998</v>
      </c>
      <c r="S390" s="14"/>
      <c r="T390" s="15">
        <v>6000</v>
      </c>
      <c r="U390" s="18">
        <f>N396</f>
        <v>28080</v>
      </c>
      <c r="V390" s="16">
        <v>30000</v>
      </c>
      <c r="W390" s="14"/>
      <c r="X390" s="14"/>
      <c r="Y390" s="14"/>
      <c r="Z390" s="14">
        <v>0</v>
      </c>
      <c r="AB390">
        <v>0</v>
      </c>
      <c r="AD390">
        <f>SUM(T390:AC390)</f>
        <v>64080</v>
      </c>
      <c r="AF390">
        <f>T390/$AD390</f>
        <v>9.3632958801498134E-2</v>
      </c>
      <c r="AG390">
        <f t="shared" ref="AG390" si="662">U390/$AD390</f>
        <v>0.43820224719101125</v>
      </c>
      <c r="AH390">
        <f t="shared" ref="AH390" si="663">V390/$AD390</f>
        <v>0.46816479400749061</v>
      </c>
      <c r="AI390">
        <f t="shared" ref="AI390" si="664">W390/$AD390</f>
        <v>0</v>
      </c>
      <c r="AJ390">
        <f t="shared" ref="AJ390" si="665">X390/$AD390</f>
        <v>0</v>
      </c>
      <c r="AK390">
        <f t="shared" ref="AK390" si="666">Y390/$AD390</f>
        <v>0</v>
      </c>
      <c r="AL390">
        <f t="shared" ref="AL390" si="667">Z390/$AD390</f>
        <v>0</v>
      </c>
      <c r="AM390">
        <f t="shared" ref="AM390" si="668">AA390/$AD390</f>
        <v>0</v>
      </c>
      <c r="AN390">
        <f t="shared" ref="AN390" si="669">AB390/$AD390</f>
        <v>0</v>
      </c>
      <c r="AO390">
        <f t="shared" ref="AO390" si="670">AC390/$AD390</f>
        <v>0</v>
      </c>
      <c r="AP390">
        <f>SUM(AF390:AO390)</f>
        <v>1</v>
      </c>
      <c r="AR390">
        <f>AF390*$R390</f>
        <v>4004.8179775280901</v>
      </c>
      <c r="AT390">
        <f t="shared" ref="AT390:BB390" si="671">AG390*$R390</f>
        <v>18742.548134831461</v>
      </c>
      <c r="AU390">
        <f t="shared" si="671"/>
        <v>20024.089887640446</v>
      </c>
      <c r="AV390">
        <f t="shared" si="671"/>
        <v>0</v>
      </c>
      <c r="AW390">
        <f t="shared" si="671"/>
        <v>0</v>
      </c>
      <c r="AX390">
        <f t="shared" si="671"/>
        <v>0</v>
      </c>
      <c r="AY390">
        <f t="shared" si="671"/>
        <v>0</v>
      </c>
      <c r="AZ390">
        <f t="shared" si="671"/>
        <v>0</v>
      </c>
      <c r="BA390">
        <f t="shared" si="671"/>
        <v>0</v>
      </c>
      <c r="BB390">
        <f t="shared" si="671"/>
        <v>0</v>
      </c>
      <c r="BC390">
        <f>SUM(AR390:BB390)</f>
        <v>42771.455999999998</v>
      </c>
      <c r="BE390">
        <f>AR390</f>
        <v>4004.8179775280901</v>
      </c>
      <c r="BF390">
        <f>(SUM(AU390:AV390)*0.2)+AS390*0.7+AT390*0.4</f>
        <v>11501.837231460675</v>
      </c>
      <c r="BG390">
        <f>IF(AU390&gt;1,$AS390*0.3,0)+IF(AU390&gt;1,$AT390*0.6,0)+AU390*0.8</f>
        <v>27264.800791011236</v>
      </c>
      <c r="BH390">
        <f>IF(AV390&gt;1,$AS390*0.3,0)+IF(AV390&gt;1,$AT390*0.6,0)+AV390*0.8</f>
        <v>0</v>
      </c>
      <c r="BI390">
        <f>$AW390*80%+$AX390*70%</f>
        <v>0</v>
      </c>
      <c r="BJ390">
        <f>$AW390*20%+$AX390*30%</f>
        <v>0</v>
      </c>
      <c r="BK390">
        <f>$AY390*60%</f>
        <v>0</v>
      </c>
      <c r="BL390">
        <f>$AY390*40%</f>
        <v>0</v>
      </c>
      <c r="BM390">
        <f>$BA390*60%</f>
        <v>0</v>
      </c>
      <c r="BN390">
        <f>$BA390*40%</f>
        <v>0</v>
      </c>
      <c r="BO390">
        <f>SUM(BE390:BN390)</f>
        <v>42771.455999999998</v>
      </c>
      <c r="BP390" t="b">
        <f>BO390=R390</f>
        <v>1</v>
      </c>
    </row>
    <row r="391" spans="1:68" ht="14.25" hidden="1" customHeight="1" x14ac:dyDescent="0.25">
      <c r="A391" s="4"/>
      <c r="B391" s="5"/>
      <c r="C391" s="4"/>
      <c r="D391" s="5"/>
      <c r="E391" s="5"/>
      <c r="F391" s="4"/>
      <c r="G391" s="4" t="s">
        <v>22</v>
      </c>
      <c r="H391" s="4"/>
      <c r="I391" s="4" t="s">
        <v>24</v>
      </c>
      <c r="J391" s="4" t="s">
        <v>25</v>
      </c>
      <c r="K391" s="4" t="s">
        <v>26</v>
      </c>
      <c r="L391" s="4" t="s">
        <v>31</v>
      </c>
      <c r="M391" s="6" t="s">
        <v>28</v>
      </c>
      <c r="N391" s="6">
        <v>9000</v>
      </c>
      <c r="O391" s="6">
        <v>0</v>
      </c>
      <c r="P391" s="6">
        <v>9000</v>
      </c>
      <c r="Q391" s="7" t="s">
        <v>29</v>
      </c>
      <c r="R391" s="26"/>
      <c r="S391" s="14"/>
      <c r="T391" s="14"/>
      <c r="U391" s="14"/>
      <c r="V391" s="14"/>
      <c r="W391" s="14"/>
      <c r="X391" s="14"/>
      <c r="Y391" s="14"/>
      <c r="Z391" s="14"/>
    </row>
    <row r="392" spans="1:68" ht="14.25" hidden="1" customHeight="1" x14ac:dyDescent="0.25">
      <c r="A392" s="4"/>
      <c r="B392" s="5"/>
      <c r="C392" s="4"/>
      <c r="D392" s="5"/>
      <c r="E392" s="5"/>
      <c r="F392" s="4"/>
      <c r="G392" s="4" t="s">
        <v>22</v>
      </c>
      <c r="H392" s="4"/>
      <c r="I392" s="4" t="s">
        <v>24</v>
      </c>
      <c r="J392" s="4" t="s">
        <v>25</v>
      </c>
      <c r="K392" s="4" t="s">
        <v>26</v>
      </c>
      <c r="L392" s="4" t="s">
        <v>32</v>
      </c>
      <c r="M392" s="6" t="s">
        <v>28</v>
      </c>
      <c r="N392" s="6">
        <v>0</v>
      </c>
      <c r="O392" s="6">
        <v>10500</v>
      </c>
      <c r="P392" s="6">
        <v>10500</v>
      </c>
      <c r="Q392" s="7" t="s">
        <v>29</v>
      </c>
      <c r="R392" s="26"/>
      <c r="S392" s="14"/>
      <c r="T392" s="14"/>
      <c r="U392" s="14"/>
      <c r="V392" s="14"/>
      <c r="W392" s="14"/>
      <c r="X392" s="14"/>
      <c r="Y392" s="14"/>
      <c r="Z392" s="14"/>
    </row>
    <row r="393" spans="1:68" ht="14.25" hidden="1" customHeight="1" x14ac:dyDescent="0.25">
      <c r="A393" s="4"/>
      <c r="B393" s="5"/>
      <c r="C393" s="4"/>
      <c r="D393" s="5"/>
      <c r="E393" s="5"/>
      <c r="F393" s="4"/>
      <c r="G393" s="4" t="s">
        <v>22</v>
      </c>
      <c r="H393" s="4"/>
      <c r="I393" s="4" t="s">
        <v>24</v>
      </c>
      <c r="J393" s="4" t="s">
        <v>25</v>
      </c>
      <c r="K393" s="4" t="s">
        <v>26</v>
      </c>
      <c r="L393" s="4" t="s">
        <v>88</v>
      </c>
      <c r="M393" s="6" t="s">
        <v>28</v>
      </c>
      <c r="N393" s="6">
        <v>0</v>
      </c>
      <c r="O393" s="6">
        <v>3790</v>
      </c>
      <c r="P393" s="6">
        <v>3790</v>
      </c>
      <c r="Q393" s="7" t="s">
        <v>29</v>
      </c>
      <c r="R393" s="26"/>
      <c r="S393" s="14"/>
      <c r="T393" s="14"/>
      <c r="U393" s="14"/>
      <c r="V393" s="14"/>
      <c r="W393" s="14"/>
      <c r="X393" s="14"/>
      <c r="Y393" s="14"/>
      <c r="Z393" s="14"/>
    </row>
    <row r="394" spans="1:68" ht="14.25" hidden="1" customHeight="1" x14ac:dyDescent="0.25">
      <c r="A394" s="4"/>
      <c r="B394" s="5"/>
      <c r="C394" s="4"/>
      <c r="D394" s="5"/>
      <c r="E394" s="5"/>
      <c r="F394" s="4"/>
      <c r="G394" s="4" t="s">
        <v>22</v>
      </c>
      <c r="H394" s="4"/>
      <c r="I394" s="4" t="s">
        <v>24</v>
      </c>
      <c r="J394" s="4" t="s">
        <v>25</v>
      </c>
      <c r="K394" s="4" t="s">
        <v>26</v>
      </c>
      <c r="L394" s="4" t="s">
        <v>89</v>
      </c>
      <c r="M394" s="6" t="s">
        <v>28</v>
      </c>
      <c r="N394" s="6">
        <v>0</v>
      </c>
      <c r="O394" s="6">
        <v>8546</v>
      </c>
      <c r="P394" s="6">
        <v>8546</v>
      </c>
      <c r="Q394" s="7" t="s">
        <v>29</v>
      </c>
      <c r="R394" s="26"/>
      <c r="S394" s="14"/>
      <c r="T394" s="14"/>
      <c r="U394" s="14"/>
      <c r="V394" s="14"/>
      <c r="W394" s="14"/>
      <c r="X394" s="14"/>
      <c r="Y394" s="14"/>
      <c r="Z394" s="14"/>
    </row>
    <row r="395" spans="1:68" ht="14.25" hidden="1" customHeight="1" x14ac:dyDescent="0.25">
      <c r="A395" s="4"/>
      <c r="B395" s="5"/>
      <c r="C395" s="4"/>
      <c r="D395" s="5"/>
      <c r="E395" s="5"/>
      <c r="F395" s="4"/>
      <c r="G395" s="4" t="s">
        <v>22</v>
      </c>
      <c r="H395" s="4"/>
      <c r="I395" s="4" t="s">
        <v>24</v>
      </c>
      <c r="J395" s="4" t="s">
        <v>25</v>
      </c>
      <c r="K395" s="4" t="s">
        <v>26</v>
      </c>
      <c r="L395" s="4" t="s">
        <v>174</v>
      </c>
      <c r="M395" s="6" t="s">
        <v>28</v>
      </c>
      <c r="N395" s="6">
        <v>0</v>
      </c>
      <c r="O395" s="6">
        <v>70628</v>
      </c>
      <c r="P395" s="6">
        <v>70628</v>
      </c>
      <c r="Q395" s="7" t="s">
        <v>29</v>
      </c>
      <c r="R395" s="26"/>
      <c r="S395" s="14"/>
      <c r="T395" s="14"/>
      <c r="U395" s="14"/>
      <c r="V395" s="14"/>
      <c r="W395" s="14"/>
      <c r="X395" s="14"/>
      <c r="Y395" s="14"/>
      <c r="Z395" s="14"/>
    </row>
    <row r="396" spans="1:68" ht="14.25" hidden="1" customHeight="1" x14ac:dyDescent="0.25">
      <c r="A396" s="4"/>
      <c r="B396" s="5"/>
      <c r="C396" s="4"/>
      <c r="D396" s="5"/>
      <c r="E396" s="5"/>
      <c r="F396" s="4"/>
      <c r="G396" s="4" t="s">
        <v>22</v>
      </c>
      <c r="H396" s="4"/>
      <c r="I396" s="4" t="s">
        <v>24</v>
      </c>
      <c r="J396" s="4" t="s">
        <v>25</v>
      </c>
      <c r="K396" s="4" t="s">
        <v>26</v>
      </c>
      <c r="L396" s="4" t="s">
        <v>79</v>
      </c>
      <c r="M396" s="6" t="s">
        <v>28</v>
      </c>
      <c r="N396" s="6">
        <v>28080</v>
      </c>
      <c r="O396" s="6">
        <v>42120</v>
      </c>
      <c r="P396" s="6">
        <v>70200</v>
      </c>
      <c r="Q396" s="7" t="s">
        <v>29</v>
      </c>
      <c r="R396" s="26"/>
      <c r="S396" s="14"/>
      <c r="T396" s="14"/>
      <c r="U396" s="14"/>
      <c r="V396" s="14"/>
      <c r="W396" s="14"/>
      <c r="X396" s="14"/>
      <c r="Y396" s="14"/>
      <c r="Z396" s="14"/>
    </row>
    <row r="397" spans="1:68" ht="14.25" customHeight="1" x14ac:dyDescent="0.25">
      <c r="A397" s="8" t="s">
        <v>343</v>
      </c>
      <c r="B397" s="9" t="s">
        <v>63</v>
      </c>
      <c r="C397" s="8" t="s">
        <v>306</v>
      </c>
      <c r="D397" s="9" t="s">
        <v>306</v>
      </c>
      <c r="E397" s="9" t="s">
        <v>344</v>
      </c>
      <c r="F397" s="8" t="s">
        <v>345</v>
      </c>
      <c r="G397" s="8" t="s">
        <v>22</v>
      </c>
      <c r="H397" s="8" t="s">
        <v>346</v>
      </c>
      <c r="I397" s="8" t="s">
        <v>24</v>
      </c>
      <c r="J397" s="8" t="s">
        <v>25</v>
      </c>
      <c r="K397" s="8" t="s">
        <v>26</v>
      </c>
      <c r="L397" s="8" t="s">
        <v>27</v>
      </c>
      <c r="M397" s="10" t="s">
        <v>28</v>
      </c>
      <c r="N397" s="10">
        <v>0</v>
      </c>
      <c r="O397" s="10">
        <v>25000</v>
      </c>
      <c r="P397" s="10">
        <v>25000</v>
      </c>
      <c r="Q397" s="12" t="s">
        <v>29</v>
      </c>
      <c r="R397" s="29">
        <f>VLOOKUP(H397,'[3]Table 1'!$B$3:$C$5292,2,0)</f>
        <v>45889.536</v>
      </c>
      <c r="S397" s="14"/>
      <c r="T397" s="15">
        <v>6000</v>
      </c>
      <c r="U397" s="18">
        <f>N403</f>
        <v>28080</v>
      </c>
      <c r="V397" s="16">
        <v>30000</v>
      </c>
      <c r="W397" s="14"/>
      <c r="X397" s="14"/>
      <c r="Y397" s="14"/>
      <c r="Z397" s="14">
        <v>0</v>
      </c>
      <c r="AB397">
        <v>0</v>
      </c>
      <c r="AD397">
        <f>SUM(T397:AC397)</f>
        <v>64080</v>
      </c>
      <c r="AF397">
        <f>T397/$AD397</f>
        <v>9.3632958801498134E-2</v>
      </c>
      <c r="AG397">
        <f t="shared" ref="AG397" si="672">U397/$AD397</f>
        <v>0.43820224719101125</v>
      </c>
      <c r="AH397">
        <f t="shared" ref="AH397" si="673">V397/$AD397</f>
        <v>0.46816479400749061</v>
      </c>
      <c r="AI397">
        <f t="shared" ref="AI397" si="674">W397/$AD397</f>
        <v>0</v>
      </c>
      <c r="AJ397">
        <f t="shared" ref="AJ397" si="675">X397/$AD397</f>
        <v>0</v>
      </c>
      <c r="AK397">
        <f t="shared" ref="AK397" si="676">Y397/$AD397</f>
        <v>0</v>
      </c>
      <c r="AL397">
        <f t="shared" ref="AL397" si="677">Z397/$AD397</f>
        <v>0</v>
      </c>
      <c r="AM397">
        <f t="shared" ref="AM397" si="678">AA397/$AD397</f>
        <v>0</v>
      </c>
      <c r="AN397">
        <f t="shared" ref="AN397" si="679">AB397/$AD397</f>
        <v>0</v>
      </c>
      <c r="AO397">
        <f t="shared" ref="AO397" si="680">AC397/$AD397</f>
        <v>0</v>
      </c>
      <c r="AP397">
        <f>SUM(AF397:AO397)</f>
        <v>1</v>
      </c>
      <c r="AR397">
        <f>AF397*$R397</f>
        <v>4296.7730337078656</v>
      </c>
      <c r="AT397">
        <f t="shared" ref="AT397:BB397" si="681">AG397*$R397</f>
        <v>20108.897797752808</v>
      </c>
      <c r="AU397">
        <f t="shared" si="681"/>
        <v>21483.865168539323</v>
      </c>
      <c r="AV397">
        <f t="shared" si="681"/>
        <v>0</v>
      </c>
      <c r="AW397">
        <f t="shared" si="681"/>
        <v>0</v>
      </c>
      <c r="AX397">
        <f t="shared" si="681"/>
        <v>0</v>
      </c>
      <c r="AY397">
        <f t="shared" si="681"/>
        <v>0</v>
      </c>
      <c r="AZ397">
        <f t="shared" si="681"/>
        <v>0</v>
      </c>
      <c r="BA397">
        <f t="shared" si="681"/>
        <v>0</v>
      </c>
      <c r="BB397">
        <f t="shared" si="681"/>
        <v>0</v>
      </c>
      <c r="BC397">
        <f>SUM(AR397:BB397)</f>
        <v>45889.535999999993</v>
      </c>
      <c r="BE397">
        <f>AR397</f>
        <v>4296.7730337078656</v>
      </c>
      <c r="BF397">
        <f>(SUM(AU397:AV397)*0.2)+AS397*0.7+AT397*0.4</f>
        <v>12340.332152808987</v>
      </c>
      <c r="BG397">
        <f>IF(AU397&gt;1,$AS397*0.3,0)+IF(AU397&gt;1,$AT397*0.6,0)+AU397*0.8</f>
        <v>29252.430813483144</v>
      </c>
      <c r="BH397">
        <f>IF(AV397&gt;1,$AS397*0.3,0)+IF(AV397&gt;1,$AT397*0.6,0)+AV397*0.8</f>
        <v>0</v>
      </c>
      <c r="BI397">
        <f>$AW397*80%+$AX397*70%</f>
        <v>0</v>
      </c>
      <c r="BJ397">
        <f>$AW397*20%+$AX397*30%</f>
        <v>0</v>
      </c>
      <c r="BK397">
        <f>$AY397*60%</f>
        <v>0</v>
      </c>
      <c r="BL397">
        <f>$AY397*40%</f>
        <v>0</v>
      </c>
      <c r="BM397">
        <f>$BA397*60%</f>
        <v>0</v>
      </c>
      <c r="BN397">
        <f>$BA397*40%</f>
        <v>0</v>
      </c>
      <c r="BO397">
        <f>SUM(BE397:BN397)</f>
        <v>45889.535999999993</v>
      </c>
      <c r="BP397" t="b">
        <f>BO397=R397</f>
        <v>1</v>
      </c>
    </row>
    <row r="398" spans="1:68" ht="14.25" hidden="1" customHeight="1" x14ac:dyDescent="0.25">
      <c r="A398" s="4"/>
      <c r="B398" s="5"/>
      <c r="C398" s="4"/>
      <c r="D398" s="5"/>
      <c r="E398" s="5"/>
      <c r="F398" s="4"/>
      <c r="G398" s="4" t="s">
        <v>22</v>
      </c>
      <c r="H398" s="4"/>
      <c r="I398" s="4" t="s">
        <v>24</v>
      </c>
      <c r="J398" s="4" t="s">
        <v>25</v>
      </c>
      <c r="K398" s="4" t="s">
        <v>26</v>
      </c>
      <c r="L398" s="4" t="s">
        <v>30</v>
      </c>
      <c r="M398" s="6" t="s">
        <v>28</v>
      </c>
      <c r="N398" s="6">
        <v>0</v>
      </c>
      <c r="O398" s="6">
        <v>28710</v>
      </c>
      <c r="P398" s="6">
        <v>28710</v>
      </c>
      <c r="Q398" s="7" t="s">
        <v>29</v>
      </c>
      <c r="R398" s="26"/>
      <c r="S398" s="14"/>
      <c r="T398" s="14"/>
      <c r="U398" s="14"/>
      <c r="V398" s="14"/>
      <c r="W398" s="14"/>
      <c r="X398" s="14"/>
      <c r="Y398" s="14"/>
      <c r="Z398" s="14"/>
    </row>
    <row r="399" spans="1:68" ht="14.25" hidden="1" customHeight="1" x14ac:dyDescent="0.25">
      <c r="A399" s="4"/>
      <c r="B399" s="5"/>
      <c r="C399" s="4"/>
      <c r="D399" s="5"/>
      <c r="E399" s="5"/>
      <c r="F399" s="4"/>
      <c r="G399" s="4" t="s">
        <v>22</v>
      </c>
      <c r="H399" s="4"/>
      <c r="I399" s="4" t="s">
        <v>24</v>
      </c>
      <c r="J399" s="4" t="s">
        <v>25</v>
      </c>
      <c r="K399" s="4" t="s">
        <v>26</v>
      </c>
      <c r="L399" s="4" t="s">
        <v>31</v>
      </c>
      <c r="M399" s="6" t="s">
        <v>28</v>
      </c>
      <c r="N399" s="6">
        <v>9000</v>
      </c>
      <c r="O399" s="6">
        <v>0</v>
      </c>
      <c r="P399" s="6">
        <v>9000</v>
      </c>
      <c r="Q399" s="7" t="s">
        <v>29</v>
      </c>
      <c r="R399" s="26"/>
      <c r="S399" s="14"/>
      <c r="T399" s="14"/>
      <c r="U399" s="14"/>
      <c r="V399" s="14"/>
      <c r="W399" s="14"/>
      <c r="X399" s="14"/>
      <c r="Y399" s="14"/>
      <c r="Z399" s="14"/>
    </row>
    <row r="400" spans="1:68" ht="14.25" hidden="1" customHeight="1" x14ac:dyDescent="0.25">
      <c r="A400" s="4"/>
      <c r="B400" s="5"/>
      <c r="C400" s="4"/>
      <c r="D400" s="5"/>
      <c r="E400" s="5"/>
      <c r="F400" s="4"/>
      <c r="G400" s="4" t="s">
        <v>22</v>
      </c>
      <c r="H400" s="4"/>
      <c r="I400" s="4" t="s">
        <v>24</v>
      </c>
      <c r="J400" s="4" t="s">
        <v>25</v>
      </c>
      <c r="K400" s="4" t="s">
        <v>26</v>
      </c>
      <c r="L400" s="4" t="s">
        <v>32</v>
      </c>
      <c r="M400" s="6" t="s">
        <v>28</v>
      </c>
      <c r="N400" s="6">
        <v>0</v>
      </c>
      <c r="O400" s="6">
        <v>10500</v>
      </c>
      <c r="P400" s="6">
        <v>10500</v>
      </c>
      <c r="Q400" s="7" t="s">
        <v>29</v>
      </c>
      <c r="R400" s="26"/>
      <c r="S400" s="14"/>
      <c r="T400" s="14"/>
      <c r="U400" s="14"/>
      <c r="V400" s="14"/>
      <c r="W400" s="14"/>
      <c r="X400" s="14"/>
      <c r="Y400" s="14"/>
      <c r="Z400" s="14"/>
    </row>
    <row r="401" spans="1:68" ht="14.25" hidden="1" customHeight="1" x14ac:dyDescent="0.25">
      <c r="A401" s="4"/>
      <c r="B401" s="5"/>
      <c r="C401" s="4"/>
      <c r="D401" s="5"/>
      <c r="E401" s="5"/>
      <c r="F401" s="4"/>
      <c r="G401" s="4" t="s">
        <v>22</v>
      </c>
      <c r="H401" s="4"/>
      <c r="I401" s="4" t="s">
        <v>24</v>
      </c>
      <c r="J401" s="4" t="s">
        <v>25</v>
      </c>
      <c r="K401" s="4" t="s">
        <v>26</v>
      </c>
      <c r="L401" s="4" t="s">
        <v>156</v>
      </c>
      <c r="M401" s="6" t="s">
        <v>347</v>
      </c>
      <c r="N401" s="6">
        <v>0</v>
      </c>
      <c r="O401" s="6">
        <v>5720</v>
      </c>
      <c r="P401" s="6">
        <v>5720</v>
      </c>
      <c r="Q401" s="7" t="s">
        <v>29</v>
      </c>
      <c r="R401" s="26"/>
      <c r="S401" s="14"/>
      <c r="T401" s="14"/>
      <c r="U401" s="14"/>
      <c r="V401" s="14"/>
      <c r="W401" s="14"/>
      <c r="X401" s="14"/>
      <c r="Y401" s="14"/>
      <c r="Z401" s="14"/>
    </row>
    <row r="402" spans="1:68" ht="14.25" hidden="1" customHeight="1" x14ac:dyDescent="0.25">
      <c r="A402" s="4"/>
      <c r="B402" s="5"/>
      <c r="C402" s="4"/>
      <c r="D402" s="5"/>
      <c r="E402" s="5"/>
      <c r="F402" s="4"/>
      <c r="G402" s="4" t="s">
        <v>22</v>
      </c>
      <c r="H402" s="4"/>
      <c r="I402" s="4" t="s">
        <v>24</v>
      </c>
      <c r="J402" s="4" t="s">
        <v>25</v>
      </c>
      <c r="K402" s="4" t="s">
        <v>26</v>
      </c>
      <c r="L402" s="4" t="s">
        <v>159</v>
      </c>
      <c r="M402" s="6" t="s">
        <v>157</v>
      </c>
      <c r="N402" s="6">
        <v>0</v>
      </c>
      <c r="O402" s="6">
        <v>1188</v>
      </c>
      <c r="P402" s="6">
        <v>1188</v>
      </c>
      <c r="Q402" s="7" t="s">
        <v>29</v>
      </c>
      <c r="R402" s="26"/>
      <c r="S402" s="14"/>
      <c r="T402" s="14"/>
      <c r="U402" s="14"/>
      <c r="V402" s="14"/>
      <c r="W402" s="14"/>
      <c r="X402" s="14"/>
      <c r="Y402" s="14"/>
      <c r="Z402" s="14"/>
    </row>
    <row r="403" spans="1:68" ht="14.25" hidden="1" customHeight="1" x14ac:dyDescent="0.25">
      <c r="A403" s="4"/>
      <c r="B403" s="5"/>
      <c r="C403" s="4"/>
      <c r="D403" s="5"/>
      <c r="E403" s="5"/>
      <c r="F403" s="4"/>
      <c r="G403" s="4" t="s">
        <v>22</v>
      </c>
      <c r="H403" s="4"/>
      <c r="I403" s="4" t="s">
        <v>24</v>
      </c>
      <c r="J403" s="4" t="s">
        <v>25</v>
      </c>
      <c r="K403" s="4" t="s">
        <v>26</v>
      </c>
      <c r="L403" s="4" t="s">
        <v>33</v>
      </c>
      <c r="M403" s="6" t="s">
        <v>28</v>
      </c>
      <c r="N403" s="6">
        <v>28080</v>
      </c>
      <c r="O403" s="6">
        <v>42120</v>
      </c>
      <c r="P403" s="6">
        <v>70200</v>
      </c>
      <c r="Q403" s="7" t="s">
        <v>29</v>
      </c>
      <c r="R403" s="26"/>
      <c r="S403" s="14"/>
      <c r="T403" s="14"/>
      <c r="U403" s="14"/>
      <c r="V403" s="14"/>
      <c r="W403" s="14"/>
      <c r="X403" s="14"/>
      <c r="Y403" s="14"/>
      <c r="Z403" s="14"/>
    </row>
    <row r="404" spans="1:68" ht="14.25" customHeight="1" x14ac:dyDescent="0.25">
      <c r="A404" s="8" t="s">
        <v>348</v>
      </c>
      <c r="B404" s="9" t="s">
        <v>50</v>
      </c>
      <c r="C404" s="8" t="s">
        <v>306</v>
      </c>
      <c r="D404" s="9" t="s">
        <v>306</v>
      </c>
      <c r="E404" s="9" t="s">
        <v>349</v>
      </c>
      <c r="F404" s="8" t="s">
        <v>350</v>
      </c>
      <c r="G404" s="8" t="s">
        <v>22</v>
      </c>
      <c r="H404" s="8" t="s">
        <v>351</v>
      </c>
      <c r="I404" s="8" t="s">
        <v>24</v>
      </c>
      <c r="J404" s="8" t="s">
        <v>25</v>
      </c>
      <c r="K404" s="8" t="s">
        <v>26</v>
      </c>
      <c r="L404" s="8" t="s">
        <v>27</v>
      </c>
      <c r="M404" s="10" t="s">
        <v>28</v>
      </c>
      <c r="N404" s="10">
        <v>0</v>
      </c>
      <c r="O404" s="10">
        <v>25000</v>
      </c>
      <c r="P404" s="10">
        <v>25000</v>
      </c>
      <c r="Q404" s="12" t="s">
        <v>352</v>
      </c>
      <c r="R404" s="29">
        <v>45890</v>
      </c>
      <c r="S404" s="14"/>
      <c r="T404" s="15">
        <v>6000</v>
      </c>
      <c r="U404" s="18"/>
      <c r="V404" s="16">
        <v>30000</v>
      </c>
      <c r="W404" s="14"/>
      <c r="X404" s="14"/>
      <c r="Y404" s="14"/>
      <c r="Z404" s="14">
        <f>VLOOKUP(H404,'[1]R.JALAN BPJS KES DES 20'!$F$4:$I$2169,4,0)</f>
        <v>100000</v>
      </c>
      <c r="AB404">
        <v>0</v>
      </c>
      <c r="AD404">
        <f>SUM(T404:AC404)</f>
        <v>136000</v>
      </c>
      <c r="AF404">
        <f>T404/$AD404</f>
        <v>4.4117647058823532E-2</v>
      </c>
      <c r="AG404">
        <f t="shared" ref="AG404" si="682">U404/$AD404</f>
        <v>0</v>
      </c>
      <c r="AH404">
        <f t="shared" ref="AH404" si="683">V404/$AD404</f>
        <v>0.22058823529411764</v>
      </c>
      <c r="AI404">
        <f t="shared" ref="AI404" si="684">W404/$AD404</f>
        <v>0</v>
      </c>
      <c r="AJ404">
        <f t="shared" ref="AJ404" si="685">X404/$AD404</f>
        <v>0</v>
      </c>
      <c r="AK404">
        <f t="shared" ref="AK404" si="686">Y404/$AD404</f>
        <v>0</v>
      </c>
      <c r="AL404">
        <f t="shared" ref="AL404" si="687">Z404/$AD404</f>
        <v>0.73529411764705888</v>
      </c>
      <c r="AM404">
        <f t="shared" ref="AM404" si="688">AA404/$AD404</f>
        <v>0</v>
      </c>
      <c r="AN404">
        <f t="shared" ref="AN404" si="689">AB404/$AD404</f>
        <v>0</v>
      </c>
      <c r="AO404">
        <f t="shared" ref="AO404" si="690">AC404/$AD404</f>
        <v>0</v>
      </c>
      <c r="AP404">
        <f>SUM(AF404:AO404)</f>
        <v>1</v>
      </c>
      <c r="AR404">
        <f>AF404*$R404</f>
        <v>2024.5588235294119</v>
      </c>
      <c r="AT404">
        <f t="shared" ref="AT404:BB404" si="691">AG404*$R404</f>
        <v>0</v>
      </c>
      <c r="AU404">
        <f t="shared" si="691"/>
        <v>10122.794117647058</v>
      </c>
      <c r="AV404">
        <f t="shared" si="691"/>
        <v>0</v>
      </c>
      <c r="AW404">
        <f t="shared" si="691"/>
        <v>0</v>
      </c>
      <c r="AX404">
        <f t="shared" si="691"/>
        <v>0</v>
      </c>
      <c r="AY404">
        <f t="shared" si="691"/>
        <v>33742.647058823532</v>
      </c>
      <c r="AZ404">
        <f t="shared" si="691"/>
        <v>0</v>
      </c>
      <c r="BA404">
        <f t="shared" si="691"/>
        <v>0</v>
      </c>
      <c r="BB404">
        <f t="shared" si="691"/>
        <v>0</v>
      </c>
      <c r="BC404">
        <f>SUM(AR404:BB404)</f>
        <v>45890</v>
      </c>
      <c r="BE404">
        <f>AR404</f>
        <v>2024.5588235294119</v>
      </c>
      <c r="BF404">
        <f>(SUM(AU404:AV404)*0.2)+AS404*0.7+AT404*0.4</f>
        <v>2024.5588235294117</v>
      </c>
      <c r="BG404">
        <f>IF(AU404&gt;1,$AS404*0.3,0)+IF(AU404&gt;1,$AT404*0.6,0)+AU404*0.8</f>
        <v>8098.2352941176468</v>
      </c>
      <c r="BH404">
        <f>IF(AV404&gt;1,$AS404*0.3,0)+IF(AV404&gt;1,$AT404*0.6,0)+AV404*0.8</f>
        <v>0</v>
      </c>
      <c r="BI404">
        <f>$AW404*80%+$AX404*70%</f>
        <v>0</v>
      </c>
      <c r="BJ404">
        <f>$AW404*20%+$AX404*30%</f>
        <v>0</v>
      </c>
      <c r="BK404">
        <f>$AY404*60%</f>
        <v>20245.588235294119</v>
      </c>
      <c r="BL404">
        <f>$AY404*40%</f>
        <v>13497.058823529413</v>
      </c>
      <c r="BM404">
        <f>$BA404*60%</f>
        <v>0</v>
      </c>
      <c r="BN404">
        <f>$BA404*40%</f>
        <v>0</v>
      </c>
      <c r="BO404">
        <f>SUM(BE404:BN404)</f>
        <v>45890</v>
      </c>
      <c r="BP404" t="b">
        <f>BO404=R404</f>
        <v>1</v>
      </c>
    </row>
    <row r="405" spans="1:68" ht="14.25" hidden="1" customHeight="1" x14ac:dyDescent="0.25">
      <c r="A405" s="4"/>
      <c r="B405" s="5"/>
      <c r="C405" s="4"/>
      <c r="D405" s="5"/>
      <c r="E405" s="5"/>
      <c r="F405" s="4"/>
      <c r="G405" s="4" t="s">
        <v>22</v>
      </c>
      <c r="H405" s="4"/>
      <c r="I405" s="4" t="s">
        <v>24</v>
      </c>
      <c r="J405" s="4" t="s">
        <v>238</v>
      </c>
      <c r="K405" s="4" t="s">
        <v>26</v>
      </c>
      <c r="L405" s="4" t="s">
        <v>353</v>
      </c>
      <c r="M405" s="6" t="s">
        <v>28</v>
      </c>
      <c r="N405" s="6">
        <v>100000</v>
      </c>
      <c r="O405" s="6">
        <v>175000</v>
      </c>
      <c r="P405" s="6">
        <v>275000</v>
      </c>
      <c r="Q405" s="7" t="s">
        <v>352</v>
      </c>
      <c r="R405" s="26"/>
      <c r="S405" s="14"/>
      <c r="T405" s="14"/>
      <c r="U405" s="14"/>
      <c r="V405" s="14"/>
      <c r="W405" s="14"/>
      <c r="X405" s="14"/>
      <c r="Y405" s="14"/>
      <c r="Z405" s="14"/>
    </row>
    <row r="406" spans="1:68" ht="14.25" customHeight="1" x14ac:dyDescent="0.25">
      <c r="A406" s="8" t="s">
        <v>354</v>
      </c>
      <c r="B406" s="9" t="s">
        <v>35</v>
      </c>
      <c r="C406" s="8" t="s">
        <v>355</v>
      </c>
      <c r="D406" s="9" t="s">
        <v>355</v>
      </c>
      <c r="E406" s="9" t="s">
        <v>356</v>
      </c>
      <c r="F406" s="8" t="s">
        <v>357</v>
      </c>
      <c r="G406" s="8" t="s">
        <v>22</v>
      </c>
      <c r="H406" s="8" t="s">
        <v>358</v>
      </c>
      <c r="I406" s="8" t="s">
        <v>24</v>
      </c>
      <c r="J406" s="8" t="s">
        <v>25</v>
      </c>
      <c r="K406" s="8" t="s">
        <v>26</v>
      </c>
      <c r="L406" s="8" t="s">
        <v>27</v>
      </c>
      <c r="M406" s="10" t="s">
        <v>28</v>
      </c>
      <c r="N406" s="10">
        <v>0</v>
      </c>
      <c r="O406" s="10">
        <v>25000</v>
      </c>
      <c r="P406" s="10">
        <v>25000</v>
      </c>
      <c r="Q406" s="12" t="s">
        <v>29</v>
      </c>
      <c r="R406" s="29">
        <f>VLOOKUP(H406,'[3]Table 1'!$B$3:$C$5292,2,0)</f>
        <v>45889.536</v>
      </c>
      <c r="S406" s="14"/>
      <c r="T406" s="15">
        <v>6000</v>
      </c>
      <c r="U406" s="18">
        <f>N413</f>
        <v>28080</v>
      </c>
      <c r="V406" s="16">
        <v>30000</v>
      </c>
      <c r="W406" s="14"/>
      <c r="X406" s="14"/>
      <c r="Y406" s="14"/>
      <c r="Z406" s="14">
        <v>0</v>
      </c>
      <c r="AB406">
        <v>0</v>
      </c>
      <c r="AD406">
        <f>SUM(T406:AC406)</f>
        <v>64080</v>
      </c>
      <c r="AF406">
        <f>T406/$AD406</f>
        <v>9.3632958801498134E-2</v>
      </c>
      <c r="AG406">
        <f t="shared" ref="AG406" si="692">U406/$AD406</f>
        <v>0.43820224719101125</v>
      </c>
      <c r="AH406">
        <f t="shared" ref="AH406" si="693">V406/$AD406</f>
        <v>0.46816479400749061</v>
      </c>
      <c r="AI406">
        <f t="shared" ref="AI406" si="694">W406/$AD406</f>
        <v>0</v>
      </c>
      <c r="AJ406">
        <f t="shared" ref="AJ406" si="695">X406/$AD406</f>
        <v>0</v>
      </c>
      <c r="AK406">
        <f t="shared" ref="AK406" si="696">Y406/$AD406</f>
        <v>0</v>
      </c>
      <c r="AL406">
        <f t="shared" ref="AL406" si="697">Z406/$AD406</f>
        <v>0</v>
      </c>
      <c r="AM406">
        <f t="shared" ref="AM406" si="698">AA406/$AD406</f>
        <v>0</v>
      </c>
      <c r="AN406">
        <f t="shared" ref="AN406" si="699">AB406/$AD406</f>
        <v>0</v>
      </c>
      <c r="AO406">
        <f t="shared" ref="AO406" si="700">AC406/$AD406</f>
        <v>0</v>
      </c>
      <c r="AP406">
        <f>SUM(AF406:AO406)</f>
        <v>1</v>
      </c>
      <c r="AR406">
        <f>AF406*$R406</f>
        <v>4296.7730337078656</v>
      </c>
      <c r="AT406">
        <f t="shared" ref="AT406:BB406" si="701">AG406*$R406</f>
        <v>20108.897797752808</v>
      </c>
      <c r="AU406">
        <f t="shared" si="701"/>
        <v>21483.865168539323</v>
      </c>
      <c r="AV406">
        <f t="shared" si="701"/>
        <v>0</v>
      </c>
      <c r="AW406">
        <f t="shared" si="701"/>
        <v>0</v>
      </c>
      <c r="AX406">
        <f t="shared" si="701"/>
        <v>0</v>
      </c>
      <c r="AY406">
        <f t="shared" si="701"/>
        <v>0</v>
      </c>
      <c r="AZ406">
        <f t="shared" si="701"/>
        <v>0</v>
      </c>
      <c r="BA406">
        <f t="shared" si="701"/>
        <v>0</v>
      </c>
      <c r="BB406">
        <f t="shared" si="701"/>
        <v>0</v>
      </c>
      <c r="BC406">
        <f>SUM(AR406:BB406)</f>
        <v>45889.535999999993</v>
      </c>
      <c r="BE406">
        <f>AR406</f>
        <v>4296.7730337078656</v>
      </c>
      <c r="BF406">
        <f>(SUM(AU406:AV406)*0.2)+AS406*0.7+AT406*0.4</f>
        <v>12340.332152808987</v>
      </c>
      <c r="BG406">
        <f>IF(AU406&gt;1,$AS406*0.3,0)+IF(AU406&gt;1,$AT406*0.6,0)+AU406*0.8</f>
        <v>29252.430813483144</v>
      </c>
      <c r="BH406">
        <f>IF(AV406&gt;1,$AS406*0.3,0)+IF(AV406&gt;1,$AT406*0.6,0)+AV406*0.8</f>
        <v>0</v>
      </c>
      <c r="BI406">
        <f>$AW406*80%+$AX406*70%</f>
        <v>0</v>
      </c>
      <c r="BJ406">
        <f>$AW406*20%+$AX406*30%</f>
        <v>0</v>
      </c>
      <c r="BK406">
        <f>$AY406*60%</f>
        <v>0</v>
      </c>
      <c r="BL406">
        <f>$AY406*40%</f>
        <v>0</v>
      </c>
      <c r="BM406">
        <f>$BA406*60%</f>
        <v>0</v>
      </c>
      <c r="BN406">
        <f>$BA406*40%</f>
        <v>0</v>
      </c>
      <c r="BO406">
        <f>SUM(BE406:BN406)</f>
        <v>45889.535999999993</v>
      </c>
      <c r="BP406" t="b">
        <f>BO406=R406</f>
        <v>1</v>
      </c>
    </row>
    <row r="407" spans="1:68" ht="14.25" hidden="1" customHeight="1" x14ac:dyDescent="0.25">
      <c r="A407" s="4"/>
      <c r="B407" s="5"/>
      <c r="C407" s="4"/>
      <c r="D407" s="5"/>
      <c r="E407" s="5"/>
      <c r="F407" s="4"/>
      <c r="G407" s="4" t="s">
        <v>22</v>
      </c>
      <c r="H407" s="4"/>
      <c r="I407" s="4" t="s">
        <v>24</v>
      </c>
      <c r="J407" s="4" t="s">
        <v>25</v>
      </c>
      <c r="K407" s="4" t="s">
        <v>26</v>
      </c>
      <c r="L407" s="4" t="s">
        <v>30</v>
      </c>
      <c r="M407" s="6" t="s">
        <v>28</v>
      </c>
      <c r="N407" s="6">
        <v>0</v>
      </c>
      <c r="O407" s="6">
        <v>28710</v>
      </c>
      <c r="P407" s="6">
        <v>28710</v>
      </c>
      <c r="Q407" s="7" t="s">
        <v>29</v>
      </c>
      <c r="R407" s="26"/>
      <c r="S407" s="14"/>
      <c r="T407" s="14"/>
      <c r="U407" s="14"/>
      <c r="V407" s="14"/>
      <c r="W407" s="14"/>
      <c r="X407" s="14"/>
      <c r="Y407" s="14"/>
      <c r="Z407" s="14"/>
    </row>
    <row r="408" spans="1:68" ht="14.25" hidden="1" customHeight="1" x14ac:dyDescent="0.25">
      <c r="A408" s="4"/>
      <c r="B408" s="5"/>
      <c r="C408" s="4"/>
      <c r="D408" s="5"/>
      <c r="E408" s="5"/>
      <c r="F408" s="4"/>
      <c r="G408" s="4" t="s">
        <v>22</v>
      </c>
      <c r="H408" s="4"/>
      <c r="I408" s="4" t="s">
        <v>24</v>
      </c>
      <c r="J408" s="4" t="s">
        <v>25</v>
      </c>
      <c r="K408" s="4" t="s">
        <v>26</v>
      </c>
      <c r="L408" s="4" t="s">
        <v>39</v>
      </c>
      <c r="M408" s="6" t="s">
        <v>28</v>
      </c>
      <c r="N408" s="6">
        <v>0</v>
      </c>
      <c r="O408" s="6">
        <v>60929</v>
      </c>
      <c r="P408" s="6">
        <v>60929</v>
      </c>
      <c r="Q408" s="7" t="s">
        <v>29</v>
      </c>
      <c r="R408" s="26"/>
      <c r="S408" s="14"/>
      <c r="T408" s="14"/>
      <c r="U408" s="14"/>
      <c r="V408" s="14"/>
      <c r="W408" s="14"/>
      <c r="X408" s="14"/>
      <c r="Y408" s="14"/>
      <c r="Z408" s="14"/>
    </row>
    <row r="409" spans="1:68" ht="14.25" hidden="1" customHeight="1" x14ac:dyDescent="0.25">
      <c r="A409" s="4"/>
      <c r="B409" s="5"/>
      <c r="C409" s="4"/>
      <c r="D409" s="5"/>
      <c r="E409" s="5"/>
      <c r="F409" s="4"/>
      <c r="G409" s="4" t="s">
        <v>22</v>
      </c>
      <c r="H409" s="4"/>
      <c r="I409" s="4" t="s">
        <v>24</v>
      </c>
      <c r="J409" s="4" t="s">
        <v>25</v>
      </c>
      <c r="K409" s="4" t="s">
        <v>26</v>
      </c>
      <c r="L409" s="4" t="s">
        <v>31</v>
      </c>
      <c r="M409" s="6" t="s">
        <v>28</v>
      </c>
      <c r="N409" s="6">
        <v>10000</v>
      </c>
      <c r="O409" s="6">
        <v>0</v>
      </c>
      <c r="P409" s="6">
        <v>10000</v>
      </c>
      <c r="Q409" s="7" t="s">
        <v>29</v>
      </c>
      <c r="R409" s="26"/>
      <c r="S409" s="14"/>
      <c r="T409" s="14"/>
      <c r="U409" s="14"/>
      <c r="V409" s="14"/>
      <c r="W409" s="14"/>
      <c r="X409" s="14"/>
      <c r="Y409" s="14"/>
      <c r="Z409" s="14"/>
    </row>
    <row r="410" spans="1:68" ht="14.25" hidden="1" customHeight="1" x14ac:dyDescent="0.25">
      <c r="A410" s="4"/>
      <c r="B410" s="5"/>
      <c r="C410" s="4"/>
      <c r="D410" s="5"/>
      <c r="E410" s="5"/>
      <c r="F410" s="4"/>
      <c r="G410" s="4" t="s">
        <v>22</v>
      </c>
      <c r="H410" s="4"/>
      <c r="I410" s="4" t="s">
        <v>24</v>
      </c>
      <c r="J410" s="4" t="s">
        <v>25</v>
      </c>
      <c r="K410" s="4" t="s">
        <v>26</v>
      </c>
      <c r="L410" s="4" t="s">
        <v>32</v>
      </c>
      <c r="M410" s="6" t="s">
        <v>28</v>
      </c>
      <c r="N410" s="6">
        <v>0</v>
      </c>
      <c r="O410" s="6">
        <v>10500</v>
      </c>
      <c r="P410" s="6">
        <v>10500</v>
      </c>
      <c r="Q410" s="7" t="s">
        <v>29</v>
      </c>
      <c r="R410" s="26"/>
      <c r="S410" s="14"/>
      <c r="T410" s="14"/>
      <c r="U410" s="14"/>
      <c r="V410" s="14"/>
      <c r="W410" s="14"/>
      <c r="X410" s="14"/>
      <c r="Y410" s="14"/>
      <c r="Z410" s="14"/>
    </row>
    <row r="411" spans="1:68" ht="14.25" hidden="1" customHeight="1" x14ac:dyDescent="0.25">
      <c r="A411" s="4"/>
      <c r="B411" s="5"/>
      <c r="C411" s="4"/>
      <c r="D411" s="5"/>
      <c r="E411" s="5"/>
      <c r="F411" s="4"/>
      <c r="G411" s="4" t="s">
        <v>22</v>
      </c>
      <c r="H411" s="4"/>
      <c r="I411" s="4" t="s">
        <v>24</v>
      </c>
      <c r="J411" s="4" t="s">
        <v>25</v>
      </c>
      <c r="K411" s="4" t="s">
        <v>26</v>
      </c>
      <c r="L411" s="4" t="s">
        <v>156</v>
      </c>
      <c r="M411" s="6" t="s">
        <v>347</v>
      </c>
      <c r="N411" s="6">
        <v>0</v>
      </c>
      <c r="O411" s="6">
        <v>5720</v>
      </c>
      <c r="P411" s="6">
        <v>5720</v>
      </c>
      <c r="Q411" s="7" t="s">
        <v>29</v>
      </c>
      <c r="R411" s="26"/>
      <c r="S411" s="14"/>
      <c r="T411" s="14"/>
      <c r="U411" s="14"/>
      <c r="V411" s="14"/>
      <c r="W411" s="14"/>
      <c r="X411" s="14"/>
      <c r="Y411" s="14"/>
      <c r="Z411" s="14"/>
    </row>
    <row r="412" spans="1:68" ht="14.25" hidden="1" customHeight="1" x14ac:dyDescent="0.25">
      <c r="A412" s="4"/>
      <c r="B412" s="5"/>
      <c r="C412" s="4"/>
      <c r="D412" s="5"/>
      <c r="E412" s="5"/>
      <c r="F412" s="4"/>
      <c r="G412" s="4" t="s">
        <v>22</v>
      </c>
      <c r="H412" s="4"/>
      <c r="I412" s="4" t="s">
        <v>24</v>
      </c>
      <c r="J412" s="4" t="s">
        <v>25</v>
      </c>
      <c r="K412" s="4" t="s">
        <v>26</v>
      </c>
      <c r="L412" s="4" t="s">
        <v>359</v>
      </c>
      <c r="M412" s="6" t="s">
        <v>157</v>
      </c>
      <c r="N412" s="6">
        <v>0</v>
      </c>
      <c r="O412" s="6">
        <v>1112</v>
      </c>
      <c r="P412" s="6">
        <v>1112</v>
      </c>
      <c r="Q412" s="7" t="s">
        <v>29</v>
      </c>
      <c r="R412" s="26"/>
      <c r="S412" s="14"/>
      <c r="T412" s="14"/>
      <c r="U412" s="14"/>
      <c r="V412" s="14"/>
      <c r="W412" s="14"/>
      <c r="X412" s="14"/>
      <c r="Y412" s="14"/>
      <c r="Z412" s="14"/>
    </row>
    <row r="413" spans="1:68" ht="14.25" hidden="1" customHeight="1" x14ac:dyDescent="0.25">
      <c r="A413" s="4"/>
      <c r="B413" s="5"/>
      <c r="C413" s="4"/>
      <c r="D413" s="5"/>
      <c r="E413" s="5"/>
      <c r="F413" s="4"/>
      <c r="G413" s="4" t="s">
        <v>22</v>
      </c>
      <c r="H413" s="4"/>
      <c r="I413" s="4" t="s">
        <v>24</v>
      </c>
      <c r="J413" s="4" t="s">
        <v>25</v>
      </c>
      <c r="K413" s="4" t="s">
        <v>26</v>
      </c>
      <c r="L413" s="4" t="s">
        <v>33</v>
      </c>
      <c r="M413" s="6" t="s">
        <v>28</v>
      </c>
      <c r="N413" s="6">
        <v>28080</v>
      </c>
      <c r="O413" s="6">
        <v>42120</v>
      </c>
      <c r="P413" s="6">
        <v>70200</v>
      </c>
      <c r="Q413" s="7" t="s">
        <v>29</v>
      </c>
      <c r="R413" s="26"/>
      <c r="S413" s="14"/>
      <c r="T413" s="14"/>
      <c r="U413" s="14"/>
      <c r="V413" s="14"/>
      <c r="W413" s="14"/>
      <c r="X413" s="14"/>
      <c r="Y413" s="14"/>
      <c r="Z413" s="14"/>
    </row>
    <row r="414" spans="1:68" ht="14.25" customHeight="1" x14ac:dyDescent="0.25">
      <c r="A414" s="8" t="s">
        <v>360</v>
      </c>
      <c r="B414" s="9" t="s">
        <v>50</v>
      </c>
      <c r="C414" s="8" t="s">
        <v>355</v>
      </c>
      <c r="D414" s="9" t="s">
        <v>355</v>
      </c>
      <c r="E414" s="9" t="s">
        <v>361</v>
      </c>
      <c r="F414" s="8" t="s">
        <v>362</v>
      </c>
      <c r="G414" s="8" t="s">
        <v>22</v>
      </c>
      <c r="H414" s="8" t="s">
        <v>363</v>
      </c>
      <c r="I414" s="8" t="s">
        <v>24</v>
      </c>
      <c r="J414" s="8" t="s">
        <v>25</v>
      </c>
      <c r="K414" s="8" t="s">
        <v>26</v>
      </c>
      <c r="L414" s="8" t="s">
        <v>27</v>
      </c>
      <c r="M414" s="10" t="s">
        <v>28</v>
      </c>
      <c r="N414" s="10">
        <v>0</v>
      </c>
      <c r="O414" s="10">
        <v>25000</v>
      </c>
      <c r="P414" s="10">
        <v>25000</v>
      </c>
      <c r="Q414" s="12" t="s">
        <v>29</v>
      </c>
      <c r="R414" s="29">
        <f>VLOOKUP(H414,'[3]Table 1'!$B$3:$C$5292,2,0)</f>
        <v>45889.536</v>
      </c>
      <c r="S414" s="14"/>
      <c r="T414" s="15">
        <v>6000</v>
      </c>
      <c r="U414" s="18">
        <f>N420</f>
        <v>28080</v>
      </c>
      <c r="V414" s="16">
        <v>30000</v>
      </c>
      <c r="W414" s="14"/>
      <c r="X414" s="14"/>
      <c r="Y414" s="14"/>
      <c r="Z414" s="14">
        <v>0</v>
      </c>
      <c r="AB414">
        <v>0</v>
      </c>
      <c r="AD414">
        <f>SUM(T414:AC414)</f>
        <v>64080</v>
      </c>
      <c r="AF414">
        <f>T414/$AD414</f>
        <v>9.3632958801498134E-2</v>
      </c>
      <c r="AG414">
        <f t="shared" ref="AG414" si="702">U414/$AD414</f>
        <v>0.43820224719101125</v>
      </c>
      <c r="AH414">
        <f t="shared" ref="AH414" si="703">V414/$AD414</f>
        <v>0.46816479400749061</v>
      </c>
      <c r="AI414">
        <f t="shared" ref="AI414" si="704">W414/$AD414</f>
        <v>0</v>
      </c>
      <c r="AJ414">
        <f t="shared" ref="AJ414" si="705">X414/$AD414</f>
        <v>0</v>
      </c>
      <c r="AK414">
        <f t="shared" ref="AK414" si="706">Y414/$AD414</f>
        <v>0</v>
      </c>
      <c r="AL414">
        <f t="shared" ref="AL414" si="707">Z414/$AD414</f>
        <v>0</v>
      </c>
      <c r="AM414">
        <f t="shared" ref="AM414" si="708">AA414/$AD414</f>
        <v>0</v>
      </c>
      <c r="AN414">
        <f t="shared" ref="AN414" si="709">AB414/$AD414</f>
        <v>0</v>
      </c>
      <c r="AO414">
        <f t="shared" ref="AO414" si="710">AC414/$AD414</f>
        <v>0</v>
      </c>
      <c r="AP414">
        <f>SUM(AF414:AO414)</f>
        <v>1</v>
      </c>
      <c r="AR414">
        <f>AF414*$R414</f>
        <v>4296.7730337078656</v>
      </c>
      <c r="AT414">
        <f t="shared" ref="AT414:BB414" si="711">AG414*$R414</f>
        <v>20108.897797752808</v>
      </c>
      <c r="AU414">
        <f t="shared" si="711"/>
        <v>21483.865168539323</v>
      </c>
      <c r="AV414">
        <f t="shared" si="711"/>
        <v>0</v>
      </c>
      <c r="AW414">
        <f t="shared" si="711"/>
        <v>0</v>
      </c>
      <c r="AX414">
        <f t="shared" si="711"/>
        <v>0</v>
      </c>
      <c r="AY414">
        <f t="shared" si="711"/>
        <v>0</v>
      </c>
      <c r="AZ414">
        <f t="shared" si="711"/>
        <v>0</v>
      </c>
      <c r="BA414">
        <f t="shared" si="711"/>
        <v>0</v>
      </c>
      <c r="BB414">
        <f t="shared" si="711"/>
        <v>0</v>
      </c>
      <c r="BC414">
        <f>SUM(AR414:BB414)</f>
        <v>45889.535999999993</v>
      </c>
      <c r="BE414">
        <f>AR414</f>
        <v>4296.7730337078656</v>
      </c>
      <c r="BF414">
        <f>(SUM(AU414:AV414)*0.2)+AS414*0.7+AT414*0.4</f>
        <v>12340.332152808987</v>
      </c>
      <c r="BG414">
        <f>IF(AU414&gt;1,$AS414*0.3,0)+IF(AU414&gt;1,$AT414*0.6,0)+AU414*0.8</f>
        <v>29252.430813483144</v>
      </c>
      <c r="BH414">
        <f>IF(AV414&gt;1,$AS414*0.3,0)+IF(AV414&gt;1,$AT414*0.6,0)+AV414*0.8</f>
        <v>0</v>
      </c>
      <c r="BI414">
        <f>$AW414*80%+$AX414*70%</f>
        <v>0</v>
      </c>
      <c r="BJ414">
        <f>$AW414*20%+$AX414*30%</f>
        <v>0</v>
      </c>
      <c r="BK414">
        <f>$AY414*60%</f>
        <v>0</v>
      </c>
      <c r="BL414">
        <f>$AY414*40%</f>
        <v>0</v>
      </c>
      <c r="BM414">
        <f>$BA414*60%</f>
        <v>0</v>
      </c>
      <c r="BN414">
        <f>$BA414*40%</f>
        <v>0</v>
      </c>
      <c r="BO414">
        <f>SUM(BE414:BN414)</f>
        <v>45889.535999999993</v>
      </c>
      <c r="BP414" t="b">
        <f>BO414=R414</f>
        <v>1</v>
      </c>
    </row>
    <row r="415" spans="1:68" ht="14.25" hidden="1" customHeight="1" x14ac:dyDescent="0.25">
      <c r="A415" s="4"/>
      <c r="B415" s="5"/>
      <c r="C415" s="4"/>
      <c r="D415" s="5"/>
      <c r="E415" s="5"/>
      <c r="F415" s="4"/>
      <c r="G415" s="4" t="s">
        <v>22</v>
      </c>
      <c r="H415" s="4"/>
      <c r="I415" s="4" t="s">
        <v>24</v>
      </c>
      <c r="J415" s="4" t="s">
        <v>25</v>
      </c>
      <c r="K415" s="4" t="s">
        <v>26</v>
      </c>
      <c r="L415" s="4" t="s">
        <v>39</v>
      </c>
      <c r="M415" s="6" t="s">
        <v>28</v>
      </c>
      <c r="N415" s="6">
        <v>0</v>
      </c>
      <c r="O415" s="6">
        <v>60929</v>
      </c>
      <c r="P415" s="6">
        <v>60929</v>
      </c>
      <c r="Q415" s="7" t="s">
        <v>29</v>
      </c>
      <c r="R415" s="26"/>
      <c r="S415" s="14"/>
      <c r="T415" s="14"/>
      <c r="U415" s="14"/>
      <c r="V415" s="14"/>
      <c r="W415" s="14"/>
      <c r="X415" s="14"/>
      <c r="Y415" s="14"/>
      <c r="Z415" s="14"/>
    </row>
    <row r="416" spans="1:68" ht="14.25" hidden="1" customHeight="1" x14ac:dyDescent="0.25">
      <c r="A416" s="4"/>
      <c r="B416" s="5"/>
      <c r="C416" s="4"/>
      <c r="D416" s="5"/>
      <c r="E416" s="5"/>
      <c r="F416" s="4"/>
      <c r="G416" s="4" t="s">
        <v>22</v>
      </c>
      <c r="H416" s="4"/>
      <c r="I416" s="4" t="s">
        <v>24</v>
      </c>
      <c r="J416" s="4" t="s">
        <v>25</v>
      </c>
      <c r="K416" s="4" t="s">
        <v>26</v>
      </c>
      <c r="L416" s="4" t="s">
        <v>125</v>
      </c>
      <c r="M416" s="6" t="s">
        <v>149</v>
      </c>
      <c r="N416" s="6">
        <v>0</v>
      </c>
      <c r="O416" s="6">
        <v>76902</v>
      </c>
      <c r="P416" s="6">
        <v>76902</v>
      </c>
      <c r="Q416" s="7" t="s">
        <v>29</v>
      </c>
      <c r="R416" s="26"/>
      <c r="S416" s="14"/>
      <c r="T416" s="14"/>
      <c r="U416" s="14"/>
      <c r="V416" s="14"/>
      <c r="W416" s="14"/>
      <c r="X416" s="14"/>
      <c r="Y416" s="14"/>
      <c r="Z416" s="14"/>
    </row>
    <row r="417" spans="1:68" ht="14.25" hidden="1" customHeight="1" x14ac:dyDescent="0.25">
      <c r="A417" s="4"/>
      <c r="B417" s="5"/>
      <c r="C417" s="4"/>
      <c r="D417" s="5"/>
      <c r="E417" s="5"/>
      <c r="F417" s="4"/>
      <c r="G417" s="4" t="s">
        <v>22</v>
      </c>
      <c r="H417" s="4"/>
      <c r="I417" s="4" t="s">
        <v>24</v>
      </c>
      <c r="J417" s="4" t="s">
        <v>25</v>
      </c>
      <c r="K417" s="4" t="s">
        <v>26</v>
      </c>
      <c r="L417" s="4" t="s">
        <v>31</v>
      </c>
      <c r="M417" s="6" t="s">
        <v>28</v>
      </c>
      <c r="N417" s="6">
        <v>9000</v>
      </c>
      <c r="O417" s="6">
        <v>0</v>
      </c>
      <c r="P417" s="6">
        <v>9000</v>
      </c>
      <c r="Q417" s="7" t="s">
        <v>29</v>
      </c>
      <c r="R417" s="26"/>
      <c r="S417" s="14"/>
      <c r="T417" s="14"/>
      <c r="U417" s="14"/>
      <c r="V417" s="14"/>
      <c r="W417" s="14"/>
      <c r="X417" s="14"/>
      <c r="Y417" s="14"/>
      <c r="Z417" s="14"/>
    </row>
    <row r="418" spans="1:68" ht="14.25" hidden="1" customHeight="1" x14ac:dyDescent="0.25">
      <c r="A418" s="4"/>
      <c r="B418" s="5"/>
      <c r="C418" s="4"/>
      <c r="D418" s="5"/>
      <c r="E418" s="5"/>
      <c r="F418" s="4"/>
      <c r="G418" s="4" t="s">
        <v>22</v>
      </c>
      <c r="H418" s="4"/>
      <c r="I418" s="4" t="s">
        <v>24</v>
      </c>
      <c r="J418" s="4" t="s">
        <v>25</v>
      </c>
      <c r="K418" s="4" t="s">
        <v>26</v>
      </c>
      <c r="L418" s="4" t="s">
        <v>32</v>
      </c>
      <c r="M418" s="6" t="s">
        <v>28</v>
      </c>
      <c r="N418" s="6">
        <v>0</v>
      </c>
      <c r="O418" s="6">
        <v>10500</v>
      </c>
      <c r="P418" s="6">
        <v>10500</v>
      </c>
      <c r="Q418" s="7" t="s">
        <v>29</v>
      </c>
      <c r="R418" s="26"/>
      <c r="S418" s="14"/>
      <c r="T418" s="14"/>
      <c r="U418" s="14"/>
      <c r="V418" s="14"/>
      <c r="W418" s="14"/>
      <c r="X418" s="14"/>
      <c r="Y418" s="14"/>
      <c r="Z418" s="14"/>
    </row>
    <row r="419" spans="1:68" ht="14.25" hidden="1" customHeight="1" x14ac:dyDescent="0.25">
      <c r="A419" s="4"/>
      <c r="B419" s="5"/>
      <c r="C419" s="4"/>
      <c r="D419" s="5"/>
      <c r="E419" s="5"/>
      <c r="F419" s="4"/>
      <c r="G419" s="4" t="s">
        <v>22</v>
      </c>
      <c r="H419" s="4"/>
      <c r="I419" s="4" t="s">
        <v>24</v>
      </c>
      <c r="J419" s="4" t="s">
        <v>25</v>
      </c>
      <c r="K419" s="4" t="s">
        <v>26</v>
      </c>
      <c r="L419" s="4" t="s">
        <v>126</v>
      </c>
      <c r="M419" s="6" t="s">
        <v>41</v>
      </c>
      <c r="N419" s="6">
        <v>0</v>
      </c>
      <c r="O419" s="6">
        <v>14959</v>
      </c>
      <c r="P419" s="6">
        <v>14959</v>
      </c>
      <c r="Q419" s="7" t="s">
        <v>29</v>
      </c>
      <c r="R419" s="26"/>
      <c r="S419" s="14"/>
      <c r="T419" s="14"/>
      <c r="U419" s="14"/>
      <c r="V419" s="14"/>
      <c r="W419" s="14"/>
      <c r="X419" s="14"/>
      <c r="Y419" s="14"/>
      <c r="Z419" s="14"/>
    </row>
    <row r="420" spans="1:68" ht="14.25" hidden="1" customHeight="1" x14ac:dyDescent="0.25">
      <c r="A420" s="4"/>
      <c r="B420" s="5"/>
      <c r="C420" s="4"/>
      <c r="D420" s="5"/>
      <c r="E420" s="5"/>
      <c r="F420" s="4"/>
      <c r="G420" s="4" t="s">
        <v>22</v>
      </c>
      <c r="H420" s="4"/>
      <c r="I420" s="4" t="s">
        <v>24</v>
      </c>
      <c r="J420" s="4" t="s">
        <v>25</v>
      </c>
      <c r="K420" s="4" t="s">
        <v>26</v>
      </c>
      <c r="L420" s="4" t="s">
        <v>33</v>
      </c>
      <c r="M420" s="6" t="s">
        <v>28</v>
      </c>
      <c r="N420" s="6">
        <v>28080</v>
      </c>
      <c r="O420" s="6">
        <v>42120</v>
      </c>
      <c r="P420" s="6">
        <v>70200</v>
      </c>
      <c r="Q420" s="7" t="s">
        <v>29</v>
      </c>
      <c r="R420" s="26"/>
      <c r="S420" s="14"/>
      <c r="T420" s="14"/>
      <c r="U420" s="14"/>
      <c r="V420" s="14"/>
      <c r="W420" s="14"/>
      <c r="X420" s="14"/>
      <c r="Y420" s="14"/>
      <c r="Z420" s="14"/>
    </row>
    <row r="421" spans="1:68" ht="14.25" customHeight="1" x14ac:dyDescent="0.25">
      <c r="A421" s="8" t="s">
        <v>364</v>
      </c>
      <c r="B421" s="9" t="s">
        <v>35</v>
      </c>
      <c r="C421" s="8" t="s">
        <v>355</v>
      </c>
      <c r="D421" s="9" t="s">
        <v>355</v>
      </c>
      <c r="E421" s="9" t="s">
        <v>365</v>
      </c>
      <c r="F421" s="8" t="s">
        <v>366</v>
      </c>
      <c r="G421" s="8" t="s">
        <v>22</v>
      </c>
      <c r="H421" s="8" t="s">
        <v>367</v>
      </c>
      <c r="I421" s="8" t="s">
        <v>24</v>
      </c>
      <c r="J421" s="8" t="s">
        <v>25</v>
      </c>
      <c r="K421" s="8" t="s">
        <v>26</v>
      </c>
      <c r="L421" s="8" t="s">
        <v>27</v>
      </c>
      <c r="M421" s="10" t="s">
        <v>28</v>
      </c>
      <c r="N421" s="10">
        <v>0</v>
      </c>
      <c r="O421" s="10">
        <v>25000</v>
      </c>
      <c r="P421" s="10">
        <v>25000</v>
      </c>
      <c r="Q421" s="12" t="s">
        <v>29</v>
      </c>
      <c r="R421" s="29">
        <f>VLOOKUP(H421,'[3]Table 1'!$B$3:$C$5292,2,0)</f>
        <v>45889.536</v>
      </c>
      <c r="S421" s="14"/>
      <c r="T421" s="15">
        <v>6000</v>
      </c>
      <c r="U421" s="18">
        <f>N422</f>
        <v>28080</v>
      </c>
      <c r="V421" s="16">
        <v>30000</v>
      </c>
      <c r="W421" s="14"/>
      <c r="X421" s="14"/>
      <c r="Y421" s="14"/>
      <c r="Z421" s="14">
        <v>0</v>
      </c>
      <c r="AB421">
        <v>0</v>
      </c>
      <c r="AD421">
        <f>SUM(T421:AC421)</f>
        <v>64080</v>
      </c>
      <c r="AF421">
        <f>T421/$AD421</f>
        <v>9.3632958801498134E-2</v>
      </c>
      <c r="AG421">
        <f t="shared" ref="AG421" si="712">U421/$AD421</f>
        <v>0.43820224719101125</v>
      </c>
      <c r="AH421">
        <f t="shared" ref="AH421" si="713">V421/$AD421</f>
        <v>0.46816479400749061</v>
      </c>
      <c r="AI421">
        <f t="shared" ref="AI421" si="714">W421/$AD421</f>
        <v>0</v>
      </c>
      <c r="AJ421">
        <f t="shared" ref="AJ421" si="715">X421/$AD421</f>
        <v>0</v>
      </c>
      <c r="AK421">
        <f t="shared" ref="AK421" si="716">Y421/$AD421</f>
        <v>0</v>
      </c>
      <c r="AL421">
        <f t="shared" ref="AL421" si="717">Z421/$AD421</f>
        <v>0</v>
      </c>
      <c r="AM421">
        <f t="shared" ref="AM421" si="718">AA421/$AD421</f>
        <v>0</v>
      </c>
      <c r="AN421">
        <f t="shared" ref="AN421" si="719">AB421/$AD421</f>
        <v>0</v>
      </c>
      <c r="AO421">
        <f t="shared" ref="AO421" si="720">AC421/$AD421</f>
        <v>0</v>
      </c>
      <c r="AP421">
        <f>SUM(AF421:AO421)</f>
        <v>1</v>
      </c>
      <c r="AR421">
        <f>AF421*$R421</f>
        <v>4296.7730337078656</v>
      </c>
      <c r="AT421">
        <f t="shared" ref="AT421:BB421" si="721">AG421*$R421</f>
        <v>20108.897797752808</v>
      </c>
      <c r="AU421">
        <f t="shared" si="721"/>
        <v>21483.865168539323</v>
      </c>
      <c r="AV421">
        <f t="shared" si="721"/>
        <v>0</v>
      </c>
      <c r="AW421">
        <f t="shared" si="721"/>
        <v>0</v>
      </c>
      <c r="AX421">
        <f t="shared" si="721"/>
        <v>0</v>
      </c>
      <c r="AY421">
        <f t="shared" si="721"/>
        <v>0</v>
      </c>
      <c r="AZ421">
        <f t="shared" si="721"/>
        <v>0</v>
      </c>
      <c r="BA421">
        <f t="shared" si="721"/>
        <v>0</v>
      </c>
      <c r="BB421">
        <f t="shared" si="721"/>
        <v>0</v>
      </c>
      <c r="BC421">
        <f>SUM(AR421:BB421)</f>
        <v>45889.535999999993</v>
      </c>
      <c r="BE421">
        <f>AR421</f>
        <v>4296.7730337078656</v>
      </c>
      <c r="BF421">
        <f>(SUM(AU421:AV421)*0.2)+AS421*0.7+AT421*0.4</f>
        <v>12340.332152808987</v>
      </c>
      <c r="BG421">
        <f>IF(AU421&gt;1,$AS421*0.3,0)+IF(AU421&gt;1,$AT421*0.6,0)+AU421*0.8</f>
        <v>29252.430813483144</v>
      </c>
      <c r="BH421">
        <f>IF(AV421&gt;1,$AS421*0.3,0)+IF(AV421&gt;1,$AT421*0.6,0)+AV421*0.8</f>
        <v>0</v>
      </c>
      <c r="BI421">
        <f>$AW421*80%+$AX421*70%</f>
        <v>0</v>
      </c>
      <c r="BJ421">
        <f>$AW421*20%+$AX421*30%</f>
        <v>0</v>
      </c>
      <c r="BK421">
        <f>$AY421*60%</f>
        <v>0</v>
      </c>
      <c r="BL421">
        <f>$AY421*40%</f>
        <v>0</v>
      </c>
      <c r="BM421">
        <f>$BA421*60%</f>
        <v>0</v>
      </c>
      <c r="BN421">
        <f>$BA421*40%</f>
        <v>0</v>
      </c>
      <c r="BO421">
        <f>SUM(BE421:BN421)</f>
        <v>45889.535999999993</v>
      </c>
      <c r="BP421" t="b">
        <f>BO421=R421</f>
        <v>1</v>
      </c>
    </row>
    <row r="422" spans="1:68" ht="14.25" hidden="1" customHeight="1" x14ac:dyDescent="0.25">
      <c r="A422" s="4"/>
      <c r="B422" s="5"/>
      <c r="C422" s="4"/>
      <c r="D422" s="5"/>
      <c r="E422" s="5"/>
      <c r="F422" s="4"/>
      <c r="G422" s="4" t="s">
        <v>22</v>
      </c>
      <c r="H422" s="4"/>
      <c r="I422" s="4" t="s">
        <v>24</v>
      </c>
      <c r="J422" s="4" t="s">
        <v>25</v>
      </c>
      <c r="K422" s="4" t="s">
        <v>26</v>
      </c>
      <c r="L422" s="4" t="s">
        <v>33</v>
      </c>
      <c r="M422" s="6" t="s">
        <v>28</v>
      </c>
      <c r="N422" s="6">
        <v>28080</v>
      </c>
      <c r="O422" s="6">
        <v>42120</v>
      </c>
      <c r="P422" s="6">
        <v>70200</v>
      </c>
      <c r="Q422" s="7" t="s">
        <v>29</v>
      </c>
      <c r="R422" s="26"/>
      <c r="S422" s="14"/>
      <c r="T422" s="14"/>
      <c r="U422" s="14"/>
      <c r="V422" s="14"/>
      <c r="W422" s="14"/>
      <c r="X422" s="14"/>
      <c r="Y422" s="14"/>
      <c r="Z422" s="14"/>
    </row>
    <row r="423" spans="1:68" ht="14.25" customHeight="1" x14ac:dyDescent="0.25">
      <c r="A423" s="8" t="s">
        <v>368</v>
      </c>
      <c r="B423" s="9" t="s">
        <v>63</v>
      </c>
      <c r="C423" s="8" t="s">
        <v>355</v>
      </c>
      <c r="D423" s="9" t="s">
        <v>355</v>
      </c>
      <c r="E423" s="9" t="s">
        <v>369</v>
      </c>
      <c r="F423" s="8" t="s">
        <v>370</v>
      </c>
      <c r="G423" s="8" t="s">
        <v>22</v>
      </c>
      <c r="H423" s="8" t="s">
        <v>371</v>
      </c>
      <c r="I423" s="8" t="s">
        <v>24</v>
      </c>
      <c r="J423" s="8" t="s">
        <v>25</v>
      </c>
      <c r="K423" s="8" t="s">
        <v>26</v>
      </c>
      <c r="L423" s="8" t="s">
        <v>27</v>
      </c>
      <c r="M423" s="10" t="s">
        <v>28</v>
      </c>
      <c r="N423" s="10">
        <v>0</v>
      </c>
      <c r="O423" s="10">
        <v>25000</v>
      </c>
      <c r="P423" s="10">
        <v>25000</v>
      </c>
      <c r="Q423" s="12" t="s">
        <v>29</v>
      </c>
      <c r="R423" s="29">
        <f>VLOOKUP(H423,'[3]Table 1'!$B$3:$C$5292,2,0)</f>
        <v>45889.536</v>
      </c>
      <c r="S423" s="14"/>
      <c r="T423" s="15">
        <v>6000</v>
      </c>
      <c r="U423" s="18">
        <f>N430</f>
        <v>28080</v>
      </c>
      <c r="V423" s="16">
        <v>30000</v>
      </c>
      <c r="W423" s="14"/>
      <c r="X423" s="14"/>
      <c r="Y423" s="14"/>
      <c r="Z423" s="14">
        <v>0</v>
      </c>
      <c r="AB423">
        <v>0</v>
      </c>
      <c r="AD423">
        <f>SUM(T423:AC423)</f>
        <v>64080</v>
      </c>
      <c r="AF423">
        <f>T423/$AD423</f>
        <v>9.3632958801498134E-2</v>
      </c>
      <c r="AG423">
        <f t="shared" ref="AG423" si="722">U423/$AD423</f>
        <v>0.43820224719101125</v>
      </c>
      <c r="AH423">
        <f t="shared" ref="AH423" si="723">V423/$AD423</f>
        <v>0.46816479400749061</v>
      </c>
      <c r="AI423">
        <f t="shared" ref="AI423" si="724">W423/$AD423</f>
        <v>0</v>
      </c>
      <c r="AJ423">
        <f t="shared" ref="AJ423" si="725">X423/$AD423</f>
        <v>0</v>
      </c>
      <c r="AK423">
        <f t="shared" ref="AK423" si="726">Y423/$AD423</f>
        <v>0</v>
      </c>
      <c r="AL423">
        <f t="shared" ref="AL423" si="727">Z423/$AD423</f>
        <v>0</v>
      </c>
      <c r="AM423">
        <f t="shared" ref="AM423" si="728">AA423/$AD423</f>
        <v>0</v>
      </c>
      <c r="AN423">
        <f t="shared" ref="AN423" si="729">AB423/$AD423</f>
        <v>0</v>
      </c>
      <c r="AO423">
        <f t="shared" ref="AO423" si="730">AC423/$AD423</f>
        <v>0</v>
      </c>
      <c r="AP423">
        <f>SUM(AF423:AO423)</f>
        <v>1</v>
      </c>
      <c r="AR423">
        <f>AF423*$R423</f>
        <v>4296.7730337078656</v>
      </c>
      <c r="AT423">
        <f t="shared" ref="AT423:BB423" si="731">AG423*$R423</f>
        <v>20108.897797752808</v>
      </c>
      <c r="AU423">
        <f t="shared" si="731"/>
        <v>21483.865168539323</v>
      </c>
      <c r="AV423">
        <f t="shared" si="731"/>
        <v>0</v>
      </c>
      <c r="AW423">
        <f t="shared" si="731"/>
        <v>0</v>
      </c>
      <c r="AX423">
        <f t="shared" si="731"/>
        <v>0</v>
      </c>
      <c r="AY423">
        <f t="shared" si="731"/>
        <v>0</v>
      </c>
      <c r="AZ423">
        <f t="shared" si="731"/>
        <v>0</v>
      </c>
      <c r="BA423">
        <f t="shared" si="731"/>
        <v>0</v>
      </c>
      <c r="BB423">
        <f t="shared" si="731"/>
        <v>0</v>
      </c>
      <c r="BC423">
        <f>SUM(AR423:BB423)</f>
        <v>45889.535999999993</v>
      </c>
      <c r="BE423">
        <f>AR423</f>
        <v>4296.7730337078656</v>
      </c>
      <c r="BF423">
        <f>(SUM(AU423:AV423)*0.2)+AS423*0.7+AT423*0.4</f>
        <v>12340.332152808987</v>
      </c>
      <c r="BG423">
        <f>IF(AU423&gt;1,$AS423*0.3,0)+IF(AU423&gt;1,$AT423*0.6,0)+AU423*0.8</f>
        <v>29252.430813483144</v>
      </c>
      <c r="BH423">
        <f>IF(AV423&gt;1,$AS423*0.3,0)+IF(AV423&gt;1,$AT423*0.6,0)+AV423*0.8</f>
        <v>0</v>
      </c>
      <c r="BI423">
        <f>$AW423*80%+$AX423*70%</f>
        <v>0</v>
      </c>
      <c r="BJ423">
        <f>$AW423*20%+$AX423*30%</f>
        <v>0</v>
      </c>
      <c r="BK423">
        <f>$AY423*60%</f>
        <v>0</v>
      </c>
      <c r="BL423">
        <f>$AY423*40%</f>
        <v>0</v>
      </c>
      <c r="BM423">
        <f>$BA423*60%</f>
        <v>0</v>
      </c>
      <c r="BN423">
        <f>$BA423*40%</f>
        <v>0</v>
      </c>
      <c r="BO423">
        <f>SUM(BE423:BN423)</f>
        <v>45889.535999999993</v>
      </c>
      <c r="BP423" t="b">
        <f>BO423=R423</f>
        <v>1</v>
      </c>
    </row>
    <row r="424" spans="1:68" ht="14.25" hidden="1" customHeight="1" x14ac:dyDescent="0.25">
      <c r="A424" s="4"/>
      <c r="B424" s="5"/>
      <c r="C424" s="4"/>
      <c r="D424" s="5"/>
      <c r="E424" s="5"/>
      <c r="F424" s="4"/>
      <c r="G424" s="4" t="s">
        <v>22</v>
      </c>
      <c r="H424" s="4"/>
      <c r="I424" s="4" t="s">
        <v>24</v>
      </c>
      <c r="J424" s="4" t="s">
        <v>25</v>
      </c>
      <c r="K424" s="4" t="s">
        <v>26</v>
      </c>
      <c r="L424" s="4" t="s">
        <v>30</v>
      </c>
      <c r="M424" s="6" t="s">
        <v>28</v>
      </c>
      <c r="N424" s="6">
        <v>0</v>
      </c>
      <c r="O424" s="6">
        <v>28710</v>
      </c>
      <c r="P424" s="6">
        <v>28710</v>
      </c>
      <c r="Q424" s="7" t="s">
        <v>29</v>
      </c>
      <c r="R424" s="26"/>
      <c r="S424" s="14"/>
      <c r="T424" s="14"/>
      <c r="U424" s="14"/>
      <c r="V424" s="14"/>
      <c r="W424" s="14"/>
      <c r="X424" s="14"/>
      <c r="Y424" s="14"/>
      <c r="Z424" s="14"/>
    </row>
    <row r="425" spans="1:68" ht="14.25" hidden="1" customHeight="1" x14ac:dyDescent="0.25">
      <c r="A425" s="4"/>
      <c r="B425" s="5"/>
      <c r="C425" s="4"/>
      <c r="D425" s="5"/>
      <c r="E425" s="5"/>
      <c r="F425" s="4"/>
      <c r="G425" s="4" t="s">
        <v>22</v>
      </c>
      <c r="H425" s="4"/>
      <c r="I425" s="4" t="s">
        <v>24</v>
      </c>
      <c r="J425" s="4" t="s">
        <v>25</v>
      </c>
      <c r="K425" s="4" t="s">
        <v>26</v>
      </c>
      <c r="L425" s="4" t="s">
        <v>31</v>
      </c>
      <c r="M425" s="6" t="s">
        <v>28</v>
      </c>
      <c r="N425" s="6">
        <v>10000</v>
      </c>
      <c r="O425" s="6">
        <v>0</v>
      </c>
      <c r="P425" s="6">
        <v>10000</v>
      </c>
      <c r="Q425" s="7" t="s">
        <v>29</v>
      </c>
      <c r="R425" s="26"/>
      <c r="S425" s="14"/>
      <c r="T425" s="14"/>
      <c r="U425" s="14"/>
      <c r="V425" s="14"/>
      <c r="W425" s="14"/>
      <c r="X425" s="14"/>
      <c r="Y425" s="14"/>
      <c r="Z425" s="14"/>
    </row>
    <row r="426" spans="1:68" ht="14.25" hidden="1" customHeight="1" x14ac:dyDescent="0.25">
      <c r="A426" s="4"/>
      <c r="B426" s="5"/>
      <c r="C426" s="4"/>
      <c r="D426" s="5"/>
      <c r="E426" s="5"/>
      <c r="F426" s="4"/>
      <c r="G426" s="4" t="s">
        <v>22</v>
      </c>
      <c r="H426" s="4"/>
      <c r="I426" s="4" t="s">
        <v>24</v>
      </c>
      <c r="J426" s="4" t="s">
        <v>25</v>
      </c>
      <c r="K426" s="4" t="s">
        <v>26</v>
      </c>
      <c r="L426" s="4" t="s">
        <v>32</v>
      </c>
      <c r="M426" s="6" t="s">
        <v>28</v>
      </c>
      <c r="N426" s="6">
        <v>0</v>
      </c>
      <c r="O426" s="6">
        <v>10500</v>
      </c>
      <c r="P426" s="6">
        <v>10500</v>
      </c>
      <c r="Q426" s="7" t="s">
        <v>29</v>
      </c>
      <c r="R426" s="26"/>
      <c r="S426" s="14"/>
      <c r="T426" s="14"/>
      <c r="U426" s="14"/>
      <c r="V426" s="14"/>
      <c r="W426" s="14"/>
      <c r="X426" s="14"/>
      <c r="Y426" s="14"/>
      <c r="Z426" s="14"/>
    </row>
    <row r="427" spans="1:68" ht="14.25" hidden="1" customHeight="1" x14ac:dyDescent="0.25">
      <c r="A427" s="4"/>
      <c r="B427" s="5"/>
      <c r="C427" s="4"/>
      <c r="D427" s="5"/>
      <c r="E427" s="5"/>
      <c r="F427" s="4"/>
      <c r="G427" s="4" t="s">
        <v>22</v>
      </c>
      <c r="H427" s="4"/>
      <c r="I427" s="4" t="s">
        <v>24</v>
      </c>
      <c r="J427" s="4" t="s">
        <v>25</v>
      </c>
      <c r="K427" s="4" t="s">
        <v>26</v>
      </c>
      <c r="L427" s="4" t="s">
        <v>40</v>
      </c>
      <c r="M427" s="6" t="s">
        <v>41</v>
      </c>
      <c r="N427" s="6">
        <v>0</v>
      </c>
      <c r="O427" s="6">
        <v>1267</v>
      </c>
      <c r="P427" s="6">
        <v>1267</v>
      </c>
      <c r="Q427" s="7" t="s">
        <v>29</v>
      </c>
      <c r="R427" s="26"/>
      <c r="S427" s="14"/>
      <c r="T427" s="14"/>
      <c r="U427" s="14"/>
      <c r="V427" s="14"/>
      <c r="W427" s="14"/>
      <c r="X427" s="14"/>
      <c r="Y427" s="14"/>
      <c r="Z427" s="14"/>
    </row>
    <row r="428" spans="1:68" ht="14.25" hidden="1" customHeight="1" x14ac:dyDescent="0.25">
      <c r="A428" s="4"/>
      <c r="B428" s="5"/>
      <c r="C428" s="4"/>
      <c r="D428" s="5"/>
      <c r="E428" s="5"/>
      <c r="F428" s="4"/>
      <c r="G428" s="4" t="s">
        <v>22</v>
      </c>
      <c r="H428" s="4"/>
      <c r="I428" s="4" t="s">
        <v>24</v>
      </c>
      <c r="J428" s="4" t="s">
        <v>25</v>
      </c>
      <c r="K428" s="4" t="s">
        <v>26</v>
      </c>
      <c r="L428" s="4" t="s">
        <v>42</v>
      </c>
      <c r="M428" s="6" t="s">
        <v>41</v>
      </c>
      <c r="N428" s="6">
        <v>0</v>
      </c>
      <c r="O428" s="6">
        <v>896</v>
      </c>
      <c r="P428" s="6">
        <v>896</v>
      </c>
      <c r="Q428" s="7" t="s">
        <v>29</v>
      </c>
      <c r="R428" s="26"/>
      <c r="S428" s="14"/>
      <c r="T428" s="14"/>
      <c r="U428" s="14"/>
      <c r="V428" s="14"/>
      <c r="W428" s="14"/>
      <c r="X428" s="14"/>
      <c r="Y428" s="14"/>
      <c r="Z428" s="14"/>
    </row>
    <row r="429" spans="1:68" ht="14.25" hidden="1" customHeight="1" x14ac:dyDescent="0.25">
      <c r="A429" s="4"/>
      <c r="B429" s="5"/>
      <c r="C429" s="4"/>
      <c r="D429" s="5"/>
      <c r="E429" s="5"/>
      <c r="F429" s="4"/>
      <c r="G429" s="4" t="s">
        <v>22</v>
      </c>
      <c r="H429" s="4"/>
      <c r="I429" s="4" t="s">
        <v>24</v>
      </c>
      <c r="J429" s="4" t="s">
        <v>25</v>
      </c>
      <c r="K429" s="4" t="s">
        <v>26</v>
      </c>
      <c r="L429" s="4" t="s">
        <v>336</v>
      </c>
      <c r="M429" s="6" t="s">
        <v>41</v>
      </c>
      <c r="N429" s="6">
        <v>0</v>
      </c>
      <c r="O429" s="6">
        <v>1064</v>
      </c>
      <c r="P429" s="6">
        <v>1064</v>
      </c>
      <c r="Q429" s="7" t="s">
        <v>29</v>
      </c>
      <c r="R429" s="26"/>
      <c r="S429" s="14"/>
      <c r="T429" s="14"/>
      <c r="U429" s="14"/>
      <c r="V429" s="14"/>
      <c r="W429" s="14"/>
      <c r="X429" s="14"/>
      <c r="Y429" s="14"/>
      <c r="Z429" s="14"/>
    </row>
    <row r="430" spans="1:68" ht="14.25" hidden="1" customHeight="1" x14ac:dyDescent="0.25">
      <c r="A430" s="4"/>
      <c r="B430" s="5"/>
      <c r="C430" s="4"/>
      <c r="D430" s="5"/>
      <c r="E430" s="5"/>
      <c r="F430" s="4"/>
      <c r="G430" s="4" t="s">
        <v>22</v>
      </c>
      <c r="H430" s="4"/>
      <c r="I430" s="4" t="s">
        <v>24</v>
      </c>
      <c r="J430" s="4" t="s">
        <v>25</v>
      </c>
      <c r="K430" s="4" t="s">
        <v>26</v>
      </c>
      <c r="L430" s="4" t="s">
        <v>33</v>
      </c>
      <c r="M430" s="6" t="s">
        <v>28</v>
      </c>
      <c r="N430" s="6">
        <v>28080</v>
      </c>
      <c r="O430" s="6">
        <v>42120</v>
      </c>
      <c r="P430" s="6">
        <v>70200</v>
      </c>
      <c r="Q430" s="7" t="s">
        <v>29</v>
      </c>
      <c r="R430" s="26"/>
      <c r="S430" s="14"/>
      <c r="T430" s="14"/>
      <c r="U430" s="14"/>
      <c r="V430" s="14"/>
      <c r="W430" s="14"/>
      <c r="X430" s="14"/>
      <c r="Y430" s="14"/>
      <c r="Z430" s="14"/>
    </row>
    <row r="431" spans="1:68" ht="14.25" customHeight="1" x14ac:dyDescent="0.25">
      <c r="A431" s="8" t="s">
        <v>372</v>
      </c>
      <c r="B431" s="9" t="s">
        <v>50</v>
      </c>
      <c r="C431" s="8" t="s">
        <v>355</v>
      </c>
      <c r="D431" s="9" t="s">
        <v>355</v>
      </c>
      <c r="E431" s="9" t="s">
        <v>373</v>
      </c>
      <c r="F431" s="8" t="s">
        <v>374</v>
      </c>
      <c r="G431" s="8" t="s">
        <v>22</v>
      </c>
      <c r="H431" s="8" t="s">
        <v>375</v>
      </c>
      <c r="I431" s="8" t="s">
        <v>24</v>
      </c>
      <c r="J431" s="8" t="s">
        <v>25</v>
      </c>
      <c r="K431" s="8" t="s">
        <v>26</v>
      </c>
      <c r="L431" s="8" t="s">
        <v>27</v>
      </c>
      <c r="M431" s="10" t="s">
        <v>28</v>
      </c>
      <c r="N431" s="10">
        <v>0</v>
      </c>
      <c r="O431" s="10">
        <v>25000</v>
      </c>
      <c r="P431" s="10">
        <v>25000</v>
      </c>
      <c r="Q431" s="12" t="s">
        <v>29</v>
      </c>
      <c r="R431" s="29">
        <v>45890</v>
      </c>
      <c r="S431" s="14"/>
      <c r="T431" s="15">
        <v>6000</v>
      </c>
      <c r="U431" s="18">
        <f>N437</f>
        <v>28080</v>
      </c>
      <c r="V431" s="16">
        <v>30000</v>
      </c>
      <c r="W431" s="14"/>
      <c r="X431" s="14"/>
      <c r="Y431" s="14"/>
      <c r="Z431" s="14">
        <v>0</v>
      </c>
      <c r="AB431">
        <v>0</v>
      </c>
      <c r="AD431">
        <f>SUM(T431:AC431)</f>
        <v>64080</v>
      </c>
      <c r="AF431">
        <f>T431/$AD431</f>
        <v>9.3632958801498134E-2</v>
      </c>
      <c r="AG431">
        <f t="shared" ref="AG431" si="732">U431/$AD431</f>
        <v>0.43820224719101125</v>
      </c>
      <c r="AH431">
        <f t="shared" ref="AH431" si="733">V431/$AD431</f>
        <v>0.46816479400749061</v>
      </c>
      <c r="AI431">
        <f t="shared" ref="AI431" si="734">W431/$AD431</f>
        <v>0</v>
      </c>
      <c r="AJ431">
        <f t="shared" ref="AJ431" si="735">X431/$AD431</f>
        <v>0</v>
      </c>
      <c r="AK431">
        <f t="shared" ref="AK431" si="736">Y431/$AD431</f>
        <v>0</v>
      </c>
      <c r="AL431">
        <f t="shared" ref="AL431" si="737">Z431/$AD431</f>
        <v>0</v>
      </c>
      <c r="AM431">
        <f t="shared" ref="AM431" si="738">AA431/$AD431</f>
        <v>0</v>
      </c>
      <c r="AN431">
        <f t="shared" ref="AN431" si="739">AB431/$AD431</f>
        <v>0</v>
      </c>
      <c r="AO431">
        <f t="shared" ref="AO431" si="740">AC431/$AD431</f>
        <v>0</v>
      </c>
      <c r="AP431">
        <f>SUM(AF431:AO431)</f>
        <v>1</v>
      </c>
      <c r="AR431">
        <f>AF431*$R431</f>
        <v>4296.8164794007498</v>
      </c>
      <c r="AT431">
        <f t="shared" ref="AT431:BB431" si="741">AG431*$R431</f>
        <v>20109.101123595505</v>
      </c>
      <c r="AU431">
        <f t="shared" si="741"/>
        <v>21484.082397003745</v>
      </c>
      <c r="AV431">
        <f t="shared" si="741"/>
        <v>0</v>
      </c>
      <c r="AW431">
        <f t="shared" si="741"/>
        <v>0</v>
      </c>
      <c r="AX431">
        <f t="shared" si="741"/>
        <v>0</v>
      </c>
      <c r="AY431">
        <f t="shared" si="741"/>
        <v>0</v>
      </c>
      <c r="AZ431">
        <f t="shared" si="741"/>
        <v>0</v>
      </c>
      <c r="BA431">
        <f t="shared" si="741"/>
        <v>0</v>
      </c>
      <c r="BB431">
        <f t="shared" si="741"/>
        <v>0</v>
      </c>
      <c r="BC431">
        <f>SUM(AR431:BB431)</f>
        <v>45890</v>
      </c>
      <c r="BE431">
        <f>AR431</f>
        <v>4296.8164794007498</v>
      </c>
      <c r="BF431">
        <f>(SUM(AU431:AV431)*0.2)+AS431*0.7+AT431*0.4</f>
        <v>12340.45692883895</v>
      </c>
      <c r="BG431">
        <f>IF(AU431&gt;1,$AS431*0.3,0)+IF(AU431&gt;1,$AT431*0.6,0)+AU431*0.8</f>
        <v>29252.7265917603</v>
      </c>
      <c r="BH431">
        <f>IF(AV431&gt;1,$AS431*0.3,0)+IF(AV431&gt;1,$AT431*0.6,0)+AV431*0.8</f>
        <v>0</v>
      </c>
      <c r="BI431">
        <f>$AW431*80%+$AX431*70%</f>
        <v>0</v>
      </c>
      <c r="BJ431">
        <f>$AW431*20%+$AX431*30%</f>
        <v>0</v>
      </c>
      <c r="BK431">
        <f>$AY431*60%</f>
        <v>0</v>
      </c>
      <c r="BL431">
        <f>$AY431*40%</f>
        <v>0</v>
      </c>
      <c r="BM431">
        <f>$BA431*60%</f>
        <v>0</v>
      </c>
      <c r="BN431">
        <f>$BA431*40%</f>
        <v>0</v>
      </c>
      <c r="BO431">
        <f>SUM(BE431:BN431)</f>
        <v>45890</v>
      </c>
      <c r="BP431" t="b">
        <f>BO431=R431</f>
        <v>1</v>
      </c>
    </row>
    <row r="432" spans="1:68" ht="14.25" hidden="1" customHeight="1" x14ac:dyDescent="0.25">
      <c r="A432" s="4"/>
      <c r="B432" s="5"/>
      <c r="C432" s="4"/>
      <c r="D432" s="5"/>
      <c r="E432" s="5"/>
      <c r="F432" s="4"/>
      <c r="G432" s="4" t="s">
        <v>22</v>
      </c>
      <c r="H432" s="4"/>
      <c r="I432" s="4" t="s">
        <v>24</v>
      </c>
      <c r="J432" s="4" t="s">
        <v>25</v>
      </c>
      <c r="K432" s="4" t="s">
        <v>26</v>
      </c>
      <c r="L432" s="4" t="s">
        <v>30</v>
      </c>
      <c r="M432" s="6" t="s">
        <v>28</v>
      </c>
      <c r="N432" s="6">
        <v>0</v>
      </c>
      <c r="O432" s="6">
        <v>28710</v>
      </c>
      <c r="P432" s="6">
        <v>28710</v>
      </c>
      <c r="Q432" s="7" t="s">
        <v>29</v>
      </c>
      <c r="R432" s="26"/>
      <c r="S432" s="14"/>
      <c r="T432" s="14"/>
      <c r="U432" s="14"/>
      <c r="V432" s="14"/>
      <c r="W432" s="14"/>
      <c r="X432" s="14"/>
      <c r="Y432" s="14"/>
      <c r="Z432" s="14"/>
    </row>
    <row r="433" spans="1:68" ht="14.25" hidden="1" customHeight="1" x14ac:dyDescent="0.25">
      <c r="A433" s="4"/>
      <c r="B433" s="5"/>
      <c r="C433" s="4"/>
      <c r="D433" s="5"/>
      <c r="E433" s="5"/>
      <c r="F433" s="4"/>
      <c r="G433" s="4" t="s">
        <v>22</v>
      </c>
      <c r="H433" s="4"/>
      <c r="I433" s="4" t="s">
        <v>24</v>
      </c>
      <c r="J433" s="4" t="s">
        <v>25</v>
      </c>
      <c r="K433" s="4" t="s">
        <v>26</v>
      </c>
      <c r="L433" s="4" t="s">
        <v>31</v>
      </c>
      <c r="M433" s="6" t="s">
        <v>28</v>
      </c>
      <c r="N433" s="6">
        <v>9000</v>
      </c>
      <c r="O433" s="6">
        <v>0</v>
      </c>
      <c r="P433" s="6">
        <v>9000</v>
      </c>
      <c r="Q433" s="7" t="s">
        <v>29</v>
      </c>
      <c r="R433" s="26"/>
      <c r="S433" s="14"/>
      <c r="T433" s="14"/>
      <c r="U433" s="14"/>
      <c r="V433" s="14"/>
      <c r="W433" s="14"/>
      <c r="X433" s="14"/>
      <c r="Y433" s="14"/>
      <c r="Z433" s="14"/>
    </row>
    <row r="434" spans="1:68" ht="14.25" hidden="1" customHeight="1" x14ac:dyDescent="0.25">
      <c r="A434" s="4"/>
      <c r="B434" s="5"/>
      <c r="C434" s="4"/>
      <c r="D434" s="5"/>
      <c r="E434" s="5"/>
      <c r="F434" s="4"/>
      <c r="G434" s="4" t="s">
        <v>22</v>
      </c>
      <c r="H434" s="4"/>
      <c r="I434" s="4" t="s">
        <v>24</v>
      </c>
      <c r="J434" s="4" t="s">
        <v>25</v>
      </c>
      <c r="K434" s="4" t="s">
        <v>26</v>
      </c>
      <c r="L434" s="4" t="s">
        <v>32</v>
      </c>
      <c r="M434" s="6" t="s">
        <v>28</v>
      </c>
      <c r="N434" s="6">
        <v>0</v>
      </c>
      <c r="O434" s="6">
        <v>10500</v>
      </c>
      <c r="P434" s="6">
        <v>10500</v>
      </c>
      <c r="Q434" s="7" t="s">
        <v>29</v>
      </c>
      <c r="R434" s="26"/>
      <c r="S434" s="14"/>
      <c r="T434" s="14"/>
      <c r="U434" s="14"/>
      <c r="V434" s="14"/>
      <c r="W434" s="14"/>
      <c r="X434" s="14"/>
      <c r="Y434" s="14"/>
      <c r="Z434" s="14"/>
    </row>
    <row r="435" spans="1:68" ht="14.25" hidden="1" customHeight="1" x14ac:dyDescent="0.25">
      <c r="A435" s="4"/>
      <c r="B435" s="5"/>
      <c r="C435" s="4"/>
      <c r="D435" s="5"/>
      <c r="E435" s="5"/>
      <c r="F435" s="4"/>
      <c r="G435" s="4" t="s">
        <v>22</v>
      </c>
      <c r="H435" s="4"/>
      <c r="I435" s="4" t="s">
        <v>24</v>
      </c>
      <c r="J435" s="4" t="s">
        <v>25</v>
      </c>
      <c r="K435" s="4" t="s">
        <v>26</v>
      </c>
      <c r="L435" s="4" t="s">
        <v>88</v>
      </c>
      <c r="M435" s="6" t="s">
        <v>28</v>
      </c>
      <c r="N435" s="6">
        <v>0</v>
      </c>
      <c r="O435" s="6">
        <v>3790</v>
      </c>
      <c r="P435" s="6">
        <v>3790</v>
      </c>
      <c r="Q435" s="7" t="s">
        <v>29</v>
      </c>
      <c r="R435" s="26"/>
      <c r="S435" s="14"/>
      <c r="T435" s="14"/>
      <c r="U435" s="14"/>
      <c r="V435" s="14"/>
      <c r="W435" s="14"/>
      <c r="X435" s="14"/>
      <c r="Y435" s="14"/>
      <c r="Z435" s="14"/>
    </row>
    <row r="436" spans="1:68" ht="14.25" hidden="1" customHeight="1" x14ac:dyDescent="0.25">
      <c r="A436" s="4"/>
      <c r="B436" s="5"/>
      <c r="C436" s="4"/>
      <c r="D436" s="5"/>
      <c r="E436" s="5"/>
      <c r="F436" s="4"/>
      <c r="G436" s="4" t="s">
        <v>22</v>
      </c>
      <c r="H436" s="4"/>
      <c r="I436" s="4" t="s">
        <v>24</v>
      </c>
      <c r="J436" s="4" t="s">
        <v>25</v>
      </c>
      <c r="K436" s="4" t="s">
        <v>26</v>
      </c>
      <c r="L436" s="4" t="s">
        <v>359</v>
      </c>
      <c r="M436" s="6" t="s">
        <v>28</v>
      </c>
      <c r="N436" s="6">
        <v>0</v>
      </c>
      <c r="O436" s="6">
        <v>556</v>
      </c>
      <c r="P436" s="6">
        <v>556</v>
      </c>
      <c r="Q436" s="7" t="s">
        <v>29</v>
      </c>
      <c r="R436" s="26"/>
      <c r="S436" s="14"/>
      <c r="T436" s="14"/>
      <c r="U436" s="14"/>
      <c r="V436" s="14"/>
      <c r="W436" s="14"/>
      <c r="X436" s="14"/>
      <c r="Y436" s="14"/>
      <c r="Z436" s="14"/>
    </row>
    <row r="437" spans="1:68" ht="14.25" hidden="1" customHeight="1" x14ac:dyDescent="0.25">
      <c r="A437" s="4"/>
      <c r="B437" s="5"/>
      <c r="C437" s="4"/>
      <c r="D437" s="5"/>
      <c r="E437" s="5"/>
      <c r="F437" s="4"/>
      <c r="G437" s="4" t="s">
        <v>22</v>
      </c>
      <c r="H437" s="4"/>
      <c r="I437" s="4" t="s">
        <v>24</v>
      </c>
      <c r="J437" s="4" t="s">
        <v>25</v>
      </c>
      <c r="K437" s="4" t="s">
        <v>26</v>
      </c>
      <c r="L437" s="4" t="s">
        <v>33</v>
      </c>
      <c r="M437" s="6" t="s">
        <v>28</v>
      </c>
      <c r="N437" s="6">
        <v>28080</v>
      </c>
      <c r="O437" s="6">
        <v>42120</v>
      </c>
      <c r="P437" s="6">
        <v>70200</v>
      </c>
      <c r="Q437" s="7" t="s">
        <v>29</v>
      </c>
      <c r="R437" s="26"/>
      <c r="S437" s="14"/>
      <c r="T437" s="14"/>
      <c r="U437" s="14"/>
      <c r="V437" s="14"/>
      <c r="W437" s="14"/>
      <c r="X437" s="14"/>
      <c r="Y437" s="14"/>
      <c r="Z437" s="14"/>
    </row>
    <row r="438" spans="1:68" ht="14.25" customHeight="1" x14ac:dyDescent="0.25">
      <c r="A438" s="8" t="s">
        <v>376</v>
      </c>
      <c r="B438" s="9" t="s">
        <v>50</v>
      </c>
      <c r="C438" s="8" t="s">
        <v>355</v>
      </c>
      <c r="D438" s="9" t="s">
        <v>355</v>
      </c>
      <c r="E438" s="9" t="s">
        <v>377</v>
      </c>
      <c r="F438" s="8" t="s">
        <v>378</v>
      </c>
      <c r="G438" s="8" t="s">
        <v>22</v>
      </c>
      <c r="H438" s="8" t="s">
        <v>379</v>
      </c>
      <c r="I438" s="8" t="s">
        <v>24</v>
      </c>
      <c r="J438" s="8" t="s">
        <v>25</v>
      </c>
      <c r="K438" s="8" t="s">
        <v>26</v>
      </c>
      <c r="L438" s="8" t="s">
        <v>27</v>
      </c>
      <c r="M438" s="10" t="s">
        <v>28</v>
      </c>
      <c r="N438" s="10">
        <v>0</v>
      </c>
      <c r="O438" s="10">
        <v>25000</v>
      </c>
      <c r="P438" s="10">
        <v>25000</v>
      </c>
      <c r="Q438" s="12" t="s">
        <v>29</v>
      </c>
      <c r="R438" s="29">
        <f>VLOOKUP(H438,'[3]Table 1'!$B$3:$C$5292,2,0)</f>
        <v>45889.536</v>
      </c>
      <c r="S438" s="14"/>
      <c r="T438" s="15">
        <v>6000</v>
      </c>
      <c r="U438" s="18">
        <f>N445</f>
        <v>28080</v>
      </c>
      <c r="V438" s="16">
        <v>30000</v>
      </c>
      <c r="W438" s="14"/>
      <c r="X438" s="14"/>
      <c r="Y438" s="14"/>
      <c r="Z438" s="14">
        <v>0</v>
      </c>
      <c r="AB438">
        <v>0</v>
      </c>
      <c r="AD438">
        <f>SUM(T438:AC438)</f>
        <v>64080</v>
      </c>
      <c r="AF438">
        <f>T438/$AD438</f>
        <v>9.3632958801498134E-2</v>
      </c>
      <c r="AG438">
        <f t="shared" ref="AG438" si="742">U438/$AD438</f>
        <v>0.43820224719101125</v>
      </c>
      <c r="AH438">
        <f t="shared" ref="AH438" si="743">V438/$AD438</f>
        <v>0.46816479400749061</v>
      </c>
      <c r="AI438">
        <f t="shared" ref="AI438" si="744">W438/$AD438</f>
        <v>0</v>
      </c>
      <c r="AJ438">
        <f t="shared" ref="AJ438" si="745">X438/$AD438</f>
        <v>0</v>
      </c>
      <c r="AK438">
        <f t="shared" ref="AK438" si="746">Y438/$AD438</f>
        <v>0</v>
      </c>
      <c r="AL438">
        <f t="shared" ref="AL438" si="747">Z438/$AD438</f>
        <v>0</v>
      </c>
      <c r="AM438">
        <f t="shared" ref="AM438" si="748">AA438/$AD438</f>
        <v>0</v>
      </c>
      <c r="AN438">
        <f t="shared" ref="AN438" si="749">AB438/$AD438</f>
        <v>0</v>
      </c>
      <c r="AO438">
        <f t="shared" ref="AO438" si="750">AC438/$AD438</f>
        <v>0</v>
      </c>
      <c r="AP438">
        <f>SUM(AF438:AO438)</f>
        <v>1</v>
      </c>
      <c r="AR438">
        <f>AF438*$R438</f>
        <v>4296.7730337078656</v>
      </c>
      <c r="AT438">
        <f t="shared" ref="AT438:BB438" si="751">AG438*$R438</f>
        <v>20108.897797752808</v>
      </c>
      <c r="AU438">
        <f t="shared" si="751"/>
        <v>21483.865168539323</v>
      </c>
      <c r="AV438">
        <f t="shared" si="751"/>
        <v>0</v>
      </c>
      <c r="AW438">
        <f t="shared" si="751"/>
        <v>0</v>
      </c>
      <c r="AX438">
        <f t="shared" si="751"/>
        <v>0</v>
      </c>
      <c r="AY438">
        <f t="shared" si="751"/>
        <v>0</v>
      </c>
      <c r="AZ438">
        <f t="shared" si="751"/>
        <v>0</v>
      </c>
      <c r="BA438">
        <f t="shared" si="751"/>
        <v>0</v>
      </c>
      <c r="BB438">
        <f t="shared" si="751"/>
        <v>0</v>
      </c>
      <c r="BC438">
        <f>SUM(AR438:BB438)</f>
        <v>45889.535999999993</v>
      </c>
      <c r="BE438">
        <f>AR438</f>
        <v>4296.7730337078656</v>
      </c>
      <c r="BF438">
        <f>(SUM(AU438:AV438)*0.2)+AS438*0.7+AT438*0.4</f>
        <v>12340.332152808987</v>
      </c>
      <c r="BG438">
        <f>IF(AU438&gt;1,$AS438*0.3,0)+IF(AU438&gt;1,$AT438*0.6,0)+AU438*0.8</f>
        <v>29252.430813483144</v>
      </c>
      <c r="BH438">
        <f>IF(AV438&gt;1,$AS438*0.3,0)+IF(AV438&gt;1,$AT438*0.6,0)+AV438*0.8</f>
        <v>0</v>
      </c>
      <c r="BI438">
        <f>$AW438*80%+$AX438*70%</f>
        <v>0</v>
      </c>
      <c r="BJ438">
        <f>$AW438*20%+$AX438*30%</f>
        <v>0</v>
      </c>
      <c r="BK438">
        <f>$AY438*60%</f>
        <v>0</v>
      </c>
      <c r="BL438">
        <f>$AY438*40%</f>
        <v>0</v>
      </c>
      <c r="BM438">
        <f>$BA438*60%</f>
        <v>0</v>
      </c>
      <c r="BN438">
        <f>$BA438*40%</f>
        <v>0</v>
      </c>
      <c r="BO438">
        <f>SUM(BE438:BN438)</f>
        <v>45889.535999999993</v>
      </c>
      <c r="BP438" t="b">
        <f>BO438=R438</f>
        <v>1</v>
      </c>
    </row>
    <row r="439" spans="1:68" ht="14.25" hidden="1" customHeight="1" x14ac:dyDescent="0.25">
      <c r="A439" s="4"/>
      <c r="B439" s="5"/>
      <c r="C439" s="4"/>
      <c r="D439" s="5"/>
      <c r="E439" s="5"/>
      <c r="F439" s="4"/>
      <c r="G439" s="4" t="s">
        <v>22</v>
      </c>
      <c r="H439" s="4"/>
      <c r="I439" s="4" t="s">
        <v>24</v>
      </c>
      <c r="J439" s="4" t="s">
        <v>25</v>
      </c>
      <c r="K439" s="4" t="s">
        <v>26</v>
      </c>
      <c r="L439" s="4" t="s">
        <v>30</v>
      </c>
      <c r="M439" s="6" t="s">
        <v>28</v>
      </c>
      <c r="N439" s="6">
        <v>0</v>
      </c>
      <c r="O439" s="6">
        <v>28710</v>
      </c>
      <c r="P439" s="6">
        <v>28710</v>
      </c>
      <c r="Q439" s="7" t="s">
        <v>29</v>
      </c>
      <c r="R439" s="26"/>
      <c r="S439" s="14"/>
      <c r="T439" s="14"/>
      <c r="U439" s="14"/>
      <c r="V439" s="14"/>
      <c r="W439" s="14"/>
      <c r="X439" s="14"/>
      <c r="Y439" s="14"/>
      <c r="Z439" s="14"/>
    </row>
    <row r="440" spans="1:68" ht="14.25" hidden="1" customHeight="1" x14ac:dyDescent="0.25">
      <c r="A440" s="4"/>
      <c r="B440" s="5"/>
      <c r="C440" s="4"/>
      <c r="D440" s="5"/>
      <c r="E440" s="5"/>
      <c r="F440" s="4"/>
      <c r="G440" s="4" t="s">
        <v>22</v>
      </c>
      <c r="H440" s="4"/>
      <c r="I440" s="4" t="s">
        <v>24</v>
      </c>
      <c r="J440" s="4" t="s">
        <v>25</v>
      </c>
      <c r="K440" s="4" t="s">
        <v>26</v>
      </c>
      <c r="L440" s="4" t="s">
        <v>31</v>
      </c>
      <c r="M440" s="6" t="s">
        <v>28</v>
      </c>
      <c r="N440" s="6">
        <v>10000</v>
      </c>
      <c r="O440" s="6">
        <v>0</v>
      </c>
      <c r="P440" s="6">
        <v>10000</v>
      </c>
      <c r="Q440" s="7" t="s">
        <v>29</v>
      </c>
      <c r="R440" s="26"/>
      <c r="S440" s="14"/>
      <c r="T440" s="14"/>
      <c r="U440" s="14"/>
      <c r="V440" s="14"/>
      <c r="W440" s="14"/>
      <c r="X440" s="14"/>
      <c r="Y440" s="14"/>
      <c r="Z440" s="14"/>
    </row>
    <row r="441" spans="1:68" ht="14.25" hidden="1" customHeight="1" x14ac:dyDescent="0.25">
      <c r="A441" s="4"/>
      <c r="B441" s="5"/>
      <c r="C441" s="4"/>
      <c r="D441" s="5"/>
      <c r="E441" s="5"/>
      <c r="F441" s="4"/>
      <c r="G441" s="4" t="s">
        <v>22</v>
      </c>
      <c r="H441" s="4"/>
      <c r="I441" s="4" t="s">
        <v>24</v>
      </c>
      <c r="J441" s="4" t="s">
        <v>25</v>
      </c>
      <c r="K441" s="4" t="s">
        <v>26</v>
      </c>
      <c r="L441" s="4" t="s">
        <v>32</v>
      </c>
      <c r="M441" s="6" t="s">
        <v>28</v>
      </c>
      <c r="N441" s="6">
        <v>0</v>
      </c>
      <c r="O441" s="6">
        <v>10500</v>
      </c>
      <c r="P441" s="6">
        <v>10500</v>
      </c>
      <c r="Q441" s="7" t="s">
        <v>29</v>
      </c>
      <c r="R441" s="26"/>
      <c r="S441" s="14"/>
      <c r="T441" s="14"/>
      <c r="U441" s="14"/>
      <c r="V441" s="14"/>
      <c r="W441" s="14"/>
      <c r="X441" s="14"/>
      <c r="Y441" s="14"/>
      <c r="Z441" s="14"/>
    </row>
    <row r="442" spans="1:68" ht="14.25" hidden="1" customHeight="1" x14ac:dyDescent="0.25">
      <c r="A442" s="4"/>
      <c r="B442" s="5"/>
      <c r="C442" s="4"/>
      <c r="D442" s="5"/>
      <c r="E442" s="5"/>
      <c r="F442" s="4"/>
      <c r="G442" s="4" t="s">
        <v>22</v>
      </c>
      <c r="H442" s="4"/>
      <c r="I442" s="4" t="s">
        <v>24</v>
      </c>
      <c r="J442" s="4" t="s">
        <v>25</v>
      </c>
      <c r="K442" s="4" t="s">
        <v>26</v>
      </c>
      <c r="L442" s="4" t="s">
        <v>40</v>
      </c>
      <c r="M442" s="6" t="s">
        <v>41</v>
      </c>
      <c r="N442" s="6">
        <v>0</v>
      </c>
      <c r="O442" s="6">
        <v>1267</v>
      </c>
      <c r="P442" s="6">
        <v>1267</v>
      </c>
      <c r="Q442" s="7" t="s">
        <v>29</v>
      </c>
      <c r="R442" s="26"/>
      <c r="S442" s="14"/>
      <c r="T442" s="14"/>
      <c r="U442" s="14"/>
      <c r="V442" s="14"/>
      <c r="W442" s="14"/>
      <c r="X442" s="14"/>
      <c r="Y442" s="14"/>
      <c r="Z442" s="14"/>
    </row>
    <row r="443" spans="1:68" ht="14.25" hidden="1" customHeight="1" x14ac:dyDescent="0.25">
      <c r="A443" s="4"/>
      <c r="B443" s="5"/>
      <c r="C443" s="4"/>
      <c r="D443" s="5"/>
      <c r="E443" s="5"/>
      <c r="F443" s="4"/>
      <c r="G443" s="4" t="s">
        <v>22</v>
      </c>
      <c r="H443" s="4"/>
      <c r="I443" s="4" t="s">
        <v>24</v>
      </c>
      <c r="J443" s="4" t="s">
        <v>25</v>
      </c>
      <c r="K443" s="4" t="s">
        <v>26</v>
      </c>
      <c r="L443" s="4" t="s">
        <v>42</v>
      </c>
      <c r="M443" s="6" t="s">
        <v>41</v>
      </c>
      <c r="N443" s="6">
        <v>0</v>
      </c>
      <c r="O443" s="6">
        <v>896</v>
      </c>
      <c r="P443" s="6">
        <v>896</v>
      </c>
      <c r="Q443" s="7" t="s">
        <v>29</v>
      </c>
      <c r="R443" s="26"/>
      <c r="S443" s="14"/>
      <c r="T443" s="14"/>
      <c r="U443" s="14"/>
      <c r="V443" s="14"/>
      <c r="W443" s="14"/>
      <c r="X443" s="14"/>
      <c r="Y443" s="14"/>
      <c r="Z443" s="14"/>
    </row>
    <row r="444" spans="1:68" ht="14.25" hidden="1" customHeight="1" x14ac:dyDescent="0.25">
      <c r="A444" s="4"/>
      <c r="B444" s="5"/>
      <c r="C444" s="4"/>
      <c r="D444" s="5"/>
      <c r="E444" s="5"/>
      <c r="F444" s="4"/>
      <c r="G444" s="4" t="s">
        <v>22</v>
      </c>
      <c r="H444" s="4"/>
      <c r="I444" s="4" t="s">
        <v>24</v>
      </c>
      <c r="J444" s="4" t="s">
        <v>25</v>
      </c>
      <c r="K444" s="4" t="s">
        <v>26</v>
      </c>
      <c r="L444" s="4" t="s">
        <v>336</v>
      </c>
      <c r="M444" s="6" t="s">
        <v>41</v>
      </c>
      <c r="N444" s="6">
        <v>0</v>
      </c>
      <c r="O444" s="6">
        <v>1064</v>
      </c>
      <c r="P444" s="6">
        <v>1064</v>
      </c>
      <c r="Q444" s="7" t="s">
        <v>29</v>
      </c>
      <c r="R444" s="26"/>
      <c r="S444" s="14"/>
      <c r="T444" s="14"/>
      <c r="U444" s="14"/>
      <c r="V444" s="14"/>
      <c r="W444" s="14"/>
      <c r="X444" s="14"/>
      <c r="Y444" s="14"/>
      <c r="Z444" s="14"/>
    </row>
    <row r="445" spans="1:68" ht="14.25" hidden="1" customHeight="1" x14ac:dyDescent="0.25">
      <c r="A445" s="4"/>
      <c r="B445" s="5"/>
      <c r="C445" s="4"/>
      <c r="D445" s="5"/>
      <c r="E445" s="5"/>
      <c r="F445" s="4"/>
      <c r="G445" s="4" t="s">
        <v>22</v>
      </c>
      <c r="H445" s="4"/>
      <c r="I445" s="4" t="s">
        <v>24</v>
      </c>
      <c r="J445" s="4" t="s">
        <v>25</v>
      </c>
      <c r="K445" s="4" t="s">
        <v>26</v>
      </c>
      <c r="L445" s="4" t="s">
        <v>33</v>
      </c>
      <c r="M445" s="6" t="s">
        <v>28</v>
      </c>
      <c r="N445" s="6">
        <v>28080</v>
      </c>
      <c r="O445" s="6">
        <v>42120</v>
      </c>
      <c r="P445" s="6">
        <v>70200</v>
      </c>
      <c r="Q445" s="7" t="s">
        <v>29</v>
      </c>
      <c r="R445" s="26"/>
      <c r="S445" s="14"/>
      <c r="T445" s="14"/>
      <c r="U445" s="14"/>
      <c r="V445" s="14"/>
      <c r="W445" s="14"/>
      <c r="X445" s="14"/>
      <c r="Y445" s="14"/>
      <c r="Z445" s="14"/>
    </row>
    <row r="446" spans="1:68" ht="14.25" customHeight="1" x14ac:dyDescent="0.25">
      <c r="A446" s="8" t="s">
        <v>380</v>
      </c>
      <c r="B446" s="9" t="s">
        <v>107</v>
      </c>
      <c r="C446" s="8" t="s">
        <v>355</v>
      </c>
      <c r="D446" s="9" t="s">
        <v>355</v>
      </c>
      <c r="E446" s="9" t="s">
        <v>272</v>
      </c>
      <c r="F446" s="8" t="s">
        <v>273</v>
      </c>
      <c r="G446" s="8" t="s">
        <v>22</v>
      </c>
      <c r="H446" s="8" t="s">
        <v>381</v>
      </c>
      <c r="I446" s="8" t="s">
        <v>24</v>
      </c>
      <c r="J446" s="8" t="s">
        <v>25</v>
      </c>
      <c r="K446" s="8" t="s">
        <v>26</v>
      </c>
      <c r="L446" s="8" t="s">
        <v>27</v>
      </c>
      <c r="M446" s="10" t="s">
        <v>28</v>
      </c>
      <c r="N446" s="10">
        <v>0</v>
      </c>
      <c r="O446" s="10">
        <v>25000</v>
      </c>
      <c r="P446" s="10">
        <v>25000</v>
      </c>
      <c r="Q446" s="12" t="s">
        <v>29</v>
      </c>
      <c r="R446" s="29">
        <f>VLOOKUP(H446,'[3]Table 1'!$B$3:$C$5292,2,0)</f>
        <v>45889.536</v>
      </c>
      <c r="S446" s="14"/>
      <c r="T446" s="15">
        <v>6000</v>
      </c>
      <c r="U446" s="18">
        <f>N451</f>
        <v>28080</v>
      </c>
      <c r="V446" s="16">
        <v>30000</v>
      </c>
      <c r="W446" s="14"/>
      <c r="X446" s="14"/>
      <c r="Y446" s="14"/>
      <c r="Z446" s="14">
        <v>0</v>
      </c>
      <c r="AB446">
        <v>0</v>
      </c>
      <c r="AD446">
        <f>SUM(T446:AC446)</f>
        <v>64080</v>
      </c>
      <c r="AF446">
        <f>T446/$AD446</f>
        <v>9.3632958801498134E-2</v>
      </c>
      <c r="AG446">
        <f t="shared" ref="AG446" si="752">U446/$AD446</f>
        <v>0.43820224719101125</v>
      </c>
      <c r="AH446">
        <f t="shared" ref="AH446" si="753">V446/$AD446</f>
        <v>0.46816479400749061</v>
      </c>
      <c r="AI446">
        <f t="shared" ref="AI446" si="754">W446/$AD446</f>
        <v>0</v>
      </c>
      <c r="AJ446">
        <f t="shared" ref="AJ446" si="755">X446/$AD446</f>
        <v>0</v>
      </c>
      <c r="AK446">
        <f t="shared" ref="AK446" si="756">Y446/$AD446</f>
        <v>0</v>
      </c>
      <c r="AL446">
        <f t="shared" ref="AL446" si="757">Z446/$AD446</f>
        <v>0</v>
      </c>
      <c r="AM446">
        <f t="shared" ref="AM446" si="758">AA446/$AD446</f>
        <v>0</v>
      </c>
      <c r="AN446">
        <f t="shared" ref="AN446" si="759">AB446/$AD446</f>
        <v>0</v>
      </c>
      <c r="AO446">
        <f t="shared" ref="AO446" si="760">AC446/$AD446</f>
        <v>0</v>
      </c>
      <c r="AP446">
        <f>SUM(AF446:AO446)</f>
        <v>1</v>
      </c>
      <c r="AR446">
        <f>AF446*$R446</f>
        <v>4296.7730337078656</v>
      </c>
      <c r="AT446">
        <f t="shared" ref="AT446:BB446" si="761">AG446*$R446</f>
        <v>20108.897797752808</v>
      </c>
      <c r="AU446">
        <f t="shared" si="761"/>
        <v>21483.865168539323</v>
      </c>
      <c r="AV446">
        <f t="shared" si="761"/>
        <v>0</v>
      </c>
      <c r="AW446">
        <f t="shared" si="761"/>
        <v>0</v>
      </c>
      <c r="AX446">
        <f t="shared" si="761"/>
        <v>0</v>
      </c>
      <c r="AY446">
        <f t="shared" si="761"/>
        <v>0</v>
      </c>
      <c r="AZ446">
        <f t="shared" si="761"/>
        <v>0</v>
      </c>
      <c r="BA446">
        <f t="shared" si="761"/>
        <v>0</v>
      </c>
      <c r="BB446">
        <f t="shared" si="761"/>
        <v>0</v>
      </c>
      <c r="BC446">
        <f>SUM(AR446:BB446)</f>
        <v>45889.535999999993</v>
      </c>
      <c r="BE446">
        <f>AR446</f>
        <v>4296.7730337078656</v>
      </c>
      <c r="BF446">
        <f>(SUM(AU446:AV446)*0.2)+AS446*0.7+AT446*0.4</f>
        <v>12340.332152808987</v>
      </c>
      <c r="BG446">
        <f>IF(AU446&gt;1,$AS446*0.3,0)+IF(AU446&gt;1,$AT446*0.6,0)+AU446*0.8</f>
        <v>29252.430813483144</v>
      </c>
      <c r="BH446">
        <f>IF(AV446&gt;1,$AS446*0.3,0)+IF(AV446&gt;1,$AT446*0.6,0)+AV446*0.8</f>
        <v>0</v>
      </c>
      <c r="BI446">
        <f>$AW446*80%+$AX446*70%</f>
        <v>0</v>
      </c>
      <c r="BJ446">
        <f>$AW446*20%+$AX446*30%</f>
        <v>0</v>
      </c>
      <c r="BK446">
        <f>$AY446*60%</f>
        <v>0</v>
      </c>
      <c r="BL446">
        <f>$AY446*40%</f>
        <v>0</v>
      </c>
      <c r="BM446">
        <f>$BA446*60%</f>
        <v>0</v>
      </c>
      <c r="BN446">
        <f>$BA446*40%</f>
        <v>0</v>
      </c>
      <c r="BO446">
        <f>SUM(BE446:BN446)</f>
        <v>45889.535999999993</v>
      </c>
      <c r="BP446" t="b">
        <f>BO446=R446</f>
        <v>1</v>
      </c>
    </row>
    <row r="447" spans="1:68" ht="14.25" hidden="1" customHeight="1" x14ac:dyDescent="0.25">
      <c r="A447" s="4"/>
      <c r="B447" s="5"/>
      <c r="C447" s="4"/>
      <c r="D447" s="5"/>
      <c r="E447" s="5"/>
      <c r="F447" s="4"/>
      <c r="G447" s="4" t="s">
        <v>22</v>
      </c>
      <c r="H447" s="4"/>
      <c r="I447" s="4" t="s">
        <v>24</v>
      </c>
      <c r="J447" s="4" t="s">
        <v>25</v>
      </c>
      <c r="K447" s="4" t="s">
        <v>26</v>
      </c>
      <c r="L447" s="4" t="s">
        <v>31</v>
      </c>
      <c r="M447" s="6" t="s">
        <v>28</v>
      </c>
      <c r="N447" s="6">
        <v>8000</v>
      </c>
      <c r="O447" s="6">
        <v>0</v>
      </c>
      <c r="P447" s="6">
        <v>8000</v>
      </c>
      <c r="Q447" s="7" t="s">
        <v>29</v>
      </c>
      <c r="R447" s="26"/>
      <c r="S447" s="14"/>
      <c r="T447" s="14"/>
      <c r="U447" s="14"/>
      <c r="V447" s="14"/>
      <c r="W447" s="14"/>
      <c r="X447" s="14"/>
      <c r="Y447" s="14"/>
      <c r="Z447" s="14"/>
    </row>
    <row r="448" spans="1:68" ht="14.25" hidden="1" customHeight="1" x14ac:dyDescent="0.25">
      <c r="A448" s="4"/>
      <c r="B448" s="5"/>
      <c r="C448" s="4"/>
      <c r="D448" s="5"/>
      <c r="E448" s="5"/>
      <c r="F448" s="4"/>
      <c r="G448" s="4" t="s">
        <v>22</v>
      </c>
      <c r="H448" s="4"/>
      <c r="I448" s="4" t="s">
        <v>24</v>
      </c>
      <c r="J448" s="4" t="s">
        <v>25</v>
      </c>
      <c r="K448" s="4" t="s">
        <v>26</v>
      </c>
      <c r="L448" s="4" t="s">
        <v>32</v>
      </c>
      <c r="M448" s="6" t="s">
        <v>28</v>
      </c>
      <c r="N448" s="6">
        <v>0</v>
      </c>
      <c r="O448" s="6">
        <v>10500</v>
      </c>
      <c r="P448" s="6">
        <v>10500</v>
      </c>
      <c r="Q448" s="7" t="s">
        <v>29</v>
      </c>
      <c r="R448" s="26"/>
      <c r="S448" s="14"/>
      <c r="T448" s="14"/>
      <c r="U448" s="14"/>
      <c r="V448" s="14"/>
      <c r="W448" s="14"/>
      <c r="X448" s="14"/>
      <c r="Y448" s="14"/>
      <c r="Z448" s="14"/>
    </row>
    <row r="449" spans="1:68" ht="14.25" hidden="1" customHeight="1" x14ac:dyDescent="0.25">
      <c r="A449" s="4"/>
      <c r="B449" s="5"/>
      <c r="C449" s="4"/>
      <c r="D449" s="5"/>
      <c r="E449" s="5"/>
      <c r="F449" s="4"/>
      <c r="G449" s="4" t="s">
        <v>22</v>
      </c>
      <c r="H449" s="4"/>
      <c r="I449" s="4" t="s">
        <v>24</v>
      </c>
      <c r="J449" s="4" t="s">
        <v>25</v>
      </c>
      <c r="K449" s="4" t="s">
        <v>26</v>
      </c>
      <c r="L449" s="4" t="s">
        <v>174</v>
      </c>
      <c r="M449" s="6" t="s">
        <v>28</v>
      </c>
      <c r="N449" s="6">
        <v>0</v>
      </c>
      <c r="O449" s="6">
        <v>70628</v>
      </c>
      <c r="P449" s="6">
        <v>70628</v>
      </c>
      <c r="Q449" s="7" t="s">
        <v>29</v>
      </c>
      <c r="R449" s="26"/>
      <c r="S449" s="14"/>
      <c r="T449" s="14"/>
      <c r="U449" s="14"/>
      <c r="V449" s="14"/>
      <c r="W449" s="14"/>
      <c r="X449" s="14"/>
      <c r="Y449" s="14"/>
      <c r="Z449" s="14"/>
    </row>
    <row r="450" spans="1:68" ht="14.25" hidden="1" customHeight="1" x14ac:dyDescent="0.25">
      <c r="A450" s="4"/>
      <c r="B450" s="5"/>
      <c r="C450" s="4"/>
      <c r="D450" s="5"/>
      <c r="E450" s="5"/>
      <c r="F450" s="4"/>
      <c r="G450" s="4" t="s">
        <v>22</v>
      </c>
      <c r="H450" s="4"/>
      <c r="I450" s="4" t="s">
        <v>24</v>
      </c>
      <c r="J450" s="4" t="s">
        <v>25</v>
      </c>
      <c r="K450" s="4" t="s">
        <v>26</v>
      </c>
      <c r="L450" s="4" t="s">
        <v>359</v>
      </c>
      <c r="M450" s="6" t="s">
        <v>28</v>
      </c>
      <c r="N450" s="6">
        <v>0</v>
      </c>
      <c r="O450" s="6">
        <v>556</v>
      </c>
      <c r="P450" s="6">
        <v>556</v>
      </c>
      <c r="Q450" s="7" t="s">
        <v>29</v>
      </c>
      <c r="R450" s="26"/>
      <c r="S450" s="14"/>
      <c r="T450" s="14"/>
      <c r="U450" s="14"/>
      <c r="V450" s="14"/>
      <c r="W450" s="14"/>
      <c r="X450" s="14"/>
      <c r="Y450" s="14"/>
      <c r="Z450" s="14"/>
    </row>
    <row r="451" spans="1:68" ht="14.25" hidden="1" customHeight="1" x14ac:dyDescent="0.25">
      <c r="A451" s="4"/>
      <c r="B451" s="5"/>
      <c r="C451" s="4"/>
      <c r="D451" s="5"/>
      <c r="E451" s="5"/>
      <c r="F451" s="4"/>
      <c r="G451" s="4" t="s">
        <v>22</v>
      </c>
      <c r="H451" s="4"/>
      <c r="I451" s="4" t="s">
        <v>24</v>
      </c>
      <c r="J451" s="4" t="s">
        <v>25</v>
      </c>
      <c r="K451" s="4" t="s">
        <v>26</v>
      </c>
      <c r="L451" s="4" t="s">
        <v>33</v>
      </c>
      <c r="M451" s="6" t="s">
        <v>28</v>
      </c>
      <c r="N451" s="6">
        <v>28080</v>
      </c>
      <c r="O451" s="6">
        <v>42120</v>
      </c>
      <c r="P451" s="6">
        <v>70200</v>
      </c>
      <c r="Q451" s="7" t="s">
        <v>29</v>
      </c>
      <c r="R451" s="26"/>
      <c r="S451" s="14"/>
      <c r="T451" s="14"/>
      <c r="U451" s="14"/>
      <c r="V451" s="14"/>
      <c r="W451" s="14"/>
      <c r="X451" s="14"/>
      <c r="Y451" s="14"/>
      <c r="Z451" s="14"/>
    </row>
    <row r="452" spans="1:68" ht="14.25" customHeight="1" x14ac:dyDescent="0.25">
      <c r="A452" s="8" t="s">
        <v>382</v>
      </c>
      <c r="B452" s="9" t="s">
        <v>63</v>
      </c>
      <c r="C452" s="8" t="s">
        <v>355</v>
      </c>
      <c r="D452" s="9" t="s">
        <v>355</v>
      </c>
      <c r="E452" s="9" t="s">
        <v>383</v>
      </c>
      <c r="F452" s="8" t="s">
        <v>384</v>
      </c>
      <c r="G452" s="8" t="s">
        <v>22</v>
      </c>
      <c r="H452" s="8" t="s">
        <v>385</v>
      </c>
      <c r="I452" s="8" t="s">
        <v>24</v>
      </c>
      <c r="J452" s="8" t="s">
        <v>25</v>
      </c>
      <c r="K452" s="8" t="s">
        <v>26</v>
      </c>
      <c r="L452" s="8" t="s">
        <v>27</v>
      </c>
      <c r="M452" s="10" t="s">
        <v>28</v>
      </c>
      <c r="N452" s="10">
        <v>0</v>
      </c>
      <c r="O452" s="10">
        <v>25000</v>
      </c>
      <c r="P452" s="10">
        <v>25000</v>
      </c>
      <c r="Q452" s="12" t="s">
        <v>29</v>
      </c>
      <c r="R452" s="29">
        <f>VLOOKUP(H452,'[3]Table 1'!$B$3:$C$5292,2,0)</f>
        <v>45889.536</v>
      </c>
      <c r="S452" s="14"/>
      <c r="T452" s="15">
        <v>6000</v>
      </c>
      <c r="U452" s="18">
        <f>N459</f>
        <v>28080</v>
      </c>
      <c r="V452" s="16">
        <v>30000</v>
      </c>
      <c r="W452" s="14"/>
      <c r="X452" s="14"/>
      <c r="Y452" s="14"/>
      <c r="Z452" s="14">
        <v>0</v>
      </c>
      <c r="AB452">
        <v>0</v>
      </c>
      <c r="AD452">
        <f>SUM(T452:AC452)</f>
        <v>64080</v>
      </c>
      <c r="AF452">
        <f>T452/$AD452</f>
        <v>9.3632958801498134E-2</v>
      </c>
      <c r="AG452">
        <f t="shared" ref="AG452" si="762">U452/$AD452</f>
        <v>0.43820224719101125</v>
      </c>
      <c r="AH452">
        <f t="shared" ref="AH452" si="763">V452/$AD452</f>
        <v>0.46816479400749061</v>
      </c>
      <c r="AI452">
        <f t="shared" ref="AI452" si="764">W452/$AD452</f>
        <v>0</v>
      </c>
      <c r="AJ452">
        <f t="shared" ref="AJ452" si="765">X452/$AD452</f>
        <v>0</v>
      </c>
      <c r="AK452">
        <f t="shared" ref="AK452" si="766">Y452/$AD452</f>
        <v>0</v>
      </c>
      <c r="AL452">
        <f t="shared" ref="AL452" si="767">Z452/$AD452</f>
        <v>0</v>
      </c>
      <c r="AM452">
        <f t="shared" ref="AM452" si="768">AA452/$AD452</f>
        <v>0</v>
      </c>
      <c r="AN452">
        <f t="shared" ref="AN452" si="769">AB452/$AD452</f>
        <v>0</v>
      </c>
      <c r="AO452">
        <f t="shared" ref="AO452" si="770">AC452/$AD452</f>
        <v>0</v>
      </c>
      <c r="AP452">
        <f>SUM(AF452:AO452)</f>
        <v>1</v>
      </c>
      <c r="AR452">
        <f>AF452*$R452</f>
        <v>4296.7730337078656</v>
      </c>
      <c r="AT452">
        <f t="shared" ref="AT452:BB452" si="771">AG452*$R452</f>
        <v>20108.897797752808</v>
      </c>
      <c r="AU452">
        <f t="shared" si="771"/>
        <v>21483.865168539323</v>
      </c>
      <c r="AV452">
        <f t="shared" si="771"/>
        <v>0</v>
      </c>
      <c r="AW452">
        <f t="shared" si="771"/>
        <v>0</v>
      </c>
      <c r="AX452">
        <f t="shared" si="771"/>
        <v>0</v>
      </c>
      <c r="AY452">
        <f t="shared" si="771"/>
        <v>0</v>
      </c>
      <c r="AZ452">
        <f t="shared" si="771"/>
        <v>0</v>
      </c>
      <c r="BA452">
        <f t="shared" si="771"/>
        <v>0</v>
      </c>
      <c r="BB452">
        <f t="shared" si="771"/>
        <v>0</v>
      </c>
      <c r="BC452">
        <f>SUM(AR452:BB452)</f>
        <v>45889.535999999993</v>
      </c>
      <c r="BE452">
        <f>AR452</f>
        <v>4296.7730337078656</v>
      </c>
      <c r="BF452">
        <f>(SUM(AU452:AV452)*0.2)+AS452*0.7+AT452*0.4</f>
        <v>12340.332152808987</v>
      </c>
      <c r="BG452">
        <f>IF(AU452&gt;1,$AS452*0.3,0)+IF(AU452&gt;1,$AT452*0.6,0)+AU452*0.8</f>
        <v>29252.430813483144</v>
      </c>
      <c r="BH452">
        <f>IF(AV452&gt;1,$AS452*0.3,0)+IF(AV452&gt;1,$AT452*0.6,0)+AV452*0.8</f>
        <v>0</v>
      </c>
      <c r="BI452">
        <f>$AW452*80%+$AX452*70%</f>
        <v>0</v>
      </c>
      <c r="BJ452">
        <f>$AW452*20%+$AX452*30%</f>
        <v>0</v>
      </c>
      <c r="BK452">
        <f>$AY452*60%</f>
        <v>0</v>
      </c>
      <c r="BL452">
        <f>$AY452*40%</f>
        <v>0</v>
      </c>
      <c r="BM452">
        <f>$BA452*60%</f>
        <v>0</v>
      </c>
      <c r="BN452">
        <f>$BA452*40%</f>
        <v>0</v>
      </c>
      <c r="BO452">
        <f>SUM(BE452:BN452)</f>
        <v>45889.535999999993</v>
      </c>
      <c r="BP452" t="b">
        <f>BO452=R452</f>
        <v>1</v>
      </c>
    </row>
    <row r="453" spans="1:68" ht="14.25" hidden="1" customHeight="1" x14ac:dyDescent="0.25">
      <c r="A453" s="4"/>
      <c r="B453" s="5"/>
      <c r="C453" s="4"/>
      <c r="D453" s="5"/>
      <c r="E453" s="5"/>
      <c r="F453" s="4"/>
      <c r="G453" s="4" t="s">
        <v>22</v>
      </c>
      <c r="H453" s="4"/>
      <c r="I453" s="4" t="s">
        <v>24</v>
      </c>
      <c r="J453" s="4" t="s">
        <v>25</v>
      </c>
      <c r="K453" s="4" t="s">
        <v>26</v>
      </c>
      <c r="L453" s="4" t="s">
        <v>30</v>
      </c>
      <c r="M453" s="6" t="s">
        <v>28</v>
      </c>
      <c r="N453" s="6">
        <v>0</v>
      </c>
      <c r="O453" s="6">
        <v>28710</v>
      </c>
      <c r="P453" s="6">
        <v>28710</v>
      </c>
      <c r="Q453" s="7" t="s">
        <v>29</v>
      </c>
      <c r="R453" s="26"/>
      <c r="S453" s="14"/>
      <c r="T453" s="14"/>
      <c r="U453" s="14"/>
      <c r="V453" s="14"/>
      <c r="W453" s="14"/>
      <c r="X453" s="14"/>
      <c r="Y453" s="14"/>
      <c r="Z453" s="14"/>
    </row>
    <row r="454" spans="1:68" ht="14.25" hidden="1" customHeight="1" x14ac:dyDescent="0.25">
      <c r="A454" s="4"/>
      <c r="B454" s="5"/>
      <c r="C454" s="4"/>
      <c r="D454" s="5"/>
      <c r="E454" s="5"/>
      <c r="F454" s="4"/>
      <c r="G454" s="4" t="s">
        <v>22</v>
      </c>
      <c r="H454" s="4"/>
      <c r="I454" s="4" t="s">
        <v>24</v>
      </c>
      <c r="J454" s="4" t="s">
        <v>25</v>
      </c>
      <c r="K454" s="4" t="s">
        <v>26</v>
      </c>
      <c r="L454" s="4" t="s">
        <v>31</v>
      </c>
      <c r="M454" s="6" t="s">
        <v>28</v>
      </c>
      <c r="N454" s="6">
        <v>10000</v>
      </c>
      <c r="O454" s="6">
        <v>0</v>
      </c>
      <c r="P454" s="6">
        <v>10000</v>
      </c>
      <c r="Q454" s="7" t="s">
        <v>29</v>
      </c>
      <c r="R454" s="26"/>
      <c r="S454" s="14"/>
      <c r="T454" s="14"/>
      <c r="U454" s="14"/>
      <c r="V454" s="14"/>
      <c r="W454" s="14"/>
      <c r="X454" s="14"/>
      <c r="Y454" s="14"/>
      <c r="Z454" s="14"/>
    </row>
    <row r="455" spans="1:68" ht="14.25" hidden="1" customHeight="1" x14ac:dyDescent="0.25">
      <c r="A455" s="4"/>
      <c r="B455" s="5"/>
      <c r="C455" s="4"/>
      <c r="D455" s="5"/>
      <c r="E455" s="5"/>
      <c r="F455" s="4"/>
      <c r="G455" s="4" t="s">
        <v>22</v>
      </c>
      <c r="H455" s="4"/>
      <c r="I455" s="4" t="s">
        <v>24</v>
      </c>
      <c r="J455" s="4" t="s">
        <v>25</v>
      </c>
      <c r="K455" s="4" t="s">
        <v>26</v>
      </c>
      <c r="L455" s="4" t="s">
        <v>32</v>
      </c>
      <c r="M455" s="6" t="s">
        <v>28</v>
      </c>
      <c r="N455" s="6">
        <v>0</v>
      </c>
      <c r="O455" s="6">
        <v>10500</v>
      </c>
      <c r="P455" s="6">
        <v>10500</v>
      </c>
      <c r="Q455" s="7" t="s">
        <v>29</v>
      </c>
      <c r="R455" s="26"/>
      <c r="S455" s="14"/>
      <c r="T455" s="14"/>
      <c r="U455" s="14"/>
      <c r="V455" s="14"/>
      <c r="W455" s="14"/>
      <c r="X455" s="14"/>
      <c r="Y455" s="14"/>
      <c r="Z455" s="14"/>
    </row>
    <row r="456" spans="1:68" ht="14.25" hidden="1" customHeight="1" x14ac:dyDescent="0.25">
      <c r="A456" s="4"/>
      <c r="B456" s="5"/>
      <c r="C456" s="4"/>
      <c r="D456" s="5"/>
      <c r="E456" s="5"/>
      <c r="F456" s="4"/>
      <c r="G456" s="4" t="s">
        <v>22</v>
      </c>
      <c r="H456" s="4"/>
      <c r="I456" s="4" t="s">
        <v>24</v>
      </c>
      <c r="J456" s="4" t="s">
        <v>25</v>
      </c>
      <c r="K456" s="4" t="s">
        <v>26</v>
      </c>
      <c r="L456" s="4" t="s">
        <v>40</v>
      </c>
      <c r="M456" s="6" t="s">
        <v>41</v>
      </c>
      <c r="N456" s="6">
        <v>0</v>
      </c>
      <c r="O456" s="6">
        <v>1267</v>
      </c>
      <c r="P456" s="6">
        <v>1267</v>
      </c>
      <c r="Q456" s="7" t="s">
        <v>29</v>
      </c>
      <c r="R456" s="26"/>
      <c r="S456" s="14"/>
      <c r="T456" s="14"/>
      <c r="U456" s="14"/>
      <c r="V456" s="14"/>
      <c r="W456" s="14"/>
      <c r="X456" s="14"/>
      <c r="Y456" s="14"/>
      <c r="Z456" s="14"/>
    </row>
    <row r="457" spans="1:68" ht="14.25" hidden="1" customHeight="1" x14ac:dyDescent="0.25">
      <c r="A457" s="4"/>
      <c r="B457" s="5"/>
      <c r="C457" s="4"/>
      <c r="D457" s="5"/>
      <c r="E457" s="5"/>
      <c r="F457" s="4"/>
      <c r="G457" s="4" t="s">
        <v>22</v>
      </c>
      <c r="H457" s="4"/>
      <c r="I457" s="4" t="s">
        <v>24</v>
      </c>
      <c r="J457" s="4" t="s">
        <v>25</v>
      </c>
      <c r="K457" s="4" t="s">
        <v>26</v>
      </c>
      <c r="L457" s="4" t="s">
        <v>42</v>
      </c>
      <c r="M457" s="6" t="s">
        <v>41</v>
      </c>
      <c r="N457" s="6">
        <v>0</v>
      </c>
      <c r="O457" s="6">
        <v>896</v>
      </c>
      <c r="P457" s="6">
        <v>896</v>
      </c>
      <c r="Q457" s="7" t="s">
        <v>29</v>
      </c>
      <c r="R457" s="26"/>
      <c r="S457" s="14"/>
      <c r="T457" s="14"/>
      <c r="U457" s="14"/>
      <c r="V457" s="14"/>
      <c r="W457" s="14"/>
      <c r="X457" s="14"/>
      <c r="Y457" s="14"/>
      <c r="Z457" s="14"/>
    </row>
    <row r="458" spans="1:68" ht="14.25" hidden="1" customHeight="1" x14ac:dyDescent="0.25">
      <c r="A458" s="4"/>
      <c r="B458" s="5"/>
      <c r="C458" s="4"/>
      <c r="D458" s="5"/>
      <c r="E458" s="5"/>
      <c r="F458" s="4"/>
      <c r="G458" s="4" t="s">
        <v>22</v>
      </c>
      <c r="H458" s="4"/>
      <c r="I458" s="4" t="s">
        <v>24</v>
      </c>
      <c r="J458" s="4" t="s">
        <v>25</v>
      </c>
      <c r="K458" s="4" t="s">
        <v>26</v>
      </c>
      <c r="L458" s="4" t="s">
        <v>336</v>
      </c>
      <c r="M458" s="6" t="s">
        <v>41</v>
      </c>
      <c r="N458" s="6">
        <v>0</v>
      </c>
      <c r="O458" s="6">
        <v>1064</v>
      </c>
      <c r="P458" s="6">
        <v>1064</v>
      </c>
      <c r="Q458" s="7" t="s">
        <v>29</v>
      </c>
      <c r="R458" s="26"/>
      <c r="S458" s="14"/>
      <c r="T458" s="14"/>
      <c r="U458" s="14"/>
      <c r="V458" s="14"/>
      <c r="W458" s="14"/>
      <c r="X458" s="14"/>
      <c r="Y458" s="14"/>
      <c r="Z458" s="14"/>
    </row>
    <row r="459" spans="1:68" ht="14.25" hidden="1" customHeight="1" x14ac:dyDescent="0.25">
      <c r="A459" s="4"/>
      <c r="B459" s="5"/>
      <c r="C459" s="4"/>
      <c r="D459" s="5"/>
      <c r="E459" s="5"/>
      <c r="F459" s="4"/>
      <c r="G459" s="4" t="s">
        <v>22</v>
      </c>
      <c r="H459" s="4"/>
      <c r="I459" s="4" t="s">
        <v>24</v>
      </c>
      <c r="J459" s="4" t="s">
        <v>25</v>
      </c>
      <c r="K459" s="4" t="s">
        <v>26</v>
      </c>
      <c r="L459" s="4" t="s">
        <v>33</v>
      </c>
      <c r="M459" s="6" t="s">
        <v>28</v>
      </c>
      <c r="N459" s="6">
        <v>28080</v>
      </c>
      <c r="O459" s="6">
        <v>42120</v>
      </c>
      <c r="P459" s="6">
        <v>70200</v>
      </c>
      <c r="Q459" s="7" t="s">
        <v>29</v>
      </c>
      <c r="R459" s="26"/>
      <c r="S459" s="14"/>
      <c r="T459" s="14"/>
      <c r="U459" s="14"/>
      <c r="V459" s="14"/>
      <c r="W459" s="14"/>
      <c r="X459" s="14"/>
      <c r="Y459" s="14"/>
      <c r="Z459" s="14"/>
    </row>
    <row r="460" spans="1:68" ht="14.25" customHeight="1" x14ac:dyDescent="0.25">
      <c r="A460" s="8" t="s">
        <v>386</v>
      </c>
      <c r="B460" s="9" t="s">
        <v>35</v>
      </c>
      <c r="C460" s="8" t="s">
        <v>355</v>
      </c>
      <c r="D460" s="9" t="s">
        <v>355</v>
      </c>
      <c r="E460" s="9" t="s">
        <v>171</v>
      </c>
      <c r="F460" s="8" t="s">
        <v>172</v>
      </c>
      <c r="G460" s="8" t="s">
        <v>22</v>
      </c>
      <c r="H460" s="8" t="s">
        <v>387</v>
      </c>
      <c r="I460" s="8" t="s">
        <v>24</v>
      </c>
      <c r="J460" s="8" t="s">
        <v>25</v>
      </c>
      <c r="K460" s="8" t="s">
        <v>26</v>
      </c>
      <c r="L460" s="8" t="s">
        <v>27</v>
      </c>
      <c r="M460" s="10" t="s">
        <v>28</v>
      </c>
      <c r="N460" s="10">
        <v>0</v>
      </c>
      <c r="O460" s="10">
        <v>25000</v>
      </c>
      <c r="P460" s="10">
        <v>25000</v>
      </c>
      <c r="Q460" s="12" t="s">
        <v>29</v>
      </c>
      <c r="R460" s="29">
        <f>VLOOKUP(H460,'[3]Table 1'!$B$3:$C$5292,2,0)</f>
        <v>42771.455999999998</v>
      </c>
      <c r="S460" s="14"/>
      <c r="T460" s="15">
        <v>6000</v>
      </c>
      <c r="U460" s="18">
        <f>N461</f>
        <v>28080</v>
      </c>
      <c r="V460" s="16">
        <v>30000</v>
      </c>
      <c r="W460" s="14"/>
      <c r="X460" s="14"/>
      <c r="Y460" s="14"/>
      <c r="Z460" s="14">
        <v>0</v>
      </c>
      <c r="AB460">
        <v>0</v>
      </c>
      <c r="AD460">
        <f>SUM(T460:AC460)</f>
        <v>64080</v>
      </c>
      <c r="AF460">
        <f>T460/$AD460</f>
        <v>9.3632958801498134E-2</v>
      </c>
      <c r="AG460">
        <f t="shared" ref="AG460" si="772">U460/$AD460</f>
        <v>0.43820224719101125</v>
      </c>
      <c r="AH460">
        <f t="shared" ref="AH460" si="773">V460/$AD460</f>
        <v>0.46816479400749061</v>
      </c>
      <c r="AI460">
        <f t="shared" ref="AI460" si="774">W460/$AD460</f>
        <v>0</v>
      </c>
      <c r="AJ460">
        <f t="shared" ref="AJ460" si="775">X460/$AD460</f>
        <v>0</v>
      </c>
      <c r="AK460">
        <f t="shared" ref="AK460" si="776">Y460/$AD460</f>
        <v>0</v>
      </c>
      <c r="AL460">
        <f t="shared" ref="AL460" si="777">Z460/$AD460</f>
        <v>0</v>
      </c>
      <c r="AM460">
        <f t="shared" ref="AM460" si="778">AA460/$AD460</f>
        <v>0</v>
      </c>
      <c r="AN460">
        <f t="shared" ref="AN460" si="779">AB460/$AD460</f>
        <v>0</v>
      </c>
      <c r="AO460">
        <f t="shared" ref="AO460" si="780">AC460/$AD460</f>
        <v>0</v>
      </c>
      <c r="AP460">
        <f>SUM(AF460:AO460)</f>
        <v>1</v>
      </c>
      <c r="AR460">
        <f>AF460*$R460</f>
        <v>4004.8179775280901</v>
      </c>
      <c r="AT460">
        <f t="shared" ref="AT460:BB460" si="781">AG460*$R460</f>
        <v>18742.548134831461</v>
      </c>
      <c r="AU460">
        <f t="shared" si="781"/>
        <v>20024.089887640446</v>
      </c>
      <c r="AV460">
        <f t="shared" si="781"/>
        <v>0</v>
      </c>
      <c r="AW460">
        <f t="shared" si="781"/>
        <v>0</v>
      </c>
      <c r="AX460">
        <f t="shared" si="781"/>
        <v>0</v>
      </c>
      <c r="AY460">
        <f t="shared" si="781"/>
        <v>0</v>
      </c>
      <c r="AZ460">
        <f t="shared" si="781"/>
        <v>0</v>
      </c>
      <c r="BA460">
        <f t="shared" si="781"/>
        <v>0</v>
      </c>
      <c r="BB460">
        <f t="shared" si="781"/>
        <v>0</v>
      </c>
      <c r="BC460">
        <f>SUM(AR460:BB460)</f>
        <v>42771.455999999998</v>
      </c>
      <c r="BE460">
        <f>AR460</f>
        <v>4004.8179775280901</v>
      </c>
      <c r="BF460">
        <f>(SUM(AU460:AV460)*0.2)+AS460*0.7+AT460*0.4</f>
        <v>11501.837231460675</v>
      </c>
      <c r="BG460">
        <f>IF(AU460&gt;1,$AS460*0.3,0)+IF(AU460&gt;1,$AT460*0.6,0)+AU460*0.8</f>
        <v>27264.800791011236</v>
      </c>
      <c r="BH460">
        <f>IF(AV460&gt;1,$AS460*0.3,0)+IF(AV460&gt;1,$AT460*0.6,0)+AV460*0.8</f>
        <v>0</v>
      </c>
      <c r="BI460">
        <f>$AW460*80%+$AX460*70%</f>
        <v>0</v>
      </c>
      <c r="BJ460">
        <f>$AW460*20%+$AX460*30%</f>
        <v>0</v>
      </c>
      <c r="BK460">
        <f>$AY460*60%</f>
        <v>0</v>
      </c>
      <c r="BL460">
        <f>$AY460*40%</f>
        <v>0</v>
      </c>
      <c r="BM460">
        <f>$BA460*60%</f>
        <v>0</v>
      </c>
      <c r="BN460">
        <f>$BA460*40%</f>
        <v>0</v>
      </c>
      <c r="BO460">
        <f>SUM(BE460:BN460)</f>
        <v>42771.455999999998</v>
      </c>
      <c r="BP460" t="b">
        <f>BO460=R460</f>
        <v>1</v>
      </c>
    </row>
    <row r="461" spans="1:68" ht="14.25" hidden="1" customHeight="1" x14ac:dyDescent="0.25">
      <c r="A461" s="4"/>
      <c r="B461" s="5"/>
      <c r="C461" s="4"/>
      <c r="D461" s="5"/>
      <c r="E461" s="5"/>
      <c r="F461" s="4"/>
      <c r="G461" s="4" t="s">
        <v>22</v>
      </c>
      <c r="H461" s="4"/>
      <c r="I461" s="4" t="s">
        <v>24</v>
      </c>
      <c r="J461" s="4" t="s">
        <v>25</v>
      </c>
      <c r="K461" s="4" t="s">
        <v>26</v>
      </c>
      <c r="L461" s="4" t="s">
        <v>79</v>
      </c>
      <c r="M461" s="6" t="s">
        <v>28</v>
      </c>
      <c r="N461" s="6">
        <v>28080</v>
      </c>
      <c r="O461" s="6">
        <v>42120</v>
      </c>
      <c r="P461" s="6">
        <v>70200</v>
      </c>
      <c r="Q461" s="7" t="s">
        <v>29</v>
      </c>
      <c r="R461" s="26"/>
      <c r="S461" s="14"/>
      <c r="T461" s="14"/>
      <c r="U461" s="14"/>
      <c r="V461" s="14"/>
      <c r="W461" s="14"/>
      <c r="X461" s="14"/>
      <c r="Y461" s="14"/>
      <c r="Z461" s="14"/>
    </row>
    <row r="462" spans="1:68" ht="14.25" customHeight="1" x14ac:dyDescent="0.25">
      <c r="A462" s="8" t="s">
        <v>388</v>
      </c>
      <c r="B462" s="9" t="s">
        <v>107</v>
      </c>
      <c r="C462" s="8" t="s">
        <v>355</v>
      </c>
      <c r="D462" s="9" t="s">
        <v>355</v>
      </c>
      <c r="E462" s="9" t="s">
        <v>389</v>
      </c>
      <c r="F462" s="8" t="s">
        <v>390</v>
      </c>
      <c r="G462" s="8" t="s">
        <v>22</v>
      </c>
      <c r="H462" s="8" t="s">
        <v>391</v>
      </c>
      <c r="I462" s="8" t="s">
        <v>24</v>
      </c>
      <c r="J462" s="8" t="s">
        <v>25</v>
      </c>
      <c r="K462" s="8" t="s">
        <v>26</v>
      </c>
      <c r="L462" s="8" t="s">
        <v>27</v>
      </c>
      <c r="M462" s="10" t="s">
        <v>28</v>
      </c>
      <c r="N462" s="10">
        <v>0</v>
      </c>
      <c r="O462" s="10">
        <v>25000</v>
      </c>
      <c r="P462" s="10">
        <v>25000</v>
      </c>
      <c r="Q462" s="12" t="s">
        <v>29</v>
      </c>
      <c r="R462" s="29">
        <f>VLOOKUP(H462,'[3]Table 1'!$B$3:$C$5292,2,0)</f>
        <v>45889.536</v>
      </c>
      <c r="S462" s="14"/>
      <c r="T462" s="15">
        <v>6000</v>
      </c>
      <c r="U462" s="18">
        <f>N468</f>
        <v>28080</v>
      </c>
      <c r="V462" s="16">
        <v>30000</v>
      </c>
      <c r="W462" s="14"/>
      <c r="X462" s="14"/>
      <c r="Y462" s="14"/>
      <c r="Z462" s="14">
        <v>0</v>
      </c>
      <c r="AB462">
        <v>0</v>
      </c>
      <c r="AD462">
        <f>SUM(T462:AC462)</f>
        <v>64080</v>
      </c>
      <c r="AF462">
        <f>T462/$AD462</f>
        <v>9.3632958801498134E-2</v>
      </c>
      <c r="AG462">
        <f t="shared" ref="AG462" si="782">U462/$AD462</f>
        <v>0.43820224719101125</v>
      </c>
      <c r="AH462">
        <f t="shared" ref="AH462" si="783">V462/$AD462</f>
        <v>0.46816479400749061</v>
      </c>
      <c r="AI462">
        <f t="shared" ref="AI462" si="784">W462/$AD462</f>
        <v>0</v>
      </c>
      <c r="AJ462">
        <f t="shared" ref="AJ462" si="785">X462/$AD462</f>
        <v>0</v>
      </c>
      <c r="AK462">
        <f t="shared" ref="AK462" si="786">Y462/$AD462</f>
        <v>0</v>
      </c>
      <c r="AL462">
        <f t="shared" ref="AL462" si="787">Z462/$AD462</f>
        <v>0</v>
      </c>
      <c r="AM462">
        <f t="shared" ref="AM462" si="788">AA462/$AD462</f>
        <v>0</v>
      </c>
      <c r="AN462">
        <f t="shared" ref="AN462" si="789">AB462/$AD462</f>
        <v>0</v>
      </c>
      <c r="AO462">
        <f t="shared" ref="AO462" si="790">AC462/$AD462</f>
        <v>0</v>
      </c>
      <c r="AP462">
        <f>SUM(AF462:AO462)</f>
        <v>1</v>
      </c>
      <c r="AR462">
        <f>AF462*$R462</f>
        <v>4296.7730337078656</v>
      </c>
      <c r="AT462">
        <f t="shared" ref="AT462:BB462" si="791">AG462*$R462</f>
        <v>20108.897797752808</v>
      </c>
      <c r="AU462">
        <f t="shared" si="791"/>
        <v>21483.865168539323</v>
      </c>
      <c r="AV462">
        <f t="shared" si="791"/>
        <v>0</v>
      </c>
      <c r="AW462">
        <f t="shared" si="791"/>
        <v>0</v>
      </c>
      <c r="AX462">
        <f t="shared" si="791"/>
        <v>0</v>
      </c>
      <c r="AY462">
        <f t="shared" si="791"/>
        <v>0</v>
      </c>
      <c r="AZ462">
        <f t="shared" si="791"/>
        <v>0</v>
      </c>
      <c r="BA462">
        <f t="shared" si="791"/>
        <v>0</v>
      </c>
      <c r="BB462">
        <f t="shared" si="791"/>
        <v>0</v>
      </c>
      <c r="BC462">
        <f>SUM(AR462:BB462)</f>
        <v>45889.535999999993</v>
      </c>
      <c r="BE462">
        <f>AR462</f>
        <v>4296.7730337078656</v>
      </c>
      <c r="BF462">
        <f>(SUM(AU462:AV462)*0.2)+AS462*0.7+AT462*0.4</f>
        <v>12340.332152808987</v>
      </c>
      <c r="BG462">
        <f>IF(AU462&gt;1,$AS462*0.3,0)+IF(AU462&gt;1,$AT462*0.6,0)+AU462*0.8</f>
        <v>29252.430813483144</v>
      </c>
      <c r="BH462">
        <f>IF(AV462&gt;1,$AS462*0.3,0)+IF(AV462&gt;1,$AT462*0.6,0)+AV462*0.8</f>
        <v>0</v>
      </c>
      <c r="BI462">
        <f>$AW462*80%+$AX462*70%</f>
        <v>0</v>
      </c>
      <c r="BJ462">
        <f>$AW462*20%+$AX462*30%</f>
        <v>0</v>
      </c>
      <c r="BK462">
        <f>$AY462*60%</f>
        <v>0</v>
      </c>
      <c r="BL462">
        <f>$AY462*40%</f>
        <v>0</v>
      </c>
      <c r="BM462">
        <f>$BA462*60%</f>
        <v>0</v>
      </c>
      <c r="BN462">
        <f>$BA462*40%</f>
        <v>0</v>
      </c>
      <c r="BO462">
        <f>SUM(BE462:BN462)</f>
        <v>45889.535999999993</v>
      </c>
      <c r="BP462" t="b">
        <f>BO462=R462</f>
        <v>1</v>
      </c>
    </row>
    <row r="463" spans="1:68" ht="14.25" hidden="1" customHeight="1" x14ac:dyDescent="0.25">
      <c r="A463" s="4"/>
      <c r="B463" s="5"/>
      <c r="C463" s="4"/>
      <c r="D463" s="5"/>
      <c r="E463" s="5"/>
      <c r="F463" s="4"/>
      <c r="G463" s="4" t="s">
        <v>22</v>
      </c>
      <c r="H463" s="4"/>
      <c r="I463" s="4" t="s">
        <v>24</v>
      </c>
      <c r="J463" s="4" t="s">
        <v>25</v>
      </c>
      <c r="K463" s="4" t="s">
        <v>26</v>
      </c>
      <c r="L463" s="4" t="s">
        <v>39</v>
      </c>
      <c r="M463" s="6" t="s">
        <v>28</v>
      </c>
      <c r="N463" s="6">
        <v>0</v>
      </c>
      <c r="O463" s="6">
        <v>60929</v>
      </c>
      <c r="P463" s="6">
        <v>60929</v>
      </c>
      <c r="Q463" s="7" t="s">
        <v>29</v>
      </c>
      <c r="R463" s="26"/>
      <c r="S463" s="14"/>
      <c r="T463" s="14"/>
      <c r="U463" s="14"/>
      <c r="V463" s="14"/>
      <c r="W463" s="14"/>
      <c r="X463" s="14"/>
      <c r="Y463" s="14"/>
      <c r="Z463" s="14"/>
    </row>
    <row r="464" spans="1:68" ht="14.25" hidden="1" customHeight="1" x14ac:dyDescent="0.25">
      <c r="A464" s="4"/>
      <c r="B464" s="5"/>
      <c r="C464" s="4"/>
      <c r="D464" s="5"/>
      <c r="E464" s="5"/>
      <c r="F464" s="4"/>
      <c r="G464" s="4" t="s">
        <v>22</v>
      </c>
      <c r="H464" s="4"/>
      <c r="I464" s="4" t="s">
        <v>24</v>
      </c>
      <c r="J464" s="4" t="s">
        <v>25</v>
      </c>
      <c r="K464" s="4" t="s">
        <v>26</v>
      </c>
      <c r="L464" s="4" t="s">
        <v>125</v>
      </c>
      <c r="M464" s="6" t="s">
        <v>149</v>
      </c>
      <c r="N464" s="6">
        <v>0</v>
      </c>
      <c r="O464" s="6">
        <v>76902</v>
      </c>
      <c r="P464" s="6">
        <v>76902</v>
      </c>
      <c r="Q464" s="7" t="s">
        <v>29</v>
      </c>
      <c r="R464" s="26"/>
      <c r="S464" s="14"/>
      <c r="T464" s="14"/>
      <c r="U464" s="14"/>
      <c r="V464" s="14"/>
      <c r="W464" s="14"/>
      <c r="X464" s="14"/>
      <c r="Y464" s="14"/>
      <c r="Z464" s="14"/>
    </row>
    <row r="465" spans="1:68" ht="14.25" hidden="1" customHeight="1" x14ac:dyDescent="0.25">
      <c r="A465" s="4"/>
      <c r="B465" s="5"/>
      <c r="C465" s="4"/>
      <c r="D465" s="5"/>
      <c r="E465" s="5"/>
      <c r="F465" s="4"/>
      <c r="G465" s="4" t="s">
        <v>22</v>
      </c>
      <c r="H465" s="4"/>
      <c r="I465" s="4" t="s">
        <v>24</v>
      </c>
      <c r="J465" s="4" t="s">
        <v>25</v>
      </c>
      <c r="K465" s="4" t="s">
        <v>26</v>
      </c>
      <c r="L465" s="4" t="s">
        <v>31</v>
      </c>
      <c r="M465" s="6" t="s">
        <v>28</v>
      </c>
      <c r="N465" s="6">
        <v>9000</v>
      </c>
      <c r="O465" s="6">
        <v>0</v>
      </c>
      <c r="P465" s="6">
        <v>9000</v>
      </c>
      <c r="Q465" s="7" t="s">
        <v>29</v>
      </c>
      <c r="R465" s="26"/>
      <c r="S465" s="14"/>
      <c r="T465" s="14"/>
      <c r="U465" s="14"/>
      <c r="V465" s="14"/>
      <c r="W465" s="14"/>
      <c r="X465" s="14"/>
      <c r="Y465" s="14"/>
      <c r="Z465" s="14"/>
    </row>
    <row r="466" spans="1:68" ht="14.25" hidden="1" customHeight="1" x14ac:dyDescent="0.25">
      <c r="A466" s="4"/>
      <c r="B466" s="5"/>
      <c r="C466" s="4"/>
      <c r="D466" s="5"/>
      <c r="E466" s="5"/>
      <c r="F466" s="4"/>
      <c r="G466" s="4" t="s">
        <v>22</v>
      </c>
      <c r="H466" s="4"/>
      <c r="I466" s="4" t="s">
        <v>24</v>
      </c>
      <c r="J466" s="4" t="s">
        <v>25</v>
      </c>
      <c r="K466" s="4" t="s">
        <v>26</v>
      </c>
      <c r="L466" s="4" t="s">
        <v>32</v>
      </c>
      <c r="M466" s="6" t="s">
        <v>28</v>
      </c>
      <c r="N466" s="6">
        <v>0</v>
      </c>
      <c r="O466" s="6">
        <v>10500</v>
      </c>
      <c r="P466" s="6">
        <v>10500</v>
      </c>
      <c r="Q466" s="7" t="s">
        <v>29</v>
      </c>
      <c r="R466" s="26"/>
      <c r="S466" s="14"/>
      <c r="T466" s="14"/>
      <c r="U466" s="14"/>
      <c r="V466" s="14"/>
      <c r="W466" s="14"/>
      <c r="X466" s="14"/>
      <c r="Y466" s="14"/>
      <c r="Z466" s="14"/>
    </row>
    <row r="467" spans="1:68" ht="14.25" hidden="1" customHeight="1" x14ac:dyDescent="0.25">
      <c r="A467" s="4"/>
      <c r="B467" s="5"/>
      <c r="C467" s="4"/>
      <c r="D467" s="5"/>
      <c r="E467" s="5"/>
      <c r="F467" s="4"/>
      <c r="G467" s="4" t="s">
        <v>22</v>
      </c>
      <c r="H467" s="4"/>
      <c r="I467" s="4" t="s">
        <v>24</v>
      </c>
      <c r="J467" s="4" t="s">
        <v>25</v>
      </c>
      <c r="K467" s="4" t="s">
        <v>26</v>
      </c>
      <c r="L467" s="4" t="s">
        <v>126</v>
      </c>
      <c r="M467" s="6" t="s">
        <v>41</v>
      </c>
      <c r="N467" s="6">
        <v>0</v>
      </c>
      <c r="O467" s="6">
        <v>14959</v>
      </c>
      <c r="P467" s="6">
        <v>14959</v>
      </c>
      <c r="Q467" s="7" t="s">
        <v>29</v>
      </c>
      <c r="R467" s="26"/>
      <c r="S467" s="14"/>
      <c r="T467" s="14"/>
      <c r="U467" s="14"/>
      <c r="V467" s="14"/>
      <c r="W467" s="14"/>
      <c r="X467" s="14"/>
      <c r="Y467" s="14"/>
      <c r="Z467" s="14"/>
    </row>
    <row r="468" spans="1:68" ht="14.25" hidden="1" customHeight="1" x14ac:dyDescent="0.25">
      <c r="A468" s="4"/>
      <c r="B468" s="5"/>
      <c r="C468" s="4"/>
      <c r="D468" s="5"/>
      <c r="E468" s="5"/>
      <c r="F468" s="4"/>
      <c r="G468" s="4" t="s">
        <v>22</v>
      </c>
      <c r="H468" s="4"/>
      <c r="I468" s="4" t="s">
        <v>24</v>
      </c>
      <c r="J468" s="4" t="s">
        <v>25</v>
      </c>
      <c r="K468" s="4" t="s">
        <v>26</v>
      </c>
      <c r="L468" s="4" t="s">
        <v>33</v>
      </c>
      <c r="M468" s="6" t="s">
        <v>28</v>
      </c>
      <c r="N468" s="6">
        <v>28080</v>
      </c>
      <c r="O468" s="6">
        <v>42120</v>
      </c>
      <c r="P468" s="6">
        <v>70200</v>
      </c>
      <c r="Q468" s="7" t="s">
        <v>29</v>
      </c>
      <c r="R468" s="26"/>
      <c r="S468" s="14"/>
      <c r="T468" s="14"/>
      <c r="U468" s="14"/>
      <c r="V468" s="14"/>
      <c r="W468" s="14"/>
      <c r="X468" s="14"/>
      <c r="Y468" s="14"/>
      <c r="Z468" s="14"/>
    </row>
    <row r="469" spans="1:68" ht="14.25" customHeight="1" x14ac:dyDescent="0.25">
      <c r="A469" s="8" t="s">
        <v>392</v>
      </c>
      <c r="B469" s="9" t="s">
        <v>63</v>
      </c>
      <c r="C469" s="8" t="s">
        <v>355</v>
      </c>
      <c r="D469" s="9" t="s">
        <v>355</v>
      </c>
      <c r="E469" s="9" t="s">
        <v>393</v>
      </c>
      <c r="F469" s="8" t="s">
        <v>394</v>
      </c>
      <c r="G469" s="8" t="s">
        <v>22</v>
      </c>
      <c r="H469" s="8" t="s">
        <v>395</v>
      </c>
      <c r="I469" s="8" t="s">
        <v>24</v>
      </c>
      <c r="J469" s="8" t="s">
        <v>25</v>
      </c>
      <c r="K469" s="8" t="s">
        <v>26</v>
      </c>
      <c r="L469" s="8" t="s">
        <v>27</v>
      </c>
      <c r="M469" s="10" t="s">
        <v>28</v>
      </c>
      <c r="N469" s="10">
        <v>0</v>
      </c>
      <c r="O469" s="10">
        <v>25000</v>
      </c>
      <c r="P469" s="10">
        <v>25000</v>
      </c>
      <c r="Q469" s="12" t="s">
        <v>29</v>
      </c>
      <c r="R469" s="29">
        <f>VLOOKUP(H469,'[3]Table 1'!$B$3:$C$5292,2,0)</f>
        <v>45889.536</v>
      </c>
      <c r="S469" s="14"/>
      <c r="T469" s="15">
        <v>6000</v>
      </c>
      <c r="U469" s="18">
        <f>N473</f>
        <v>28080</v>
      </c>
      <c r="V469" s="16">
        <v>30000</v>
      </c>
      <c r="W469" s="14"/>
      <c r="X469" s="14"/>
      <c r="Y469" s="14"/>
      <c r="Z469" s="14">
        <v>0</v>
      </c>
      <c r="AB469">
        <v>0</v>
      </c>
      <c r="AD469">
        <f>SUM(T469:AC469)</f>
        <v>64080</v>
      </c>
      <c r="AF469">
        <f>T469/$AD469</f>
        <v>9.3632958801498134E-2</v>
      </c>
      <c r="AG469">
        <f t="shared" ref="AG469" si="792">U469/$AD469</f>
        <v>0.43820224719101125</v>
      </c>
      <c r="AH469">
        <f t="shared" ref="AH469" si="793">V469/$AD469</f>
        <v>0.46816479400749061</v>
      </c>
      <c r="AI469">
        <f t="shared" ref="AI469" si="794">W469/$AD469</f>
        <v>0</v>
      </c>
      <c r="AJ469">
        <f t="shared" ref="AJ469" si="795">X469/$AD469</f>
        <v>0</v>
      </c>
      <c r="AK469">
        <f t="shared" ref="AK469" si="796">Y469/$AD469</f>
        <v>0</v>
      </c>
      <c r="AL469">
        <f t="shared" ref="AL469" si="797">Z469/$AD469</f>
        <v>0</v>
      </c>
      <c r="AM469">
        <f t="shared" ref="AM469" si="798">AA469/$AD469</f>
        <v>0</v>
      </c>
      <c r="AN469">
        <f t="shared" ref="AN469" si="799">AB469/$AD469</f>
        <v>0</v>
      </c>
      <c r="AO469">
        <f t="shared" ref="AO469" si="800">AC469/$AD469</f>
        <v>0</v>
      </c>
      <c r="AP469">
        <f>SUM(AF469:AO469)</f>
        <v>1</v>
      </c>
      <c r="AR469">
        <f>AF469*$R469</f>
        <v>4296.7730337078656</v>
      </c>
      <c r="AT469">
        <f t="shared" ref="AT469:BB469" si="801">AG469*$R469</f>
        <v>20108.897797752808</v>
      </c>
      <c r="AU469">
        <f t="shared" si="801"/>
        <v>21483.865168539323</v>
      </c>
      <c r="AV469">
        <f t="shared" si="801"/>
        <v>0</v>
      </c>
      <c r="AW469">
        <f t="shared" si="801"/>
        <v>0</v>
      </c>
      <c r="AX469">
        <f t="shared" si="801"/>
        <v>0</v>
      </c>
      <c r="AY469">
        <f t="shared" si="801"/>
        <v>0</v>
      </c>
      <c r="AZ469">
        <f t="shared" si="801"/>
        <v>0</v>
      </c>
      <c r="BA469">
        <f t="shared" si="801"/>
        <v>0</v>
      </c>
      <c r="BB469">
        <f t="shared" si="801"/>
        <v>0</v>
      </c>
      <c r="BC469">
        <f>SUM(AR469:BB469)</f>
        <v>45889.535999999993</v>
      </c>
      <c r="BE469">
        <f>AR469</f>
        <v>4296.7730337078656</v>
      </c>
      <c r="BF469">
        <f>(SUM(AU469:AV469)*0.2)+AS469*0.7+AT469*0.4</f>
        <v>12340.332152808987</v>
      </c>
      <c r="BG469">
        <f>IF(AU469&gt;1,$AS469*0.3,0)+IF(AU469&gt;1,$AT469*0.6,0)+AU469*0.8</f>
        <v>29252.430813483144</v>
      </c>
      <c r="BH469">
        <f>IF(AV469&gt;1,$AS469*0.3,0)+IF(AV469&gt;1,$AT469*0.6,0)+AV469*0.8</f>
        <v>0</v>
      </c>
      <c r="BI469">
        <f>$AW469*80%+$AX469*70%</f>
        <v>0</v>
      </c>
      <c r="BJ469">
        <f>$AW469*20%+$AX469*30%</f>
        <v>0</v>
      </c>
      <c r="BK469">
        <f>$AY469*60%</f>
        <v>0</v>
      </c>
      <c r="BL469">
        <f>$AY469*40%</f>
        <v>0</v>
      </c>
      <c r="BM469">
        <f>$BA469*60%</f>
        <v>0</v>
      </c>
      <c r="BN469">
        <f>$BA469*40%</f>
        <v>0</v>
      </c>
      <c r="BO469">
        <f>SUM(BE469:BN469)</f>
        <v>45889.535999999993</v>
      </c>
      <c r="BP469" t="b">
        <f>BO469=R469</f>
        <v>1</v>
      </c>
    </row>
    <row r="470" spans="1:68" ht="14.25" hidden="1" customHeight="1" x14ac:dyDescent="0.25">
      <c r="A470" s="4"/>
      <c r="B470" s="5"/>
      <c r="C470" s="4"/>
      <c r="D470" s="5"/>
      <c r="E470" s="5"/>
      <c r="F470" s="4"/>
      <c r="G470" s="4" t="s">
        <v>22</v>
      </c>
      <c r="H470" s="4"/>
      <c r="I470" s="4" t="s">
        <v>24</v>
      </c>
      <c r="J470" s="4" t="s">
        <v>25</v>
      </c>
      <c r="K470" s="4" t="s">
        <v>26</v>
      </c>
      <c r="L470" s="4" t="s">
        <v>30</v>
      </c>
      <c r="M470" s="6" t="s">
        <v>28</v>
      </c>
      <c r="N470" s="6">
        <v>0</v>
      </c>
      <c r="O470" s="6">
        <v>28710</v>
      </c>
      <c r="P470" s="6">
        <v>28710</v>
      </c>
      <c r="Q470" s="7" t="s">
        <v>29</v>
      </c>
      <c r="R470" s="26"/>
      <c r="S470" s="14"/>
      <c r="T470" s="14"/>
      <c r="U470" s="14"/>
      <c r="V470" s="14"/>
      <c r="W470" s="14"/>
      <c r="X470" s="14"/>
      <c r="Y470" s="14"/>
      <c r="Z470" s="14"/>
    </row>
    <row r="471" spans="1:68" ht="14.25" hidden="1" customHeight="1" x14ac:dyDescent="0.25">
      <c r="A471" s="4"/>
      <c r="B471" s="5"/>
      <c r="C471" s="4"/>
      <c r="D471" s="5"/>
      <c r="E471" s="5"/>
      <c r="F471" s="4"/>
      <c r="G471" s="4" t="s">
        <v>22</v>
      </c>
      <c r="H471" s="4"/>
      <c r="I471" s="4" t="s">
        <v>24</v>
      </c>
      <c r="J471" s="4" t="s">
        <v>25</v>
      </c>
      <c r="K471" s="4" t="s">
        <v>26</v>
      </c>
      <c r="L471" s="4" t="s">
        <v>31</v>
      </c>
      <c r="M471" s="6" t="s">
        <v>28</v>
      </c>
      <c r="N471" s="6">
        <v>7000</v>
      </c>
      <c r="O471" s="6">
        <v>0</v>
      </c>
      <c r="P471" s="6">
        <v>7000</v>
      </c>
      <c r="Q471" s="7" t="s">
        <v>29</v>
      </c>
      <c r="R471" s="26"/>
      <c r="S471" s="14"/>
      <c r="T471" s="14"/>
      <c r="U471" s="14"/>
      <c r="V471" s="14"/>
      <c r="W471" s="14"/>
      <c r="X471" s="14"/>
      <c r="Y471" s="14"/>
      <c r="Z471" s="14"/>
    </row>
    <row r="472" spans="1:68" ht="14.25" hidden="1" customHeight="1" x14ac:dyDescent="0.25">
      <c r="A472" s="4"/>
      <c r="B472" s="5"/>
      <c r="C472" s="4"/>
      <c r="D472" s="5"/>
      <c r="E472" s="5"/>
      <c r="F472" s="4"/>
      <c r="G472" s="4" t="s">
        <v>22</v>
      </c>
      <c r="H472" s="4"/>
      <c r="I472" s="4" t="s">
        <v>24</v>
      </c>
      <c r="J472" s="4" t="s">
        <v>25</v>
      </c>
      <c r="K472" s="4" t="s">
        <v>26</v>
      </c>
      <c r="L472" s="4" t="s">
        <v>32</v>
      </c>
      <c r="M472" s="6" t="s">
        <v>28</v>
      </c>
      <c r="N472" s="6">
        <v>0</v>
      </c>
      <c r="O472" s="6">
        <v>10500</v>
      </c>
      <c r="P472" s="6">
        <v>10500</v>
      </c>
      <c r="Q472" s="7" t="s">
        <v>29</v>
      </c>
      <c r="R472" s="26"/>
      <c r="S472" s="14"/>
      <c r="T472" s="14"/>
      <c r="U472" s="14"/>
      <c r="V472" s="14"/>
      <c r="W472" s="14"/>
      <c r="X472" s="14"/>
      <c r="Y472" s="14"/>
      <c r="Z472" s="14"/>
    </row>
    <row r="473" spans="1:68" ht="14.25" hidden="1" customHeight="1" x14ac:dyDescent="0.25">
      <c r="A473" s="4"/>
      <c r="B473" s="5"/>
      <c r="C473" s="4"/>
      <c r="D473" s="5"/>
      <c r="E473" s="5"/>
      <c r="F473" s="4"/>
      <c r="G473" s="4" t="s">
        <v>22</v>
      </c>
      <c r="H473" s="4"/>
      <c r="I473" s="4" t="s">
        <v>24</v>
      </c>
      <c r="J473" s="4" t="s">
        <v>25</v>
      </c>
      <c r="K473" s="4" t="s">
        <v>26</v>
      </c>
      <c r="L473" s="4" t="s">
        <v>33</v>
      </c>
      <c r="M473" s="6" t="s">
        <v>28</v>
      </c>
      <c r="N473" s="6">
        <v>28080</v>
      </c>
      <c r="O473" s="6">
        <v>42120</v>
      </c>
      <c r="P473" s="6">
        <v>70200</v>
      </c>
      <c r="Q473" s="7" t="s">
        <v>29</v>
      </c>
      <c r="R473" s="26"/>
      <c r="S473" s="14"/>
      <c r="T473" s="14"/>
      <c r="U473" s="14"/>
      <c r="V473" s="14"/>
      <c r="W473" s="14"/>
      <c r="X473" s="14"/>
      <c r="Y473" s="14"/>
      <c r="Z473" s="14"/>
    </row>
    <row r="474" spans="1:68" ht="14.25" customHeight="1" x14ac:dyDescent="0.25">
      <c r="A474" s="8" t="s">
        <v>396</v>
      </c>
      <c r="B474" s="9" t="s">
        <v>107</v>
      </c>
      <c r="C474" s="8" t="s">
        <v>355</v>
      </c>
      <c r="D474" s="9" t="s">
        <v>355</v>
      </c>
      <c r="E474" s="9" t="s">
        <v>397</v>
      </c>
      <c r="F474" s="8" t="s">
        <v>398</v>
      </c>
      <c r="G474" s="8" t="s">
        <v>22</v>
      </c>
      <c r="H474" s="8" t="s">
        <v>399</v>
      </c>
      <c r="I474" s="8" t="s">
        <v>24</v>
      </c>
      <c r="J474" s="8" t="s">
        <v>25</v>
      </c>
      <c r="K474" s="8" t="s">
        <v>26</v>
      </c>
      <c r="L474" s="8" t="s">
        <v>27</v>
      </c>
      <c r="M474" s="10" t="s">
        <v>28</v>
      </c>
      <c r="N474" s="10">
        <v>0</v>
      </c>
      <c r="O474" s="10">
        <v>25000</v>
      </c>
      <c r="P474" s="10">
        <v>25000</v>
      </c>
      <c r="Q474" s="12" t="s">
        <v>29</v>
      </c>
      <c r="R474" s="29">
        <f>VLOOKUP(H474,'[3]Table 1'!$B$3:$C$5292,2,0)</f>
        <v>45889.536</v>
      </c>
      <c r="S474" s="14"/>
      <c r="T474" s="15">
        <v>6000</v>
      </c>
      <c r="U474" s="18">
        <f>N475</f>
        <v>28080</v>
      </c>
      <c r="V474" s="16">
        <v>30000</v>
      </c>
      <c r="W474" s="14"/>
      <c r="X474" s="14"/>
      <c r="Y474" s="14"/>
      <c r="Z474" s="14">
        <v>0</v>
      </c>
      <c r="AB474">
        <v>0</v>
      </c>
      <c r="AD474">
        <f>SUM(T474:AC474)</f>
        <v>64080</v>
      </c>
      <c r="AF474">
        <f>T474/$AD474</f>
        <v>9.3632958801498134E-2</v>
      </c>
      <c r="AG474">
        <f t="shared" ref="AG474" si="802">U474/$AD474</f>
        <v>0.43820224719101125</v>
      </c>
      <c r="AH474">
        <f t="shared" ref="AH474" si="803">V474/$AD474</f>
        <v>0.46816479400749061</v>
      </c>
      <c r="AI474">
        <f t="shared" ref="AI474" si="804">W474/$AD474</f>
        <v>0</v>
      </c>
      <c r="AJ474">
        <f t="shared" ref="AJ474" si="805">X474/$AD474</f>
        <v>0</v>
      </c>
      <c r="AK474">
        <f t="shared" ref="AK474" si="806">Y474/$AD474</f>
        <v>0</v>
      </c>
      <c r="AL474">
        <f t="shared" ref="AL474" si="807">Z474/$AD474</f>
        <v>0</v>
      </c>
      <c r="AM474">
        <f t="shared" ref="AM474" si="808">AA474/$AD474</f>
        <v>0</v>
      </c>
      <c r="AN474">
        <f t="shared" ref="AN474" si="809">AB474/$AD474</f>
        <v>0</v>
      </c>
      <c r="AO474">
        <f t="shared" ref="AO474" si="810">AC474/$AD474</f>
        <v>0</v>
      </c>
      <c r="AP474">
        <f>SUM(AF474:AO474)</f>
        <v>1</v>
      </c>
      <c r="AR474">
        <f>AF474*$R474</f>
        <v>4296.7730337078656</v>
      </c>
      <c r="AT474">
        <f t="shared" ref="AT474:BB474" si="811">AG474*$R474</f>
        <v>20108.897797752808</v>
      </c>
      <c r="AU474">
        <f t="shared" si="811"/>
        <v>21483.865168539323</v>
      </c>
      <c r="AV474">
        <f t="shared" si="811"/>
        <v>0</v>
      </c>
      <c r="AW474">
        <f t="shared" si="811"/>
        <v>0</v>
      </c>
      <c r="AX474">
        <f t="shared" si="811"/>
        <v>0</v>
      </c>
      <c r="AY474">
        <f t="shared" si="811"/>
        <v>0</v>
      </c>
      <c r="AZ474">
        <f t="shared" si="811"/>
        <v>0</v>
      </c>
      <c r="BA474">
        <f t="shared" si="811"/>
        <v>0</v>
      </c>
      <c r="BB474">
        <f t="shared" si="811"/>
        <v>0</v>
      </c>
      <c r="BC474">
        <f>SUM(AR474:BB474)</f>
        <v>45889.535999999993</v>
      </c>
      <c r="BE474">
        <f>AR474</f>
        <v>4296.7730337078656</v>
      </c>
      <c r="BF474">
        <f>(SUM(AU474:AV474)*0.2)+AS474*0.7+AT474*0.4</f>
        <v>12340.332152808987</v>
      </c>
      <c r="BG474">
        <f>IF(AU474&gt;1,$AS474*0.3,0)+IF(AU474&gt;1,$AT474*0.6,0)+AU474*0.8</f>
        <v>29252.430813483144</v>
      </c>
      <c r="BH474">
        <f>IF(AV474&gt;1,$AS474*0.3,0)+IF(AV474&gt;1,$AT474*0.6,0)+AV474*0.8</f>
        <v>0</v>
      </c>
      <c r="BI474">
        <f>$AW474*80%+$AX474*70%</f>
        <v>0</v>
      </c>
      <c r="BJ474">
        <f>$AW474*20%+$AX474*30%</f>
        <v>0</v>
      </c>
      <c r="BK474">
        <f>$AY474*60%</f>
        <v>0</v>
      </c>
      <c r="BL474">
        <f>$AY474*40%</f>
        <v>0</v>
      </c>
      <c r="BM474">
        <f>$BA474*60%</f>
        <v>0</v>
      </c>
      <c r="BN474">
        <f>$BA474*40%</f>
        <v>0</v>
      </c>
      <c r="BO474">
        <f>SUM(BE474:BN474)</f>
        <v>45889.535999999993</v>
      </c>
      <c r="BP474" t="b">
        <f>BO474=R474</f>
        <v>1</v>
      </c>
    </row>
    <row r="475" spans="1:68" ht="14.25" hidden="1" customHeight="1" x14ac:dyDescent="0.25">
      <c r="A475" s="4"/>
      <c r="B475" s="5"/>
      <c r="C475" s="4"/>
      <c r="D475" s="5"/>
      <c r="E475" s="5"/>
      <c r="F475" s="4"/>
      <c r="G475" s="4" t="s">
        <v>22</v>
      </c>
      <c r="H475" s="4"/>
      <c r="I475" s="4" t="s">
        <v>24</v>
      </c>
      <c r="J475" s="4" t="s">
        <v>25</v>
      </c>
      <c r="K475" s="4" t="s">
        <v>26</v>
      </c>
      <c r="L475" s="4" t="s">
        <v>33</v>
      </c>
      <c r="M475" s="6" t="s">
        <v>28</v>
      </c>
      <c r="N475" s="6">
        <v>28080</v>
      </c>
      <c r="O475" s="6">
        <v>42120</v>
      </c>
      <c r="P475" s="6">
        <v>70200</v>
      </c>
      <c r="Q475" s="7" t="s">
        <v>29</v>
      </c>
      <c r="R475" s="26"/>
      <c r="S475" s="14"/>
      <c r="T475" s="14"/>
      <c r="U475" s="14"/>
      <c r="V475" s="14"/>
      <c r="W475" s="14"/>
      <c r="X475" s="14"/>
      <c r="Y475" s="14"/>
      <c r="Z475" s="14"/>
    </row>
    <row r="476" spans="1:68" ht="14.25" hidden="1" customHeight="1" x14ac:dyDescent="0.25">
      <c r="A476" s="4"/>
      <c r="B476" s="5"/>
      <c r="C476" s="4"/>
      <c r="D476" s="5"/>
      <c r="E476" s="5"/>
      <c r="F476" s="4"/>
      <c r="G476" s="4" t="s">
        <v>22</v>
      </c>
      <c r="H476" s="4"/>
      <c r="I476" s="4" t="s">
        <v>24</v>
      </c>
      <c r="J476" s="4" t="s">
        <v>25</v>
      </c>
      <c r="K476" s="4" t="s">
        <v>26</v>
      </c>
      <c r="L476" s="4" t="s">
        <v>39</v>
      </c>
      <c r="M476" s="6" t="s">
        <v>28</v>
      </c>
      <c r="N476" s="6">
        <v>0</v>
      </c>
      <c r="O476" s="6">
        <v>60929</v>
      </c>
      <c r="P476" s="6">
        <v>60929</v>
      </c>
      <c r="Q476" s="7" t="s">
        <v>352</v>
      </c>
      <c r="R476" s="26"/>
      <c r="S476" s="14"/>
      <c r="T476" s="14"/>
      <c r="U476" s="14"/>
      <c r="V476" s="14"/>
      <c r="W476" s="14"/>
      <c r="X476" s="14"/>
      <c r="Y476" s="14"/>
      <c r="Z476" s="14"/>
    </row>
    <row r="477" spans="1:68" ht="14.25" hidden="1" customHeight="1" x14ac:dyDescent="0.25">
      <c r="A477" s="4"/>
      <c r="B477" s="5"/>
      <c r="C477" s="4"/>
      <c r="D477" s="5"/>
      <c r="E477" s="5"/>
      <c r="F477" s="4"/>
      <c r="G477" s="4" t="s">
        <v>22</v>
      </c>
      <c r="H477" s="4"/>
      <c r="I477" s="4" t="s">
        <v>24</v>
      </c>
      <c r="J477" s="4" t="s">
        <v>25</v>
      </c>
      <c r="K477" s="4" t="s">
        <v>26</v>
      </c>
      <c r="L477" s="4" t="s">
        <v>125</v>
      </c>
      <c r="M477" s="6" t="s">
        <v>149</v>
      </c>
      <c r="N477" s="6">
        <v>0</v>
      </c>
      <c r="O477" s="6">
        <v>76902</v>
      </c>
      <c r="P477" s="6">
        <v>76902</v>
      </c>
      <c r="Q477" s="7" t="s">
        <v>352</v>
      </c>
      <c r="R477" s="26"/>
      <c r="S477" s="14"/>
      <c r="T477" s="14"/>
      <c r="U477" s="14"/>
      <c r="V477" s="14"/>
      <c r="W477" s="14"/>
      <c r="X477" s="14"/>
      <c r="Y477" s="14"/>
      <c r="Z477" s="14"/>
    </row>
    <row r="478" spans="1:68" ht="14.25" hidden="1" customHeight="1" x14ac:dyDescent="0.25">
      <c r="A478" s="4"/>
      <c r="B478" s="5"/>
      <c r="C478" s="4"/>
      <c r="D478" s="5"/>
      <c r="E478" s="5"/>
      <c r="F478" s="4"/>
      <c r="G478" s="4" t="s">
        <v>22</v>
      </c>
      <c r="H478" s="4"/>
      <c r="I478" s="4" t="s">
        <v>24</v>
      </c>
      <c r="J478" s="4" t="s">
        <v>25</v>
      </c>
      <c r="K478" s="4" t="s">
        <v>26</v>
      </c>
      <c r="L478" s="4" t="s">
        <v>31</v>
      </c>
      <c r="M478" s="6" t="s">
        <v>28</v>
      </c>
      <c r="N478" s="6">
        <v>9000</v>
      </c>
      <c r="O478" s="6">
        <v>0</v>
      </c>
      <c r="P478" s="6">
        <v>9000</v>
      </c>
      <c r="Q478" s="7" t="s">
        <v>352</v>
      </c>
      <c r="R478" s="26"/>
      <c r="S478" s="14"/>
      <c r="T478" s="14"/>
      <c r="U478" s="14"/>
      <c r="V478" s="14"/>
      <c r="W478" s="14"/>
      <c r="X478" s="14"/>
      <c r="Y478" s="14"/>
      <c r="Z478" s="14"/>
    </row>
    <row r="479" spans="1:68" ht="14.25" hidden="1" customHeight="1" x14ac:dyDescent="0.25">
      <c r="A479" s="4"/>
      <c r="B479" s="5"/>
      <c r="C479" s="4"/>
      <c r="D479" s="5"/>
      <c r="E479" s="5"/>
      <c r="F479" s="4"/>
      <c r="G479" s="4" t="s">
        <v>22</v>
      </c>
      <c r="H479" s="4"/>
      <c r="I479" s="4" t="s">
        <v>24</v>
      </c>
      <c r="J479" s="4" t="s">
        <v>25</v>
      </c>
      <c r="K479" s="4" t="s">
        <v>26</v>
      </c>
      <c r="L479" s="4" t="s">
        <v>32</v>
      </c>
      <c r="M479" s="6" t="s">
        <v>28</v>
      </c>
      <c r="N479" s="6">
        <v>0</v>
      </c>
      <c r="O479" s="6">
        <v>10500</v>
      </c>
      <c r="P479" s="6">
        <v>10500</v>
      </c>
      <c r="Q479" s="7" t="s">
        <v>352</v>
      </c>
      <c r="R479" s="26"/>
      <c r="S479" s="14"/>
      <c r="T479" s="14"/>
      <c r="U479" s="14"/>
      <c r="V479" s="14"/>
      <c r="W479" s="14"/>
      <c r="X479" s="14"/>
      <c r="Y479" s="14"/>
      <c r="Z479" s="14"/>
    </row>
    <row r="480" spans="1:68" ht="14.25" hidden="1" customHeight="1" x14ac:dyDescent="0.25">
      <c r="A480" s="4"/>
      <c r="B480" s="5"/>
      <c r="C480" s="4"/>
      <c r="D480" s="5"/>
      <c r="E480" s="5"/>
      <c r="F480" s="4"/>
      <c r="G480" s="4" t="s">
        <v>22</v>
      </c>
      <c r="H480" s="4"/>
      <c r="I480" s="4" t="s">
        <v>24</v>
      </c>
      <c r="J480" s="4" t="s">
        <v>25</v>
      </c>
      <c r="K480" s="4" t="s">
        <v>26</v>
      </c>
      <c r="L480" s="4" t="s">
        <v>126</v>
      </c>
      <c r="M480" s="6" t="s">
        <v>41</v>
      </c>
      <c r="N480" s="6">
        <v>0</v>
      </c>
      <c r="O480" s="6">
        <v>14959</v>
      </c>
      <c r="P480" s="6">
        <v>14959</v>
      </c>
      <c r="Q480" s="7" t="s">
        <v>352</v>
      </c>
      <c r="R480" s="26"/>
      <c r="S480" s="14"/>
      <c r="T480" s="14"/>
      <c r="U480" s="14"/>
      <c r="V480" s="14"/>
      <c r="W480" s="14"/>
      <c r="X480" s="14"/>
      <c r="Y480" s="14"/>
      <c r="Z480" s="14"/>
    </row>
    <row r="481" spans="1:68" ht="14.25" customHeight="1" x14ac:dyDescent="0.25">
      <c r="A481" s="8" t="s">
        <v>400</v>
      </c>
      <c r="B481" s="9" t="s">
        <v>50</v>
      </c>
      <c r="C481" s="8" t="s">
        <v>355</v>
      </c>
      <c r="D481" s="9" t="s">
        <v>355</v>
      </c>
      <c r="E481" s="9" t="s">
        <v>401</v>
      </c>
      <c r="F481" s="8" t="s">
        <v>402</v>
      </c>
      <c r="G481" s="8" t="s">
        <v>22</v>
      </c>
      <c r="H481" s="8" t="s">
        <v>403</v>
      </c>
      <c r="I481" s="8" t="s">
        <v>24</v>
      </c>
      <c r="J481" s="8" t="s">
        <v>25</v>
      </c>
      <c r="K481" s="8" t="s">
        <v>26</v>
      </c>
      <c r="L481" s="8" t="s">
        <v>27</v>
      </c>
      <c r="M481" s="10" t="s">
        <v>28</v>
      </c>
      <c r="N481" s="10">
        <v>0</v>
      </c>
      <c r="O481" s="10">
        <v>25000</v>
      </c>
      <c r="P481" s="10">
        <v>25000</v>
      </c>
      <c r="Q481" s="12" t="s">
        <v>29</v>
      </c>
      <c r="R481" s="29">
        <f>VLOOKUP(H481,'[3]Table 1'!$B$3:$C$5292,2,0)</f>
        <v>42771.455999999998</v>
      </c>
      <c r="S481" s="14"/>
      <c r="T481" s="15">
        <v>6000</v>
      </c>
      <c r="U481" s="18">
        <f>N482</f>
        <v>28080</v>
      </c>
      <c r="V481" s="16">
        <v>30000</v>
      </c>
      <c r="W481" s="14"/>
      <c r="X481" s="14"/>
      <c r="Y481" s="14"/>
      <c r="Z481" s="14">
        <v>0</v>
      </c>
      <c r="AB481">
        <v>0</v>
      </c>
      <c r="AD481">
        <f>SUM(T481:AC481)</f>
        <v>64080</v>
      </c>
      <c r="AF481">
        <f>T481/$AD481</f>
        <v>9.3632958801498134E-2</v>
      </c>
      <c r="AG481">
        <f t="shared" ref="AG481" si="812">U481/$AD481</f>
        <v>0.43820224719101125</v>
      </c>
      <c r="AH481">
        <f t="shared" ref="AH481" si="813">V481/$AD481</f>
        <v>0.46816479400749061</v>
      </c>
      <c r="AI481">
        <f t="shared" ref="AI481" si="814">W481/$AD481</f>
        <v>0</v>
      </c>
      <c r="AJ481">
        <f t="shared" ref="AJ481" si="815">X481/$AD481</f>
        <v>0</v>
      </c>
      <c r="AK481">
        <f t="shared" ref="AK481" si="816">Y481/$AD481</f>
        <v>0</v>
      </c>
      <c r="AL481">
        <f t="shared" ref="AL481" si="817">Z481/$AD481</f>
        <v>0</v>
      </c>
      <c r="AM481">
        <f t="shared" ref="AM481" si="818">AA481/$AD481</f>
        <v>0</v>
      </c>
      <c r="AN481">
        <f t="shared" ref="AN481" si="819">AB481/$AD481</f>
        <v>0</v>
      </c>
      <c r="AO481">
        <f t="shared" ref="AO481" si="820">AC481/$AD481</f>
        <v>0</v>
      </c>
      <c r="AP481">
        <f>SUM(AF481:AO481)</f>
        <v>1</v>
      </c>
      <c r="AR481">
        <f>AF481*$R481</f>
        <v>4004.8179775280901</v>
      </c>
      <c r="AT481">
        <f t="shared" ref="AT481:BB481" si="821">AG481*$R481</f>
        <v>18742.548134831461</v>
      </c>
      <c r="AU481">
        <f t="shared" si="821"/>
        <v>20024.089887640446</v>
      </c>
      <c r="AV481">
        <f t="shared" si="821"/>
        <v>0</v>
      </c>
      <c r="AW481">
        <f t="shared" si="821"/>
        <v>0</v>
      </c>
      <c r="AX481">
        <f t="shared" si="821"/>
        <v>0</v>
      </c>
      <c r="AY481">
        <f t="shared" si="821"/>
        <v>0</v>
      </c>
      <c r="AZ481">
        <f t="shared" si="821"/>
        <v>0</v>
      </c>
      <c r="BA481">
        <f t="shared" si="821"/>
        <v>0</v>
      </c>
      <c r="BB481">
        <f t="shared" si="821"/>
        <v>0</v>
      </c>
      <c r="BC481">
        <f>SUM(AR481:BB481)</f>
        <v>42771.455999999998</v>
      </c>
      <c r="BE481">
        <f>AR481</f>
        <v>4004.8179775280901</v>
      </c>
      <c r="BF481">
        <f>(SUM(AU481:AV481)*0.2)+AS481*0.7+AT481*0.4</f>
        <v>11501.837231460675</v>
      </c>
      <c r="BG481">
        <f>IF(AU481&gt;1,$AS481*0.3,0)+IF(AU481&gt;1,$AT481*0.6,0)+AU481*0.8</f>
        <v>27264.800791011236</v>
      </c>
      <c r="BH481">
        <f>IF(AV481&gt;1,$AS481*0.3,0)+IF(AV481&gt;1,$AT481*0.6,0)+AV481*0.8</f>
        <v>0</v>
      </c>
      <c r="BI481">
        <f>$AW481*80%+$AX481*70%</f>
        <v>0</v>
      </c>
      <c r="BJ481">
        <f>$AW481*20%+$AX481*30%</f>
        <v>0</v>
      </c>
      <c r="BK481">
        <f>$AY481*60%</f>
        <v>0</v>
      </c>
      <c r="BL481">
        <f>$AY481*40%</f>
        <v>0</v>
      </c>
      <c r="BM481">
        <f>$BA481*60%</f>
        <v>0</v>
      </c>
      <c r="BN481">
        <f>$BA481*40%</f>
        <v>0</v>
      </c>
      <c r="BO481">
        <f>SUM(BE481:BN481)</f>
        <v>42771.455999999998</v>
      </c>
      <c r="BP481" t="b">
        <f>BO481=R481</f>
        <v>1</v>
      </c>
    </row>
    <row r="482" spans="1:68" ht="14.25" hidden="1" customHeight="1" x14ac:dyDescent="0.25">
      <c r="A482" s="4"/>
      <c r="B482" s="5"/>
      <c r="C482" s="4"/>
      <c r="D482" s="5"/>
      <c r="E482" s="5"/>
      <c r="F482" s="4"/>
      <c r="G482" s="4" t="s">
        <v>22</v>
      </c>
      <c r="H482" s="4"/>
      <c r="I482" s="4" t="s">
        <v>24</v>
      </c>
      <c r="J482" s="4" t="s">
        <v>25</v>
      </c>
      <c r="K482" s="4" t="s">
        <v>26</v>
      </c>
      <c r="L482" s="4" t="s">
        <v>79</v>
      </c>
      <c r="M482" s="6" t="s">
        <v>28</v>
      </c>
      <c r="N482" s="6">
        <v>28080</v>
      </c>
      <c r="O482" s="6">
        <v>42120</v>
      </c>
      <c r="P482" s="6">
        <v>70200</v>
      </c>
      <c r="Q482" s="7" t="s">
        <v>29</v>
      </c>
      <c r="R482" s="26"/>
      <c r="S482" s="14"/>
      <c r="T482" s="14"/>
      <c r="U482" s="14"/>
      <c r="V482" s="14"/>
      <c r="W482" s="14"/>
      <c r="X482" s="14"/>
      <c r="Y482" s="14"/>
      <c r="Z482" s="14"/>
    </row>
    <row r="483" spans="1:68" ht="14.25" customHeight="1" x14ac:dyDescent="0.25">
      <c r="A483" s="8" t="s">
        <v>404</v>
      </c>
      <c r="B483" s="9" t="s">
        <v>35</v>
      </c>
      <c r="C483" s="8" t="s">
        <v>405</v>
      </c>
      <c r="D483" s="9" t="s">
        <v>405</v>
      </c>
      <c r="E483" s="9" t="s">
        <v>406</v>
      </c>
      <c r="F483" s="8" t="s">
        <v>407</v>
      </c>
      <c r="G483" s="8" t="s">
        <v>22</v>
      </c>
      <c r="H483" s="8" t="s">
        <v>408</v>
      </c>
      <c r="I483" s="8" t="s">
        <v>24</v>
      </c>
      <c r="J483" s="8" t="s">
        <v>409</v>
      </c>
      <c r="K483" s="8" t="s">
        <v>26</v>
      </c>
      <c r="L483" s="8" t="s">
        <v>27</v>
      </c>
      <c r="M483" s="10" t="s">
        <v>28</v>
      </c>
      <c r="N483" s="10">
        <v>0</v>
      </c>
      <c r="O483" s="10">
        <v>25000</v>
      </c>
      <c r="P483" s="10">
        <v>25000</v>
      </c>
      <c r="Q483" s="12" t="s">
        <v>29</v>
      </c>
      <c r="R483" s="29">
        <f>VLOOKUP(H483,'[3]Table 1'!$B$3:$C$5292,2,0)</f>
        <v>45889.536</v>
      </c>
      <c r="S483" s="14"/>
      <c r="T483" s="15">
        <v>6000</v>
      </c>
      <c r="U483" s="18">
        <f>N487</f>
        <v>28080</v>
      </c>
      <c r="V483" s="14"/>
      <c r="W483" s="17">
        <v>30000</v>
      </c>
      <c r="X483" s="17"/>
      <c r="Y483" s="17"/>
      <c r="Z483" s="14">
        <v>0</v>
      </c>
      <c r="AB483">
        <v>0</v>
      </c>
      <c r="AD483">
        <f>SUM(T483:AC483)</f>
        <v>64080</v>
      </c>
      <c r="AF483">
        <f>T483/$AD483</f>
        <v>9.3632958801498134E-2</v>
      </c>
      <c r="AG483">
        <f t="shared" ref="AG483" si="822">U483/$AD483</f>
        <v>0.43820224719101125</v>
      </c>
      <c r="AH483">
        <f t="shared" ref="AH483" si="823">V483/$AD483</f>
        <v>0</v>
      </c>
      <c r="AI483">
        <f t="shared" ref="AI483" si="824">W483/$AD483</f>
        <v>0.46816479400749061</v>
      </c>
      <c r="AJ483">
        <f t="shared" ref="AJ483" si="825">X483/$AD483</f>
        <v>0</v>
      </c>
      <c r="AK483">
        <f t="shared" ref="AK483" si="826">Y483/$AD483</f>
        <v>0</v>
      </c>
      <c r="AL483">
        <f t="shared" ref="AL483" si="827">Z483/$AD483</f>
        <v>0</v>
      </c>
      <c r="AM483">
        <f t="shared" ref="AM483" si="828">AA483/$AD483</f>
        <v>0</v>
      </c>
      <c r="AN483">
        <f t="shared" ref="AN483" si="829">AB483/$AD483</f>
        <v>0</v>
      </c>
      <c r="AO483">
        <f t="shared" ref="AO483" si="830">AC483/$AD483</f>
        <v>0</v>
      </c>
      <c r="AP483">
        <f>SUM(AF483:AO483)</f>
        <v>1</v>
      </c>
      <c r="AR483">
        <f>AF483*$R483</f>
        <v>4296.7730337078656</v>
      </c>
      <c r="AT483">
        <f t="shared" ref="AT483:BB483" si="831">AG483*$R483</f>
        <v>20108.897797752808</v>
      </c>
      <c r="AU483">
        <f t="shared" si="831"/>
        <v>0</v>
      </c>
      <c r="AV483">
        <f t="shared" si="831"/>
        <v>21483.865168539323</v>
      </c>
      <c r="AW483">
        <f t="shared" si="831"/>
        <v>0</v>
      </c>
      <c r="AX483">
        <f t="shared" si="831"/>
        <v>0</v>
      </c>
      <c r="AY483">
        <f t="shared" si="831"/>
        <v>0</v>
      </c>
      <c r="AZ483">
        <f t="shared" si="831"/>
        <v>0</v>
      </c>
      <c r="BA483">
        <f t="shared" si="831"/>
        <v>0</v>
      </c>
      <c r="BB483">
        <f t="shared" si="831"/>
        <v>0</v>
      </c>
      <c r="BC483">
        <f>SUM(AR483:BB483)</f>
        <v>45889.535999999993</v>
      </c>
      <c r="BE483">
        <f>AR483</f>
        <v>4296.7730337078656</v>
      </c>
      <c r="BF483">
        <f>(SUM(AU483:AV483)*0.2)+AS483*0.7+AT483*0.4</f>
        <v>12340.332152808987</v>
      </c>
      <c r="BG483">
        <f>IF(AU483&gt;1,$AS483*0.3,0)+IF(AU483&gt;1,$AT483*0.6,0)+AU483*0.8</f>
        <v>0</v>
      </c>
      <c r="BH483">
        <f>IF(AV483&gt;1,$AS483*0.3,0)+IF(AV483&gt;1,$AT483*0.6,0)+AV483*0.8</f>
        <v>29252.430813483144</v>
      </c>
      <c r="BI483">
        <f>$AW483*80%+$AX483*70%</f>
        <v>0</v>
      </c>
      <c r="BJ483">
        <f>$AW483*20%+$AX483*30%</f>
        <v>0</v>
      </c>
      <c r="BK483">
        <f>$AY483*60%</f>
        <v>0</v>
      </c>
      <c r="BL483">
        <f>$AY483*40%</f>
        <v>0</v>
      </c>
      <c r="BM483">
        <f>$BA483*60%</f>
        <v>0</v>
      </c>
      <c r="BN483">
        <f>$BA483*40%</f>
        <v>0</v>
      </c>
      <c r="BO483">
        <f>SUM(BE483:BN483)</f>
        <v>45889.535999999993</v>
      </c>
      <c r="BP483" t="b">
        <f>BO483=R483</f>
        <v>1</v>
      </c>
    </row>
    <row r="484" spans="1:68" ht="14.25" hidden="1" customHeight="1" x14ac:dyDescent="0.25">
      <c r="A484" s="4"/>
      <c r="B484" s="5"/>
      <c r="C484" s="4"/>
      <c r="D484" s="5"/>
      <c r="E484" s="5"/>
      <c r="F484" s="4"/>
      <c r="G484" s="4" t="s">
        <v>22</v>
      </c>
      <c r="H484" s="4"/>
      <c r="I484" s="4" t="s">
        <v>24</v>
      </c>
      <c r="J484" s="4" t="s">
        <v>409</v>
      </c>
      <c r="K484" s="4" t="s">
        <v>26</v>
      </c>
      <c r="L484" s="4" t="s">
        <v>30</v>
      </c>
      <c r="M484" s="6" t="s">
        <v>28</v>
      </c>
      <c r="N484" s="6">
        <v>0</v>
      </c>
      <c r="O484" s="6">
        <v>28710</v>
      </c>
      <c r="P484" s="6">
        <v>28710</v>
      </c>
      <c r="Q484" s="7" t="s">
        <v>29</v>
      </c>
      <c r="R484" s="26"/>
      <c r="S484" s="14"/>
      <c r="T484" s="14"/>
      <c r="U484" s="14"/>
      <c r="V484" s="14"/>
      <c r="W484" s="14"/>
      <c r="X484" s="14"/>
      <c r="Y484" s="14"/>
      <c r="Z484" s="14"/>
    </row>
    <row r="485" spans="1:68" ht="14.25" hidden="1" customHeight="1" x14ac:dyDescent="0.25">
      <c r="A485" s="4"/>
      <c r="B485" s="5"/>
      <c r="C485" s="4"/>
      <c r="D485" s="5"/>
      <c r="E485" s="5"/>
      <c r="F485" s="4"/>
      <c r="G485" s="4" t="s">
        <v>22</v>
      </c>
      <c r="H485" s="4"/>
      <c r="I485" s="4" t="s">
        <v>24</v>
      </c>
      <c r="J485" s="4" t="s">
        <v>409</v>
      </c>
      <c r="K485" s="4" t="s">
        <v>26</v>
      </c>
      <c r="L485" s="4" t="s">
        <v>31</v>
      </c>
      <c r="M485" s="6" t="s">
        <v>28</v>
      </c>
      <c r="N485" s="6">
        <v>7000</v>
      </c>
      <c r="O485" s="6">
        <v>0</v>
      </c>
      <c r="P485" s="6">
        <v>7000</v>
      </c>
      <c r="Q485" s="7" t="s">
        <v>29</v>
      </c>
      <c r="R485" s="26"/>
      <c r="S485" s="14"/>
      <c r="T485" s="14"/>
      <c r="U485" s="14"/>
      <c r="V485" s="14"/>
      <c r="W485" s="14"/>
      <c r="X485" s="14"/>
      <c r="Y485" s="14"/>
      <c r="Z485" s="14"/>
    </row>
    <row r="486" spans="1:68" ht="14.25" hidden="1" customHeight="1" x14ac:dyDescent="0.25">
      <c r="A486" s="4"/>
      <c r="B486" s="5"/>
      <c r="C486" s="4"/>
      <c r="D486" s="5"/>
      <c r="E486" s="5"/>
      <c r="F486" s="4"/>
      <c r="G486" s="4" t="s">
        <v>22</v>
      </c>
      <c r="H486" s="4"/>
      <c r="I486" s="4" t="s">
        <v>24</v>
      </c>
      <c r="J486" s="4" t="s">
        <v>409</v>
      </c>
      <c r="K486" s="4" t="s">
        <v>26</v>
      </c>
      <c r="L486" s="4" t="s">
        <v>32</v>
      </c>
      <c r="M486" s="6" t="s">
        <v>28</v>
      </c>
      <c r="N486" s="6">
        <v>0</v>
      </c>
      <c r="O486" s="6">
        <v>10500</v>
      </c>
      <c r="P486" s="6">
        <v>10500</v>
      </c>
      <c r="Q486" s="7" t="s">
        <v>29</v>
      </c>
      <c r="R486" s="26"/>
      <c r="S486" s="14"/>
      <c r="T486" s="14"/>
      <c r="U486" s="14"/>
      <c r="V486" s="14"/>
      <c r="W486" s="14"/>
      <c r="X486" s="14"/>
      <c r="Y486" s="14"/>
      <c r="Z486" s="14"/>
    </row>
    <row r="487" spans="1:68" ht="14.25" hidden="1" customHeight="1" x14ac:dyDescent="0.25">
      <c r="A487" s="4"/>
      <c r="B487" s="5"/>
      <c r="C487" s="4"/>
      <c r="D487" s="5"/>
      <c r="E487" s="5"/>
      <c r="F487" s="4"/>
      <c r="G487" s="4" t="s">
        <v>22</v>
      </c>
      <c r="H487" s="4"/>
      <c r="I487" s="4" t="s">
        <v>24</v>
      </c>
      <c r="J487" s="4" t="s">
        <v>409</v>
      </c>
      <c r="K487" s="4" t="s">
        <v>26</v>
      </c>
      <c r="L487" s="4" t="s">
        <v>410</v>
      </c>
      <c r="M487" s="6" t="s">
        <v>28</v>
      </c>
      <c r="N487" s="6">
        <v>28080</v>
      </c>
      <c r="O487" s="6">
        <v>42120</v>
      </c>
      <c r="P487" s="6">
        <v>70200</v>
      </c>
      <c r="Q487" s="7" t="s">
        <v>29</v>
      </c>
      <c r="R487" s="26"/>
      <c r="S487" s="14"/>
      <c r="T487" s="14"/>
      <c r="U487" s="14"/>
      <c r="V487" s="14"/>
      <c r="W487" s="14"/>
      <c r="X487" s="14"/>
      <c r="Y487" s="14"/>
      <c r="Z487" s="14"/>
    </row>
    <row r="488" spans="1:68" ht="14.25" customHeight="1" x14ac:dyDescent="0.25">
      <c r="A488" s="8" t="s">
        <v>411</v>
      </c>
      <c r="B488" s="9" t="s">
        <v>133</v>
      </c>
      <c r="C488" s="8" t="s">
        <v>405</v>
      </c>
      <c r="D488" s="9" t="s">
        <v>405</v>
      </c>
      <c r="E488" s="9" t="s">
        <v>412</v>
      </c>
      <c r="F488" s="8" t="s">
        <v>413</v>
      </c>
      <c r="G488" s="8" t="s">
        <v>22</v>
      </c>
      <c r="H488" s="8" t="s">
        <v>414</v>
      </c>
      <c r="I488" s="8" t="s">
        <v>24</v>
      </c>
      <c r="J488" s="8" t="s">
        <v>409</v>
      </c>
      <c r="K488" s="8" t="s">
        <v>26</v>
      </c>
      <c r="L488" s="8" t="s">
        <v>27</v>
      </c>
      <c r="M488" s="10" t="s">
        <v>28</v>
      </c>
      <c r="N488" s="10">
        <v>0</v>
      </c>
      <c r="O488" s="10">
        <v>25000</v>
      </c>
      <c r="P488" s="10">
        <v>25000</v>
      </c>
      <c r="Q488" s="12" t="s">
        <v>29</v>
      </c>
      <c r="R488" s="29">
        <f>VLOOKUP(H488,'[3]Table 1'!$B$3:$C$5292,2,0)</f>
        <v>45889.536</v>
      </c>
      <c r="S488" s="14"/>
      <c r="T488" s="15">
        <v>6000</v>
      </c>
      <c r="U488" s="18">
        <f>N493</f>
        <v>28080</v>
      </c>
      <c r="V488" s="14"/>
      <c r="W488" s="17">
        <v>30000</v>
      </c>
      <c r="X488" s="17"/>
      <c r="Y488" s="17"/>
      <c r="Z488" s="14">
        <v>0</v>
      </c>
      <c r="AB488">
        <v>0</v>
      </c>
      <c r="AD488">
        <f>SUM(T488:AC488)</f>
        <v>64080</v>
      </c>
      <c r="AF488">
        <f>T488/$AD488</f>
        <v>9.3632958801498134E-2</v>
      </c>
      <c r="AG488">
        <f t="shared" ref="AG488" si="832">U488/$AD488</f>
        <v>0.43820224719101125</v>
      </c>
      <c r="AH488">
        <f t="shared" ref="AH488" si="833">V488/$AD488</f>
        <v>0</v>
      </c>
      <c r="AI488">
        <f t="shared" ref="AI488" si="834">W488/$AD488</f>
        <v>0.46816479400749061</v>
      </c>
      <c r="AJ488">
        <f t="shared" ref="AJ488" si="835">X488/$AD488</f>
        <v>0</v>
      </c>
      <c r="AK488">
        <f t="shared" ref="AK488" si="836">Y488/$AD488</f>
        <v>0</v>
      </c>
      <c r="AL488">
        <f t="shared" ref="AL488" si="837">Z488/$AD488</f>
        <v>0</v>
      </c>
      <c r="AM488">
        <f t="shared" ref="AM488" si="838">AA488/$AD488</f>
        <v>0</v>
      </c>
      <c r="AN488">
        <f t="shared" ref="AN488" si="839">AB488/$AD488</f>
        <v>0</v>
      </c>
      <c r="AO488">
        <f t="shared" ref="AO488" si="840">AC488/$AD488</f>
        <v>0</v>
      </c>
      <c r="AP488">
        <f>SUM(AF488:AO488)</f>
        <v>1</v>
      </c>
      <c r="AR488">
        <f>AF488*$R488</f>
        <v>4296.7730337078656</v>
      </c>
      <c r="AT488">
        <f t="shared" ref="AT488:BB488" si="841">AG488*$R488</f>
        <v>20108.897797752808</v>
      </c>
      <c r="AU488">
        <f t="shared" si="841"/>
        <v>0</v>
      </c>
      <c r="AV488">
        <f t="shared" si="841"/>
        <v>21483.865168539323</v>
      </c>
      <c r="AW488">
        <f t="shared" si="841"/>
        <v>0</v>
      </c>
      <c r="AX488">
        <f t="shared" si="841"/>
        <v>0</v>
      </c>
      <c r="AY488">
        <f t="shared" si="841"/>
        <v>0</v>
      </c>
      <c r="AZ488">
        <f t="shared" si="841"/>
        <v>0</v>
      </c>
      <c r="BA488">
        <f t="shared" si="841"/>
        <v>0</v>
      </c>
      <c r="BB488">
        <f t="shared" si="841"/>
        <v>0</v>
      </c>
      <c r="BC488">
        <f>SUM(AR488:BB488)</f>
        <v>45889.535999999993</v>
      </c>
      <c r="BE488">
        <f>AR488</f>
        <v>4296.7730337078656</v>
      </c>
      <c r="BF488">
        <f>(SUM(AU488:AV488)*0.2)+AS488*0.7+AT488*0.4</f>
        <v>12340.332152808987</v>
      </c>
      <c r="BG488">
        <f>IF(AU488&gt;1,$AS488*0.3,0)+IF(AU488&gt;1,$AT488*0.6,0)+AU488*0.8</f>
        <v>0</v>
      </c>
      <c r="BH488">
        <f>IF(AV488&gt;1,$AS488*0.3,0)+IF(AV488&gt;1,$AT488*0.6,0)+AV488*0.8</f>
        <v>29252.430813483144</v>
      </c>
      <c r="BI488">
        <f>$AW488*80%+$AX488*70%</f>
        <v>0</v>
      </c>
      <c r="BJ488">
        <f>$AW488*20%+$AX488*30%</f>
        <v>0</v>
      </c>
      <c r="BK488">
        <f>$AY488*60%</f>
        <v>0</v>
      </c>
      <c r="BL488">
        <f>$AY488*40%</f>
        <v>0</v>
      </c>
      <c r="BM488">
        <f>$BA488*60%</f>
        <v>0</v>
      </c>
      <c r="BN488">
        <f>$BA488*40%</f>
        <v>0</v>
      </c>
      <c r="BO488">
        <f>SUM(BE488:BN488)</f>
        <v>45889.535999999993</v>
      </c>
      <c r="BP488" t="b">
        <f>BO488=R488</f>
        <v>1</v>
      </c>
    </row>
    <row r="489" spans="1:68" ht="14.25" hidden="1" customHeight="1" x14ac:dyDescent="0.25">
      <c r="A489" s="4"/>
      <c r="B489" s="5"/>
      <c r="C489" s="4"/>
      <c r="D489" s="5"/>
      <c r="E489" s="5"/>
      <c r="F489" s="4"/>
      <c r="G489" s="4" t="s">
        <v>22</v>
      </c>
      <c r="H489" s="4"/>
      <c r="I489" s="4" t="s">
        <v>24</v>
      </c>
      <c r="J489" s="4" t="s">
        <v>409</v>
      </c>
      <c r="K489" s="4" t="s">
        <v>26</v>
      </c>
      <c r="L489" s="4" t="s">
        <v>39</v>
      </c>
      <c r="M489" s="6" t="s">
        <v>28</v>
      </c>
      <c r="N489" s="6">
        <v>0</v>
      </c>
      <c r="O489" s="6">
        <v>60929</v>
      </c>
      <c r="P489" s="6">
        <v>60929</v>
      </c>
      <c r="Q489" s="7" t="s">
        <v>29</v>
      </c>
      <c r="R489" s="26"/>
      <c r="S489" s="14"/>
      <c r="T489" s="14"/>
      <c r="U489" s="14"/>
      <c r="V489" s="14"/>
      <c r="W489" s="14"/>
      <c r="X489" s="14"/>
      <c r="Y489" s="14"/>
      <c r="Z489" s="14"/>
    </row>
    <row r="490" spans="1:68" ht="14.25" hidden="1" customHeight="1" x14ac:dyDescent="0.25">
      <c r="A490" s="4"/>
      <c r="B490" s="5"/>
      <c r="C490" s="4"/>
      <c r="D490" s="5"/>
      <c r="E490" s="5"/>
      <c r="F490" s="4"/>
      <c r="G490" s="4" t="s">
        <v>22</v>
      </c>
      <c r="H490" s="4"/>
      <c r="I490" s="4" t="s">
        <v>24</v>
      </c>
      <c r="J490" s="4" t="s">
        <v>409</v>
      </c>
      <c r="K490" s="4" t="s">
        <v>26</v>
      </c>
      <c r="L490" s="4" t="s">
        <v>125</v>
      </c>
      <c r="M490" s="6" t="s">
        <v>415</v>
      </c>
      <c r="N490" s="6">
        <v>0</v>
      </c>
      <c r="O490" s="6">
        <v>54930</v>
      </c>
      <c r="P490" s="6">
        <v>54930</v>
      </c>
      <c r="Q490" s="7" t="s">
        <v>29</v>
      </c>
      <c r="R490" s="26"/>
      <c r="S490" s="14"/>
      <c r="T490" s="14"/>
      <c r="U490" s="14"/>
      <c r="V490" s="14"/>
      <c r="W490" s="14"/>
      <c r="X490" s="14"/>
      <c r="Y490" s="14"/>
      <c r="Z490" s="14"/>
    </row>
    <row r="491" spans="1:68" ht="14.25" hidden="1" customHeight="1" x14ac:dyDescent="0.25">
      <c r="A491" s="4"/>
      <c r="B491" s="5"/>
      <c r="C491" s="4"/>
      <c r="D491" s="5"/>
      <c r="E491" s="5"/>
      <c r="F491" s="4"/>
      <c r="G491" s="4" t="s">
        <v>22</v>
      </c>
      <c r="H491" s="4"/>
      <c r="I491" s="4" t="s">
        <v>24</v>
      </c>
      <c r="J491" s="4" t="s">
        <v>409</v>
      </c>
      <c r="K491" s="4" t="s">
        <v>26</v>
      </c>
      <c r="L491" s="4" t="s">
        <v>31</v>
      </c>
      <c r="M491" s="6" t="s">
        <v>28</v>
      </c>
      <c r="N491" s="6">
        <v>8000</v>
      </c>
      <c r="O491" s="6">
        <v>0</v>
      </c>
      <c r="P491" s="6">
        <v>8000</v>
      </c>
      <c r="Q491" s="7" t="s">
        <v>29</v>
      </c>
      <c r="R491" s="26"/>
      <c r="S491" s="14"/>
      <c r="T491" s="14"/>
      <c r="U491" s="14"/>
      <c r="V491" s="14"/>
      <c r="W491" s="14"/>
      <c r="X491" s="14"/>
      <c r="Y491" s="14"/>
      <c r="Z491" s="14"/>
    </row>
    <row r="492" spans="1:68" ht="14.25" hidden="1" customHeight="1" x14ac:dyDescent="0.25">
      <c r="A492" s="4"/>
      <c r="B492" s="5"/>
      <c r="C492" s="4"/>
      <c r="D492" s="5"/>
      <c r="E492" s="5"/>
      <c r="F492" s="4"/>
      <c r="G492" s="4" t="s">
        <v>22</v>
      </c>
      <c r="H492" s="4"/>
      <c r="I492" s="4" t="s">
        <v>24</v>
      </c>
      <c r="J492" s="4" t="s">
        <v>409</v>
      </c>
      <c r="K492" s="4" t="s">
        <v>26</v>
      </c>
      <c r="L492" s="4" t="s">
        <v>32</v>
      </c>
      <c r="M492" s="6" t="s">
        <v>28</v>
      </c>
      <c r="N492" s="6">
        <v>0</v>
      </c>
      <c r="O492" s="6">
        <v>10500</v>
      </c>
      <c r="P492" s="6">
        <v>10500</v>
      </c>
      <c r="Q492" s="7" t="s">
        <v>29</v>
      </c>
      <c r="R492" s="26"/>
      <c r="S492" s="14"/>
      <c r="T492" s="14"/>
      <c r="U492" s="14"/>
      <c r="V492" s="14"/>
      <c r="W492" s="14"/>
      <c r="X492" s="14"/>
      <c r="Y492" s="14"/>
      <c r="Z492" s="14"/>
    </row>
    <row r="493" spans="1:68" ht="14.25" hidden="1" customHeight="1" x14ac:dyDescent="0.25">
      <c r="A493" s="4"/>
      <c r="B493" s="5"/>
      <c r="C493" s="4"/>
      <c r="D493" s="5"/>
      <c r="E493" s="5"/>
      <c r="F493" s="4"/>
      <c r="G493" s="4" t="s">
        <v>22</v>
      </c>
      <c r="H493" s="4"/>
      <c r="I493" s="4" t="s">
        <v>24</v>
      </c>
      <c r="J493" s="4" t="s">
        <v>409</v>
      </c>
      <c r="K493" s="4" t="s">
        <v>26</v>
      </c>
      <c r="L493" s="4" t="s">
        <v>410</v>
      </c>
      <c r="M493" s="6" t="s">
        <v>28</v>
      </c>
      <c r="N493" s="6">
        <v>28080</v>
      </c>
      <c r="O493" s="6">
        <v>42120</v>
      </c>
      <c r="P493" s="6">
        <v>70200</v>
      </c>
      <c r="Q493" s="7" t="s">
        <v>29</v>
      </c>
      <c r="R493" s="26"/>
      <c r="S493" s="14"/>
      <c r="T493" s="14"/>
      <c r="U493" s="14"/>
      <c r="V493" s="14"/>
      <c r="W493" s="14"/>
      <c r="X493" s="14"/>
      <c r="Y493" s="14"/>
      <c r="Z493" s="14"/>
    </row>
    <row r="494" spans="1:68" ht="14.25" customHeight="1" x14ac:dyDescent="0.25">
      <c r="A494" s="8" t="s">
        <v>416</v>
      </c>
      <c r="B494" s="9" t="s">
        <v>128</v>
      </c>
      <c r="C494" s="8" t="s">
        <v>405</v>
      </c>
      <c r="D494" s="9" t="s">
        <v>405</v>
      </c>
      <c r="E494" s="9" t="s">
        <v>417</v>
      </c>
      <c r="F494" s="8" t="s">
        <v>418</v>
      </c>
      <c r="G494" s="8" t="s">
        <v>22</v>
      </c>
      <c r="H494" s="8" t="s">
        <v>419</v>
      </c>
      <c r="I494" s="8" t="s">
        <v>24</v>
      </c>
      <c r="J494" s="8" t="s">
        <v>409</v>
      </c>
      <c r="K494" s="8" t="s">
        <v>26</v>
      </c>
      <c r="L494" s="8" t="s">
        <v>27</v>
      </c>
      <c r="M494" s="10" t="s">
        <v>28</v>
      </c>
      <c r="N494" s="10">
        <v>0</v>
      </c>
      <c r="O494" s="10">
        <v>25000</v>
      </c>
      <c r="P494" s="10">
        <v>25000</v>
      </c>
      <c r="Q494" s="12" t="s">
        <v>29</v>
      </c>
      <c r="R494" s="29">
        <f>VLOOKUP(H494,'[3]Table 1'!$B$3:$C$5292,2,0)</f>
        <v>45889.536</v>
      </c>
      <c r="S494" s="14"/>
      <c r="T494" s="15">
        <v>6000</v>
      </c>
      <c r="U494" s="18">
        <f>N498</f>
        <v>28080</v>
      </c>
      <c r="V494" s="14"/>
      <c r="W494" s="17">
        <v>30000</v>
      </c>
      <c r="X494" s="17"/>
      <c r="Y494" s="17"/>
      <c r="Z494" s="14">
        <v>0</v>
      </c>
      <c r="AB494">
        <v>0</v>
      </c>
      <c r="AD494">
        <f>SUM(T494:AC494)</f>
        <v>64080</v>
      </c>
      <c r="AF494">
        <f>T494/$AD494</f>
        <v>9.3632958801498134E-2</v>
      </c>
      <c r="AG494">
        <f t="shared" ref="AG494" si="842">U494/$AD494</f>
        <v>0.43820224719101125</v>
      </c>
      <c r="AH494">
        <f t="shared" ref="AH494" si="843">V494/$AD494</f>
        <v>0</v>
      </c>
      <c r="AI494">
        <f t="shared" ref="AI494" si="844">W494/$AD494</f>
        <v>0.46816479400749061</v>
      </c>
      <c r="AJ494">
        <f t="shared" ref="AJ494" si="845">X494/$AD494</f>
        <v>0</v>
      </c>
      <c r="AK494">
        <f t="shared" ref="AK494" si="846">Y494/$AD494</f>
        <v>0</v>
      </c>
      <c r="AL494">
        <f t="shared" ref="AL494" si="847">Z494/$AD494</f>
        <v>0</v>
      </c>
      <c r="AM494">
        <f t="shared" ref="AM494" si="848">AA494/$AD494</f>
        <v>0</v>
      </c>
      <c r="AN494">
        <f t="shared" ref="AN494" si="849">AB494/$AD494</f>
        <v>0</v>
      </c>
      <c r="AO494">
        <f t="shared" ref="AO494" si="850">AC494/$AD494</f>
        <v>0</v>
      </c>
      <c r="AP494">
        <f>SUM(AF494:AO494)</f>
        <v>1</v>
      </c>
      <c r="AR494">
        <f>AF494*$R494</f>
        <v>4296.7730337078656</v>
      </c>
      <c r="AT494">
        <f t="shared" ref="AT494:BB494" si="851">AG494*$R494</f>
        <v>20108.897797752808</v>
      </c>
      <c r="AU494">
        <f t="shared" si="851"/>
        <v>0</v>
      </c>
      <c r="AV494">
        <f t="shared" si="851"/>
        <v>21483.865168539323</v>
      </c>
      <c r="AW494">
        <f t="shared" si="851"/>
        <v>0</v>
      </c>
      <c r="AX494">
        <f t="shared" si="851"/>
        <v>0</v>
      </c>
      <c r="AY494">
        <f t="shared" si="851"/>
        <v>0</v>
      </c>
      <c r="AZ494">
        <f t="shared" si="851"/>
        <v>0</v>
      </c>
      <c r="BA494">
        <f t="shared" si="851"/>
        <v>0</v>
      </c>
      <c r="BB494">
        <f t="shared" si="851"/>
        <v>0</v>
      </c>
      <c r="BC494">
        <f>SUM(AR494:BB494)</f>
        <v>45889.535999999993</v>
      </c>
      <c r="BE494">
        <f>AR494</f>
        <v>4296.7730337078656</v>
      </c>
      <c r="BF494">
        <f>(SUM(AU494:AV494)*0.2)+AS494*0.7+AT494*0.4</f>
        <v>12340.332152808987</v>
      </c>
      <c r="BG494">
        <f>IF(AU494&gt;1,$AS494*0.3,0)+IF(AU494&gt;1,$AT494*0.6,0)+AU494*0.8</f>
        <v>0</v>
      </c>
      <c r="BH494">
        <f>IF(AV494&gt;1,$AS494*0.3,0)+IF(AV494&gt;1,$AT494*0.6,0)+AV494*0.8</f>
        <v>29252.430813483144</v>
      </c>
      <c r="BI494">
        <f>$AW494*80%+$AX494*70%</f>
        <v>0</v>
      </c>
      <c r="BJ494">
        <f>$AW494*20%+$AX494*30%</f>
        <v>0</v>
      </c>
      <c r="BK494">
        <f>$AY494*60%</f>
        <v>0</v>
      </c>
      <c r="BL494">
        <f>$AY494*40%</f>
        <v>0</v>
      </c>
      <c r="BM494">
        <f>$BA494*60%</f>
        <v>0</v>
      </c>
      <c r="BN494">
        <f>$BA494*40%</f>
        <v>0</v>
      </c>
      <c r="BO494">
        <f>SUM(BE494:BN494)</f>
        <v>45889.535999999993</v>
      </c>
      <c r="BP494" t="b">
        <f>BO494=R494</f>
        <v>1</v>
      </c>
    </row>
    <row r="495" spans="1:68" ht="14.25" hidden="1" customHeight="1" x14ac:dyDescent="0.25">
      <c r="A495" s="4"/>
      <c r="B495" s="5"/>
      <c r="C495" s="4"/>
      <c r="D495" s="5"/>
      <c r="E495" s="5"/>
      <c r="F495" s="4"/>
      <c r="G495" s="4" t="s">
        <v>22</v>
      </c>
      <c r="H495" s="4"/>
      <c r="I495" s="4" t="s">
        <v>24</v>
      </c>
      <c r="J495" s="4" t="s">
        <v>409</v>
      </c>
      <c r="K495" s="4" t="s">
        <v>26</v>
      </c>
      <c r="L495" s="4" t="s">
        <v>31</v>
      </c>
      <c r="M495" s="6" t="s">
        <v>28</v>
      </c>
      <c r="N495" s="6">
        <v>7000</v>
      </c>
      <c r="O495" s="6">
        <v>0</v>
      </c>
      <c r="P495" s="6">
        <v>7000</v>
      </c>
      <c r="Q495" s="7" t="s">
        <v>29</v>
      </c>
      <c r="R495" s="26"/>
      <c r="S495" s="14"/>
      <c r="T495" s="14"/>
      <c r="U495" s="14"/>
      <c r="V495" s="14"/>
      <c r="W495" s="14"/>
      <c r="X495" s="14"/>
      <c r="Y495" s="14"/>
      <c r="Z495" s="14"/>
    </row>
    <row r="496" spans="1:68" ht="14.25" hidden="1" customHeight="1" x14ac:dyDescent="0.25">
      <c r="A496" s="4"/>
      <c r="B496" s="5"/>
      <c r="C496" s="4"/>
      <c r="D496" s="5"/>
      <c r="E496" s="5"/>
      <c r="F496" s="4"/>
      <c r="G496" s="4" t="s">
        <v>22</v>
      </c>
      <c r="H496" s="4"/>
      <c r="I496" s="4" t="s">
        <v>24</v>
      </c>
      <c r="J496" s="4" t="s">
        <v>409</v>
      </c>
      <c r="K496" s="4" t="s">
        <v>26</v>
      </c>
      <c r="L496" s="4" t="s">
        <v>32</v>
      </c>
      <c r="M496" s="6" t="s">
        <v>28</v>
      </c>
      <c r="N496" s="6">
        <v>0</v>
      </c>
      <c r="O496" s="6">
        <v>10500</v>
      </c>
      <c r="P496" s="6">
        <v>10500</v>
      </c>
      <c r="Q496" s="7" t="s">
        <v>29</v>
      </c>
      <c r="R496" s="26"/>
      <c r="S496" s="14"/>
      <c r="T496" s="14"/>
      <c r="U496" s="14"/>
      <c r="V496" s="14"/>
      <c r="W496" s="14"/>
      <c r="X496" s="14"/>
      <c r="Y496" s="14"/>
      <c r="Z496" s="14"/>
    </row>
    <row r="497" spans="1:68" ht="14.25" hidden="1" customHeight="1" x14ac:dyDescent="0.25">
      <c r="A497" s="4"/>
      <c r="B497" s="5"/>
      <c r="C497" s="4"/>
      <c r="D497" s="5"/>
      <c r="E497" s="5"/>
      <c r="F497" s="4"/>
      <c r="G497" s="4" t="s">
        <v>22</v>
      </c>
      <c r="H497" s="4"/>
      <c r="I497" s="4" t="s">
        <v>24</v>
      </c>
      <c r="J497" s="4" t="s">
        <v>409</v>
      </c>
      <c r="K497" s="4" t="s">
        <v>26</v>
      </c>
      <c r="L497" s="4" t="s">
        <v>174</v>
      </c>
      <c r="M497" s="6" t="s">
        <v>28</v>
      </c>
      <c r="N497" s="6">
        <v>0</v>
      </c>
      <c r="O497" s="6">
        <v>70628</v>
      </c>
      <c r="P497" s="6">
        <v>70628</v>
      </c>
      <c r="Q497" s="7" t="s">
        <v>29</v>
      </c>
      <c r="R497" s="26"/>
      <c r="S497" s="14"/>
      <c r="T497" s="14"/>
      <c r="U497" s="14"/>
      <c r="V497" s="14"/>
      <c r="W497" s="14"/>
      <c r="X497" s="14"/>
      <c r="Y497" s="14"/>
      <c r="Z497" s="14"/>
    </row>
    <row r="498" spans="1:68" ht="14.25" hidden="1" customHeight="1" x14ac:dyDescent="0.25">
      <c r="A498" s="4"/>
      <c r="B498" s="5"/>
      <c r="C498" s="4"/>
      <c r="D498" s="5"/>
      <c r="E498" s="5"/>
      <c r="F498" s="4"/>
      <c r="G498" s="4" t="s">
        <v>22</v>
      </c>
      <c r="H498" s="4"/>
      <c r="I498" s="4" t="s">
        <v>24</v>
      </c>
      <c r="J498" s="4" t="s">
        <v>409</v>
      </c>
      <c r="K498" s="4" t="s">
        <v>26</v>
      </c>
      <c r="L498" s="4" t="s">
        <v>410</v>
      </c>
      <c r="M498" s="6" t="s">
        <v>28</v>
      </c>
      <c r="N498" s="6">
        <v>28080</v>
      </c>
      <c r="O498" s="6">
        <v>42120</v>
      </c>
      <c r="P498" s="6">
        <v>70200</v>
      </c>
      <c r="Q498" s="7" t="s">
        <v>29</v>
      </c>
      <c r="R498" s="26"/>
      <c r="S498" s="14"/>
      <c r="T498" s="14"/>
      <c r="U498" s="14"/>
      <c r="V498" s="14"/>
      <c r="W498" s="14"/>
      <c r="X498" s="14"/>
      <c r="Y498" s="14"/>
      <c r="Z498" s="14"/>
    </row>
    <row r="499" spans="1:68" ht="14.25" customHeight="1" x14ac:dyDescent="0.25">
      <c r="A499" s="8" t="s">
        <v>420</v>
      </c>
      <c r="B499" s="9" t="s">
        <v>35</v>
      </c>
      <c r="C499" s="8" t="s">
        <v>405</v>
      </c>
      <c r="D499" s="9" t="s">
        <v>405</v>
      </c>
      <c r="E499" s="9" t="s">
        <v>421</v>
      </c>
      <c r="F499" s="8" t="s">
        <v>422</v>
      </c>
      <c r="G499" s="8" t="s">
        <v>22</v>
      </c>
      <c r="H499" s="8" t="s">
        <v>423</v>
      </c>
      <c r="I499" s="8" t="s">
        <v>24</v>
      </c>
      <c r="J499" s="8" t="s">
        <v>409</v>
      </c>
      <c r="K499" s="8" t="s">
        <v>26</v>
      </c>
      <c r="L499" s="8" t="s">
        <v>27</v>
      </c>
      <c r="M499" s="10" t="s">
        <v>28</v>
      </c>
      <c r="N499" s="10">
        <v>0</v>
      </c>
      <c r="O499" s="10">
        <v>25000</v>
      </c>
      <c r="P499" s="10">
        <v>25000</v>
      </c>
      <c r="Q499" s="12" t="s">
        <v>29</v>
      </c>
      <c r="R499" s="29">
        <f>VLOOKUP(H499,'[3]Table 1'!$B$3:$C$5292,2,0)</f>
        <v>45889.536</v>
      </c>
      <c r="S499" s="14"/>
      <c r="T499" s="15">
        <v>6000</v>
      </c>
      <c r="U499" s="18">
        <f>N503</f>
        <v>28080</v>
      </c>
      <c r="V499" s="14"/>
      <c r="W499" s="17">
        <v>30000</v>
      </c>
      <c r="X499" s="17"/>
      <c r="Y499" s="17"/>
      <c r="Z499" s="14">
        <v>0</v>
      </c>
      <c r="AB499">
        <v>0</v>
      </c>
      <c r="AD499">
        <f>SUM(T499:AC499)</f>
        <v>64080</v>
      </c>
      <c r="AF499">
        <f>T499/$AD499</f>
        <v>9.3632958801498134E-2</v>
      </c>
      <c r="AG499">
        <f t="shared" ref="AG499" si="852">U499/$AD499</f>
        <v>0.43820224719101125</v>
      </c>
      <c r="AH499">
        <f t="shared" ref="AH499" si="853">V499/$AD499</f>
        <v>0</v>
      </c>
      <c r="AI499">
        <f t="shared" ref="AI499" si="854">W499/$AD499</f>
        <v>0.46816479400749061</v>
      </c>
      <c r="AJ499">
        <f t="shared" ref="AJ499" si="855">X499/$AD499</f>
        <v>0</v>
      </c>
      <c r="AK499">
        <f t="shared" ref="AK499" si="856">Y499/$AD499</f>
        <v>0</v>
      </c>
      <c r="AL499">
        <f t="shared" ref="AL499" si="857">Z499/$AD499</f>
        <v>0</v>
      </c>
      <c r="AM499">
        <f t="shared" ref="AM499" si="858">AA499/$AD499</f>
        <v>0</v>
      </c>
      <c r="AN499">
        <f t="shared" ref="AN499" si="859">AB499/$AD499</f>
        <v>0</v>
      </c>
      <c r="AO499">
        <f t="shared" ref="AO499" si="860">AC499/$AD499</f>
        <v>0</v>
      </c>
      <c r="AP499">
        <f>SUM(AF499:AO499)</f>
        <v>1</v>
      </c>
      <c r="AR499">
        <f>AF499*$R499</f>
        <v>4296.7730337078656</v>
      </c>
      <c r="AT499">
        <f t="shared" ref="AT499:BB499" si="861">AG499*$R499</f>
        <v>20108.897797752808</v>
      </c>
      <c r="AU499">
        <f t="shared" si="861"/>
        <v>0</v>
      </c>
      <c r="AV499">
        <f t="shared" si="861"/>
        <v>21483.865168539323</v>
      </c>
      <c r="AW499">
        <f t="shared" si="861"/>
        <v>0</v>
      </c>
      <c r="AX499">
        <f t="shared" si="861"/>
        <v>0</v>
      </c>
      <c r="AY499">
        <f t="shared" si="861"/>
        <v>0</v>
      </c>
      <c r="AZ499">
        <f t="shared" si="861"/>
        <v>0</v>
      </c>
      <c r="BA499">
        <f t="shared" si="861"/>
        <v>0</v>
      </c>
      <c r="BB499">
        <f t="shared" si="861"/>
        <v>0</v>
      </c>
      <c r="BC499">
        <f>SUM(AR499:BB499)</f>
        <v>45889.535999999993</v>
      </c>
      <c r="BE499">
        <f>AR499</f>
        <v>4296.7730337078656</v>
      </c>
      <c r="BF499">
        <f>(SUM(AU499:AV499)*0.2)+AS499*0.7+AT499*0.4</f>
        <v>12340.332152808987</v>
      </c>
      <c r="BG499">
        <f>IF(AU499&gt;1,$AS499*0.3,0)+IF(AU499&gt;1,$AT499*0.6,0)+AU499*0.8</f>
        <v>0</v>
      </c>
      <c r="BH499">
        <f>IF(AV499&gt;1,$AS499*0.3,0)+IF(AV499&gt;1,$AT499*0.6,0)+AV499*0.8</f>
        <v>29252.430813483144</v>
      </c>
      <c r="BI499">
        <f>$AW499*80%+$AX499*70%</f>
        <v>0</v>
      </c>
      <c r="BJ499">
        <f>$AW499*20%+$AX499*30%</f>
        <v>0</v>
      </c>
      <c r="BK499">
        <f>$AY499*60%</f>
        <v>0</v>
      </c>
      <c r="BL499">
        <f>$AY499*40%</f>
        <v>0</v>
      </c>
      <c r="BM499">
        <f>$BA499*60%</f>
        <v>0</v>
      </c>
      <c r="BN499">
        <f>$BA499*40%</f>
        <v>0</v>
      </c>
      <c r="BO499">
        <f>SUM(BE499:BN499)</f>
        <v>45889.535999999993</v>
      </c>
      <c r="BP499" t="b">
        <f>BO499=R499</f>
        <v>1</v>
      </c>
    </row>
    <row r="500" spans="1:68" ht="14.25" hidden="1" customHeight="1" x14ac:dyDescent="0.25">
      <c r="A500" s="4"/>
      <c r="B500" s="5"/>
      <c r="C500" s="4"/>
      <c r="D500" s="5"/>
      <c r="E500" s="5"/>
      <c r="F500" s="4"/>
      <c r="G500" s="4" t="s">
        <v>22</v>
      </c>
      <c r="H500" s="4"/>
      <c r="I500" s="4" t="s">
        <v>24</v>
      </c>
      <c r="J500" s="4" t="s">
        <v>409</v>
      </c>
      <c r="K500" s="4" t="s">
        <v>26</v>
      </c>
      <c r="L500" s="4" t="s">
        <v>30</v>
      </c>
      <c r="M500" s="6" t="s">
        <v>28</v>
      </c>
      <c r="N500" s="6">
        <v>0</v>
      </c>
      <c r="O500" s="6">
        <v>28710</v>
      </c>
      <c r="P500" s="6">
        <v>28710</v>
      </c>
      <c r="Q500" s="7" t="s">
        <v>29</v>
      </c>
      <c r="R500" s="26"/>
      <c r="S500" s="14"/>
      <c r="T500" s="14"/>
      <c r="U500" s="14"/>
      <c r="V500" s="14"/>
      <c r="W500" s="14"/>
      <c r="X500" s="14"/>
      <c r="Y500" s="14"/>
      <c r="Z500" s="14"/>
    </row>
    <row r="501" spans="1:68" ht="14.25" hidden="1" customHeight="1" x14ac:dyDescent="0.25">
      <c r="A501" s="4"/>
      <c r="B501" s="5"/>
      <c r="C501" s="4"/>
      <c r="D501" s="5"/>
      <c r="E501" s="5"/>
      <c r="F501" s="4"/>
      <c r="G501" s="4" t="s">
        <v>22</v>
      </c>
      <c r="H501" s="4"/>
      <c r="I501" s="4" t="s">
        <v>24</v>
      </c>
      <c r="J501" s="4" t="s">
        <v>409</v>
      </c>
      <c r="K501" s="4" t="s">
        <v>26</v>
      </c>
      <c r="L501" s="4" t="s">
        <v>31</v>
      </c>
      <c r="M501" s="6" t="s">
        <v>28</v>
      </c>
      <c r="N501" s="6">
        <v>7000</v>
      </c>
      <c r="O501" s="6">
        <v>0</v>
      </c>
      <c r="P501" s="6">
        <v>7000</v>
      </c>
      <c r="Q501" s="7" t="s">
        <v>29</v>
      </c>
      <c r="R501" s="26"/>
      <c r="S501" s="14"/>
      <c r="T501" s="14"/>
      <c r="U501" s="14"/>
      <c r="V501" s="14"/>
      <c r="W501" s="14"/>
      <c r="X501" s="14"/>
      <c r="Y501" s="14"/>
      <c r="Z501" s="14"/>
    </row>
    <row r="502" spans="1:68" ht="14.25" hidden="1" customHeight="1" x14ac:dyDescent="0.25">
      <c r="A502" s="4"/>
      <c r="B502" s="5"/>
      <c r="C502" s="4"/>
      <c r="D502" s="5"/>
      <c r="E502" s="5"/>
      <c r="F502" s="4"/>
      <c r="G502" s="4" t="s">
        <v>22</v>
      </c>
      <c r="H502" s="4"/>
      <c r="I502" s="4" t="s">
        <v>24</v>
      </c>
      <c r="J502" s="4" t="s">
        <v>409</v>
      </c>
      <c r="K502" s="4" t="s">
        <v>26</v>
      </c>
      <c r="L502" s="4" t="s">
        <v>32</v>
      </c>
      <c r="M502" s="6" t="s">
        <v>28</v>
      </c>
      <c r="N502" s="6">
        <v>0</v>
      </c>
      <c r="O502" s="6">
        <v>10500</v>
      </c>
      <c r="P502" s="6">
        <v>10500</v>
      </c>
      <c r="Q502" s="7" t="s">
        <v>29</v>
      </c>
      <c r="R502" s="26"/>
      <c r="S502" s="14"/>
      <c r="T502" s="14"/>
      <c r="U502" s="14"/>
      <c r="V502" s="14"/>
      <c r="W502" s="14"/>
      <c r="X502" s="14"/>
      <c r="Y502" s="14"/>
      <c r="Z502" s="14"/>
    </row>
    <row r="503" spans="1:68" ht="14.25" hidden="1" customHeight="1" x14ac:dyDescent="0.25">
      <c r="A503" s="4"/>
      <c r="B503" s="5"/>
      <c r="C503" s="4"/>
      <c r="D503" s="5"/>
      <c r="E503" s="5"/>
      <c r="F503" s="4"/>
      <c r="G503" s="4" t="s">
        <v>22</v>
      </c>
      <c r="H503" s="4"/>
      <c r="I503" s="4" t="s">
        <v>24</v>
      </c>
      <c r="J503" s="4" t="s">
        <v>409</v>
      </c>
      <c r="K503" s="4" t="s">
        <v>26</v>
      </c>
      <c r="L503" s="4" t="s">
        <v>410</v>
      </c>
      <c r="M503" s="6" t="s">
        <v>28</v>
      </c>
      <c r="N503" s="6">
        <v>28080</v>
      </c>
      <c r="O503" s="6">
        <v>42120</v>
      </c>
      <c r="P503" s="6">
        <v>70200</v>
      </c>
      <c r="Q503" s="7" t="s">
        <v>29</v>
      </c>
      <c r="R503" s="26"/>
      <c r="S503" s="14"/>
      <c r="T503" s="14"/>
      <c r="U503" s="14"/>
      <c r="V503" s="14"/>
      <c r="W503" s="14"/>
      <c r="X503" s="14"/>
      <c r="Y503" s="14"/>
      <c r="Z503" s="14"/>
    </row>
    <row r="504" spans="1:68" ht="14.25" customHeight="1" x14ac:dyDescent="0.25">
      <c r="A504" s="8" t="s">
        <v>424</v>
      </c>
      <c r="B504" s="9" t="s">
        <v>107</v>
      </c>
      <c r="C504" s="8" t="s">
        <v>405</v>
      </c>
      <c r="D504" s="9" t="s">
        <v>405</v>
      </c>
      <c r="E504" s="9" t="s">
        <v>425</v>
      </c>
      <c r="F504" s="8" t="s">
        <v>426</v>
      </c>
      <c r="G504" s="8" t="s">
        <v>22</v>
      </c>
      <c r="H504" s="8" t="s">
        <v>427</v>
      </c>
      <c r="I504" s="8" t="s">
        <v>24</v>
      </c>
      <c r="J504" s="8" t="s">
        <v>409</v>
      </c>
      <c r="K504" s="8" t="s">
        <v>26</v>
      </c>
      <c r="L504" s="8" t="s">
        <v>27</v>
      </c>
      <c r="M504" s="10" t="s">
        <v>28</v>
      </c>
      <c r="N504" s="10">
        <v>0</v>
      </c>
      <c r="O504" s="10">
        <v>25000</v>
      </c>
      <c r="P504" s="10">
        <v>25000</v>
      </c>
      <c r="Q504" s="12" t="s">
        <v>29</v>
      </c>
      <c r="R504" s="29">
        <f>VLOOKUP(H504,'[3]Table 1'!$B$3:$C$5292,2,0)</f>
        <v>45889.536</v>
      </c>
      <c r="S504" s="14"/>
      <c r="T504" s="15">
        <v>6000</v>
      </c>
      <c r="U504" s="18">
        <f>N508</f>
        <v>28080</v>
      </c>
      <c r="V504" s="14"/>
      <c r="W504" s="17">
        <v>30000</v>
      </c>
      <c r="X504" s="17"/>
      <c r="Y504" s="17"/>
      <c r="Z504" s="14">
        <v>0</v>
      </c>
      <c r="AB504">
        <v>0</v>
      </c>
      <c r="AD504">
        <f>SUM(T504:AC504)</f>
        <v>64080</v>
      </c>
      <c r="AF504">
        <f>T504/$AD504</f>
        <v>9.3632958801498134E-2</v>
      </c>
      <c r="AG504">
        <f t="shared" ref="AG504" si="862">U504/$AD504</f>
        <v>0.43820224719101125</v>
      </c>
      <c r="AH504">
        <f t="shared" ref="AH504" si="863">V504/$AD504</f>
        <v>0</v>
      </c>
      <c r="AI504">
        <f t="shared" ref="AI504" si="864">W504/$AD504</f>
        <v>0.46816479400749061</v>
      </c>
      <c r="AJ504">
        <f t="shared" ref="AJ504" si="865">X504/$AD504</f>
        <v>0</v>
      </c>
      <c r="AK504">
        <f t="shared" ref="AK504" si="866">Y504/$AD504</f>
        <v>0</v>
      </c>
      <c r="AL504">
        <f t="shared" ref="AL504" si="867">Z504/$AD504</f>
        <v>0</v>
      </c>
      <c r="AM504">
        <f t="shared" ref="AM504" si="868">AA504/$AD504</f>
        <v>0</v>
      </c>
      <c r="AN504">
        <f t="shared" ref="AN504" si="869">AB504/$AD504</f>
        <v>0</v>
      </c>
      <c r="AO504">
        <f t="shared" ref="AO504" si="870">AC504/$AD504</f>
        <v>0</v>
      </c>
      <c r="AP504">
        <f>SUM(AF504:AO504)</f>
        <v>1</v>
      </c>
      <c r="AR504">
        <f>AF504*$R504</f>
        <v>4296.7730337078656</v>
      </c>
      <c r="AT504">
        <f t="shared" ref="AT504:BB504" si="871">AG504*$R504</f>
        <v>20108.897797752808</v>
      </c>
      <c r="AU504">
        <f t="shared" si="871"/>
        <v>0</v>
      </c>
      <c r="AV504">
        <f t="shared" si="871"/>
        <v>21483.865168539323</v>
      </c>
      <c r="AW504">
        <f t="shared" si="871"/>
        <v>0</v>
      </c>
      <c r="AX504">
        <f t="shared" si="871"/>
        <v>0</v>
      </c>
      <c r="AY504">
        <f t="shared" si="871"/>
        <v>0</v>
      </c>
      <c r="AZ504">
        <f t="shared" si="871"/>
        <v>0</v>
      </c>
      <c r="BA504">
        <f t="shared" si="871"/>
        <v>0</v>
      </c>
      <c r="BB504">
        <f t="shared" si="871"/>
        <v>0</v>
      </c>
      <c r="BC504">
        <f>SUM(AR504:BB504)</f>
        <v>45889.535999999993</v>
      </c>
      <c r="BE504">
        <f>AR504</f>
        <v>4296.7730337078656</v>
      </c>
      <c r="BF504">
        <f>(SUM(AU504:AV504)*0.2)+AS504*0.7+AT504*0.4</f>
        <v>12340.332152808987</v>
      </c>
      <c r="BG504">
        <f>IF(AU504&gt;1,$AS504*0.3,0)+IF(AU504&gt;1,$AT504*0.6,0)+AU504*0.8</f>
        <v>0</v>
      </c>
      <c r="BH504">
        <f>IF(AV504&gt;1,$AS504*0.3,0)+IF(AV504&gt;1,$AT504*0.6,0)+AV504*0.8</f>
        <v>29252.430813483144</v>
      </c>
      <c r="BI504">
        <f>$AW504*80%+$AX504*70%</f>
        <v>0</v>
      </c>
      <c r="BJ504">
        <f>$AW504*20%+$AX504*30%</f>
        <v>0</v>
      </c>
      <c r="BK504">
        <f>$AY504*60%</f>
        <v>0</v>
      </c>
      <c r="BL504">
        <f>$AY504*40%</f>
        <v>0</v>
      </c>
      <c r="BM504">
        <f>$BA504*60%</f>
        <v>0</v>
      </c>
      <c r="BN504">
        <f>$BA504*40%</f>
        <v>0</v>
      </c>
      <c r="BO504">
        <f>SUM(BE504:BN504)</f>
        <v>45889.535999999993</v>
      </c>
      <c r="BP504" t="b">
        <f>BO504=R504</f>
        <v>1</v>
      </c>
    </row>
    <row r="505" spans="1:68" ht="14.25" hidden="1" customHeight="1" x14ac:dyDescent="0.25">
      <c r="A505" s="4"/>
      <c r="B505" s="5"/>
      <c r="C505" s="4"/>
      <c r="D505" s="5"/>
      <c r="E505" s="5"/>
      <c r="F505" s="4"/>
      <c r="G505" s="4" t="s">
        <v>22</v>
      </c>
      <c r="H505" s="4"/>
      <c r="I505" s="4" t="s">
        <v>24</v>
      </c>
      <c r="J505" s="4" t="s">
        <v>409</v>
      </c>
      <c r="K505" s="4" t="s">
        <v>26</v>
      </c>
      <c r="L505" s="4" t="s">
        <v>30</v>
      </c>
      <c r="M505" s="6" t="s">
        <v>28</v>
      </c>
      <c r="N505" s="6">
        <v>0</v>
      </c>
      <c r="O505" s="6">
        <v>28710</v>
      </c>
      <c r="P505" s="6">
        <v>28710</v>
      </c>
      <c r="Q505" s="7" t="s">
        <v>29</v>
      </c>
      <c r="R505" s="26"/>
      <c r="S505" s="14"/>
      <c r="T505" s="14"/>
      <c r="U505" s="14"/>
      <c r="V505" s="14"/>
      <c r="W505" s="14"/>
      <c r="X505" s="14"/>
      <c r="Y505" s="14"/>
      <c r="Z505" s="14"/>
    </row>
    <row r="506" spans="1:68" ht="14.25" hidden="1" customHeight="1" x14ac:dyDescent="0.25">
      <c r="A506" s="4"/>
      <c r="B506" s="5"/>
      <c r="C506" s="4"/>
      <c r="D506" s="5"/>
      <c r="E506" s="5"/>
      <c r="F506" s="4"/>
      <c r="G506" s="4" t="s">
        <v>22</v>
      </c>
      <c r="H506" s="4"/>
      <c r="I506" s="4" t="s">
        <v>24</v>
      </c>
      <c r="J506" s="4" t="s">
        <v>409</v>
      </c>
      <c r="K506" s="4" t="s">
        <v>26</v>
      </c>
      <c r="L506" s="4" t="s">
        <v>31</v>
      </c>
      <c r="M506" s="6" t="s">
        <v>28</v>
      </c>
      <c r="N506" s="6">
        <v>7000</v>
      </c>
      <c r="O506" s="6">
        <v>0</v>
      </c>
      <c r="P506" s="6">
        <v>7000</v>
      </c>
      <c r="Q506" s="7" t="s">
        <v>29</v>
      </c>
      <c r="R506" s="26"/>
      <c r="S506" s="14"/>
      <c r="T506" s="14"/>
      <c r="U506" s="14"/>
      <c r="V506" s="14"/>
      <c r="W506" s="14"/>
      <c r="X506" s="14"/>
      <c r="Y506" s="14"/>
      <c r="Z506" s="14"/>
    </row>
    <row r="507" spans="1:68" ht="14.25" hidden="1" customHeight="1" x14ac:dyDescent="0.25">
      <c r="A507" s="4"/>
      <c r="B507" s="5"/>
      <c r="C507" s="4"/>
      <c r="D507" s="5"/>
      <c r="E507" s="5"/>
      <c r="F507" s="4"/>
      <c r="G507" s="4" t="s">
        <v>22</v>
      </c>
      <c r="H507" s="4"/>
      <c r="I507" s="4" t="s">
        <v>24</v>
      </c>
      <c r="J507" s="4" t="s">
        <v>409</v>
      </c>
      <c r="K507" s="4" t="s">
        <v>26</v>
      </c>
      <c r="L507" s="4" t="s">
        <v>32</v>
      </c>
      <c r="M507" s="6" t="s">
        <v>28</v>
      </c>
      <c r="N507" s="6">
        <v>0</v>
      </c>
      <c r="O507" s="6">
        <v>10500</v>
      </c>
      <c r="P507" s="6">
        <v>10500</v>
      </c>
      <c r="Q507" s="7" t="s">
        <v>29</v>
      </c>
      <c r="R507" s="26"/>
      <c r="S507" s="14"/>
      <c r="T507" s="14"/>
      <c r="U507" s="14"/>
      <c r="V507" s="14"/>
      <c r="W507" s="14"/>
      <c r="X507" s="14"/>
      <c r="Y507" s="14"/>
      <c r="Z507" s="14"/>
    </row>
    <row r="508" spans="1:68" ht="14.25" hidden="1" customHeight="1" x14ac:dyDescent="0.25">
      <c r="A508" s="4"/>
      <c r="B508" s="5"/>
      <c r="C508" s="4"/>
      <c r="D508" s="5"/>
      <c r="E508" s="5"/>
      <c r="F508" s="4"/>
      <c r="G508" s="4" t="s">
        <v>22</v>
      </c>
      <c r="H508" s="4"/>
      <c r="I508" s="4" t="s">
        <v>24</v>
      </c>
      <c r="J508" s="4" t="s">
        <v>409</v>
      </c>
      <c r="K508" s="4" t="s">
        <v>26</v>
      </c>
      <c r="L508" s="4" t="s">
        <v>410</v>
      </c>
      <c r="M508" s="6" t="s">
        <v>28</v>
      </c>
      <c r="N508" s="6">
        <v>28080</v>
      </c>
      <c r="O508" s="6">
        <v>42120</v>
      </c>
      <c r="P508" s="6">
        <v>70200</v>
      </c>
      <c r="Q508" s="7" t="s">
        <v>29</v>
      </c>
      <c r="R508" s="26"/>
      <c r="S508" s="14"/>
      <c r="T508" s="14"/>
      <c r="U508" s="14"/>
      <c r="V508" s="14"/>
      <c r="W508" s="14"/>
      <c r="X508" s="14"/>
      <c r="Y508" s="14"/>
      <c r="Z508" s="14"/>
    </row>
    <row r="509" spans="1:68" ht="14.25" customHeight="1" x14ac:dyDescent="0.25">
      <c r="A509" s="8" t="s">
        <v>428</v>
      </c>
      <c r="B509" s="9" t="s">
        <v>35</v>
      </c>
      <c r="C509" s="8" t="s">
        <v>405</v>
      </c>
      <c r="D509" s="9" t="s">
        <v>405</v>
      </c>
      <c r="E509" s="9" t="s">
        <v>138</v>
      </c>
      <c r="F509" s="8" t="s">
        <v>139</v>
      </c>
      <c r="G509" s="8" t="s">
        <v>22</v>
      </c>
      <c r="H509" s="8" t="s">
        <v>429</v>
      </c>
      <c r="I509" s="8" t="s">
        <v>24</v>
      </c>
      <c r="J509" s="8" t="s">
        <v>409</v>
      </c>
      <c r="K509" s="8" t="s">
        <v>26</v>
      </c>
      <c r="L509" s="8" t="s">
        <v>27</v>
      </c>
      <c r="M509" s="10" t="s">
        <v>28</v>
      </c>
      <c r="N509" s="10">
        <v>0</v>
      </c>
      <c r="O509" s="10">
        <v>25000</v>
      </c>
      <c r="P509" s="10">
        <v>25000</v>
      </c>
      <c r="Q509" s="12" t="s">
        <v>29</v>
      </c>
      <c r="R509" s="29">
        <f>VLOOKUP(H509,'[3]Table 1'!$B$3:$C$5292,2,0)</f>
        <v>42771.455999999998</v>
      </c>
      <c r="S509" s="14"/>
      <c r="T509" s="15">
        <v>6000</v>
      </c>
      <c r="U509" s="18">
        <f>N514</f>
        <v>28080</v>
      </c>
      <c r="V509" s="14"/>
      <c r="W509" s="17">
        <v>30000</v>
      </c>
      <c r="X509" s="17"/>
      <c r="Y509" s="17"/>
      <c r="Z509" s="14">
        <v>0</v>
      </c>
      <c r="AB509">
        <v>0</v>
      </c>
      <c r="AD509">
        <f>SUM(T509:AC509)</f>
        <v>64080</v>
      </c>
      <c r="AF509">
        <f>T509/$AD509</f>
        <v>9.3632958801498134E-2</v>
      </c>
      <c r="AG509">
        <f t="shared" ref="AG509" si="872">U509/$AD509</f>
        <v>0.43820224719101125</v>
      </c>
      <c r="AH509">
        <f t="shared" ref="AH509" si="873">V509/$AD509</f>
        <v>0</v>
      </c>
      <c r="AI509">
        <f t="shared" ref="AI509" si="874">W509/$AD509</f>
        <v>0.46816479400749061</v>
      </c>
      <c r="AJ509">
        <f t="shared" ref="AJ509" si="875">X509/$AD509</f>
        <v>0</v>
      </c>
      <c r="AK509">
        <f t="shared" ref="AK509" si="876">Y509/$AD509</f>
        <v>0</v>
      </c>
      <c r="AL509">
        <f t="shared" ref="AL509" si="877">Z509/$AD509</f>
        <v>0</v>
      </c>
      <c r="AM509">
        <f t="shared" ref="AM509" si="878">AA509/$AD509</f>
        <v>0</v>
      </c>
      <c r="AN509">
        <f t="shared" ref="AN509" si="879">AB509/$AD509</f>
        <v>0</v>
      </c>
      <c r="AO509">
        <f t="shared" ref="AO509" si="880">AC509/$AD509</f>
        <v>0</v>
      </c>
      <c r="AP509">
        <f>SUM(AF509:AO509)</f>
        <v>1</v>
      </c>
      <c r="AR509">
        <f>AF509*$R509</f>
        <v>4004.8179775280901</v>
      </c>
      <c r="AT509">
        <f t="shared" ref="AT509:BB509" si="881">AG509*$R509</f>
        <v>18742.548134831461</v>
      </c>
      <c r="AU509">
        <f t="shared" si="881"/>
        <v>0</v>
      </c>
      <c r="AV509">
        <f t="shared" si="881"/>
        <v>20024.089887640446</v>
      </c>
      <c r="AW509">
        <f t="shared" si="881"/>
        <v>0</v>
      </c>
      <c r="AX509">
        <f t="shared" si="881"/>
        <v>0</v>
      </c>
      <c r="AY509">
        <f t="shared" si="881"/>
        <v>0</v>
      </c>
      <c r="AZ509">
        <f t="shared" si="881"/>
        <v>0</v>
      </c>
      <c r="BA509">
        <f t="shared" si="881"/>
        <v>0</v>
      </c>
      <c r="BB509">
        <f t="shared" si="881"/>
        <v>0</v>
      </c>
      <c r="BC509">
        <f>SUM(AR509:BB509)</f>
        <v>42771.455999999998</v>
      </c>
      <c r="BE509">
        <f>AR509</f>
        <v>4004.8179775280901</v>
      </c>
      <c r="BF509">
        <f>(SUM(AU509:AV509)*0.2)+AS509*0.7+AT509*0.4</f>
        <v>11501.837231460675</v>
      </c>
      <c r="BG509">
        <f>IF(AU509&gt;1,$AS509*0.3,0)+IF(AU509&gt;1,$AT509*0.6,0)+AU509*0.8</f>
        <v>0</v>
      </c>
      <c r="BH509">
        <f>IF(AV509&gt;1,$AS509*0.3,0)+IF(AV509&gt;1,$AT509*0.6,0)+AV509*0.8</f>
        <v>27264.800791011236</v>
      </c>
      <c r="BI509">
        <f>$AW509*80%+$AX509*70%</f>
        <v>0</v>
      </c>
      <c r="BJ509">
        <f>$AW509*20%+$AX509*30%</f>
        <v>0</v>
      </c>
      <c r="BK509">
        <f>$AY509*60%</f>
        <v>0</v>
      </c>
      <c r="BL509">
        <f>$AY509*40%</f>
        <v>0</v>
      </c>
      <c r="BM509">
        <f>$BA509*60%</f>
        <v>0</v>
      </c>
      <c r="BN509">
        <f>$BA509*40%</f>
        <v>0</v>
      </c>
      <c r="BO509">
        <f>SUM(BE509:BN509)</f>
        <v>42771.455999999998</v>
      </c>
      <c r="BP509" t="b">
        <f>BO509=R509</f>
        <v>1</v>
      </c>
    </row>
    <row r="510" spans="1:68" ht="14.25" hidden="1" customHeight="1" x14ac:dyDescent="0.25">
      <c r="A510" s="4"/>
      <c r="B510" s="5"/>
      <c r="C510" s="4"/>
      <c r="D510" s="5"/>
      <c r="E510" s="5"/>
      <c r="F510" s="4"/>
      <c r="G510" s="4" t="s">
        <v>22</v>
      </c>
      <c r="H510" s="4"/>
      <c r="I510" s="4" t="s">
        <v>24</v>
      </c>
      <c r="J510" s="4" t="s">
        <v>409</v>
      </c>
      <c r="K510" s="4" t="s">
        <v>26</v>
      </c>
      <c r="L510" s="4" t="s">
        <v>31</v>
      </c>
      <c r="M510" s="6" t="s">
        <v>28</v>
      </c>
      <c r="N510" s="6">
        <v>8000</v>
      </c>
      <c r="O510" s="6">
        <v>0</v>
      </c>
      <c r="P510" s="6">
        <v>8000</v>
      </c>
      <c r="Q510" s="7" t="s">
        <v>29</v>
      </c>
      <c r="R510" s="26"/>
      <c r="S510" s="14"/>
      <c r="T510" s="14"/>
      <c r="U510" s="14"/>
      <c r="V510" s="14"/>
      <c r="W510" s="14"/>
      <c r="X510" s="14"/>
      <c r="Y510" s="14"/>
      <c r="Z510" s="14"/>
    </row>
    <row r="511" spans="1:68" ht="14.25" hidden="1" customHeight="1" x14ac:dyDescent="0.25">
      <c r="A511" s="4"/>
      <c r="B511" s="5"/>
      <c r="C511" s="4"/>
      <c r="D511" s="5"/>
      <c r="E511" s="5"/>
      <c r="F511" s="4"/>
      <c r="G511" s="4" t="s">
        <v>22</v>
      </c>
      <c r="H511" s="4"/>
      <c r="I511" s="4" t="s">
        <v>24</v>
      </c>
      <c r="J511" s="4" t="s">
        <v>409</v>
      </c>
      <c r="K511" s="4" t="s">
        <v>26</v>
      </c>
      <c r="L511" s="4" t="s">
        <v>32</v>
      </c>
      <c r="M511" s="6" t="s">
        <v>28</v>
      </c>
      <c r="N511" s="6">
        <v>0</v>
      </c>
      <c r="O511" s="6">
        <v>10500</v>
      </c>
      <c r="P511" s="6">
        <v>10500</v>
      </c>
      <c r="Q511" s="7" t="s">
        <v>29</v>
      </c>
      <c r="R511" s="26"/>
      <c r="S511" s="14"/>
      <c r="T511" s="14"/>
      <c r="U511" s="14"/>
      <c r="V511" s="14"/>
      <c r="W511" s="14"/>
      <c r="X511" s="14"/>
      <c r="Y511" s="14"/>
      <c r="Z511" s="14"/>
    </row>
    <row r="512" spans="1:68" ht="14.25" hidden="1" customHeight="1" x14ac:dyDescent="0.25">
      <c r="A512" s="4"/>
      <c r="B512" s="5"/>
      <c r="C512" s="4"/>
      <c r="D512" s="5"/>
      <c r="E512" s="5"/>
      <c r="F512" s="4"/>
      <c r="G512" s="4" t="s">
        <v>22</v>
      </c>
      <c r="H512" s="4"/>
      <c r="I512" s="4" t="s">
        <v>24</v>
      </c>
      <c r="J512" s="4" t="s">
        <v>409</v>
      </c>
      <c r="K512" s="4" t="s">
        <v>26</v>
      </c>
      <c r="L512" s="4" t="s">
        <v>88</v>
      </c>
      <c r="M512" s="6" t="s">
        <v>28</v>
      </c>
      <c r="N512" s="6">
        <v>0</v>
      </c>
      <c r="O512" s="6">
        <v>9280</v>
      </c>
      <c r="P512" s="6">
        <v>9280</v>
      </c>
      <c r="Q512" s="7" t="s">
        <v>29</v>
      </c>
      <c r="R512" s="26"/>
      <c r="S512" s="14"/>
      <c r="T512" s="14"/>
      <c r="U512" s="14"/>
      <c r="V512" s="14"/>
      <c r="W512" s="14"/>
      <c r="X512" s="14"/>
      <c r="Y512" s="14"/>
      <c r="Z512" s="14"/>
    </row>
    <row r="513" spans="1:68" ht="14.25" hidden="1" customHeight="1" x14ac:dyDescent="0.25">
      <c r="A513" s="4"/>
      <c r="B513" s="5"/>
      <c r="C513" s="4"/>
      <c r="D513" s="5"/>
      <c r="E513" s="5"/>
      <c r="F513" s="4"/>
      <c r="G513" s="4" t="s">
        <v>22</v>
      </c>
      <c r="H513" s="4"/>
      <c r="I513" s="4" t="s">
        <v>24</v>
      </c>
      <c r="J513" s="4" t="s">
        <v>409</v>
      </c>
      <c r="K513" s="4" t="s">
        <v>26</v>
      </c>
      <c r="L513" s="4" t="s">
        <v>89</v>
      </c>
      <c r="M513" s="6" t="s">
        <v>28</v>
      </c>
      <c r="N513" s="6">
        <v>0</v>
      </c>
      <c r="O513" s="6">
        <v>8546</v>
      </c>
      <c r="P513" s="6">
        <v>8546</v>
      </c>
      <c r="Q513" s="7" t="s">
        <v>29</v>
      </c>
      <c r="R513" s="26"/>
      <c r="S513" s="14"/>
      <c r="T513" s="14"/>
      <c r="U513" s="14"/>
      <c r="V513" s="14"/>
      <c r="W513" s="14"/>
      <c r="X513" s="14"/>
      <c r="Y513" s="14"/>
      <c r="Z513" s="14"/>
    </row>
    <row r="514" spans="1:68" ht="14.25" hidden="1" customHeight="1" x14ac:dyDescent="0.25">
      <c r="A514" s="4"/>
      <c r="B514" s="5"/>
      <c r="C514" s="4"/>
      <c r="D514" s="5"/>
      <c r="E514" s="5"/>
      <c r="F514" s="4"/>
      <c r="G514" s="4" t="s">
        <v>22</v>
      </c>
      <c r="H514" s="4"/>
      <c r="I514" s="4" t="s">
        <v>24</v>
      </c>
      <c r="J514" s="4" t="s">
        <v>409</v>
      </c>
      <c r="K514" s="4" t="s">
        <v>26</v>
      </c>
      <c r="L514" s="4" t="s">
        <v>430</v>
      </c>
      <c r="M514" s="6" t="s">
        <v>28</v>
      </c>
      <c r="N514" s="6">
        <v>28080</v>
      </c>
      <c r="O514" s="6">
        <v>42120</v>
      </c>
      <c r="P514" s="6">
        <v>70200</v>
      </c>
      <c r="Q514" s="7" t="s">
        <v>29</v>
      </c>
      <c r="R514" s="26"/>
      <c r="S514" s="14"/>
      <c r="T514" s="14"/>
      <c r="U514" s="14"/>
      <c r="V514" s="14"/>
      <c r="W514" s="14"/>
      <c r="X514" s="14"/>
      <c r="Y514" s="14"/>
      <c r="Z514" s="14"/>
    </row>
    <row r="515" spans="1:68" ht="14.25" customHeight="1" x14ac:dyDescent="0.25">
      <c r="A515" s="8" t="s">
        <v>431</v>
      </c>
      <c r="B515" s="9" t="s">
        <v>133</v>
      </c>
      <c r="C515" s="8" t="s">
        <v>405</v>
      </c>
      <c r="D515" s="9" t="s">
        <v>405</v>
      </c>
      <c r="E515" s="9" t="s">
        <v>432</v>
      </c>
      <c r="F515" s="8" t="s">
        <v>433</v>
      </c>
      <c r="G515" s="8" t="s">
        <v>22</v>
      </c>
      <c r="H515" s="8" t="s">
        <v>434</v>
      </c>
      <c r="I515" s="8" t="s">
        <v>24</v>
      </c>
      <c r="J515" s="8" t="s">
        <v>409</v>
      </c>
      <c r="K515" s="8" t="s">
        <v>26</v>
      </c>
      <c r="L515" s="8" t="s">
        <v>27</v>
      </c>
      <c r="M515" s="10" t="s">
        <v>28</v>
      </c>
      <c r="N515" s="10">
        <v>0</v>
      </c>
      <c r="O515" s="10">
        <v>25000</v>
      </c>
      <c r="P515" s="10">
        <v>25000</v>
      </c>
      <c r="Q515" s="12" t="s">
        <v>29</v>
      </c>
      <c r="R515" s="29">
        <f>VLOOKUP(H515,'[3]Table 1'!$B$3:$C$5292,2,0)</f>
        <v>45889.536</v>
      </c>
      <c r="S515" s="14"/>
      <c r="T515" s="15">
        <v>6000</v>
      </c>
      <c r="U515" s="18">
        <f>N519</f>
        <v>28080</v>
      </c>
      <c r="V515" s="14"/>
      <c r="W515" s="17">
        <v>30000</v>
      </c>
      <c r="X515" s="17"/>
      <c r="Y515" s="17"/>
      <c r="Z515" s="14">
        <v>0</v>
      </c>
      <c r="AB515">
        <v>0</v>
      </c>
      <c r="AD515">
        <f>SUM(T515:AC515)</f>
        <v>64080</v>
      </c>
      <c r="AF515">
        <f>T515/$AD515</f>
        <v>9.3632958801498134E-2</v>
      </c>
      <c r="AG515">
        <f t="shared" ref="AG515" si="882">U515/$AD515</f>
        <v>0.43820224719101125</v>
      </c>
      <c r="AH515">
        <f t="shared" ref="AH515" si="883">V515/$AD515</f>
        <v>0</v>
      </c>
      <c r="AI515">
        <f t="shared" ref="AI515" si="884">W515/$AD515</f>
        <v>0.46816479400749061</v>
      </c>
      <c r="AJ515">
        <f t="shared" ref="AJ515" si="885">X515/$AD515</f>
        <v>0</v>
      </c>
      <c r="AK515">
        <f t="shared" ref="AK515" si="886">Y515/$AD515</f>
        <v>0</v>
      </c>
      <c r="AL515">
        <f t="shared" ref="AL515" si="887">Z515/$AD515</f>
        <v>0</v>
      </c>
      <c r="AM515">
        <f t="shared" ref="AM515" si="888">AA515/$AD515</f>
        <v>0</v>
      </c>
      <c r="AN515">
        <f t="shared" ref="AN515" si="889">AB515/$AD515</f>
        <v>0</v>
      </c>
      <c r="AO515">
        <f t="shared" ref="AO515" si="890">AC515/$AD515</f>
        <v>0</v>
      </c>
      <c r="AP515">
        <f>SUM(AF515:AO515)</f>
        <v>1</v>
      </c>
      <c r="AR515">
        <f>AF515*$R515</f>
        <v>4296.7730337078656</v>
      </c>
      <c r="AT515">
        <f t="shared" ref="AT515:BB515" si="891">AG515*$R515</f>
        <v>20108.897797752808</v>
      </c>
      <c r="AU515">
        <f t="shared" si="891"/>
        <v>0</v>
      </c>
      <c r="AV515">
        <f t="shared" si="891"/>
        <v>21483.865168539323</v>
      </c>
      <c r="AW515">
        <f t="shared" si="891"/>
        <v>0</v>
      </c>
      <c r="AX515">
        <f t="shared" si="891"/>
        <v>0</v>
      </c>
      <c r="AY515">
        <f t="shared" si="891"/>
        <v>0</v>
      </c>
      <c r="AZ515">
        <f t="shared" si="891"/>
        <v>0</v>
      </c>
      <c r="BA515">
        <f t="shared" si="891"/>
        <v>0</v>
      </c>
      <c r="BB515">
        <f t="shared" si="891"/>
        <v>0</v>
      </c>
      <c r="BC515">
        <f>SUM(AR515:BB515)</f>
        <v>45889.535999999993</v>
      </c>
      <c r="BE515">
        <f>AR515</f>
        <v>4296.7730337078656</v>
      </c>
      <c r="BF515">
        <f>(SUM(AU515:AV515)*0.2)+AS515*0.7+AT515*0.4</f>
        <v>12340.332152808987</v>
      </c>
      <c r="BG515">
        <f>IF(AU515&gt;1,$AS515*0.3,0)+IF(AU515&gt;1,$AT515*0.6,0)+AU515*0.8</f>
        <v>0</v>
      </c>
      <c r="BH515">
        <f>IF(AV515&gt;1,$AS515*0.3,0)+IF(AV515&gt;1,$AT515*0.6,0)+AV515*0.8</f>
        <v>29252.430813483144</v>
      </c>
      <c r="BI515">
        <f>$AW515*80%+$AX515*70%</f>
        <v>0</v>
      </c>
      <c r="BJ515">
        <f>$AW515*20%+$AX515*30%</f>
        <v>0</v>
      </c>
      <c r="BK515">
        <f>$AY515*60%</f>
        <v>0</v>
      </c>
      <c r="BL515">
        <f>$AY515*40%</f>
        <v>0</v>
      </c>
      <c r="BM515">
        <f>$BA515*60%</f>
        <v>0</v>
      </c>
      <c r="BN515">
        <f>$BA515*40%</f>
        <v>0</v>
      </c>
      <c r="BO515">
        <f>SUM(BE515:BN515)</f>
        <v>45889.535999999993</v>
      </c>
      <c r="BP515" t="b">
        <f>BO515=R515</f>
        <v>1</v>
      </c>
    </row>
    <row r="516" spans="1:68" ht="14.25" hidden="1" customHeight="1" x14ac:dyDescent="0.25">
      <c r="A516" s="4"/>
      <c r="B516" s="5"/>
      <c r="C516" s="4"/>
      <c r="D516" s="5"/>
      <c r="E516" s="5"/>
      <c r="F516" s="4"/>
      <c r="G516" s="4" t="s">
        <v>22</v>
      </c>
      <c r="H516" s="4"/>
      <c r="I516" s="4" t="s">
        <v>24</v>
      </c>
      <c r="J516" s="4" t="s">
        <v>409</v>
      </c>
      <c r="K516" s="4" t="s">
        <v>26</v>
      </c>
      <c r="L516" s="4" t="s">
        <v>31</v>
      </c>
      <c r="M516" s="6" t="s">
        <v>28</v>
      </c>
      <c r="N516" s="6">
        <v>7000</v>
      </c>
      <c r="O516" s="6">
        <v>0</v>
      </c>
      <c r="P516" s="6">
        <v>7000</v>
      </c>
      <c r="Q516" s="7" t="s">
        <v>29</v>
      </c>
      <c r="R516" s="26"/>
      <c r="S516" s="14"/>
      <c r="T516" s="14"/>
      <c r="U516" s="14"/>
      <c r="V516" s="14"/>
      <c r="W516" s="14"/>
      <c r="X516" s="14"/>
      <c r="Y516" s="14"/>
      <c r="Z516" s="14"/>
    </row>
    <row r="517" spans="1:68" ht="14.25" hidden="1" customHeight="1" x14ac:dyDescent="0.25">
      <c r="A517" s="4"/>
      <c r="B517" s="5"/>
      <c r="C517" s="4"/>
      <c r="D517" s="5"/>
      <c r="E517" s="5"/>
      <c r="F517" s="4"/>
      <c r="G517" s="4" t="s">
        <v>22</v>
      </c>
      <c r="H517" s="4"/>
      <c r="I517" s="4" t="s">
        <v>24</v>
      </c>
      <c r="J517" s="4" t="s">
        <v>409</v>
      </c>
      <c r="K517" s="4" t="s">
        <v>26</v>
      </c>
      <c r="L517" s="4" t="s">
        <v>32</v>
      </c>
      <c r="M517" s="6" t="s">
        <v>28</v>
      </c>
      <c r="N517" s="6">
        <v>0</v>
      </c>
      <c r="O517" s="6">
        <v>10500</v>
      </c>
      <c r="P517" s="6">
        <v>10500</v>
      </c>
      <c r="Q517" s="7" t="s">
        <v>29</v>
      </c>
      <c r="R517" s="26"/>
      <c r="S517" s="14"/>
      <c r="T517" s="14"/>
      <c r="U517" s="14"/>
      <c r="V517" s="14"/>
      <c r="W517" s="14"/>
      <c r="X517" s="14"/>
      <c r="Y517" s="14"/>
      <c r="Z517" s="14"/>
    </row>
    <row r="518" spans="1:68" ht="14.25" hidden="1" customHeight="1" x14ac:dyDescent="0.25">
      <c r="A518" s="4"/>
      <c r="B518" s="5"/>
      <c r="C518" s="4"/>
      <c r="D518" s="5"/>
      <c r="E518" s="5"/>
      <c r="F518" s="4"/>
      <c r="G518" s="4" t="s">
        <v>22</v>
      </c>
      <c r="H518" s="4"/>
      <c r="I518" s="4" t="s">
        <v>24</v>
      </c>
      <c r="J518" s="4" t="s">
        <v>409</v>
      </c>
      <c r="K518" s="4" t="s">
        <v>26</v>
      </c>
      <c r="L518" s="4" t="s">
        <v>174</v>
      </c>
      <c r="M518" s="6" t="s">
        <v>28</v>
      </c>
      <c r="N518" s="6">
        <v>0</v>
      </c>
      <c r="O518" s="6">
        <v>70628</v>
      </c>
      <c r="P518" s="6">
        <v>70628</v>
      </c>
      <c r="Q518" s="7" t="s">
        <v>29</v>
      </c>
      <c r="R518" s="26"/>
      <c r="S518" s="14"/>
      <c r="T518" s="14"/>
      <c r="U518" s="14"/>
      <c r="V518" s="14"/>
      <c r="W518" s="14"/>
      <c r="X518" s="14"/>
      <c r="Y518" s="14"/>
      <c r="Z518" s="14"/>
    </row>
    <row r="519" spans="1:68" ht="14.25" hidden="1" customHeight="1" x14ac:dyDescent="0.25">
      <c r="A519" s="4"/>
      <c r="B519" s="5"/>
      <c r="C519" s="4"/>
      <c r="D519" s="5"/>
      <c r="E519" s="5"/>
      <c r="F519" s="4"/>
      <c r="G519" s="4" t="s">
        <v>22</v>
      </c>
      <c r="H519" s="4"/>
      <c r="I519" s="4" t="s">
        <v>24</v>
      </c>
      <c r="J519" s="4" t="s">
        <v>409</v>
      </c>
      <c r="K519" s="4" t="s">
        <v>26</v>
      </c>
      <c r="L519" s="4" t="s">
        <v>410</v>
      </c>
      <c r="M519" s="6" t="s">
        <v>28</v>
      </c>
      <c r="N519" s="6">
        <v>28080</v>
      </c>
      <c r="O519" s="6">
        <v>42120</v>
      </c>
      <c r="P519" s="6">
        <v>70200</v>
      </c>
      <c r="Q519" s="7" t="s">
        <v>29</v>
      </c>
      <c r="R519" s="26"/>
      <c r="S519" s="14"/>
      <c r="T519" s="14"/>
      <c r="U519" s="14"/>
      <c r="V519" s="14"/>
      <c r="W519" s="14"/>
      <c r="X519" s="14"/>
      <c r="Y519" s="14"/>
      <c r="Z519" s="14"/>
    </row>
    <row r="520" spans="1:68" ht="14.25" customHeight="1" x14ac:dyDescent="0.25">
      <c r="A520" s="8" t="s">
        <v>435</v>
      </c>
      <c r="B520" s="9" t="s">
        <v>128</v>
      </c>
      <c r="C520" s="8" t="s">
        <v>405</v>
      </c>
      <c r="D520" s="9" t="s">
        <v>405</v>
      </c>
      <c r="E520" s="9" t="s">
        <v>436</v>
      </c>
      <c r="F520" s="8" t="s">
        <v>437</v>
      </c>
      <c r="G520" s="8" t="s">
        <v>22</v>
      </c>
      <c r="H520" s="8" t="s">
        <v>438</v>
      </c>
      <c r="I520" s="8" t="s">
        <v>24</v>
      </c>
      <c r="J520" s="8" t="s">
        <v>409</v>
      </c>
      <c r="K520" s="8" t="s">
        <v>26</v>
      </c>
      <c r="L520" s="8" t="s">
        <v>27</v>
      </c>
      <c r="M520" s="10" t="s">
        <v>28</v>
      </c>
      <c r="N520" s="10">
        <v>0</v>
      </c>
      <c r="O520" s="10">
        <v>25000</v>
      </c>
      <c r="P520" s="10">
        <v>25000</v>
      </c>
      <c r="Q520" s="12" t="s">
        <v>29</v>
      </c>
      <c r="R520" s="29">
        <f>VLOOKUP(H520,'[3]Table 1'!$B$3:$C$5292,2,0)</f>
        <v>45889.536</v>
      </c>
      <c r="S520" s="14"/>
      <c r="T520" s="15">
        <v>6000</v>
      </c>
      <c r="U520" s="18">
        <f>N524</f>
        <v>28080</v>
      </c>
      <c r="V520" s="14"/>
      <c r="W520" s="17">
        <v>30000</v>
      </c>
      <c r="X520" s="17"/>
      <c r="Y520" s="17"/>
      <c r="Z520" s="14">
        <v>0</v>
      </c>
      <c r="AB520">
        <v>0</v>
      </c>
      <c r="AD520">
        <f>SUM(T520:AC520)</f>
        <v>64080</v>
      </c>
      <c r="AF520">
        <f>T520/$AD520</f>
        <v>9.3632958801498134E-2</v>
      </c>
      <c r="AG520">
        <f t="shared" ref="AG520" si="892">U520/$AD520</f>
        <v>0.43820224719101125</v>
      </c>
      <c r="AH520">
        <f t="shared" ref="AH520" si="893">V520/$AD520</f>
        <v>0</v>
      </c>
      <c r="AI520">
        <f t="shared" ref="AI520" si="894">W520/$AD520</f>
        <v>0.46816479400749061</v>
      </c>
      <c r="AJ520">
        <f t="shared" ref="AJ520" si="895">X520/$AD520</f>
        <v>0</v>
      </c>
      <c r="AK520">
        <f t="shared" ref="AK520" si="896">Y520/$AD520</f>
        <v>0</v>
      </c>
      <c r="AL520">
        <f t="shared" ref="AL520" si="897">Z520/$AD520</f>
        <v>0</v>
      </c>
      <c r="AM520">
        <f t="shared" ref="AM520" si="898">AA520/$AD520</f>
        <v>0</v>
      </c>
      <c r="AN520">
        <f t="shared" ref="AN520" si="899">AB520/$AD520</f>
        <v>0</v>
      </c>
      <c r="AO520">
        <f t="shared" ref="AO520" si="900">AC520/$AD520</f>
        <v>0</v>
      </c>
      <c r="AP520">
        <f>SUM(AF520:AO520)</f>
        <v>1</v>
      </c>
      <c r="AR520">
        <f>AF520*$R520</f>
        <v>4296.7730337078656</v>
      </c>
      <c r="AT520">
        <f t="shared" ref="AT520:BB520" si="901">AG520*$R520</f>
        <v>20108.897797752808</v>
      </c>
      <c r="AU520">
        <f t="shared" si="901"/>
        <v>0</v>
      </c>
      <c r="AV520">
        <f t="shared" si="901"/>
        <v>21483.865168539323</v>
      </c>
      <c r="AW520">
        <f t="shared" si="901"/>
        <v>0</v>
      </c>
      <c r="AX520">
        <f t="shared" si="901"/>
        <v>0</v>
      </c>
      <c r="AY520">
        <f t="shared" si="901"/>
        <v>0</v>
      </c>
      <c r="AZ520">
        <f t="shared" si="901"/>
        <v>0</v>
      </c>
      <c r="BA520">
        <f t="shared" si="901"/>
        <v>0</v>
      </c>
      <c r="BB520">
        <f t="shared" si="901"/>
        <v>0</v>
      </c>
      <c r="BC520">
        <f>SUM(AR520:BB520)</f>
        <v>45889.535999999993</v>
      </c>
      <c r="BE520">
        <f>AR520</f>
        <v>4296.7730337078656</v>
      </c>
      <c r="BF520">
        <f>(SUM(AU520:AV520)*0.2)+AS520*0.7+AT520*0.4</f>
        <v>12340.332152808987</v>
      </c>
      <c r="BG520">
        <f>IF(AU520&gt;1,$AS520*0.3,0)+IF(AU520&gt;1,$AT520*0.6,0)+AU520*0.8</f>
        <v>0</v>
      </c>
      <c r="BH520">
        <f>IF(AV520&gt;1,$AS520*0.3,0)+IF(AV520&gt;1,$AT520*0.6,0)+AV520*0.8</f>
        <v>29252.430813483144</v>
      </c>
      <c r="BI520">
        <f>$AW520*80%+$AX520*70%</f>
        <v>0</v>
      </c>
      <c r="BJ520">
        <f>$AW520*20%+$AX520*30%</f>
        <v>0</v>
      </c>
      <c r="BK520">
        <f>$AY520*60%</f>
        <v>0</v>
      </c>
      <c r="BL520">
        <f>$AY520*40%</f>
        <v>0</v>
      </c>
      <c r="BM520">
        <f>$BA520*60%</f>
        <v>0</v>
      </c>
      <c r="BN520">
        <f>$BA520*40%</f>
        <v>0</v>
      </c>
      <c r="BO520">
        <f>SUM(BE520:BN520)</f>
        <v>45889.535999999993</v>
      </c>
      <c r="BP520" t="b">
        <f>BO520=R520</f>
        <v>1</v>
      </c>
    </row>
    <row r="521" spans="1:68" ht="14.25" hidden="1" customHeight="1" x14ac:dyDescent="0.25">
      <c r="A521" s="4"/>
      <c r="B521" s="5"/>
      <c r="C521" s="4"/>
      <c r="D521" s="5"/>
      <c r="E521" s="5"/>
      <c r="F521" s="4"/>
      <c r="G521" s="4" t="s">
        <v>22</v>
      </c>
      <c r="H521" s="4"/>
      <c r="I521" s="4" t="s">
        <v>24</v>
      </c>
      <c r="J521" s="4" t="s">
        <v>409</v>
      </c>
      <c r="K521" s="4" t="s">
        <v>26</v>
      </c>
      <c r="L521" s="4" t="s">
        <v>30</v>
      </c>
      <c r="M521" s="6" t="s">
        <v>28</v>
      </c>
      <c r="N521" s="6">
        <v>0</v>
      </c>
      <c r="O521" s="6">
        <v>28710</v>
      </c>
      <c r="P521" s="6">
        <v>28710</v>
      </c>
      <c r="Q521" s="7" t="s">
        <v>29</v>
      </c>
      <c r="R521" s="26"/>
      <c r="S521" s="14"/>
      <c r="T521" s="14"/>
      <c r="U521" s="14"/>
      <c r="V521" s="14"/>
      <c r="W521" s="14"/>
      <c r="X521" s="14"/>
      <c r="Y521" s="14"/>
      <c r="Z521" s="14"/>
    </row>
    <row r="522" spans="1:68" ht="14.25" hidden="1" customHeight="1" x14ac:dyDescent="0.25">
      <c r="A522" s="4"/>
      <c r="B522" s="5"/>
      <c r="C522" s="4"/>
      <c r="D522" s="5"/>
      <c r="E522" s="5"/>
      <c r="F522" s="4"/>
      <c r="G522" s="4" t="s">
        <v>22</v>
      </c>
      <c r="H522" s="4"/>
      <c r="I522" s="4" t="s">
        <v>24</v>
      </c>
      <c r="J522" s="4" t="s">
        <v>409</v>
      </c>
      <c r="K522" s="4" t="s">
        <v>26</v>
      </c>
      <c r="L522" s="4" t="s">
        <v>31</v>
      </c>
      <c r="M522" s="6" t="s">
        <v>28</v>
      </c>
      <c r="N522" s="6">
        <v>7000</v>
      </c>
      <c r="O522" s="6">
        <v>0</v>
      </c>
      <c r="P522" s="6">
        <v>7000</v>
      </c>
      <c r="Q522" s="7" t="s">
        <v>29</v>
      </c>
      <c r="R522" s="26"/>
      <c r="S522" s="14"/>
      <c r="T522" s="14"/>
      <c r="U522" s="14"/>
      <c r="V522" s="14"/>
      <c r="W522" s="14"/>
      <c r="X522" s="14"/>
      <c r="Y522" s="14"/>
      <c r="Z522" s="14"/>
    </row>
    <row r="523" spans="1:68" ht="14.25" hidden="1" customHeight="1" x14ac:dyDescent="0.25">
      <c r="A523" s="4"/>
      <c r="B523" s="5"/>
      <c r="C523" s="4"/>
      <c r="D523" s="5"/>
      <c r="E523" s="5"/>
      <c r="F523" s="4"/>
      <c r="G523" s="4" t="s">
        <v>22</v>
      </c>
      <c r="H523" s="4"/>
      <c r="I523" s="4" t="s">
        <v>24</v>
      </c>
      <c r="J523" s="4" t="s">
        <v>409</v>
      </c>
      <c r="K523" s="4" t="s">
        <v>26</v>
      </c>
      <c r="L523" s="4" t="s">
        <v>32</v>
      </c>
      <c r="M523" s="6" t="s">
        <v>28</v>
      </c>
      <c r="N523" s="6">
        <v>0</v>
      </c>
      <c r="O523" s="6">
        <v>10500</v>
      </c>
      <c r="P523" s="6">
        <v>10500</v>
      </c>
      <c r="Q523" s="7" t="s">
        <v>29</v>
      </c>
      <c r="R523" s="26"/>
      <c r="S523" s="14"/>
      <c r="T523" s="14"/>
      <c r="U523" s="14"/>
      <c r="V523" s="14"/>
      <c r="W523" s="14"/>
      <c r="X523" s="14"/>
      <c r="Y523" s="14"/>
      <c r="Z523" s="14"/>
    </row>
    <row r="524" spans="1:68" ht="14.25" hidden="1" customHeight="1" x14ac:dyDescent="0.25">
      <c r="A524" s="4"/>
      <c r="B524" s="5"/>
      <c r="C524" s="4"/>
      <c r="D524" s="5"/>
      <c r="E524" s="5"/>
      <c r="F524" s="4"/>
      <c r="G524" s="4" t="s">
        <v>22</v>
      </c>
      <c r="H524" s="4"/>
      <c r="I524" s="4" t="s">
        <v>24</v>
      </c>
      <c r="J524" s="4" t="s">
        <v>409</v>
      </c>
      <c r="K524" s="4" t="s">
        <v>26</v>
      </c>
      <c r="L524" s="4" t="s">
        <v>410</v>
      </c>
      <c r="M524" s="6" t="s">
        <v>28</v>
      </c>
      <c r="N524" s="6">
        <v>28080</v>
      </c>
      <c r="O524" s="6">
        <v>42120</v>
      </c>
      <c r="P524" s="6">
        <v>70200</v>
      </c>
      <c r="Q524" s="7" t="s">
        <v>29</v>
      </c>
      <c r="R524" s="26"/>
      <c r="S524" s="14"/>
      <c r="T524" s="14"/>
      <c r="U524" s="14"/>
      <c r="V524" s="14"/>
      <c r="W524" s="14"/>
      <c r="X524" s="14"/>
      <c r="Y524" s="14"/>
      <c r="Z524" s="14"/>
    </row>
    <row r="525" spans="1:68" ht="14.25" customHeight="1" x14ac:dyDescent="0.25">
      <c r="A525" s="8" t="s">
        <v>439</v>
      </c>
      <c r="B525" s="9" t="s">
        <v>35</v>
      </c>
      <c r="C525" s="8" t="s">
        <v>405</v>
      </c>
      <c r="D525" s="9" t="s">
        <v>405</v>
      </c>
      <c r="E525" s="9" t="s">
        <v>315</v>
      </c>
      <c r="F525" s="8" t="s">
        <v>316</v>
      </c>
      <c r="G525" s="8" t="s">
        <v>22</v>
      </c>
      <c r="H525" s="8" t="s">
        <v>440</v>
      </c>
      <c r="I525" s="8" t="s">
        <v>24</v>
      </c>
      <c r="J525" s="8" t="s">
        <v>409</v>
      </c>
      <c r="K525" s="8" t="s">
        <v>26</v>
      </c>
      <c r="L525" s="8" t="s">
        <v>27</v>
      </c>
      <c r="M525" s="10" t="s">
        <v>28</v>
      </c>
      <c r="N525" s="10">
        <v>0</v>
      </c>
      <c r="O525" s="10">
        <v>25000</v>
      </c>
      <c r="P525" s="10">
        <v>25000</v>
      </c>
      <c r="Q525" s="12" t="s">
        <v>29</v>
      </c>
      <c r="R525" s="29">
        <f>VLOOKUP(H525,'[3]Table 1'!$B$3:$C$5292,2,0)</f>
        <v>45889.536</v>
      </c>
      <c r="S525" s="14"/>
      <c r="T525" s="15">
        <v>6000</v>
      </c>
      <c r="U525" s="18">
        <f>N526</f>
        <v>28080</v>
      </c>
      <c r="V525" s="14"/>
      <c r="W525" s="17">
        <v>30000</v>
      </c>
      <c r="X525" s="17"/>
      <c r="Y525" s="17"/>
      <c r="Z525" s="14">
        <v>0</v>
      </c>
      <c r="AB525">
        <v>0</v>
      </c>
      <c r="AD525">
        <f>SUM(T525:AC525)</f>
        <v>64080</v>
      </c>
      <c r="AF525">
        <f>T525/$AD525</f>
        <v>9.3632958801498134E-2</v>
      </c>
      <c r="AG525">
        <f t="shared" ref="AG525" si="902">U525/$AD525</f>
        <v>0.43820224719101125</v>
      </c>
      <c r="AH525">
        <f t="shared" ref="AH525" si="903">V525/$AD525</f>
        <v>0</v>
      </c>
      <c r="AI525">
        <f t="shared" ref="AI525" si="904">W525/$AD525</f>
        <v>0.46816479400749061</v>
      </c>
      <c r="AJ525">
        <f t="shared" ref="AJ525" si="905">X525/$AD525</f>
        <v>0</v>
      </c>
      <c r="AK525">
        <f t="shared" ref="AK525" si="906">Y525/$AD525</f>
        <v>0</v>
      </c>
      <c r="AL525">
        <f t="shared" ref="AL525" si="907">Z525/$AD525</f>
        <v>0</v>
      </c>
      <c r="AM525">
        <f t="shared" ref="AM525" si="908">AA525/$AD525</f>
        <v>0</v>
      </c>
      <c r="AN525">
        <f t="shared" ref="AN525" si="909">AB525/$AD525</f>
        <v>0</v>
      </c>
      <c r="AO525">
        <f t="shared" ref="AO525" si="910">AC525/$AD525</f>
        <v>0</v>
      </c>
      <c r="AP525">
        <f>SUM(AF525:AO525)</f>
        <v>1</v>
      </c>
      <c r="AR525">
        <f>AF525*$R525</f>
        <v>4296.7730337078656</v>
      </c>
      <c r="AT525">
        <f t="shared" ref="AT525:BB525" si="911">AG525*$R525</f>
        <v>20108.897797752808</v>
      </c>
      <c r="AU525">
        <f t="shared" si="911"/>
        <v>0</v>
      </c>
      <c r="AV525">
        <f t="shared" si="911"/>
        <v>21483.865168539323</v>
      </c>
      <c r="AW525">
        <f t="shared" si="911"/>
        <v>0</v>
      </c>
      <c r="AX525">
        <f t="shared" si="911"/>
        <v>0</v>
      </c>
      <c r="AY525">
        <f t="shared" si="911"/>
        <v>0</v>
      </c>
      <c r="AZ525">
        <f t="shared" si="911"/>
        <v>0</v>
      </c>
      <c r="BA525">
        <f t="shared" si="911"/>
        <v>0</v>
      </c>
      <c r="BB525">
        <f t="shared" si="911"/>
        <v>0</v>
      </c>
      <c r="BC525">
        <f>SUM(AR525:BB525)</f>
        <v>45889.535999999993</v>
      </c>
      <c r="BE525">
        <f>AR525</f>
        <v>4296.7730337078656</v>
      </c>
      <c r="BF525">
        <f>(SUM(AU525:AV525)*0.2)+AS525*0.7+AT525*0.4</f>
        <v>12340.332152808987</v>
      </c>
      <c r="BG525">
        <f>IF(AU525&gt;1,$AS525*0.3,0)+IF(AU525&gt;1,$AT525*0.6,0)+AU525*0.8</f>
        <v>0</v>
      </c>
      <c r="BH525">
        <f>IF(AV525&gt;1,$AS525*0.3,0)+IF(AV525&gt;1,$AT525*0.6,0)+AV525*0.8</f>
        <v>29252.430813483144</v>
      </c>
      <c r="BI525">
        <f>$AW525*80%+$AX525*70%</f>
        <v>0</v>
      </c>
      <c r="BJ525">
        <f>$AW525*20%+$AX525*30%</f>
        <v>0</v>
      </c>
      <c r="BK525">
        <f>$AY525*60%</f>
        <v>0</v>
      </c>
      <c r="BL525">
        <f>$AY525*40%</f>
        <v>0</v>
      </c>
      <c r="BM525">
        <f>$BA525*60%</f>
        <v>0</v>
      </c>
      <c r="BN525">
        <f>$BA525*40%</f>
        <v>0</v>
      </c>
      <c r="BO525">
        <f>SUM(BE525:BN525)</f>
        <v>45889.535999999993</v>
      </c>
      <c r="BP525" t="b">
        <f>BO525=R525</f>
        <v>1</v>
      </c>
    </row>
    <row r="526" spans="1:68" ht="14.25" hidden="1" customHeight="1" x14ac:dyDescent="0.25">
      <c r="A526" s="4"/>
      <c r="B526" s="5"/>
      <c r="C526" s="4"/>
      <c r="D526" s="5"/>
      <c r="E526" s="5"/>
      <c r="F526" s="4"/>
      <c r="G526" s="4" t="s">
        <v>22</v>
      </c>
      <c r="H526" s="4"/>
      <c r="I526" s="4" t="s">
        <v>24</v>
      </c>
      <c r="J526" s="4" t="s">
        <v>409</v>
      </c>
      <c r="K526" s="4" t="s">
        <v>26</v>
      </c>
      <c r="L526" s="4" t="s">
        <v>410</v>
      </c>
      <c r="M526" s="6" t="s">
        <v>28</v>
      </c>
      <c r="N526" s="6">
        <v>28080</v>
      </c>
      <c r="O526" s="6">
        <v>42120</v>
      </c>
      <c r="P526" s="6">
        <v>70200</v>
      </c>
      <c r="Q526" s="7" t="s">
        <v>29</v>
      </c>
      <c r="R526" s="26"/>
      <c r="S526" s="14"/>
      <c r="T526" s="14"/>
      <c r="U526" s="14"/>
      <c r="V526" s="14"/>
      <c r="W526" s="14"/>
      <c r="X526" s="14"/>
      <c r="Y526" s="14"/>
      <c r="Z526" s="14"/>
    </row>
    <row r="527" spans="1:68" ht="14.25" customHeight="1" x14ac:dyDescent="0.25">
      <c r="A527" s="8" t="s">
        <v>441</v>
      </c>
      <c r="B527" s="9" t="s">
        <v>107</v>
      </c>
      <c r="C527" s="8" t="s">
        <v>442</v>
      </c>
      <c r="D527" s="9" t="s">
        <v>442</v>
      </c>
      <c r="E527" s="9" t="s">
        <v>108</v>
      </c>
      <c r="F527" s="8" t="s">
        <v>109</v>
      </c>
      <c r="G527" s="8" t="s">
        <v>22</v>
      </c>
      <c r="H527" s="8" t="s">
        <v>443</v>
      </c>
      <c r="I527" s="8" t="s">
        <v>24</v>
      </c>
      <c r="J527" s="8" t="s">
        <v>409</v>
      </c>
      <c r="K527" s="8" t="s">
        <v>26</v>
      </c>
      <c r="L527" s="8" t="s">
        <v>27</v>
      </c>
      <c r="M527" s="10" t="s">
        <v>28</v>
      </c>
      <c r="N527" s="10">
        <v>0</v>
      </c>
      <c r="O527" s="10">
        <v>25000</v>
      </c>
      <c r="P527" s="10">
        <v>25000</v>
      </c>
      <c r="Q527" s="12" t="s">
        <v>29</v>
      </c>
      <c r="R527" s="29">
        <f>VLOOKUP(H527,'[3]Table 1'!$B$3:$C$5292,2,0)</f>
        <v>45889.536</v>
      </c>
      <c r="S527" s="14"/>
      <c r="T527" s="15">
        <v>6000</v>
      </c>
      <c r="U527" s="18">
        <f>N531</f>
        <v>28080</v>
      </c>
      <c r="V527" s="14"/>
      <c r="W527" s="17">
        <v>30000</v>
      </c>
      <c r="X527" s="17"/>
      <c r="Y527" s="17"/>
      <c r="Z527" s="14">
        <v>0</v>
      </c>
      <c r="AB527">
        <v>0</v>
      </c>
      <c r="AD527">
        <f>SUM(T527:AC527)</f>
        <v>64080</v>
      </c>
      <c r="AF527">
        <f>T527/$AD527</f>
        <v>9.3632958801498134E-2</v>
      </c>
      <c r="AG527">
        <f t="shared" ref="AG527" si="912">U527/$AD527</f>
        <v>0.43820224719101125</v>
      </c>
      <c r="AH527">
        <f t="shared" ref="AH527" si="913">V527/$AD527</f>
        <v>0</v>
      </c>
      <c r="AI527">
        <f t="shared" ref="AI527" si="914">W527/$AD527</f>
        <v>0.46816479400749061</v>
      </c>
      <c r="AJ527">
        <f t="shared" ref="AJ527" si="915">X527/$AD527</f>
        <v>0</v>
      </c>
      <c r="AK527">
        <f t="shared" ref="AK527" si="916">Y527/$AD527</f>
        <v>0</v>
      </c>
      <c r="AL527">
        <f t="shared" ref="AL527" si="917">Z527/$AD527</f>
        <v>0</v>
      </c>
      <c r="AM527">
        <f t="shared" ref="AM527" si="918">AA527/$AD527</f>
        <v>0</v>
      </c>
      <c r="AN527">
        <f t="shared" ref="AN527" si="919">AB527/$AD527</f>
        <v>0</v>
      </c>
      <c r="AO527">
        <f t="shared" ref="AO527" si="920">AC527/$AD527</f>
        <v>0</v>
      </c>
      <c r="AP527">
        <f>SUM(AF527:AO527)</f>
        <v>1</v>
      </c>
      <c r="AR527">
        <f>AF527*$R527</f>
        <v>4296.7730337078656</v>
      </c>
      <c r="AT527">
        <f t="shared" ref="AT527:BB527" si="921">AG527*$R527</f>
        <v>20108.897797752808</v>
      </c>
      <c r="AU527">
        <f t="shared" si="921"/>
        <v>0</v>
      </c>
      <c r="AV527">
        <f t="shared" si="921"/>
        <v>21483.865168539323</v>
      </c>
      <c r="AW527">
        <f t="shared" si="921"/>
        <v>0</v>
      </c>
      <c r="AX527">
        <f t="shared" si="921"/>
        <v>0</v>
      </c>
      <c r="AY527">
        <f t="shared" si="921"/>
        <v>0</v>
      </c>
      <c r="AZ527">
        <f t="shared" si="921"/>
        <v>0</v>
      </c>
      <c r="BA527">
        <f t="shared" si="921"/>
        <v>0</v>
      </c>
      <c r="BB527">
        <f t="shared" si="921"/>
        <v>0</v>
      </c>
      <c r="BC527">
        <f>SUM(AR527:BB527)</f>
        <v>45889.535999999993</v>
      </c>
      <c r="BE527">
        <f>AR527</f>
        <v>4296.7730337078656</v>
      </c>
      <c r="BF527">
        <f>(SUM(AU527:AV527)*0.2)+AS527*0.7+AT527*0.4</f>
        <v>12340.332152808987</v>
      </c>
      <c r="BG527">
        <f>IF(AU527&gt;1,$AS527*0.3,0)+IF(AU527&gt;1,$AT527*0.6,0)+AU527*0.8</f>
        <v>0</v>
      </c>
      <c r="BH527">
        <f>IF(AV527&gt;1,$AS527*0.3,0)+IF(AV527&gt;1,$AT527*0.6,0)+AV527*0.8</f>
        <v>29252.430813483144</v>
      </c>
      <c r="BI527">
        <f>$AW527*80%+$AX527*70%</f>
        <v>0</v>
      </c>
      <c r="BJ527">
        <f>$AW527*20%+$AX527*30%</f>
        <v>0</v>
      </c>
      <c r="BK527">
        <f>$AY527*60%</f>
        <v>0</v>
      </c>
      <c r="BL527">
        <f>$AY527*40%</f>
        <v>0</v>
      </c>
      <c r="BM527">
        <f>$BA527*60%</f>
        <v>0</v>
      </c>
      <c r="BN527">
        <f>$BA527*40%</f>
        <v>0</v>
      </c>
      <c r="BO527">
        <f>SUM(BE527:BN527)</f>
        <v>45889.535999999993</v>
      </c>
      <c r="BP527" t="b">
        <f>BO527=R527</f>
        <v>1</v>
      </c>
    </row>
    <row r="528" spans="1:68" ht="14.25" hidden="1" customHeight="1" x14ac:dyDescent="0.25">
      <c r="A528" s="4"/>
      <c r="B528" s="5"/>
      <c r="C528" s="4"/>
      <c r="D528" s="5"/>
      <c r="E528" s="5"/>
      <c r="F528" s="4"/>
      <c r="G528" s="4" t="s">
        <v>22</v>
      </c>
      <c r="H528" s="4"/>
      <c r="I528" s="4" t="s">
        <v>24</v>
      </c>
      <c r="J528" s="4" t="s">
        <v>409</v>
      </c>
      <c r="K528" s="4" t="s">
        <v>26</v>
      </c>
      <c r="L528" s="4" t="s">
        <v>30</v>
      </c>
      <c r="M528" s="6" t="s">
        <v>28</v>
      </c>
      <c r="N528" s="6">
        <v>0</v>
      </c>
      <c r="O528" s="6">
        <v>28710</v>
      </c>
      <c r="P528" s="6">
        <v>28710</v>
      </c>
      <c r="Q528" s="7" t="s">
        <v>29</v>
      </c>
      <c r="R528" s="26"/>
      <c r="S528" s="14"/>
      <c r="T528" s="14"/>
      <c r="U528" s="14"/>
      <c r="V528" s="14"/>
      <c r="W528" s="14"/>
      <c r="X528" s="14"/>
      <c r="Y528" s="14"/>
      <c r="Z528" s="14"/>
    </row>
    <row r="529" spans="1:68" ht="14.25" hidden="1" customHeight="1" x14ac:dyDescent="0.25">
      <c r="A529" s="4"/>
      <c r="B529" s="5"/>
      <c r="C529" s="4"/>
      <c r="D529" s="5"/>
      <c r="E529" s="5"/>
      <c r="F529" s="4"/>
      <c r="G529" s="4" t="s">
        <v>22</v>
      </c>
      <c r="H529" s="4"/>
      <c r="I529" s="4" t="s">
        <v>24</v>
      </c>
      <c r="J529" s="4" t="s">
        <v>409</v>
      </c>
      <c r="K529" s="4" t="s">
        <v>26</v>
      </c>
      <c r="L529" s="4" t="s">
        <v>31</v>
      </c>
      <c r="M529" s="6" t="s">
        <v>28</v>
      </c>
      <c r="N529" s="6">
        <v>7000</v>
      </c>
      <c r="O529" s="6">
        <v>0</v>
      </c>
      <c r="P529" s="6">
        <v>7000</v>
      </c>
      <c r="Q529" s="7" t="s">
        <v>29</v>
      </c>
      <c r="R529" s="26"/>
      <c r="S529" s="14"/>
      <c r="T529" s="14"/>
      <c r="U529" s="14"/>
      <c r="V529" s="14"/>
      <c r="W529" s="14"/>
      <c r="X529" s="14"/>
      <c r="Y529" s="14"/>
      <c r="Z529" s="14"/>
    </row>
    <row r="530" spans="1:68" ht="14.25" hidden="1" customHeight="1" x14ac:dyDescent="0.25">
      <c r="A530" s="4"/>
      <c r="B530" s="5"/>
      <c r="C530" s="4"/>
      <c r="D530" s="5"/>
      <c r="E530" s="5"/>
      <c r="F530" s="4"/>
      <c r="G530" s="4" t="s">
        <v>22</v>
      </c>
      <c r="H530" s="4"/>
      <c r="I530" s="4" t="s">
        <v>24</v>
      </c>
      <c r="J530" s="4" t="s">
        <v>409</v>
      </c>
      <c r="K530" s="4" t="s">
        <v>26</v>
      </c>
      <c r="L530" s="4" t="s">
        <v>32</v>
      </c>
      <c r="M530" s="6" t="s">
        <v>28</v>
      </c>
      <c r="N530" s="6">
        <v>0</v>
      </c>
      <c r="O530" s="6">
        <v>10500</v>
      </c>
      <c r="P530" s="6">
        <v>10500</v>
      </c>
      <c r="Q530" s="7" t="s">
        <v>29</v>
      </c>
      <c r="R530" s="26"/>
      <c r="S530" s="14"/>
      <c r="T530" s="14"/>
      <c r="U530" s="14"/>
      <c r="V530" s="14"/>
      <c r="W530" s="14"/>
      <c r="X530" s="14"/>
      <c r="Y530" s="14"/>
      <c r="Z530" s="14"/>
    </row>
    <row r="531" spans="1:68" ht="14.25" hidden="1" customHeight="1" x14ac:dyDescent="0.25">
      <c r="A531" s="4"/>
      <c r="B531" s="5"/>
      <c r="C531" s="4"/>
      <c r="D531" s="5"/>
      <c r="E531" s="5"/>
      <c r="F531" s="4"/>
      <c r="G531" s="4" t="s">
        <v>22</v>
      </c>
      <c r="H531" s="4"/>
      <c r="I531" s="4" t="s">
        <v>24</v>
      </c>
      <c r="J531" s="4" t="s">
        <v>409</v>
      </c>
      <c r="K531" s="4" t="s">
        <v>26</v>
      </c>
      <c r="L531" s="4" t="s">
        <v>410</v>
      </c>
      <c r="M531" s="6" t="s">
        <v>28</v>
      </c>
      <c r="N531" s="6">
        <v>28080</v>
      </c>
      <c r="O531" s="6">
        <v>42120</v>
      </c>
      <c r="P531" s="6">
        <v>70200</v>
      </c>
      <c r="Q531" s="7" t="s">
        <v>29</v>
      </c>
      <c r="R531" s="26"/>
      <c r="S531" s="14"/>
      <c r="T531" s="14"/>
      <c r="U531" s="14"/>
      <c r="V531" s="14"/>
      <c r="W531" s="14"/>
      <c r="X531" s="14"/>
      <c r="Y531" s="14"/>
      <c r="Z531" s="14"/>
    </row>
    <row r="532" spans="1:68" ht="14.25" customHeight="1" x14ac:dyDescent="0.25">
      <c r="A532" s="8" t="s">
        <v>444</v>
      </c>
      <c r="B532" s="9" t="s">
        <v>133</v>
      </c>
      <c r="C532" s="8" t="s">
        <v>442</v>
      </c>
      <c r="D532" s="9" t="s">
        <v>442</v>
      </c>
      <c r="E532" s="9" t="s">
        <v>445</v>
      </c>
      <c r="F532" s="8" t="s">
        <v>446</v>
      </c>
      <c r="G532" s="8" t="s">
        <v>22</v>
      </c>
      <c r="H532" s="8" t="s">
        <v>447</v>
      </c>
      <c r="I532" s="8" t="s">
        <v>24</v>
      </c>
      <c r="J532" s="8" t="s">
        <v>409</v>
      </c>
      <c r="K532" s="8" t="s">
        <v>26</v>
      </c>
      <c r="L532" s="8" t="s">
        <v>27</v>
      </c>
      <c r="M532" s="10" t="s">
        <v>28</v>
      </c>
      <c r="N532" s="10">
        <v>0</v>
      </c>
      <c r="O532" s="10">
        <v>25000</v>
      </c>
      <c r="P532" s="10">
        <v>25000</v>
      </c>
      <c r="Q532" s="12" t="s">
        <v>29</v>
      </c>
      <c r="R532" s="29">
        <f>VLOOKUP(H532,'[3]Table 1'!$B$3:$C$5292,2,0)</f>
        <v>45889.536</v>
      </c>
      <c r="S532" s="14"/>
      <c r="T532" s="15">
        <v>6000</v>
      </c>
      <c r="U532" s="18">
        <f>N539</f>
        <v>28080</v>
      </c>
      <c r="V532" s="14"/>
      <c r="W532" s="17">
        <v>30000</v>
      </c>
      <c r="X532" s="17"/>
      <c r="Y532" s="17"/>
      <c r="Z532" s="14">
        <v>0</v>
      </c>
      <c r="AB532">
        <v>0</v>
      </c>
      <c r="AD532">
        <f>SUM(T532:AC532)</f>
        <v>64080</v>
      </c>
      <c r="AF532">
        <f>T532/$AD532</f>
        <v>9.3632958801498134E-2</v>
      </c>
      <c r="AG532">
        <f t="shared" ref="AG532" si="922">U532/$AD532</f>
        <v>0.43820224719101125</v>
      </c>
      <c r="AH532">
        <f t="shared" ref="AH532" si="923">V532/$AD532</f>
        <v>0</v>
      </c>
      <c r="AI532">
        <f t="shared" ref="AI532" si="924">W532/$AD532</f>
        <v>0.46816479400749061</v>
      </c>
      <c r="AJ532">
        <f t="shared" ref="AJ532" si="925">X532/$AD532</f>
        <v>0</v>
      </c>
      <c r="AK532">
        <f t="shared" ref="AK532" si="926">Y532/$AD532</f>
        <v>0</v>
      </c>
      <c r="AL532">
        <f t="shared" ref="AL532" si="927">Z532/$AD532</f>
        <v>0</v>
      </c>
      <c r="AM532">
        <f t="shared" ref="AM532" si="928">AA532/$AD532</f>
        <v>0</v>
      </c>
      <c r="AN532">
        <f t="shared" ref="AN532" si="929">AB532/$AD532</f>
        <v>0</v>
      </c>
      <c r="AO532">
        <f t="shared" ref="AO532" si="930">AC532/$AD532</f>
        <v>0</v>
      </c>
      <c r="AP532">
        <f>SUM(AF532:AO532)</f>
        <v>1</v>
      </c>
      <c r="AR532">
        <f>AF532*$R532</f>
        <v>4296.7730337078656</v>
      </c>
      <c r="AT532">
        <f t="shared" ref="AT532:BB532" si="931">AG532*$R532</f>
        <v>20108.897797752808</v>
      </c>
      <c r="AU532">
        <f t="shared" si="931"/>
        <v>0</v>
      </c>
      <c r="AV532">
        <f t="shared" si="931"/>
        <v>21483.865168539323</v>
      </c>
      <c r="AW532">
        <f t="shared" si="931"/>
        <v>0</v>
      </c>
      <c r="AX532">
        <f t="shared" si="931"/>
        <v>0</v>
      </c>
      <c r="AY532">
        <f t="shared" si="931"/>
        <v>0</v>
      </c>
      <c r="AZ532">
        <f t="shared" si="931"/>
        <v>0</v>
      </c>
      <c r="BA532">
        <f t="shared" si="931"/>
        <v>0</v>
      </c>
      <c r="BB532">
        <f t="shared" si="931"/>
        <v>0</v>
      </c>
      <c r="BC532">
        <f>SUM(AR532:BB532)</f>
        <v>45889.535999999993</v>
      </c>
      <c r="BE532">
        <f>AR532</f>
        <v>4296.7730337078656</v>
      </c>
      <c r="BF532">
        <f>(SUM(AU532:AV532)*0.2)+AS532*0.7+AT532*0.4</f>
        <v>12340.332152808987</v>
      </c>
      <c r="BG532">
        <f>IF(AU532&gt;1,$AS532*0.3,0)+IF(AU532&gt;1,$AT532*0.6,0)+AU532*0.8</f>
        <v>0</v>
      </c>
      <c r="BH532">
        <f>IF(AV532&gt;1,$AS532*0.3,0)+IF(AV532&gt;1,$AT532*0.6,0)+AV532*0.8</f>
        <v>29252.430813483144</v>
      </c>
      <c r="BI532">
        <f>$AW532*80%+$AX532*70%</f>
        <v>0</v>
      </c>
      <c r="BJ532">
        <f>$AW532*20%+$AX532*30%</f>
        <v>0</v>
      </c>
      <c r="BK532">
        <f>$AY532*60%</f>
        <v>0</v>
      </c>
      <c r="BL532">
        <f>$AY532*40%</f>
        <v>0</v>
      </c>
      <c r="BM532">
        <f>$BA532*60%</f>
        <v>0</v>
      </c>
      <c r="BN532">
        <f>$BA532*40%</f>
        <v>0</v>
      </c>
      <c r="BO532">
        <f>SUM(BE532:BN532)</f>
        <v>45889.535999999993</v>
      </c>
      <c r="BP532" t="b">
        <f>BO532=R532</f>
        <v>1</v>
      </c>
    </row>
    <row r="533" spans="1:68" ht="14.25" hidden="1" customHeight="1" x14ac:dyDescent="0.25">
      <c r="A533" s="4"/>
      <c r="B533" s="5"/>
      <c r="C533" s="4"/>
      <c r="D533" s="5"/>
      <c r="E533" s="5"/>
      <c r="F533" s="4"/>
      <c r="G533" s="4" t="s">
        <v>22</v>
      </c>
      <c r="H533" s="4"/>
      <c r="I533" s="4" t="s">
        <v>24</v>
      </c>
      <c r="J533" s="4" t="s">
        <v>409</v>
      </c>
      <c r="K533" s="4" t="s">
        <v>26</v>
      </c>
      <c r="L533" s="4" t="s">
        <v>30</v>
      </c>
      <c r="M533" s="6" t="s">
        <v>28</v>
      </c>
      <c r="N533" s="6">
        <v>0</v>
      </c>
      <c r="O533" s="6">
        <v>28710</v>
      </c>
      <c r="P533" s="6">
        <v>28710</v>
      </c>
      <c r="Q533" s="7" t="s">
        <v>29</v>
      </c>
      <c r="R533" s="26"/>
      <c r="S533" s="14"/>
      <c r="T533" s="14"/>
      <c r="U533" s="14"/>
      <c r="V533" s="14"/>
      <c r="W533" s="14"/>
      <c r="X533" s="14"/>
      <c r="Y533" s="14"/>
      <c r="Z533" s="14"/>
    </row>
    <row r="534" spans="1:68" ht="14.25" hidden="1" customHeight="1" x14ac:dyDescent="0.25">
      <c r="A534" s="4"/>
      <c r="B534" s="5"/>
      <c r="C534" s="4"/>
      <c r="D534" s="5"/>
      <c r="E534" s="5"/>
      <c r="F534" s="4"/>
      <c r="G534" s="4" t="s">
        <v>22</v>
      </c>
      <c r="H534" s="4"/>
      <c r="I534" s="4" t="s">
        <v>24</v>
      </c>
      <c r="J534" s="4" t="s">
        <v>409</v>
      </c>
      <c r="K534" s="4" t="s">
        <v>26</v>
      </c>
      <c r="L534" s="4" t="s">
        <v>31</v>
      </c>
      <c r="M534" s="6" t="s">
        <v>28</v>
      </c>
      <c r="N534" s="6">
        <v>10000</v>
      </c>
      <c r="O534" s="6">
        <v>0</v>
      </c>
      <c r="P534" s="6">
        <v>10000</v>
      </c>
      <c r="Q534" s="7" t="s">
        <v>29</v>
      </c>
      <c r="R534" s="26"/>
      <c r="S534" s="14"/>
      <c r="T534" s="14"/>
      <c r="U534" s="14"/>
      <c r="V534" s="14"/>
      <c r="W534" s="14"/>
      <c r="X534" s="14"/>
      <c r="Y534" s="14"/>
      <c r="Z534" s="14"/>
    </row>
    <row r="535" spans="1:68" ht="14.25" hidden="1" customHeight="1" x14ac:dyDescent="0.25">
      <c r="A535" s="4"/>
      <c r="B535" s="5"/>
      <c r="C535" s="4"/>
      <c r="D535" s="5"/>
      <c r="E535" s="5"/>
      <c r="F535" s="4"/>
      <c r="G535" s="4" t="s">
        <v>22</v>
      </c>
      <c r="H535" s="4"/>
      <c r="I535" s="4" t="s">
        <v>24</v>
      </c>
      <c r="J535" s="4" t="s">
        <v>409</v>
      </c>
      <c r="K535" s="4" t="s">
        <v>26</v>
      </c>
      <c r="L535" s="4" t="s">
        <v>32</v>
      </c>
      <c r="M535" s="6" t="s">
        <v>28</v>
      </c>
      <c r="N535" s="6">
        <v>0</v>
      </c>
      <c r="O535" s="6">
        <v>10500</v>
      </c>
      <c r="P535" s="6">
        <v>10500</v>
      </c>
      <c r="Q535" s="7" t="s">
        <v>29</v>
      </c>
      <c r="R535" s="26"/>
      <c r="S535" s="14"/>
      <c r="T535" s="14"/>
      <c r="U535" s="14"/>
      <c r="V535" s="14"/>
      <c r="W535" s="14"/>
      <c r="X535" s="14"/>
      <c r="Y535" s="14"/>
      <c r="Z535" s="14"/>
    </row>
    <row r="536" spans="1:68" ht="14.25" hidden="1" customHeight="1" x14ac:dyDescent="0.25">
      <c r="A536" s="4"/>
      <c r="B536" s="5"/>
      <c r="C536" s="4"/>
      <c r="D536" s="5"/>
      <c r="E536" s="5"/>
      <c r="F536" s="4"/>
      <c r="G536" s="4" t="s">
        <v>22</v>
      </c>
      <c r="H536" s="4"/>
      <c r="I536" s="4" t="s">
        <v>24</v>
      </c>
      <c r="J536" s="4" t="s">
        <v>409</v>
      </c>
      <c r="K536" s="4" t="s">
        <v>26</v>
      </c>
      <c r="L536" s="4" t="s">
        <v>40</v>
      </c>
      <c r="M536" s="6" t="s">
        <v>41</v>
      </c>
      <c r="N536" s="6">
        <v>0</v>
      </c>
      <c r="O536" s="6">
        <v>1267</v>
      </c>
      <c r="P536" s="6">
        <v>1267</v>
      </c>
      <c r="Q536" s="7" t="s">
        <v>29</v>
      </c>
      <c r="R536" s="26"/>
      <c r="S536" s="14"/>
      <c r="T536" s="14"/>
      <c r="U536" s="14"/>
      <c r="V536" s="14"/>
      <c r="W536" s="14"/>
      <c r="X536" s="14"/>
      <c r="Y536" s="14"/>
      <c r="Z536" s="14"/>
    </row>
    <row r="537" spans="1:68" ht="14.25" hidden="1" customHeight="1" x14ac:dyDescent="0.25">
      <c r="A537" s="4"/>
      <c r="B537" s="5"/>
      <c r="C537" s="4"/>
      <c r="D537" s="5"/>
      <c r="E537" s="5"/>
      <c r="F537" s="4"/>
      <c r="G537" s="4" t="s">
        <v>22</v>
      </c>
      <c r="H537" s="4"/>
      <c r="I537" s="4" t="s">
        <v>24</v>
      </c>
      <c r="J537" s="4" t="s">
        <v>409</v>
      </c>
      <c r="K537" s="4" t="s">
        <v>26</v>
      </c>
      <c r="L537" s="4" t="s">
        <v>42</v>
      </c>
      <c r="M537" s="6" t="s">
        <v>41</v>
      </c>
      <c r="N537" s="6">
        <v>0</v>
      </c>
      <c r="O537" s="6">
        <v>896</v>
      </c>
      <c r="P537" s="6">
        <v>896</v>
      </c>
      <c r="Q537" s="7" t="s">
        <v>29</v>
      </c>
      <c r="R537" s="26"/>
      <c r="S537" s="14"/>
      <c r="T537" s="14"/>
      <c r="U537" s="14"/>
      <c r="V537" s="14"/>
      <c r="W537" s="14"/>
      <c r="X537" s="14"/>
      <c r="Y537" s="14"/>
      <c r="Z537" s="14"/>
    </row>
    <row r="538" spans="1:68" ht="14.25" hidden="1" customHeight="1" x14ac:dyDescent="0.25">
      <c r="A538" s="4"/>
      <c r="B538" s="5"/>
      <c r="C538" s="4"/>
      <c r="D538" s="5"/>
      <c r="E538" s="5"/>
      <c r="F538" s="4"/>
      <c r="G538" s="4" t="s">
        <v>22</v>
      </c>
      <c r="H538" s="4"/>
      <c r="I538" s="4" t="s">
        <v>24</v>
      </c>
      <c r="J538" s="4" t="s">
        <v>409</v>
      </c>
      <c r="K538" s="4" t="s">
        <v>26</v>
      </c>
      <c r="L538" s="4" t="s">
        <v>336</v>
      </c>
      <c r="M538" s="6" t="s">
        <v>41</v>
      </c>
      <c r="N538" s="6">
        <v>0</v>
      </c>
      <c r="O538" s="6">
        <v>1064</v>
      </c>
      <c r="P538" s="6">
        <v>1064</v>
      </c>
      <c r="Q538" s="7" t="s">
        <v>29</v>
      </c>
      <c r="R538" s="26"/>
      <c r="S538" s="14"/>
      <c r="T538" s="14"/>
      <c r="U538" s="14"/>
      <c r="V538" s="14"/>
      <c r="W538" s="14"/>
      <c r="X538" s="14"/>
      <c r="Y538" s="14"/>
      <c r="Z538" s="14"/>
    </row>
    <row r="539" spans="1:68" ht="14.25" hidden="1" customHeight="1" x14ac:dyDescent="0.25">
      <c r="A539" s="4"/>
      <c r="B539" s="5"/>
      <c r="C539" s="4"/>
      <c r="D539" s="5"/>
      <c r="E539" s="5"/>
      <c r="F539" s="4"/>
      <c r="G539" s="4" t="s">
        <v>22</v>
      </c>
      <c r="H539" s="4"/>
      <c r="I539" s="4" t="s">
        <v>24</v>
      </c>
      <c r="J539" s="4" t="s">
        <v>409</v>
      </c>
      <c r="K539" s="4" t="s">
        <v>26</v>
      </c>
      <c r="L539" s="4" t="s">
        <v>410</v>
      </c>
      <c r="M539" s="6" t="s">
        <v>28</v>
      </c>
      <c r="N539" s="6">
        <v>28080</v>
      </c>
      <c r="O539" s="6">
        <v>42120</v>
      </c>
      <c r="P539" s="6">
        <v>70200</v>
      </c>
      <c r="Q539" s="7" t="s">
        <v>29</v>
      </c>
      <c r="R539" s="26"/>
      <c r="S539" s="14"/>
      <c r="T539" s="14"/>
      <c r="U539" s="14"/>
      <c r="V539" s="14"/>
      <c r="W539" s="14"/>
      <c r="X539" s="14"/>
      <c r="Y539" s="14"/>
      <c r="Z539" s="14"/>
    </row>
    <row r="540" spans="1:68" ht="14.25" customHeight="1" x14ac:dyDescent="0.25">
      <c r="A540" s="8" t="s">
        <v>448</v>
      </c>
      <c r="B540" s="9" t="s">
        <v>63</v>
      </c>
      <c r="C540" s="8" t="s">
        <v>442</v>
      </c>
      <c r="D540" s="9" t="s">
        <v>442</v>
      </c>
      <c r="E540" s="9" t="s">
        <v>449</v>
      </c>
      <c r="F540" s="8" t="s">
        <v>450</v>
      </c>
      <c r="G540" s="8" t="s">
        <v>22</v>
      </c>
      <c r="H540" s="8" t="s">
        <v>451</v>
      </c>
      <c r="I540" s="8" t="s">
        <v>24</v>
      </c>
      <c r="J540" s="8" t="s">
        <v>409</v>
      </c>
      <c r="K540" s="8" t="s">
        <v>26</v>
      </c>
      <c r="L540" s="8" t="s">
        <v>27</v>
      </c>
      <c r="M540" s="10" t="s">
        <v>28</v>
      </c>
      <c r="N540" s="10">
        <v>0</v>
      </c>
      <c r="O540" s="10">
        <v>25000</v>
      </c>
      <c r="P540" s="10">
        <v>25000</v>
      </c>
      <c r="Q540" s="12" t="s">
        <v>29</v>
      </c>
      <c r="R540" s="29">
        <f>VLOOKUP(H540,'[3]Table 1'!$B$3:$C$5292,2,0)</f>
        <v>45889.536</v>
      </c>
      <c r="S540" s="14"/>
      <c r="T540" s="15">
        <v>6000</v>
      </c>
      <c r="U540" s="18">
        <f>N544</f>
        <v>28080</v>
      </c>
      <c r="V540" s="14"/>
      <c r="W540" s="17">
        <v>30000</v>
      </c>
      <c r="X540" s="17"/>
      <c r="Y540" s="17"/>
      <c r="Z540" s="14">
        <v>0</v>
      </c>
      <c r="AB540">
        <v>0</v>
      </c>
      <c r="AD540">
        <f>SUM(T540:AC540)</f>
        <v>64080</v>
      </c>
      <c r="AF540">
        <f>T540/$AD540</f>
        <v>9.3632958801498134E-2</v>
      </c>
      <c r="AG540">
        <f t="shared" ref="AG540" si="932">U540/$AD540</f>
        <v>0.43820224719101125</v>
      </c>
      <c r="AH540">
        <f t="shared" ref="AH540" si="933">V540/$AD540</f>
        <v>0</v>
      </c>
      <c r="AI540">
        <f t="shared" ref="AI540" si="934">W540/$AD540</f>
        <v>0.46816479400749061</v>
      </c>
      <c r="AJ540">
        <f t="shared" ref="AJ540" si="935">X540/$AD540</f>
        <v>0</v>
      </c>
      <c r="AK540">
        <f t="shared" ref="AK540" si="936">Y540/$AD540</f>
        <v>0</v>
      </c>
      <c r="AL540">
        <f t="shared" ref="AL540" si="937">Z540/$AD540</f>
        <v>0</v>
      </c>
      <c r="AM540">
        <f t="shared" ref="AM540" si="938">AA540/$AD540</f>
        <v>0</v>
      </c>
      <c r="AN540">
        <f t="shared" ref="AN540" si="939">AB540/$AD540</f>
        <v>0</v>
      </c>
      <c r="AO540">
        <f t="shared" ref="AO540" si="940">AC540/$AD540</f>
        <v>0</v>
      </c>
      <c r="AP540">
        <f>SUM(AF540:AO540)</f>
        <v>1</v>
      </c>
      <c r="AR540">
        <f>AF540*$R540</f>
        <v>4296.7730337078656</v>
      </c>
      <c r="AT540">
        <f t="shared" ref="AT540:BB540" si="941">AG540*$R540</f>
        <v>20108.897797752808</v>
      </c>
      <c r="AU540">
        <f t="shared" si="941"/>
        <v>0</v>
      </c>
      <c r="AV540">
        <f t="shared" si="941"/>
        <v>21483.865168539323</v>
      </c>
      <c r="AW540">
        <f t="shared" si="941"/>
        <v>0</v>
      </c>
      <c r="AX540">
        <f t="shared" si="941"/>
        <v>0</v>
      </c>
      <c r="AY540">
        <f t="shared" si="941"/>
        <v>0</v>
      </c>
      <c r="AZ540">
        <f t="shared" si="941"/>
        <v>0</v>
      </c>
      <c r="BA540">
        <f t="shared" si="941"/>
        <v>0</v>
      </c>
      <c r="BB540">
        <f t="shared" si="941"/>
        <v>0</v>
      </c>
      <c r="BC540">
        <f>SUM(AR540:BB540)</f>
        <v>45889.535999999993</v>
      </c>
      <c r="BE540">
        <f>AR540</f>
        <v>4296.7730337078656</v>
      </c>
      <c r="BF540">
        <f>(SUM(AU540:AV540)*0.2)+AS540*0.7+AT540*0.4</f>
        <v>12340.332152808987</v>
      </c>
      <c r="BG540">
        <f>IF(AU540&gt;1,$AS540*0.3,0)+IF(AU540&gt;1,$AT540*0.6,0)+AU540*0.8</f>
        <v>0</v>
      </c>
      <c r="BH540">
        <f>IF(AV540&gt;1,$AS540*0.3,0)+IF(AV540&gt;1,$AT540*0.6,0)+AV540*0.8</f>
        <v>29252.430813483144</v>
      </c>
      <c r="BI540">
        <f>$AW540*80%+$AX540*70%</f>
        <v>0</v>
      </c>
      <c r="BJ540">
        <f>$AW540*20%+$AX540*30%</f>
        <v>0</v>
      </c>
      <c r="BK540">
        <f>$AY540*60%</f>
        <v>0</v>
      </c>
      <c r="BL540">
        <f>$AY540*40%</f>
        <v>0</v>
      </c>
      <c r="BM540">
        <f>$BA540*60%</f>
        <v>0</v>
      </c>
      <c r="BN540">
        <f>$BA540*40%</f>
        <v>0</v>
      </c>
      <c r="BO540">
        <f>SUM(BE540:BN540)</f>
        <v>45889.535999999993</v>
      </c>
      <c r="BP540" t="b">
        <f>BO540=R540</f>
        <v>1</v>
      </c>
    </row>
    <row r="541" spans="1:68" ht="14.25" hidden="1" customHeight="1" x14ac:dyDescent="0.25">
      <c r="A541" s="4"/>
      <c r="B541" s="5"/>
      <c r="C541" s="4"/>
      <c r="D541" s="5"/>
      <c r="E541" s="5"/>
      <c r="F541" s="4"/>
      <c r="G541" s="4" t="s">
        <v>22</v>
      </c>
      <c r="H541" s="4"/>
      <c r="I541" s="4" t="s">
        <v>24</v>
      </c>
      <c r="J541" s="4" t="s">
        <v>409</v>
      </c>
      <c r="K541" s="4" t="s">
        <v>26</v>
      </c>
      <c r="L541" s="4" t="s">
        <v>31</v>
      </c>
      <c r="M541" s="6" t="s">
        <v>28</v>
      </c>
      <c r="N541" s="6">
        <v>7000</v>
      </c>
      <c r="O541" s="6">
        <v>0</v>
      </c>
      <c r="P541" s="6">
        <v>7000</v>
      </c>
      <c r="Q541" s="7" t="s">
        <v>29</v>
      </c>
      <c r="R541" s="26"/>
      <c r="S541" s="14"/>
      <c r="T541" s="14"/>
      <c r="U541" s="14"/>
      <c r="V541" s="14"/>
      <c r="W541" s="14"/>
      <c r="X541" s="14"/>
      <c r="Y541" s="14"/>
      <c r="Z541" s="14"/>
    </row>
    <row r="542" spans="1:68" ht="14.25" hidden="1" customHeight="1" x14ac:dyDescent="0.25">
      <c r="A542" s="4"/>
      <c r="B542" s="5"/>
      <c r="C542" s="4"/>
      <c r="D542" s="5"/>
      <c r="E542" s="5"/>
      <c r="F542" s="4"/>
      <c r="G542" s="4" t="s">
        <v>22</v>
      </c>
      <c r="H542" s="4"/>
      <c r="I542" s="4" t="s">
        <v>24</v>
      </c>
      <c r="J542" s="4" t="s">
        <v>409</v>
      </c>
      <c r="K542" s="4" t="s">
        <v>26</v>
      </c>
      <c r="L542" s="4" t="s">
        <v>32</v>
      </c>
      <c r="M542" s="6" t="s">
        <v>28</v>
      </c>
      <c r="N542" s="6">
        <v>0</v>
      </c>
      <c r="O542" s="6">
        <v>10500</v>
      </c>
      <c r="P542" s="6">
        <v>10500</v>
      </c>
      <c r="Q542" s="7" t="s">
        <v>29</v>
      </c>
      <c r="R542" s="26"/>
      <c r="S542" s="14"/>
      <c r="T542" s="14"/>
      <c r="U542" s="14"/>
      <c r="V542" s="14"/>
      <c r="W542" s="14"/>
      <c r="X542" s="14"/>
      <c r="Y542" s="14"/>
      <c r="Z542" s="14"/>
    </row>
    <row r="543" spans="1:68" ht="14.25" hidden="1" customHeight="1" x14ac:dyDescent="0.25">
      <c r="A543" s="4"/>
      <c r="B543" s="5"/>
      <c r="C543" s="4"/>
      <c r="D543" s="5"/>
      <c r="E543" s="5"/>
      <c r="F543" s="4"/>
      <c r="G543" s="4" t="s">
        <v>22</v>
      </c>
      <c r="H543" s="4"/>
      <c r="I543" s="4" t="s">
        <v>24</v>
      </c>
      <c r="J543" s="4" t="s">
        <v>409</v>
      </c>
      <c r="K543" s="4" t="s">
        <v>26</v>
      </c>
      <c r="L543" s="4" t="s">
        <v>174</v>
      </c>
      <c r="M543" s="6" t="s">
        <v>28</v>
      </c>
      <c r="N543" s="6">
        <v>0</v>
      </c>
      <c r="O543" s="6">
        <v>70628</v>
      </c>
      <c r="P543" s="6">
        <v>70628</v>
      </c>
      <c r="Q543" s="7" t="s">
        <v>29</v>
      </c>
      <c r="R543" s="26"/>
      <c r="S543" s="14"/>
      <c r="T543" s="14"/>
      <c r="U543" s="14"/>
      <c r="V543" s="14"/>
      <c r="W543" s="14"/>
      <c r="X543" s="14"/>
      <c r="Y543" s="14"/>
      <c r="Z543" s="14"/>
    </row>
    <row r="544" spans="1:68" ht="14.25" hidden="1" customHeight="1" x14ac:dyDescent="0.25">
      <c r="A544" s="4"/>
      <c r="B544" s="5"/>
      <c r="C544" s="4"/>
      <c r="D544" s="5"/>
      <c r="E544" s="5"/>
      <c r="F544" s="4"/>
      <c r="G544" s="4" t="s">
        <v>22</v>
      </c>
      <c r="H544" s="4"/>
      <c r="I544" s="4" t="s">
        <v>24</v>
      </c>
      <c r="J544" s="4" t="s">
        <v>409</v>
      </c>
      <c r="K544" s="4" t="s">
        <v>26</v>
      </c>
      <c r="L544" s="4" t="s">
        <v>410</v>
      </c>
      <c r="M544" s="6" t="s">
        <v>28</v>
      </c>
      <c r="N544" s="6">
        <v>28080</v>
      </c>
      <c r="O544" s="6">
        <v>42120</v>
      </c>
      <c r="P544" s="6">
        <v>70200</v>
      </c>
      <c r="Q544" s="7" t="s">
        <v>29</v>
      </c>
      <c r="R544" s="26"/>
      <c r="S544" s="14"/>
      <c r="T544" s="14"/>
      <c r="U544" s="14"/>
      <c r="V544" s="14"/>
      <c r="W544" s="14"/>
      <c r="X544" s="14"/>
      <c r="Y544" s="14"/>
      <c r="Z544" s="14"/>
    </row>
    <row r="545" spans="1:68" ht="14.25" customHeight="1" x14ac:dyDescent="0.25">
      <c r="A545" s="8" t="s">
        <v>452</v>
      </c>
      <c r="B545" s="9" t="s">
        <v>63</v>
      </c>
      <c r="C545" s="8" t="s">
        <v>442</v>
      </c>
      <c r="D545" s="9" t="s">
        <v>442</v>
      </c>
      <c r="E545" s="9" t="s">
        <v>453</v>
      </c>
      <c r="F545" s="8" t="s">
        <v>454</v>
      </c>
      <c r="G545" s="8" t="s">
        <v>22</v>
      </c>
      <c r="H545" s="8" t="s">
        <v>455</v>
      </c>
      <c r="I545" s="8" t="s">
        <v>24</v>
      </c>
      <c r="J545" s="8" t="s">
        <v>409</v>
      </c>
      <c r="K545" s="8" t="s">
        <v>26</v>
      </c>
      <c r="L545" s="8" t="s">
        <v>27</v>
      </c>
      <c r="M545" s="10" t="s">
        <v>28</v>
      </c>
      <c r="N545" s="10">
        <v>0</v>
      </c>
      <c r="O545" s="10">
        <v>25000</v>
      </c>
      <c r="P545" s="10">
        <v>25000</v>
      </c>
      <c r="Q545" s="12" t="s">
        <v>29</v>
      </c>
      <c r="R545" s="29">
        <f>VLOOKUP(H545,'[3]Table 1'!$B$3:$C$5292,2,0)</f>
        <v>45889.536</v>
      </c>
      <c r="S545" s="14"/>
      <c r="T545" s="15">
        <v>6000</v>
      </c>
      <c r="U545" s="18">
        <f>N549</f>
        <v>28080</v>
      </c>
      <c r="V545" s="14"/>
      <c r="W545" s="17">
        <v>30000</v>
      </c>
      <c r="X545" s="17"/>
      <c r="Y545" s="17"/>
      <c r="Z545" s="14">
        <v>0</v>
      </c>
      <c r="AB545">
        <v>0</v>
      </c>
      <c r="AD545">
        <f>SUM(T545:AC545)</f>
        <v>64080</v>
      </c>
      <c r="AF545">
        <f>T545/$AD545</f>
        <v>9.3632958801498134E-2</v>
      </c>
      <c r="AG545">
        <f t="shared" ref="AG545" si="942">U545/$AD545</f>
        <v>0.43820224719101125</v>
      </c>
      <c r="AH545">
        <f t="shared" ref="AH545" si="943">V545/$AD545</f>
        <v>0</v>
      </c>
      <c r="AI545">
        <f t="shared" ref="AI545" si="944">W545/$AD545</f>
        <v>0.46816479400749061</v>
      </c>
      <c r="AJ545">
        <f t="shared" ref="AJ545" si="945">X545/$AD545</f>
        <v>0</v>
      </c>
      <c r="AK545">
        <f t="shared" ref="AK545" si="946">Y545/$AD545</f>
        <v>0</v>
      </c>
      <c r="AL545">
        <f t="shared" ref="AL545" si="947">Z545/$AD545</f>
        <v>0</v>
      </c>
      <c r="AM545">
        <f t="shared" ref="AM545" si="948">AA545/$AD545</f>
        <v>0</v>
      </c>
      <c r="AN545">
        <f t="shared" ref="AN545" si="949">AB545/$AD545</f>
        <v>0</v>
      </c>
      <c r="AO545">
        <f t="shared" ref="AO545" si="950">AC545/$AD545</f>
        <v>0</v>
      </c>
      <c r="AP545">
        <f>SUM(AF545:AO545)</f>
        <v>1</v>
      </c>
      <c r="AR545">
        <f>AF545*$R545</f>
        <v>4296.7730337078656</v>
      </c>
      <c r="AT545">
        <f t="shared" ref="AT545:BB545" si="951">AG545*$R545</f>
        <v>20108.897797752808</v>
      </c>
      <c r="AU545">
        <f t="shared" si="951"/>
        <v>0</v>
      </c>
      <c r="AV545">
        <f t="shared" si="951"/>
        <v>21483.865168539323</v>
      </c>
      <c r="AW545">
        <f t="shared" si="951"/>
        <v>0</v>
      </c>
      <c r="AX545">
        <f t="shared" si="951"/>
        <v>0</v>
      </c>
      <c r="AY545">
        <f t="shared" si="951"/>
        <v>0</v>
      </c>
      <c r="AZ545">
        <f t="shared" si="951"/>
        <v>0</v>
      </c>
      <c r="BA545">
        <f t="shared" si="951"/>
        <v>0</v>
      </c>
      <c r="BB545">
        <f t="shared" si="951"/>
        <v>0</v>
      </c>
      <c r="BC545">
        <f>SUM(AR545:BB545)</f>
        <v>45889.535999999993</v>
      </c>
      <c r="BE545">
        <f>AR545</f>
        <v>4296.7730337078656</v>
      </c>
      <c r="BF545">
        <f>(SUM(AU545:AV545)*0.2)+AS545*0.7+AT545*0.4</f>
        <v>12340.332152808987</v>
      </c>
      <c r="BG545">
        <f>IF(AU545&gt;1,$AS545*0.3,0)+IF(AU545&gt;1,$AT545*0.6,0)+AU545*0.8</f>
        <v>0</v>
      </c>
      <c r="BH545">
        <f>IF(AV545&gt;1,$AS545*0.3,0)+IF(AV545&gt;1,$AT545*0.6,0)+AV545*0.8</f>
        <v>29252.430813483144</v>
      </c>
      <c r="BI545">
        <f>$AW545*80%+$AX545*70%</f>
        <v>0</v>
      </c>
      <c r="BJ545">
        <f>$AW545*20%+$AX545*30%</f>
        <v>0</v>
      </c>
      <c r="BK545">
        <f>$AY545*60%</f>
        <v>0</v>
      </c>
      <c r="BL545">
        <f>$AY545*40%</f>
        <v>0</v>
      </c>
      <c r="BM545">
        <f>$BA545*60%</f>
        <v>0</v>
      </c>
      <c r="BN545">
        <f>$BA545*40%</f>
        <v>0</v>
      </c>
      <c r="BO545">
        <f>SUM(BE545:BN545)</f>
        <v>45889.535999999993</v>
      </c>
      <c r="BP545" t="b">
        <f>BO545=R545</f>
        <v>1</v>
      </c>
    </row>
    <row r="546" spans="1:68" ht="14.25" hidden="1" customHeight="1" x14ac:dyDescent="0.25">
      <c r="A546" s="4"/>
      <c r="B546" s="5"/>
      <c r="C546" s="4"/>
      <c r="D546" s="5"/>
      <c r="E546" s="5"/>
      <c r="F546" s="4"/>
      <c r="G546" s="4" t="s">
        <v>22</v>
      </c>
      <c r="H546" s="4"/>
      <c r="I546" s="4" t="s">
        <v>24</v>
      </c>
      <c r="J546" s="4" t="s">
        <v>409</v>
      </c>
      <c r="K546" s="4" t="s">
        <v>26</v>
      </c>
      <c r="L546" s="4" t="s">
        <v>30</v>
      </c>
      <c r="M546" s="6" t="s">
        <v>28</v>
      </c>
      <c r="N546" s="6">
        <v>0</v>
      </c>
      <c r="O546" s="6">
        <v>28710</v>
      </c>
      <c r="P546" s="6">
        <v>28710</v>
      </c>
      <c r="Q546" s="7" t="s">
        <v>29</v>
      </c>
      <c r="R546" s="26"/>
      <c r="S546" s="14"/>
      <c r="T546" s="14"/>
      <c r="U546" s="14"/>
      <c r="V546" s="14"/>
      <c r="W546" s="14"/>
      <c r="X546" s="14"/>
      <c r="Y546" s="14"/>
      <c r="Z546" s="14"/>
    </row>
    <row r="547" spans="1:68" ht="14.25" hidden="1" customHeight="1" x14ac:dyDescent="0.25">
      <c r="A547" s="4"/>
      <c r="B547" s="5"/>
      <c r="C547" s="4"/>
      <c r="D547" s="5"/>
      <c r="E547" s="5"/>
      <c r="F547" s="4"/>
      <c r="G547" s="4" t="s">
        <v>22</v>
      </c>
      <c r="H547" s="4"/>
      <c r="I547" s="4" t="s">
        <v>24</v>
      </c>
      <c r="J547" s="4" t="s">
        <v>409</v>
      </c>
      <c r="K547" s="4" t="s">
        <v>26</v>
      </c>
      <c r="L547" s="4" t="s">
        <v>31</v>
      </c>
      <c r="M547" s="6" t="s">
        <v>28</v>
      </c>
      <c r="N547" s="6">
        <v>7000</v>
      </c>
      <c r="O547" s="6">
        <v>0</v>
      </c>
      <c r="P547" s="6">
        <v>7000</v>
      </c>
      <c r="Q547" s="7" t="s">
        <v>29</v>
      </c>
      <c r="R547" s="26"/>
      <c r="S547" s="14"/>
      <c r="T547" s="14"/>
      <c r="U547" s="14"/>
      <c r="V547" s="14"/>
      <c r="W547" s="14"/>
      <c r="X547" s="14"/>
      <c r="Y547" s="14"/>
      <c r="Z547" s="14"/>
    </row>
    <row r="548" spans="1:68" ht="14.25" hidden="1" customHeight="1" x14ac:dyDescent="0.25">
      <c r="A548" s="4"/>
      <c r="B548" s="5"/>
      <c r="C548" s="4"/>
      <c r="D548" s="5"/>
      <c r="E548" s="5"/>
      <c r="F548" s="4"/>
      <c r="G548" s="4" t="s">
        <v>22</v>
      </c>
      <c r="H548" s="4"/>
      <c r="I548" s="4" t="s">
        <v>24</v>
      </c>
      <c r="J548" s="4" t="s">
        <v>409</v>
      </c>
      <c r="K548" s="4" t="s">
        <v>26</v>
      </c>
      <c r="L548" s="4" t="s">
        <v>32</v>
      </c>
      <c r="M548" s="6" t="s">
        <v>28</v>
      </c>
      <c r="N548" s="6">
        <v>0</v>
      </c>
      <c r="O548" s="6">
        <v>10500</v>
      </c>
      <c r="P548" s="6">
        <v>10500</v>
      </c>
      <c r="Q548" s="7" t="s">
        <v>29</v>
      </c>
      <c r="R548" s="26"/>
      <c r="S548" s="14"/>
      <c r="T548" s="14"/>
      <c r="U548" s="14"/>
      <c r="V548" s="14"/>
      <c r="W548" s="14"/>
      <c r="X548" s="14"/>
      <c r="Y548" s="14"/>
      <c r="Z548" s="14"/>
    </row>
    <row r="549" spans="1:68" ht="14.25" hidden="1" customHeight="1" x14ac:dyDescent="0.25">
      <c r="A549" s="4"/>
      <c r="B549" s="5"/>
      <c r="C549" s="4"/>
      <c r="D549" s="5"/>
      <c r="E549" s="5"/>
      <c r="F549" s="4"/>
      <c r="G549" s="4" t="s">
        <v>22</v>
      </c>
      <c r="H549" s="4"/>
      <c r="I549" s="4" t="s">
        <v>24</v>
      </c>
      <c r="J549" s="4" t="s">
        <v>409</v>
      </c>
      <c r="K549" s="4" t="s">
        <v>26</v>
      </c>
      <c r="L549" s="4" t="s">
        <v>410</v>
      </c>
      <c r="M549" s="6" t="s">
        <v>28</v>
      </c>
      <c r="N549" s="6">
        <v>28080</v>
      </c>
      <c r="O549" s="6">
        <v>42120</v>
      </c>
      <c r="P549" s="6">
        <v>70200</v>
      </c>
      <c r="Q549" s="7" t="s">
        <v>29</v>
      </c>
      <c r="R549" s="26"/>
      <c r="S549" s="14"/>
      <c r="T549" s="14"/>
      <c r="U549" s="14"/>
      <c r="V549" s="14"/>
      <c r="W549" s="14"/>
      <c r="X549" s="14"/>
      <c r="Y549" s="14"/>
      <c r="Z549" s="14"/>
    </row>
    <row r="550" spans="1:68" ht="14.25" customHeight="1" x14ac:dyDescent="0.25">
      <c r="A550" s="8" t="s">
        <v>456</v>
      </c>
      <c r="B550" s="9" t="s">
        <v>35</v>
      </c>
      <c r="C550" s="8" t="s">
        <v>442</v>
      </c>
      <c r="D550" s="9" t="s">
        <v>442</v>
      </c>
      <c r="E550" s="9" t="s">
        <v>85</v>
      </c>
      <c r="F550" s="8" t="s">
        <v>86</v>
      </c>
      <c r="G550" s="8" t="s">
        <v>22</v>
      </c>
      <c r="H550" s="8" t="s">
        <v>457</v>
      </c>
      <c r="I550" s="8" t="s">
        <v>24</v>
      </c>
      <c r="J550" s="8" t="s">
        <v>409</v>
      </c>
      <c r="K550" s="8" t="s">
        <v>26</v>
      </c>
      <c r="L550" s="8" t="s">
        <v>27</v>
      </c>
      <c r="M550" s="10" t="s">
        <v>28</v>
      </c>
      <c r="N550" s="10">
        <v>0</v>
      </c>
      <c r="O550" s="10">
        <v>25000</v>
      </c>
      <c r="P550" s="10">
        <v>25000</v>
      </c>
      <c r="Q550" s="12" t="s">
        <v>29</v>
      </c>
      <c r="R550" s="29">
        <f>VLOOKUP(H550,'[3]Table 1'!$B$3:$C$5292,2,0)</f>
        <v>42771.455999999998</v>
      </c>
      <c r="S550" s="14"/>
      <c r="T550" s="15">
        <v>6000</v>
      </c>
      <c r="U550" s="18">
        <f>N551</f>
        <v>28080</v>
      </c>
      <c r="V550" s="14"/>
      <c r="W550" s="17">
        <v>30000</v>
      </c>
      <c r="X550" s="17"/>
      <c r="Y550" s="17"/>
      <c r="Z550" s="14">
        <v>0</v>
      </c>
      <c r="AB550">
        <v>0</v>
      </c>
      <c r="AD550">
        <f>SUM(T550:AC550)</f>
        <v>64080</v>
      </c>
      <c r="AF550">
        <f>T550/$AD550</f>
        <v>9.3632958801498134E-2</v>
      </c>
      <c r="AG550">
        <f t="shared" ref="AG550" si="952">U550/$AD550</f>
        <v>0.43820224719101125</v>
      </c>
      <c r="AH550">
        <f t="shared" ref="AH550" si="953">V550/$AD550</f>
        <v>0</v>
      </c>
      <c r="AI550">
        <f t="shared" ref="AI550" si="954">W550/$AD550</f>
        <v>0.46816479400749061</v>
      </c>
      <c r="AJ550">
        <f t="shared" ref="AJ550" si="955">X550/$AD550</f>
        <v>0</v>
      </c>
      <c r="AK550">
        <f t="shared" ref="AK550" si="956">Y550/$AD550</f>
        <v>0</v>
      </c>
      <c r="AL550">
        <f t="shared" ref="AL550" si="957">Z550/$AD550</f>
        <v>0</v>
      </c>
      <c r="AM550">
        <f t="shared" ref="AM550" si="958">AA550/$AD550</f>
        <v>0</v>
      </c>
      <c r="AN550">
        <f t="shared" ref="AN550" si="959">AB550/$AD550</f>
        <v>0</v>
      </c>
      <c r="AO550">
        <f t="shared" ref="AO550" si="960">AC550/$AD550</f>
        <v>0</v>
      </c>
      <c r="AP550">
        <f>SUM(AF550:AO550)</f>
        <v>1</v>
      </c>
      <c r="AR550">
        <f>AF550*$R550</f>
        <v>4004.8179775280901</v>
      </c>
      <c r="AT550">
        <f t="shared" ref="AT550:BB550" si="961">AG550*$R550</f>
        <v>18742.548134831461</v>
      </c>
      <c r="AU550">
        <f t="shared" si="961"/>
        <v>0</v>
      </c>
      <c r="AV550">
        <f t="shared" si="961"/>
        <v>20024.089887640446</v>
      </c>
      <c r="AW550">
        <f t="shared" si="961"/>
        <v>0</v>
      </c>
      <c r="AX550">
        <f t="shared" si="961"/>
        <v>0</v>
      </c>
      <c r="AY550">
        <f t="shared" si="961"/>
        <v>0</v>
      </c>
      <c r="AZ550">
        <f t="shared" si="961"/>
        <v>0</v>
      </c>
      <c r="BA550">
        <f t="shared" si="961"/>
        <v>0</v>
      </c>
      <c r="BB550">
        <f t="shared" si="961"/>
        <v>0</v>
      </c>
      <c r="BC550">
        <f>SUM(AR550:BB550)</f>
        <v>42771.455999999998</v>
      </c>
      <c r="BE550">
        <f>AR550</f>
        <v>4004.8179775280901</v>
      </c>
      <c r="BF550">
        <f>(SUM(AU550:AV550)*0.2)+AS550*0.7+AT550*0.4</f>
        <v>11501.837231460675</v>
      </c>
      <c r="BG550">
        <f>IF(AU550&gt;1,$AS550*0.3,0)+IF(AU550&gt;1,$AT550*0.6,0)+AU550*0.8</f>
        <v>0</v>
      </c>
      <c r="BH550">
        <f>IF(AV550&gt;1,$AS550*0.3,0)+IF(AV550&gt;1,$AT550*0.6,0)+AV550*0.8</f>
        <v>27264.800791011236</v>
      </c>
      <c r="BI550">
        <f>$AW550*80%+$AX550*70%</f>
        <v>0</v>
      </c>
      <c r="BJ550">
        <f>$AW550*20%+$AX550*30%</f>
        <v>0</v>
      </c>
      <c r="BK550">
        <f>$AY550*60%</f>
        <v>0</v>
      </c>
      <c r="BL550">
        <f>$AY550*40%</f>
        <v>0</v>
      </c>
      <c r="BM550">
        <f>$BA550*60%</f>
        <v>0</v>
      </c>
      <c r="BN550">
        <f>$BA550*40%</f>
        <v>0</v>
      </c>
      <c r="BO550">
        <f>SUM(BE550:BN550)</f>
        <v>42771.455999999998</v>
      </c>
      <c r="BP550" t="b">
        <f>BO550=R550</f>
        <v>1</v>
      </c>
    </row>
    <row r="551" spans="1:68" ht="14.25" hidden="1" customHeight="1" x14ac:dyDescent="0.25">
      <c r="A551" s="4"/>
      <c r="B551" s="5"/>
      <c r="C551" s="4"/>
      <c r="D551" s="5"/>
      <c r="E551" s="5"/>
      <c r="F551" s="4"/>
      <c r="G551" s="4" t="s">
        <v>22</v>
      </c>
      <c r="H551" s="4"/>
      <c r="I551" s="4" t="s">
        <v>24</v>
      </c>
      <c r="J551" s="4" t="s">
        <v>409</v>
      </c>
      <c r="K551" s="4" t="s">
        <v>26</v>
      </c>
      <c r="L551" s="4" t="s">
        <v>430</v>
      </c>
      <c r="M551" s="6" t="s">
        <v>28</v>
      </c>
      <c r="N551" s="6">
        <v>28080</v>
      </c>
      <c r="O551" s="6">
        <v>42120</v>
      </c>
      <c r="P551" s="6">
        <v>70200</v>
      </c>
      <c r="Q551" s="7" t="s">
        <v>29</v>
      </c>
      <c r="R551" s="26"/>
      <c r="S551" s="14"/>
      <c r="T551" s="14"/>
      <c r="U551" s="14"/>
      <c r="V551" s="14"/>
      <c r="W551" s="14"/>
      <c r="X551" s="14"/>
      <c r="Y551" s="14"/>
      <c r="Z551" s="14"/>
    </row>
    <row r="552" spans="1:68" ht="14.25" hidden="1" customHeight="1" x14ac:dyDescent="0.25">
      <c r="A552" s="4"/>
      <c r="B552" s="5"/>
      <c r="C552" s="4"/>
      <c r="D552" s="5"/>
      <c r="E552" s="5"/>
      <c r="F552" s="4"/>
      <c r="G552" s="4" t="s">
        <v>22</v>
      </c>
      <c r="H552" s="4"/>
      <c r="I552" s="4" t="s">
        <v>24</v>
      </c>
      <c r="J552" s="4" t="s">
        <v>409</v>
      </c>
      <c r="K552" s="4" t="s">
        <v>26</v>
      </c>
      <c r="L552" s="4" t="s">
        <v>31</v>
      </c>
      <c r="M552" s="6" t="s">
        <v>28</v>
      </c>
      <c r="N552" s="6">
        <v>7000</v>
      </c>
      <c r="O552" s="6">
        <v>0</v>
      </c>
      <c r="P552" s="6">
        <v>7000</v>
      </c>
      <c r="Q552" s="7" t="s">
        <v>352</v>
      </c>
      <c r="R552" s="26"/>
      <c r="S552" s="14"/>
      <c r="T552" s="14"/>
      <c r="U552" s="14"/>
      <c r="V552" s="14"/>
      <c r="W552" s="14"/>
      <c r="X552" s="14"/>
      <c r="Y552" s="14"/>
      <c r="Z552" s="14"/>
    </row>
    <row r="553" spans="1:68" ht="14.25" hidden="1" customHeight="1" x14ac:dyDescent="0.25">
      <c r="A553" s="4"/>
      <c r="B553" s="5"/>
      <c r="C553" s="4"/>
      <c r="D553" s="5"/>
      <c r="E553" s="5"/>
      <c r="F553" s="4"/>
      <c r="G553" s="4" t="s">
        <v>22</v>
      </c>
      <c r="H553" s="4"/>
      <c r="I553" s="4" t="s">
        <v>24</v>
      </c>
      <c r="J553" s="4" t="s">
        <v>409</v>
      </c>
      <c r="K553" s="4" t="s">
        <v>26</v>
      </c>
      <c r="L553" s="4" t="s">
        <v>32</v>
      </c>
      <c r="M553" s="6" t="s">
        <v>28</v>
      </c>
      <c r="N553" s="6">
        <v>0</v>
      </c>
      <c r="O553" s="6">
        <v>10500</v>
      </c>
      <c r="P553" s="6">
        <v>10500</v>
      </c>
      <c r="Q553" s="7" t="s">
        <v>352</v>
      </c>
      <c r="R553" s="26"/>
      <c r="S553" s="14"/>
      <c r="T553" s="14"/>
      <c r="U553" s="14"/>
      <c r="V553" s="14"/>
      <c r="W553" s="14"/>
      <c r="X553" s="14"/>
      <c r="Y553" s="14"/>
      <c r="Z553" s="14"/>
    </row>
    <row r="554" spans="1:68" ht="14.25" hidden="1" customHeight="1" x14ac:dyDescent="0.25">
      <c r="A554" s="4"/>
      <c r="B554" s="5"/>
      <c r="C554" s="4"/>
      <c r="D554" s="5"/>
      <c r="E554" s="5"/>
      <c r="F554" s="4"/>
      <c r="G554" s="4" t="s">
        <v>22</v>
      </c>
      <c r="H554" s="4"/>
      <c r="I554" s="4" t="s">
        <v>24</v>
      </c>
      <c r="J554" s="4" t="s">
        <v>409</v>
      </c>
      <c r="K554" s="4" t="s">
        <v>26</v>
      </c>
      <c r="L554" s="4" t="s">
        <v>174</v>
      </c>
      <c r="M554" s="6" t="s">
        <v>28</v>
      </c>
      <c r="N554" s="6">
        <v>0</v>
      </c>
      <c r="O554" s="6">
        <v>70628</v>
      </c>
      <c r="P554" s="6">
        <v>70628</v>
      </c>
      <c r="Q554" s="7" t="s">
        <v>352</v>
      </c>
      <c r="R554" s="26"/>
      <c r="S554" s="14"/>
      <c r="T554" s="14"/>
      <c r="U554" s="14"/>
      <c r="V554" s="14"/>
      <c r="W554" s="14"/>
      <c r="X554" s="14"/>
      <c r="Y554" s="14"/>
      <c r="Z554" s="14"/>
    </row>
    <row r="555" spans="1:68" ht="14.25" customHeight="1" x14ac:dyDescent="0.25">
      <c r="A555" s="8" t="s">
        <v>458</v>
      </c>
      <c r="B555" s="9" t="s">
        <v>63</v>
      </c>
      <c r="C555" s="8" t="s">
        <v>442</v>
      </c>
      <c r="D555" s="9" t="s">
        <v>442</v>
      </c>
      <c r="E555" s="9" t="s">
        <v>459</v>
      </c>
      <c r="F555" s="8" t="s">
        <v>460</v>
      </c>
      <c r="G555" s="8" t="s">
        <v>22</v>
      </c>
      <c r="H555" s="8" t="s">
        <v>461</v>
      </c>
      <c r="I555" s="8" t="s">
        <v>24</v>
      </c>
      <c r="J555" s="8" t="s">
        <v>409</v>
      </c>
      <c r="K555" s="8" t="s">
        <v>26</v>
      </c>
      <c r="L555" s="8" t="s">
        <v>27</v>
      </c>
      <c r="M555" s="10" t="s">
        <v>28</v>
      </c>
      <c r="N555" s="10">
        <v>0</v>
      </c>
      <c r="O555" s="10">
        <v>25000</v>
      </c>
      <c r="P555" s="10">
        <v>25000</v>
      </c>
      <c r="Q555" s="12" t="s">
        <v>29</v>
      </c>
      <c r="R555" s="29">
        <f>VLOOKUP(H555,'[3]Table 1'!$B$3:$C$5292,2,0)</f>
        <v>45889.536</v>
      </c>
      <c r="S555" s="14"/>
      <c r="T555" s="15">
        <v>6000</v>
      </c>
      <c r="U555" s="18"/>
      <c r="V555" s="14"/>
      <c r="W555" s="17">
        <v>30000</v>
      </c>
      <c r="X555" s="17"/>
      <c r="Y555" s="17"/>
      <c r="Z555" s="14">
        <v>0</v>
      </c>
      <c r="AB555">
        <v>0</v>
      </c>
      <c r="AD555">
        <f>SUM(T555:AC555)</f>
        <v>36000</v>
      </c>
      <c r="AF555">
        <f>T555/$AD555</f>
        <v>0.16666666666666666</v>
      </c>
      <c r="AG555">
        <f t="shared" ref="AG555" si="962">U555/$AD555</f>
        <v>0</v>
      </c>
      <c r="AH555">
        <f t="shared" ref="AH555" si="963">V555/$AD555</f>
        <v>0</v>
      </c>
      <c r="AI555">
        <f t="shared" ref="AI555" si="964">W555/$AD555</f>
        <v>0.83333333333333337</v>
      </c>
      <c r="AJ555">
        <f t="shared" ref="AJ555" si="965">X555/$AD555</f>
        <v>0</v>
      </c>
      <c r="AK555">
        <f t="shared" ref="AK555" si="966">Y555/$AD555</f>
        <v>0</v>
      </c>
      <c r="AL555">
        <f t="shared" ref="AL555" si="967">Z555/$AD555</f>
        <v>0</v>
      </c>
      <c r="AM555">
        <f t="shared" ref="AM555" si="968">AA555/$AD555</f>
        <v>0</v>
      </c>
      <c r="AN555">
        <f t="shared" ref="AN555" si="969">AB555/$AD555</f>
        <v>0</v>
      </c>
      <c r="AO555">
        <f t="shared" ref="AO555" si="970">AC555/$AD555</f>
        <v>0</v>
      </c>
      <c r="AP555">
        <f>SUM(AF555:AO555)</f>
        <v>1</v>
      </c>
      <c r="AR555">
        <f>AF555*$R555</f>
        <v>7648.2559999999994</v>
      </c>
      <c r="AT555">
        <f t="shared" ref="AT555:BB555" si="971">AG555*$R555</f>
        <v>0</v>
      </c>
      <c r="AU555">
        <f t="shared" si="971"/>
        <v>0</v>
      </c>
      <c r="AV555">
        <f t="shared" si="971"/>
        <v>38241.279999999999</v>
      </c>
      <c r="AW555">
        <f t="shared" si="971"/>
        <v>0</v>
      </c>
      <c r="AX555">
        <f t="shared" si="971"/>
        <v>0</v>
      </c>
      <c r="AY555">
        <f t="shared" si="971"/>
        <v>0</v>
      </c>
      <c r="AZ555">
        <f t="shared" si="971"/>
        <v>0</v>
      </c>
      <c r="BA555">
        <f t="shared" si="971"/>
        <v>0</v>
      </c>
      <c r="BB555">
        <f t="shared" si="971"/>
        <v>0</v>
      </c>
      <c r="BC555">
        <f>SUM(AR555:BB555)</f>
        <v>45889.536</v>
      </c>
      <c r="BE555">
        <f>AR555</f>
        <v>7648.2559999999994</v>
      </c>
      <c r="BF555">
        <f>(SUM(AU555:AV555)*0.2)+AS555*0.7+AT555*0.4</f>
        <v>7648.2560000000003</v>
      </c>
      <c r="BG555">
        <f>IF(AU555&gt;1,$AS555*0.3,0)+IF(AU555&gt;1,$AT555*0.6,0)+AU555*0.8</f>
        <v>0</v>
      </c>
      <c r="BH555">
        <f>IF(AV555&gt;1,$AS555*0.3,0)+IF(AV555&gt;1,$AT555*0.6,0)+AV555*0.8</f>
        <v>30593.024000000001</v>
      </c>
      <c r="BI555">
        <f>$AW555*80%+$AX555*70%</f>
        <v>0</v>
      </c>
      <c r="BJ555">
        <f>$AW555*20%+$AX555*30%</f>
        <v>0</v>
      </c>
      <c r="BK555">
        <f>$AY555*60%</f>
        <v>0</v>
      </c>
      <c r="BL555">
        <f>$AY555*40%</f>
        <v>0</v>
      </c>
      <c r="BM555">
        <f>$BA555*60%</f>
        <v>0</v>
      </c>
      <c r="BN555">
        <f>$BA555*40%</f>
        <v>0</v>
      </c>
      <c r="BO555">
        <f>SUM(BE555:BN555)</f>
        <v>45889.536</v>
      </c>
      <c r="BP555" t="b">
        <f>BO555=R555</f>
        <v>1</v>
      </c>
    </row>
    <row r="556" spans="1:68" ht="14.25" hidden="1" customHeight="1" x14ac:dyDescent="0.25">
      <c r="A556" s="4"/>
      <c r="B556" s="5"/>
      <c r="C556" s="4"/>
      <c r="D556" s="5"/>
      <c r="E556" s="5"/>
      <c r="F556" s="4"/>
      <c r="G556" s="4" t="s">
        <v>22</v>
      </c>
      <c r="H556" s="4"/>
      <c r="I556" s="4" t="s">
        <v>24</v>
      </c>
      <c r="J556" s="4" t="s">
        <v>409</v>
      </c>
      <c r="K556" s="4" t="s">
        <v>26</v>
      </c>
      <c r="L556" s="4" t="s">
        <v>30</v>
      </c>
      <c r="M556" s="6" t="s">
        <v>28</v>
      </c>
      <c r="N556" s="6">
        <v>0</v>
      </c>
      <c r="O556" s="6">
        <v>28710</v>
      </c>
      <c r="P556" s="6">
        <v>28710</v>
      </c>
      <c r="Q556" s="7" t="s">
        <v>29</v>
      </c>
      <c r="R556" s="26"/>
      <c r="S556" s="14"/>
      <c r="T556" s="14"/>
      <c r="U556" s="14"/>
      <c r="V556" s="14"/>
      <c r="W556" s="14"/>
      <c r="X556" s="14"/>
      <c r="Y556" s="14"/>
      <c r="Z556" s="14"/>
    </row>
    <row r="557" spans="1:68" ht="14.25" hidden="1" customHeight="1" x14ac:dyDescent="0.25">
      <c r="A557" s="4"/>
      <c r="B557" s="5"/>
      <c r="C557" s="4"/>
      <c r="D557" s="5"/>
      <c r="E557" s="5"/>
      <c r="F557" s="4"/>
      <c r="G557" s="4" t="s">
        <v>22</v>
      </c>
      <c r="H557" s="4"/>
      <c r="I557" s="4" t="s">
        <v>24</v>
      </c>
      <c r="J557" s="4" t="s">
        <v>409</v>
      </c>
      <c r="K557" s="4" t="s">
        <v>26</v>
      </c>
      <c r="L557" s="4" t="s">
        <v>31</v>
      </c>
      <c r="M557" s="6" t="s">
        <v>28</v>
      </c>
      <c r="N557" s="6">
        <v>10000</v>
      </c>
      <c r="O557" s="6">
        <v>0</v>
      </c>
      <c r="P557" s="6">
        <v>10000</v>
      </c>
      <c r="Q557" s="7" t="s">
        <v>29</v>
      </c>
      <c r="R557" s="26"/>
      <c r="S557" s="14"/>
      <c r="T557" s="14"/>
      <c r="U557" s="14"/>
      <c r="V557" s="14"/>
      <c r="W557" s="14"/>
      <c r="X557" s="14"/>
      <c r="Y557" s="14"/>
      <c r="Z557" s="14"/>
    </row>
    <row r="558" spans="1:68" ht="14.25" hidden="1" customHeight="1" x14ac:dyDescent="0.25">
      <c r="A558" s="4"/>
      <c r="B558" s="5"/>
      <c r="C558" s="4"/>
      <c r="D558" s="5"/>
      <c r="E558" s="5"/>
      <c r="F558" s="4"/>
      <c r="G558" s="4" t="s">
        <v>22</v>
      </c>
      <c r="H558" s="4"/>
      <c r="I558" s="4" t="s">
        <v>24</v>
      </c>
      <c r="J558" s="4" t="s">
        <v>409</v>
      </c>
      <c r="K558" s="4" t="s">
        <v>26</v>
      </c>
      <c r="L558" s="4" t="s">
        <v>32</v>
      </c>
      <c r="M558" s="6" t="s">
        <v>28</v>
      </c>
      <c r="N558" s="6">
        <v>0</v>
      </c>
      <c r="O558" s="6">
        <v>10500</v>
      </c>
      <c r="P558" s="6">
        <v>10500</v>
      </c>
      <c r="Q558" s="7" t="s">
        <v>29</v>
      </c>
      <c r="R558" s="26"/>
      <c r="S558" s="14"/>
      <c r="T558" s="14"/>
      <c r="U558" s="14"/>
      <c r="V558" s="14"/>
      <c r="W558" s="14"/>
      <c r="X558" s="14"/>
      <c r="Y558" s="14"/>
      <c r="Z558" s="14"/>
    </row>
    <row r="559" spans="1:68" ht="14.25" hidden="1" customHeight="1" x14ac:dyDescent="0.25">
      <c r="A559" s="4"/>
      <c r="B559" s="5"/>
      <c r="C559" s="4"/>
      <c r="D559" s="5"/>
      <c r="E559" s="5"/>
      <c r="F559" s="4"/>
      <c r="G559" s="4" t="s">
        <v>22</v>
      </c>
      <c r="H559" s="4"/>
      <c r="I559" s="4" t="s">
        <v>24</v>
      </c>
      <c r="J559" s="4" t="s">
        <v>409</v>
      </c>
      <c r="K559" s="4" t="s">
        <v>26</v>
      </c>
      <c r="L559" s="4" t="s">
        <v>40</v>
      </c>
      <c r="M559" s="6" t="s">
        <v>41</v>
      </c>
      <c r="N559" s="6">
        <v>0</v>
      </c>
      <c r="O559" s="6">
        <v>1267</v>
      </c>
      <c r="P559" s="6">
        <v>1267</v>
      </c>
      <c r="Q559" s="7" t="s">
        <v>29</v>
      </c>
      <c r="R559" s="26"/>
      <c r="S559" s="14"/>
      <c r="T559" s="14"/>
      <c r="U559" s="14"/>
      <c r="V559" s="14"/>
      <c r="W559" s="14"/>
      <c r="X559" s="14"/>
      <c r="Y559" s="14"/>
      <c r="Z559" s="14"/>
    </row>
    <row r="560" spans="1:68" ht="14.25" hidden="1" customHeight="1" x14ac:dyDescent="0.25">
      <c r="A560" s="4"/>
      <c r="B560" s="5"/>
      <c r="C560" s="4"/>
      <c r="D560" s="5"/>
      <c r="E560" s="5"/>
      <c r="F560" s="4"/>
      <c r="G560" s="4" t="s">
        <v>22</v>
      </c>
      <c r="H560" s="4"/>
      <c r="I560" s="4" t="s">
        <v>24</v>
      </c>
      <c r="J560" s="4" t="s">
        <v>409</v>
      </c>
      <c r="K560" s="4" t="s">
        <v>26</v>
      </c>
      <c r="L560" s="4" t="s">
        <v>42</v>
      </c>
      <c r="M560" s="6" t="s">
        <v>41</v>
      </c>
      <c r="N560" s="6">
        <v>0</v>
      </c>
      <c r="O560" s="6">
        <v>896</v>
      </c>
      <c r="P560" s="6">
        <v>896</v>
      </c>
      <c r="Q560" s="7" t="s">
        <v>29</v>
      </c>
      <c r="R560" s="26"/>
      <c r="S560" s="14"/>
      <c r="T560" s="14"/>
      <c r="U560" s="14"/>
      <c r="V560" s="14"/>
      <c r="W560" s="14"/>
      <c r="X560" s="14"/>
      <c r="Y560" s="14"/>
      <c r="Z560" s="14"/>
    </row>
    <row r="561" spans="1:68" ht="14.25" hidden="1" customHeight="1" x14ac:dyDescent="0.25">
      <c r="A561" s="4"/>
      <c r="B561" s="5"/>
      <c r="C561" s="4"/>
      <c r="D561" s="5"/>
      <c r="E561" s="5"/>
      <c r="F561" s="4"/>
      <c r="G561" s="4" t="s">
        <v>22</v>
      </c>
      <c r="H561" s="4"/>
      <c r="I561" s="4" t="s">
        <v>24</v>
      </c>
      <c r="J561" s="4" t="s">
        <v>409</v>
      </c>
      <c r="K561" s="4" t="s">
        <v>26</v>
      </c>
      <c r="L561" s="4" t="s">
        <v>336</v>
      </c>
      <c r="M561" s="6" t="s">
        <v>41</v>
      </c>
      <c r="N561" s="6">
        <v>0</v>
      </c>
      <c r="O561" s="6">
        <v>1064</v>
      </c>
      <c r="P561" s="6">
        <v>1064</v>
      </c>
      <c r="Q561" s="7" t="s">
        <v>29</v>
      </c>
      <c r="R561" s="26"/>
      <c r="S561" s="14"/>
      <c r="T561" s="14"/>
      <c r="U561" s="14"/>
      <c r="V561" s="14"/>
      <c r="W561" s="14"/>
      <c r="X561" s="14"/>
      <c r="Y561" s="14"/>
      <c r="Z561" s="14"/>
    </row>
    <row r="562" spans="1:68" ht="14.25" customHeight="1" x14ac:dyDescent="0.25">
      <c r="A562" s="8" t="s">
        <v>462</v>
      </c>
      <c r="B562" s="9" t="s">
        <v>133</v>
      </c>
      <c r="C562" s="8" t="s">
        <v>442</v>
      </c>
      <c r="D562" s="9" t="s">
        <v>442</v>
      </c>
      <c r="E562" s="9" t="s">
        <v>463</v>
      </c>
      <c r="F562" s="8" t="s">
        <v>464</v>
      </c>
      <c r="G562" s="8" t="s">
        <v>22</v>
      </c>
      <c r="H562" s="8" t="s">
        <v>465</v>
      </c>
      <c r="I562" s="8" t="s">
        <v>24</v>
      </c>
      <c r="J562" s="8" t="s">
        <v>409</v>
      </c>
      <c r="K562" s="8" t="s">
        <v>26</v>
      </c>
      <c r="L562" s="8" t="s">
        <v>27</v>
      </c>
      <c r="M562" s="10" t="s">
        <v>28</v>
      </c>
      <c r="N562" s="10">
        <v>0</v>
      </c>
      <c r="O562" s="10">
        <v>25000</v>
      </c>
      <c r="P562" s="10">
        <v>25000</v>
      </c>
      <c r="Q562" s="12" t="s">
        <v>29</v>
      </c>
      <c r="R562" s="29">
        <f>VLOOKUP(H562,'[3]Table 1'!$B$3:$C$5292,2,0)</f>
        <v>45889.536</v>
      </c>
      <c r="S562" s="14"/>
      <c r="T562" s="15">
        <v>6000</v>
      </c>
      <c r="U562" s="18">
        <f>N563</f>
        <v>28080</v>
      </c>
      <c r="V562" s="14"/>
      <c r="W562" s="17">
        <v>30000</v>
      </c>
      <c r="X562" s="17"/>
      <c r="Y562" s="17"/>
      <c r="Z562" s="14">
        <v>0</v>
      </c>
      <c r="AB562">
        <v>0</v>
      </c>
      <c r="AD562">
        <f>SUM(T562:AC562)</f>
        <v>64080</v>
      </c>
      <c r="AF562">
        <f>T562/$AD562</f>
        <v>9.3632958801498134E-2</v>
      </c>
      <c r="AG562">
        <f t="shared" ref="AG562" si="972">U562/$AD562</f>
        <v>0.43820224719101125</v>
      </c>
      <c r="AH562">
        <f t="shared" ref="AH562" si="973">V562/$AD562</f>
        <v>0</v>
      </c>
      <c r="AI562">
        <f t="shared" ref="AI562" si="974">W562/$AD562</f>
        <v>0.46816479400749061</v>
      </c>
      <c r="AJ562">
        <f t="shared" ref="AJ562" si="975">X562/$AD562</f>
        <v>0</v>
      </c>
      <c r="AK562">
        <f t="shared" ref="AK562" si="976">Y562/$AD562</f>
        <v>0</v>
      </c>
      <c r="AL562">
        <f t="shared" ref="AL562" si="977">Z562/$AD562</f>
        <v>0</v>
      </c>
      <c r="AM562">
        <f t="shared" ref="AM562" si="978">AA562/$AD562</f>
        <v>0</v>
      </c>
      <c r="AN562">
        <f t="shared" ref="AN562" si="979">AB562/$AD562</f>
        <v>0</v>
      </c>
      <c r="AO562">
        <f t="shared" ref="AO562" si="980">AC562/$AD562</f>
        <v>0</v>
      </c>
      <c r="AP562">
        <f>SUM(AF562:AO562)</f>
        <v>1</v>
      </c>
      <c r="AR562">
        <f>AF562*$R562</f>
        <v>4296.7730337078656</v>
      </c>
      <c r="AT562">
        <f t="shared" ref="AT562:BB562" si="981">AG562*$R562</f>
        <v>20108.897797752808</v>
      </c>
      <c r="AU562">
        <f t="shared" si="981"/>
        <v>0</v>
      </c>
      <c r="AV562">
        <f t="shared" si="981"/>
        <v>21483.865168539323</v>
      </c>
      <c r="AW562">
        <f t="shared" si="981"/>
        <v>0</v>
      </c>
      <c r="AX562">
        <f t="shared" si="981"/>
        <v>0</v>
      </c>
      <c r="AY562">
        <f t="shared" si="981"/>
        <v>0</v>
      </c>
      <c r="AZ562">
        <f t="shared" si="981"/>
        <v>0</v>
      </c>
      <c r="BA562">
        <f t="shared" si="981"/>
        <v>0</v>
      </c>
      <c r="BB562">
        <f t="shared" si="981"/>
        <v>0</v>
      </c>
      <c r="BC562">
        <f>SUM(AR562:BB562)</f>
        <v>45889.535999999993</v>
      </c>
      <c r="BE562">
        <f>AR562</f>
        <v>4296.7730337078656</v>
      </c>
      <c r="BF562">
        <f>(SUM(AU562:AV562)*0.2)+AS562*0.7+AT562*0.4</f>
        <v>12340.332152808987</v>
      </c>
      <c r="BG562">
        <f>IF(AU562&gt;1,$AS562*0.3,0)+IF(AU562&gt;1,$AT562*0.6,0)+AU562*0.8</f>
        <v>0</v>
      </c>
      <c r="BH562">
        <f>IF(AV562&gt;1,$AS562*0.3,0)+IF(AV562&gt;1,$AT562*0.6,0)+AV562*0.8</f>
        <v>29252.430813483144</v>
      </c>
      <c r="BI562">
        <f>$AW562*80%+$AX562*70%</f>
        <v>0</v>
      </c>
      <c r="BJ562">
        <f>$AW562*20%+$AX562*30%</f>
        <v>0</v>
      </c>
      <c r="BK562">
        <f>$AY562*60%</f>
        <v>0</v>
      </c>
      <c r="BL562">
        <f>$AY562*40%</f>
        <v>0</v>
      </c>
      <c r="BM562">
        <f>$BA562*60%</f>
        <v>0</v>
      </c>
      <c r="BN562">
        <f>$BA562*40%</f>
        <v>0</v>
      </c>
      <c r="BO562">
        <f>SUM(BE562:BN562)</f>
        <v>45889.535999999993</v>
      </c>
      <c r="BP562" t="b">
        <f>BO562=R562</f>
        <v>1</v>
      </c>
    </row>
    <row r="563" spans="1:68" ht="14.25" hidden="1" customHeight="1" x14ac:dyDescent="0.25">
      <c r="A563" s="4"/>
      <c r="B563" s="5"/>
      <c r="C563" s="4"/>
      <c r="D563" s="5"/>
      <c r="E563" s="5"/>
      <c r="F563" s="4"/>
      <c r="G563" s="4" t="s">
        <v>22</v>
      </c>
      <c r="H563" s="4"/>
      <c r="I563" s="4" t="s">
        <v>24</v>
      </c>
      <c r="J563" s="4" t="s">
        <v>409</v>
      </c>
      <c r="K563" s="4" t="s">
        <v>26</v>
      </c>
      <c r="L563" s="4" t="s">
        <v>410</v>
      </c>
      <c r="M563" s="6" t="s">
        <v>28</v>
      </c>
      <c r="N563" s="6">
        <v>28080</v>
      </c>
      <c r="O563" s="6">
        <v>42120</v>
      </c>
      <c r="P563" s="6">
        <v>70200</v>
      </c>
      <c r="Q563" s="7" t="s">
        <v>29</v>
      </c>
      <c r="R563" s="26"/>
      <c r="S563" s="14"/>
      <c r="T563" s="14"/>
      <c r="U563" s="14"/>
      <c r="V563" s="14"/>
      <c r="W563" s="14"/>
      <c r="X563" s="14"/>
      <c r="Y563" s="14"/>
      <c r="Z563" s="14"/>
    </row>
    <row r="564" spans="1:68" ht="14.25" customHeight="1" x14ac:dyDescent="0.25">
      <c r="A564" s="8" t="s">
        <v>466</v>
      </c>
      <c r="B564" s="9" t="s">
        <v>107</v>
      </c>
      <c r="C564" s="8" t="s">
        <v>442</v>
      </c>
      <c r="D564" s="9" t="s">
        <v>442</v>
      </c>
      <c r="E564" s="9" t="s">
        <v>467</v>
      </c>
      <c r="F564" s="8" t="s">
        <v>468</v>
      </c>
      <c r="G564" s="8" t="s">
        <v>22</v>
      </c>
      <c r="H564" s="8" t="s">
        <v>469</v>
      </c>
      <c r="I564" s="8" t="s">
        <v>24</v>
      </c>
      <c r="J564" s="8" t="s">
        <v>409</v>
      </c>
      <c r="K564" s="8" t="s">
        <v>26</v>
      </c>
      <c r="L564" s="8" t="s">
        <v>27</v>
      </c>
      <c r="M564" s="10" t="s">
        <v>28</v>
      </c>
      <c r="N564" s="10">
        <v>0</v>
      </c>
      <c r="O564" s="10">
        <v>25000</v>
      </c>
      <c r="P564" s="10">
        <v>25000</v>
      </c>
      <c r="Q564" s="12" t="s">
        <v>29</v>
      </c>
      <c r="R564" s="29">
        <f>VLOOKUP(H564,'[3]Table 1'!$B$3:$C$5292,2,0)</f>
        <v>45889.536</v>
      </c>
      <c r="S564" s="14"/>
      <c r="T564" s="15">
        <v>6000</v>
      </c>
      <c r="U564" s="18">
        <f>N568</f>
        <v>28080</v>
      </c>
      <c r="V564" s="14"/>
      <c r="W564" s="17">
        <v>30000</v>
      </c>
      <c r="X564" s="17"/>
      <c r="Y564" s="17"/>
      <c r="Z564" s="14">
        <v>0</v>
      </c>
      <c r="AB564">
        <v>0</v>
      </c>
      <c r="AD564">
        <f>SUM(T564:AC564)</f>
        <v>64080</v>
      </c>
      <c r="AF564">
        <f>T564/$AD564</f>
        <v>9.3632958801498134E-2</v>
      </c>
      <c r="AG564">
        <f t="shared" ref="AG564" si="982">U564/$AD564</f>
        <v>0.43820224719101125</v>
      </c>
      <c r="AH564">
        <f t="shared" ref="AH564" si="983">V564/$AD564</f>
        <v>0</v>
      </c>
      <c r="AI564">
        <f t="shared" ref="AI564" si="984">W564/$AD564</f>
        <v>0.46816479400749061</v>
      </c>
      <c r="AJ564">
        <f t="shared" ref="AJ564" si="985">X564/$AD564</f>
        <v>0</v>
      </c>
      <c r="AK564">
        <f t="shared" ref="AK564" si="986">Y564/$AD564</f>
        <v>0</v>
      </c>
      <c r="AL564">
        <f t="shared" ref="AL564" si="987">Z564/$AD564</f>
        <v>0</v>
      </c>
      <c r="AM564">
        <f t="shared" ref="AM564" si="988">AA564/$AD564</f>
        <v>0</v>
      </c>
      <c r="AN564">
        <f t="shared" ref="AN564" si="989">AB564/$AD564</f>
        <v>0</v>
      </c>
      <c r="AO564">
        <f t="shared" ref="AO564" si="990">AC564/$AD564</f>
        <v>0</v>
      </c>
      <c r="AP564">
        <f>SUM(AF564:AO564)</f>
        <v>1</v>
      </c>
      <c r="AR564">
        <f>AF564*$R564</f>
        <v>4296.7730337078656</v>
      </c>
      <c r="AT564">
        <f t="shared" ref="AT564:BB564" si="991">AG564*$R564</f>
        <v>20108.897797752808</v>
      </c>
      <c r="AU564">
        <f t="shared" si="991"/>
        <v>0</v>
      </c>
      <c r="AV564">
        <f t="shared" si="991"/>
        <v>21483.865168539323</v>
      </c>
      <c r="AW564">
        <f t="shared" si="991"/>
        <v>0</v>
      </c>
      <c r="AX564">
        <f t="shared" si="991"/>
        <v>0</v>
      </c>
      <c r="AY564">
        <f t="shared" si="991"/>
        <v>0</v>
      </c>
      <c r="AZ564">
        <f t="shared" si="991"/>
        <v>0</v>
      </c>
      <c r="BA564">
        <f t="shared" si="991"/>
        <v>0</v>
      </c>
      <c r="BB564">
        <f t="shared" si="991"/>
        <v>0</v>
      </c>
      <c r="BC564">
        <f>SUM(AR564:BB564)</f>
        <v>45889.535999999993</v>
      </c>
      <c r="BE564">
        <f>AR564</f>
        <v>4296.7730337078656</v>
      </c>
      <c r="BF564">
        <f>(SUM(AU564:AV564)*0.2)+AS564*0.7+AT564*0.4</f>
        <v>12340.332152808987</v>
      </c>
      <c r="BG564">
        <f>IF(AU564&gt;1,$AS564*0.3,0)+IF(AU564&gt;1,$AT564*0.6,0)+AU564*0.8</f>
        <v>0</v>
      </c>
      <c r="BH564">
        <f>IF(AV564&gt;1,$AS564*0.3,0)+IF(AV564&gt;1,$AT564*0.6,0)+AV564*0.8</f>
        <v>29252.430813483144</v>
      </c>
      <c r="BI564">
        <f>$AW564*80%+$AX564*70%</f>
        <v>0</v>
      </c>
      <c r="BJ564">
        <f>$AW564*20%+$AX564*30%</f>
        <v>0</v>
      </c>
      <c r="BK564">
        <f>$AY564*60%</f>
        <v>0</v>
      </c>
      <c r="BL564">
        <f>$AY564*40%</f>
        <v>0</v>
      </c>
      <c r="BM564">
        <f>$BA564*60%</f>
        <v>0</v>
      </c>
      <c r="BN564">
        <f>$BA564*40%</f>
        <v>0</v>
      </c>
      <c r="BO564">
        <f>SUM(BE564:BN564)</f>
        <v>45889.535999999993</v>
      </c>
      <c r="BP564" t="b">
        <f>BO564=R564</f>
        <v>1</v>
      </c>
    </row>
    <row r="565" spans="1:68" ht="14.25" hidden="1" customHeight="1" x14ac:dyDescent="0.25">
      <c r="A565" s="4"/>
      <c r="B565" s="5"/>
      <c r="C565" s="4"/>
      <c r="D565" s="5"/>
      <c r="E565" s="5"/>
      <c r="F565" s="4"/>
      <c r="G565" s="4" t="s">
        <v>22</v>
      </c>
      <c r="H565" s="4"/>
      <c r="I565" s="4" t="s">
        <v>24</v>
      </c>
      <c r="J565" s="4" t="s">
        <v>409</v>
      </c>
      <c r="K565" s="4" t="s">
        <v>26</v>
      </c>
      <c r="L565" s="4" t="s">
        <v>31</v>
      </c>
      <c r="M565" s="6" t="s">
        <v>28</v>
      </c>
      <c r="N565" s="6">
        <v>7000</v>
      </c>
      <c r="O565" s="6">
        <v>0</v>
      </c>
      <c r="P565" s="6">
        <v>7000</v>
      </c>
      <c r="Q565" s="7" t="s">
        <v>29</v>
      </c>
      <c r="R565" s="26"/>
      <c r="S565" s="14"/>
      <c r="T565" s="14"/>
      <c r="U565" s="14"/>
      <c r="V565" s="14"/>
      <c r="W565" s="14"/>
      <c r="X565" s="14"/>
      <c r="Y565" s="14"/>
      <c r="Z565" s="14"/>
    </row>
    <row r="566" spans="1:68" ht="14.25" hidden="1" customHeight="1" x14ac:dyDescent="0.25">
      <c r="A566" s="4"/>
      <c r="B566" s="5"/>
      <c r="C566" s="4"/>
      <c r="D566" s="5"/>
      <c r="E566" s="5"/>
      <c r="F566" s="4"/>
      <c r="G566" s="4" t="s">
        <v>22</v>
      </c>
      <c r="H566" s="4"/>
      <c r="I566" s="4" t="s">
        <v>24</v>
      </c>
      <c r="J566" s="4" t="s">
        <v>409</v>
      </c>
      <c r="K566" s="4" t="s">
        <v>26</v>
      </c>
      <c r="L566" s="4" t="s">
        <v>32</v>
      </c>
      <c r="M566" s="6" t="s">
        <v>28</v>
      </c>
      <c r="N566" s="6">
        <v>0</v>
      </c>
      <c r="O566" s="6">
        <v>10500</v>
      </c>
      <c r="P566" s="6">
        <v>10500</v>
      </c>
      <c r="Q566" s="7" t="s">
        <v>29</v>
      </c>
      <c r="R566" s="26"/>
      <c r="S566" s="14"/>
      <c r="T566" s="14"/>
      <c r="U566" s="14"/>
      <c r="V566" s="14"/>
      <c r="W566" s="14"/>
      <c r="X566" s="14"/>
      <c r="Y566" s="14"/>
      <c r="Z566" s="14"/>
    </row>
    <row r="567" spans="1:68" ht="14.25" hidden="1" customHeight="1" x14ac:dyDescent="0.25">
      <c r="A567" s="4"/>
      <c r="B567" s="5"/>
      <c r="C567" s="4"/>
      <c r="D567" s="5"/>
      <c r="E567" s="5"/>
      <c r="F567" s="4"/>
      <c r="G567" s="4" t="s">
        <v>22</v>
      </c>
      <c r="H567" s="4"/>
      <c r="I567" s="4" t="s">
        <v>24</v>
      </c>
      <c r="J567" s="4" t="s">
        <v>409</v>
      </c>
      <c r="K567" s="4" t="s">
        <v>26</v>
      </c>
      <c r="L567" s="4" t="s">
        <v>174</v>
      </c>
      <c r="M567" s="6" t="s">
        <v>28</v>
      </c>
      <c r="N567" s="6">
        <v>0</v>
      </c>
      <c r="O567" s="6">
        <v>70628</v>
      </c>
      <c r="P567" s="6">
        <v>70628</v>
      </c>
      <c r="Q567" s="7" t="s">
        <v>29</v>
      </c>
      <c r="R567" s="26"/>
      <c r="S567" s="14"/>
      <c r="T567" s="14"/>
      <c r="U567" s="14"/>
      <c r="V567" s="14"/>
      <c r="W567" s="14"/>
      <c r="X567" s="14"/>
      <c r="Y567" s="14"/>
      <c r="Z567" s="14"/>
    </row>
    <row r="568" spans="1:68" ht="14.25" hidden="1" customHeight="1" x14ac:dyDescent="0.25">
      <c r="A568" s="4"/>
      <c r="B568" s="5"/>
      <c r="C568" s="4"/>
      <c r="D568" s="5"/>
      <c r="E568" s="5"/>
      <c r="F568" s="4"/>
      <c r="G568" s="4" t="s">
        <v>22</v>
      </c>
      <c r="H568" s="4"/>
      <c r="I568" s="4" t="s">
        <v>24</v>
      </c>
      <c r="J568" s="4" t="s">
        <v>409</v>
      </c>
      <c r="K568" s="4" t="s">
        <v>26</v>
      </c>
      <c r="L568" s="4" t="s">
        <v>410</v>
      </c>
      <c r="M568" s="6" t="s">
        <v>28</v>
      </c>
      <c r="N568" s="6">
        <v>28080</v>
      </c>
      <c r="O568" s="6">
        <v>42120</v>
      </c>
      <c r="P568" s="6">
        <v>70200</v>
      </c>
      <c r="Q568" s="7" t="s">
        <v>29</v>
      </c>
      <c r="R568" s="26"/>
      <c r="S568" s="14"/>
      <c r="T568" s="14"/>
      <c r="U568" s="14"/>
      <c r="V568" s="14"/>
      <c r="W568" s="14"/>
      <c r="X568" s="14"/>
      <c r="Y568" s="14"/>
      <c r="Z568" s="14"/>
    </row>
    <row r="569" spans="1:68" ht="14.25" customHeight="1" x14ac:dyDescent="0.25">
      <c r="A569" s="8" t="s">
        <v>470</v>
      </c>
      <c r="B569" s="9" t="s">
        <v>63</v>
      </c>
      <c r="C569" s="8" t="s">
        <v>442</v>
      </c>
      <c r="D569" s="9" t="s">
        <v>442</v>
      </c>
      <c r="E569" s="9" t="s">
        <v>76</v>
      </c>
      <c r="F569" s="8" t="s">
        <v>77</v>
      </c>
      <c r="G569" s="8" t="s">
        <v>22</v>
      </c>
      <c r="H569" s="8" t="s">
        <v>471</v>
      </c>
      <c r="I569" s="8" t="s">
        <v>24</v>
      </c>
      <c r="J569" s="8" t="s">
        <v>409</v>
      </c>
      <c r="K569" s="8" t="s">
        <v>26</v>
      </c>
      <c r="L569" s="8" t="s">
        <v>27</v>
      </c>
      <c r="M569" s="10" t="s">
        <v>28</v>
      </c>
      <c r="N569" s="10">
        <v>0</v>
      </c>
      <c r="O569" s="10">
        <v>25000</v>
      </c>
      <c r="P569" s="10">
        <v>25000</v>
      </c>
      <c r="Q569" s="12" t="s">
        <v>29</v>
      </c>
      <c r="R569" s="29">
        <f>VLOOKUP(H569,'[3]Table 1'!$B$3:$C$5292,2,0)</f>
        <v>42771.455999999998</v>
      </c>
      <c r="S569" s="14"/>
      <c r="T569" s="15">
        <v>6000</v>
      </c>
      <c r="U569" s="18">
        <f>N575</f>
        <v>28080</v>
      </c>
      <c r="V569" s="14"/>
      <c r="W569" s="17">
        <v>30000</v>
      </c>
      <c r="X569" s="17"/>
      <c r="Y569" s="17"/>
      <c r="Z569" s="14">
        <v>0</v>
      </c>
      <c r="AB569">
        <v>0</v>
      </c>
      <c r="AD569">
        <f>SUM(T569:AC569)</f>
        <v>64080</v>
      </c>
      <c r="AF569">
        <f>T569/$AD569</f>
        <v>9.3632958801498134E-2</v>
      </c>
      <c r="AG569">
        <f t="shared" ref="AG569" si="992">U569/$AD569</f>
        <v>0.43820224719101125</v>
      </c>
      <c r="AH569">
        <f t="shared" ref="AH569" si="993">V569/$AD569</f>
        <v>0</v>
      </c>
      <c r="AI569">
        <f t="shared" ref="AI569" si="994">W569/$AD569</f>
        <v>0.46816479400749061</v>
      </c>
      <c r="AJ569">
        <f t="shared" ref="AJ569" si="995">X569/$AD569</f>
        <v>0</v>
      </c>
      <c r="AK569">
        <f t="shared" ref="AK569" si="996">Y569/$AD569</f>
        <v>0</v>
      </c>
      <c r="AL569">
        <f t="shared" ref="AL569" si="997">Z569/$AD569</f>
        <v>0</v>
      </c>
      <c r="AM569">
        <f t="shared" ref="AM569" si="998">AA569/$AD569</f>
        <v>0</v>
      </c>
      <c r="AN569">
        <f t="shared" ref="AN569" si="999">AB569/$AD569</f>
        <v>0</v>
      </c>
      <c r="AO569">
        <f t="shared" ref="AO569" si="1000">AC569/$AD569</f>
        <v>0</v>
      </c>
      <c r="AP569">
        <f>SUM(AF569:AO569)</f>
        <v>1</v>
      </c>
      <c r="AR569">
        <f>AF569*$R569</f>
        <v>4004.8179775280901</v>
      </c>
      <c r="AT569">
        <f t="shared" ref="AT569:BB569" si="1001">AG569*$R569</f>
        <v>18742.548134831461</v>
      </c>
      <c r="AU569">
        <f t="shared" si="1001"/>
        <v>0</v>
      </c>
      <c r="AV569">
        <f t="shared" si="1001"/>
        <v>20024.089887640446</v>
      </c>
      <c r="AW569">
        <f t="shared" si="1001"/>
        <v>0</v>
      </c>
      <c r="AX569">
        <f t="shared" si="1001"/>
        <v>0</v>
      </c>
      <c r="AY569">
        <f t="shared" si="1001"/>
        <v>0</v>
      </c>
      <c r="AZ569">
        <f t="shared" si="1001"/>
        <v>0</v>
      </c>
      <c r="BA569">
        <f t="shared" si="1001"/>
        <v>0</v>
      </c>
      <c r="BB569">
        <f t="shared" si="1001"/>
        <v>0</v>
      </c>
      <c r="BC569">
        <f>SUM(AR569:BB569)</f>
        <v>42771.455999999998</v>
      </c>
      <c r="BE569">
        <f>AR569</f>
        <v>4004.8179775280901</v>
      </c>
      <c r="BF569">
        <f>(SUM(AU569:AV569)*0.2)+AS569*0.7+AT569*0.4</f>
        <v>11501.837231460675</v>
      </c>
      <c r="BG569">
        <f>IF(AU569&gt;1,$AS569*0.3,0)+IF(AU569&gt;1,$AT569*0.6,0)+AU569*0.8</f>
        <v>0</v>
      </c>
      <c r="BH569">
        <f>IF(AV569&gt;1,$AS569*0.3,0)+IF(AV569&gt;1,$AT569*0.6,0)+AV569*0.8</f>
        <v>27264.800791011236</v>
      </c>
      <c r="BI569">
        <f>$AW569*80%+$AX569*70%</f>
        <v>0</v>
      </c>
      <c r="BJ569">
        <f>$AW569*20%+$AX569*30%</f>
        <v>0</v>
      </c>
      <c r="BK569">
        <f>$AY569*60%</f>
        <v>0</v>
      </c>
      <c r="BL569">
        <f>$AY569*40%</f>
        <v>0</v>
      </c>
      <c r="BM569">
        <f>$BA569*60%</f>
        <v>0</v>
      </c>
      <c r="BN569">
        <f>$BA569*40%</f>
        <v>0</v>
      </c>
      <c r="BO569">
        <f>SUM(BE569:BN569)</f>
        <v>42771.455999999998</v>
      </c>
      <c r="BP569" t="b">
        <f>BO569=R569</f>
        <v>1</v>
      </c>
    </row>
    <row r="570" spans="1:68" ht="14.25" hidden="1" customHeight="1" x14ac:dyDescent="0.25">
      <c r="A570" s="4"/>
      <c r="B570" s="5"/>
      <c r="C570" s="4"/>
      <c r="D570" s="5"/>
      <c r="E570" s="5"/>
      <c r="F570" s="4"/>
      <c r="G570" s="4" t="s">
        <v>22</v>
      </c>
      <c r="H570" s="4"/>
      <c r="I570" s="4" t="s">
        <v>24</v>
      </c>
      <c r="J570" s="4" t="s">
        <v>409</v>
      </c>
      <c r="K570" s="4" t="s">
        <v>26</v>
      </c>
      <c r="L570" s="4" t="s">
        <v>31</v>
      </c>
      <c r="M570" s="6" t="s">
        <v>28</v>
      </c>
      <c r="N570" s="6">
        <v>9000</v>
      </c>
      <c r="O570" s="6">
        <v>0</v>
      </c>
      <c r="P570" s="6">
        <v>9000</v>
      </c>
      <c r="Q570" s="7" t="s">
        <v>29</v>
      </c>
      <c r="R570" s="26"/>
      <c r="S570" s="14"/>
      <c r="T570" s="14"/>
      <c r="U570" s="14"/>
      <c r="V570" s="14"/>
      <c r="W570" s="14"/>
      <c r="X570" s="14"/>
      <c r="Y570" s="14"/>
      <c r="Z570" s="14"/>
    </row>
    <row r="571" spans="1:68" ht="14.25" hidden="1" customHeight="1" x14ac:dyDescent="0.25">
      <c r="A571" s="4"/>
      <c r="B571" s="5"/>
      <c r="C571" s="4"/>
      <c r="D571" s="5"/>
      <c r="E571" s="5"/>
      <c r="F571" s="4"/>
      <c r="G571" s="4" t="s">
        <v>22</v>
      </c>
      <c r="H571" s="4"/>
      <c r="I571" s="4" t="s">
        <v>24</v>
      </c>
      <c r="J571" s="4" t="s">
        <v>409</v>
      </c>
      <c r="K571" s="4" t="s">
        <v>26</v>
      </c>
      <c r="L571" s="4" t="s">
        <v>32</v>
      </c>
      <c r="M571" s="6" t="s">
        <v>28</v>
      </c>
      <c r="N571" s="6">
        <v>0</v>
      </c>
      <c r="O571" s="6">
        <v>10500</v>
      </c>
      <c r="P571" s="6">
        <v>10500</v>
      </c>
      <c r="Q571" s="7" t="s">
        <v>29</v>
      </c>
      <c r="R571" s="26"/>
      <c r="S571" s="14"/>
      <c r="T571" s="14"/>
      <c r="U571" s="14"/>
      <c r="V571" s="14"/>
      <c r="W571" s="14"/>
      <c r="X571" s="14"/>
      <c r="Y571" s="14"/>
      <c r="Z571" s="14"/>
    </row>
    <row r="572" spans="1:68" ht="14.25" hidden="1" customHeight="1" x14ac:dyDescent="0.25">
      <c r="A572" s="4"/>
      <c r="B572" s="5"/>
      <c r="C572" s="4"/>
      <c r="D572" s="5"/>
      <c r="E572" s="5"/>
      <c r="F572" s="4"/>
      <c r="G572" s="4" t="s">
        <v>22</v>
      </c>
      <c r="H572" s="4"/>
      <c r="I572" s="4" t="s">
        <v>24</v>
      </c>
      <c r="J572" s="4" t="s">
        <v>409</v>
      </c>
      <c r="K572" s="4" t="s">
        <v>26</v>
      </c>
      <c r="L572" s="4" t="s">
        <v>174</v>
      </c>
      <c r="M572" s="6" t="s">
        <v>28</v>
      </c>
      <c r="N572" s="6">
        <v>0</v>
      </c>
      <c r="O572" s="6">
        <v>70628</v>
      </c>
      <c r="P572" s="6">
        <v>70628</v>
      </c>
      <c r="Q572" s="7" t="s">
        <v>29</v>
      </c>
      <c r="R572" s="26"/>
      <c r="S572" s="14"/>
      <c r="T572" s="14"/>
      <c r="U572" s="14"/>
      <c r="V572" s="14"/>
      <c r="W572" s="14"/>
      <c r="X572" s="14"/>
      <c r="Y572" s="14"/>
      <c r="Z572" s="14"/>
    </row>
    <row r="573" spans="1:68" ht="14.25" hidden="1" customHeight="1" x14ac:dyDescent="0.25">
      <c r="A573" s="4"/>
      <c r="B573" s="5"/>
      <c r="C573" s="4"/>
      <c r="D573" s="5"/>
      <c r="E573" s="5"/>
      <c r="F573" s="4"/>
      <c r="G573" s="4" t="s">
        <v>22</v>
      </c>
      <c r="H573" s="4"/>
      <c r="I573" s="4" t="s">
        <v>24</v>
      </c>
      <c r="J573" s="4" t="s">
        <v>409</v>
      </c>
      <c r="K573" s="4" t="s">
        <v>26</v>
      </c>
      <c r="L573" s="4" t="s">
        <v>156</v>
      </c>
      <c r="M573" s="6" t="s">
        <v>157</v>
      </c>
      <c r="N573" s="6">
        <v>0</v>
      </c>
      <c r="O573" s="6">
        <v>2860</v>
      </c>
      <c r="P573" s="6">
        <v>2860</v>
      </c>
      <c r="Q573" s="7" t="s">
        <v>29</v>
      </c>
      <c r="R573" s="26"/>
      <c r="S573" s="14"/>
      <c r="T573" s="14"/>
      <c r="U573" s="14"/>
      <c r="V573" s="14"/>
      <c r="W573" s="14"/>
      <c r="X573" s="14"/>
      <c r="Y573" s="14"/>
      <c r="Z573" s="14"/>
    </row>
    <row r="574" spans="1:68" ht="14.25" hidden="1" customHeight="1" x14ac:dyDescent="0.25">
      <c r="A574" s="4"/>
      <c r="B574" s="5"/>
      <c r="C574" s="4"/>
      <c r="D574" s="5"/>
      <c r="E574" s="5"/>
      <c r="F574" s="4"/>
      <c r="G574" s="4" t="s">
        <v>22</v>
      </c>
      <c r="H574" s="4"/>
      <c r="I574" s="4" t="s">
        <v>24</v>
      </c>
      <c r="J574" s="4" t="s">
        <v>409</v>
      </c>
      <c r="K574" s="4" t="s">
        <v>26</v>
      </c>
      <c r="L574" s="4" t="s">
        <v>159</v>
      </c>
      <c r="M574" s="6" t="s">
        <v>157</v>
      </c>
      <c r="N574" s="6">
        <v>0</v>
      </c>
      <c r="O574" s="6">
        <v>1188</v>
      </c>
      <c r="P574" s="6">
        <v>1188</v>
      </c>
      <c r="Q574" s="7" t="s">
        <v>29</v>
      </c>
      <c r="R574" s="26"/>
      <c r="S574" s="14"/>
      <c r="T574" s="14"/>
      <c r="U574" s="14"/>
      <c r="V574" s="14"/>
      <c r="W574" s="14"/>
      <c r="X574" s="14"/>
      <c r="Y574" s="14"/>
      <c r="Z574" s="14"/>
    </row>
    <row r="575" spans="1:68" ht="14.25" hidden="1" customHeight="1" x14ac:dyDescent="0.25">
      <c r="A575" s="4"/>
      <c r="B575" s="5"/>
      <c r="C575" s="4"/>
      <c r="D575" s="5"/>
      <c r="E575" s="5"/>
      <c r="F575" s="4"/>
      <c r="G575" s="4" t="s">
        <v>22</v>
      </c>
      <c r="H575" s="4"/>
      <c r="I575" s="4" t="s">
        <v>24</v>
      </c>
      <c r="J575" s="4" t="s">
        <v>409</v>
      </c>
      <c r="K575" s="4" t="s">
        <v>26</v>
      </c>
      <c r="L575" s="4" t="s">
        <v>430</v>
      </c>
      <c r="M575" s="6" t="s">
        <v>28</v>
      </c>
      <c r="N575" s="6">
        <v>28080</v>
      </c>
      <c r="O575" s="6">
        <v>42120</v>
      </c>
      <c r="P575" s="6">
        <v>70200</v>
      </c>
      <c r="Q575" s="7" t="s">
        <v>29</v>
      </c>
      <c r="R575" s="26"/>
      <c r="S575" s="14"/>
      <c r="T575" s="14"/>
      <c r="U575" s="14"/>
      <c r="V575" s="14"/>
      <c r="W575" s="14"/>
      <c r="X575" s="14"/>
      <c r="Y575" s="14"/>
      <c r="Z575" s="14"/>
    </row>
    <row r="576" spans="1:68" ht="14.25" customHeight="1" x14ac:dyDescent="0.25">
      <c r="A576" s="8" t="s">
        <v>472</v>
      </c>
      <c r="B576" s="9" t="s">
        <v>473</v>
      </c>
      <c r="C576" s="8" t="s">
        <v>474</v>
      </c>
      <c r="D576" s="9" t="s">
        <v>474</v>
      </c>
      <c r="E576" s="9" t="s">
        <v>475</v>
      </c>
      <c r="F576" s="8" t="s">
        <v>476</v>
      </c>
      <c r="G576" s="8" t="s">
        <v>22</v>
      </c>
      <c r="H576" s="8" t="s">
        <v>477</v>
      </c>
      <c r="I576" s="8" t="s">
        <v>24</v>
      </c>
      <c r="J576" s="8" t="s">
        <v>25</v>
      </c>
      <c r="K576" s="8" t="s">
        <v>26</v>
      </c>
      <c r="L576" s="8" t="s">
        <v>27</v>
      </c>
      <c r="M576" s="10" t="s">
        <v>28</v>
      </c>
      <c r="N576" s="10">
        <v>0</v>
      </c>
      <c r="O576" s="10">
        <v>25000</v>
      </c>
      <c r="P576" s="10">
        <v>25000</v>
      </c>
      <c r="Q576" s="12" t="s">
        <v>29</v>
      </c>
      <c r="R576" s="29">
        <f>VLOOKUP(H576,'[3]Table 1'!$B$3:$C$5292,2,0)</f>
        <v>45889.536</v>
      </c>
      <c r="S576" s="14"/>
      <c r="T576" s="15">
        <v>6000</v>
      </c>
      <c r="U576" s="18">
        <f>N580</f>
        <v>28080</v>
      </c>
      <c r="V576" s="16">
        <v>30000</v>
      </c>
      <c r="W576" s="14"/>
      <c r="X576" s="14"/>
      <c r="Y576" s="14"/>
      <c r="Z576" s="14">
        <v>0</v>
      </c>
      <c r="AB576">
        <v>0</v>
      </c>
      <c r="AD576">
        <f>SUM(T576:AC576)</f>
        <v>64080</v>
      </c>
      <c r="AF576">
        <f>T576/$AD576</f>
        <v>9.3632958801498134E-2</v>
      </c>
      <c r="AG576">
        <f t="shared" ref="AG576" si="1002">U576/$AD576</f>
        <v>0.43820224719101125</v>
      </c>
      <c r="AH576">
        <f t="shared" ref="AH576" si="1003">V576/$AD576</f>
        <v>0.46816479400749061</v>
      </c>
      <c r="AI576">
        <f t="shared" ref="AI576" si="1004">W576/$AD576</f>
        <v>0</v>
      </c>
      <c r="AJ576">
        <f t="shared" ref="AJ576" si="1005">X576/$AD576</f>
        <v>0</v>
      </c>
      <c r="AK576">
        <f t="shared" ref="AK576" si="1006">Y576/$AD576</f>
        <v>0</v>
      </c>
      <c r="AL576">
        <f t="shared" ref="AL576" si="1007">Z576/$AD576</f>
        <v>0</v>
      </c>
      <c r="AM576">
        <f t="shared" ref="AM576" si="1008">AA576/$AD576</f>
        <v>0</v>
      </c>
      <c r="AN576">
        <f t="shared" ref="AN576" si="1009">AB576/$AD576</f>
        <v>0</v>
      </c>
      <c r="AO576">
        <f t="shared" ref="AO576" si="1010">AC576/$AD576</f>
        <v>0</v>
      </c>
      <c r="AP576">
        <f>SUM(AF576:AO576)</f>
        <v>1</v>
      </c>
      <c r="AR576">
        <f>AF576*$R576</f>
        <v>4296.7730337078656</v>
      </c>
      <c r="AT576">
        <f t="shared" ref="AT576:BB576" si="1011">AG576*$R576</f>
        <v>20108.897797752808</v>
      </c>
      <c r="AU576">
        <f t="shared" si="1011"/>
        <v>21483.865168539323</v>
      </c>
      <c r="AV576">
        <f t="shared" si="1011"/>
        <v>0</v>
      </c>
      <c r="AW576">
        <f t="shared" si="1011"/>
        <v>0</v>
      </c>
      <c r="AX576">
        <f t="shared" si="1011"/>
        <v>0</v>
      </c>
      <c r="AY576">
        <f t="shared" si="1011"/>
        <v>0</v>
      </c>
      <c r="AZ576">
        <f t="shared" si="1011"/>
        <v>0</v>
      </c>
      <c r="BA576">
        <f t="shared" si="1011"/>
        <v>0</v>
      </c>
      <c r="BB576">
        <f t="shared" si="1011"/>
        <v>0</v>
      </c>
      <c r="BC576">
        <f>SUM(AR576:BB576)</f>
        <v>45889.535999999993</v>
      </c>
      <c r="BE576">
        <f>AR576</f>
        <v>4296.7730337078656</v>
      </c>
      <c r="BF576">
        <f>(SUM(AU576:AV576)*0.2)+AS576*0.7+AT576*0.4</f>
        <v>12340.332152808987</v>
      </c>
      <c r="BG576">
        <f>IF(AU576&gt;1,$AS576*0.3,0)+IF(AU576&gt;1,$AT576*0.6,0)+AU576*0.8</f>
        <v>29252.430813483144</v>
      </c>
      <c r="BH576">
        <f>IF(AV576&gt;1,$AS576*0.3,0)+IF(AV576&gt;1,$AT576*0.6,0)+AV576*0.8</f>
        <v>0</v>
      </c>
      <c r="BI576">
        <f>$AW576*80%+$AX576*70%</f>
        <v>0</v>
      </c>
      <c r="BJ576">
        <f>$AW576*20%+$AX576*30%</f>
        <v>0</v>
      </c>
      <c r="BK576">
        <f>$AY576*60%</f>
        <v>0</v>
      </c>
      <c r="BL576">
        <f>$AY576*40%</f>
        <v>0</v>
      </c>
      <c r="BM576">
        <f>$BA576*60%</f>
        <v>0</v>
      </c>
      <c r="BN576">
        <f>$BA576*40%</f>
        <v>0</v>
      </c>
      <c r="BO576">
        <f>SUM(BE576:BN576)</f>
        <v>45889.535999999993</v>
      </c>
      <c r="BP576" t="b">
        <f>BO576=R576</f>
        <v>1</v>
      </c>
    </row>
    <row r="577" spans="1:68" ht="14.25" hidden="1" customHeight="1" x14ac:dyDescent="0.25">
      <c r="A577" s="4"/>
      <c r="B577" s="5"/>
      <c r="C577" s="4"/>
      <c r="D577" s="5"/>
      <c r="E577" s="5"/>
      <c r="F577" s="4"/>
      <c r="G577" s="4" t="s">
        <v>22</v>
      </c>
      <c r="H577" s="4"/>
      <c r="I577" s="4" t="s">
        <v>24</v>
      </c>
      <c r="J577" s="4" t="s">
        <v>25</v>
      </c>
      <c r="K577" s="4" t="s">
        <v>26</v>
      </c>
      <c r="L577" s="4" t="s">
        <v>30</v>
      </c>
      <c r="M577" s="6" t="s">
        <v>28</v>
      </c>
      <c r="N577" s="6">
        <v>0</v>
      </c>
      <c r="O577" s="6">
        <v>28710</v>
      </c>
      <c r="P577" s="6">
        <v>28710</v>
      </c>
      <c r="Q577" s="7" t="s">
        <v>29</v>
      </c>
      <c r="R577" s="26"/>
      <c r="S577" s="14"/>
      <c r="T577" s="14"/>
      <c r="U577" s="14"/>
      <c r="V577" s="14"/>
      <c r="W577" s="14"/>
      <c r="X577" s="14"/>
      <c r="Y577" s="14"/>
      <c r="Z577" s="14"/>
    </row>
    <row r="578" spans="1:68" ht="14.25" hidden="1" customHeight="1" x14ac:dyDescent="0.25">
      <c r="A578" s="4"/>
      <c r="B578" s="5"/>
      <c r="C578" s="4"/>
      <c r="D578" s="5"/>
      <c r="E578" s="5"/>
      <c r="F578" s="4"/>
      <c r="G578" s="4" t="s">
        <v>22</v>
      </c>
      <c r="H578" s="4"/>
      <c r="I578" s="4" t="s">
        <v>24</v>
      </c>
      <c r="J578" s="4" t="s">
        <v>25</v>
      </c>
      <c r="K578" s="4" t="s">
        <v>26</v>
      </c>
      <c r="L578" s="4" t="s">
        <v>31</v>
      </c>
      <c r="M578" s="6" t="s">
        <v>28</v>
      </c>
      <c r="N578" s="6">
        <v>7000</v>
      </c>
      <c r="O578" s="6">
        <v>0</v>
      </c>
      <c r="P578" s="6">
        <v>7000</v>
      </c>
      <c r="Q578" s="7" t="s">
        <v>29</v>
      </c>
      <c r="R578" s="26"/>
      <c r="S578" s="14"/>
      <c r="T578" s="14"/>
      <c r="U578" s="14"/>
      <c r="V578" s="14"/>
      <c r="W578" s="14"/>
      <c r="X578" s="14"/>
      <c r="Y578" s="14"/>
      <c r="Z578" s="14"/>
    </row>
    <row r="579" spans="1:68" ht="14.25" hidden="1" customHeight="1" x14ac:dyDescent="0.25">
      <c r="A579" s="4"/>
      <c r="B579" s="5"/>
      <c r="C579" s="4"/>
      <c r="D579" s="5"/>
      <c r="E579" s="5"/>
      <c r="F579" s="4"/>
      <c r="G579" s="4" t="s">
        <v>22</v>
      </c>
      <c r="H579" s="4"/>
      <c r="I579" s="4" t="s">
        <v>24</v>
      </c>
      <c r="J579" s="4" t="s">
        <v>25</v>
      </c>
      <c r="K579" s="4" t="s">
        <v>26</v>
      </c>
      <c r="L579" s="4" t="s">
        <v>32</v>
      </c>
      <c r="M579" s="6" t="s">
        <v>28</v>
      </c>
      <c r="N579" s="6">
        <v>0</v>
      </c>
      <c r="O579" s="6">
        <v>10500</v>
      </c>
      <c r="P579" s="6">
        <v>10500</v>
      </c>
      <c r="Q579" s="7" t="s">
        <v>29</v>
      </c>
      <c r="R579" s="26"/>
      <c r="S579" s="14"/>
      <c r="T579" s="14"/>
      <c r="U579" s="14"/>
      <c r="V579" s="14"/>
      <c r="W579" s="14"/>
      <c r="X579" s="14"/>
      <c r="Y579" s="14"/>
      <c r="Z579" s="14"/>
    </row>
    <row r="580" spans="1:68" ht="14.25" hidden="1" customHeight="1" x14ac:dyDescent="0.25">
      <c r="A580" s="4"/>
      <c r="B580" s="5"/>
      <c r="C580" s="4"/>
      <c r="D580" s="5"/>
      <c r="E580" s="5"/>
      <c r="F580" s="4"/>
      <c r="G580" s="4" t="s">
        <v>22</v>
      </c>
      <c r="H580" s="4"/>
      <c r="I580" s="4" t="s">
        <v>24</v>
      </c>
      <c r="J580" s="4" t="s">
        <v>25</v>
      </c>
      <c r="K580" s="4" t="s">
        <v>26</v>
      </c>
      <c r="L580" s="4" t="s">
        <v>33</v>
      </c>
      <c r="M580" s="6" t="s">
        <v>28</v>
      </c>
      <c r="N580" s="6">
        <v>28080</v>
      </c>
      <c r="O580" s="6">
        <v>42120</v>
      </c>
      <c r="P580" s="6">
        <v>70200</v>
      </c>
      <c r="Q580" s="7" t="s">
        <v>29</v>
      </c>
      <c r="R580" s="26"/>
      <c r="S580" s="14"/>
      <c r="T580" s="14"/>
      <c r="U580" s="14"/>
      <c r="V580" s="14"/>
      <c r="W580" s="14"/>
      <c r="X580" s="14"/>
      <c r="Y580" s="14"/>
      <c r="Z580" s="14"/>
    </row>
    <row r="581" spans="1:68" ht="14.25" customHeight="1" x14ac:dyDescent="0.25">
      <c r="A581" s="8" t="s">
        <v>478</v>
      </c>
      <c r="B581" s="9" t="s">
        <v>107</v>
      </c>
      <c r="C581" s="8" t="s">
        <v>474</v>
      </c>
      <c r="D581" s="9" t="s">
        <v>474</v>
      </c>
      <c r="E581" s="9" t="s">
        <v>479</v>
      </c>
      <c r="F581" s="8" t="s">
        <v>480</v>
      </c>
      <c r="G581" s="8" t="s">
        <v>22</v>
      </c>
      <c r="H581" s="8" t="s">
        <v>481</v>
      </c>
      <c r="I581" s="8" t="s">
        <v>24</v>
      </c>
      <c r="J581" s="8" t="s">
        <v>25</v>
      </c>
      <c r="K581" s="8" t="s">
        <v>26</v>
      </c>
      <c r="L581" s="8" t="s">
        <v>27</v>
      </c>
      <c r="M581" s="10" t="s">
        <v>28</v>
      </c>
      <c r="N581" s="10">
        <v>0</v>
      </c>
      <c r="O581" s="10">
        <v>25000</v>
      </c>
      <c r="P581" s="10">
        <v>25000</v>
      </c>
      <c r="Q581" s="12" t="s">
        <v>29</v>
      </c>
      <c r="R581" s="29">
        <f>VLOOKUP(H581,'[3]Table 1'!$B$3:$C$5292,2,0)</f>
        <v>45889.536</v>
      </c>
      <c r="S581" s="14"/>
      <c r="T581" s="15">
        <v>6000</v>
      </c>
      <c r="U581" s="18">
        <f>N587</f>
        <v>28080</v>
      </c>
      <c r="V581" s="16">
        <v>30000</v>
      </c>
      <c r="W581" s="14"/>
      <c r="X581" s="14"/>
      <c r="Y581" s="14"/>
      <c r="Z581" s="14">
        <v>0</v>
      </c>
      <c r="AB581">
        <v>0</v>
      </c>
      <c r="AD581">
        <f>SUM(T581:AC581)</f>
        <v>64080</v>
      </c>
      <c r="AF581">
        <f>T581/$AD581</f>
        <v>9.3632958801498134E-2</v>
      </c>
      <c r="AG581">
        <f t="shared" ref="AG581" si="1012">U581/$AD581</f>
        <v>0.43820224719101125</v>
      </c>
      <c r="AH581">
        <f t="shared" ref="AH581" si="1013">V581/$AD581</f>
        <v>0.46816479400749061</v>
      </c>
      <c r="AI581">
        <f t="shared" ref="AI581" si="1014">W581/$AD581</f>
        <v>0</v>
      </c>
      <c r="AJ581">
        <f t="shared" ref="AJ581" si="1015">X581/$AD581</f>
        <v>0</v>
      </c>
      <c r="AK581">
        <f t="shared" ref="AK581" si="1016">Y581/$AD581</f>
        <v>0</v>
      </c>
      <c r="AL581">
        <f t="shared" ref="AL581" si="1017">Z581/$AD581</f>
        <v>0</v>
      </c>
      <c r="AM581">
        <f t="shared" ref="AM581" si="1018">AA581/$AD581</f>
        <v>0</v>
      </c>
      <c r="AN581">
        <f t="shared" ref="AN581" si="1019">AB581/$AD581</f>
        <v>0</v>
      </c>
      <c r="AO581">
        <f t="shared" ref="AO581" si="1020">AC581/$AD581</f>
        <v>0</v>
      </c>
      <c r="AP581">
        <f>SUM(AF581:AO581)</f>
        <v>1</v>
      </c>
      <c r="AR581">
        <f>AF581*$R581</f>
        <v>4296.7730337078656</v>
      </c>
      <c r="AT581">
        <f t="shared" ref="AT581:BB581" si="1021">AG581*$R581</f>
        <v>20108.897797752808</v>
      </c>
      <c r="AU581">
        <f t="shared" si="1021"/>
        <v>21483.865168539323</v>
      </c>
      <c r="AV581">
        <f t="shared" si="1021"/>
        <v>0</v>
      </c>
      <c r="AW581">
        <f t="shared" si="1021"/>
        <v>0</v>
      </c>
      <c r="AX581">
        <f t="shared" si="1021"/>
        <v>0</v>
      </c>
      <c r="AY581">
        <f t="shared" si="1021"/>
        <v>0</v>
      </c>
      <c r="AZ581">
        <f t="shared" si="1021"/>
        <v>0</v>
      </c>
      <c r="BA581">
        <f t="shared" si="1021"/>
        <v>0</v>
      </c>
      <c r="BB581">
        <f t="shared" si="1021"/>
        <v>0</v>
      </c>
      <c r="BC581">
        <f>SUM(AR581:BB581)</f>
        <v>45889.535999999993</v>
      </c>
      <c r="BE581">
        <f>AR581</f>
        <v>4296.7730337078656</v>
      </c>
      <c r="BF581">
        <f>(SUM(AU581:AV581)*0.2)+AS581*0.7+AT581*0.4</f>
        <v>12340.332152808987</v>
      </c>
      <c r="BG581">
        <f>IF(AU581&gt;1,$AS581*0.3,0)+IF(AU581&gt;1,$AT581*0.6,0)+AU581*0.8</f>
        <v>29252.430813483144</v>
      </c>
      <c r="BH581">
        <f>IF(AV581&gt;1,$AS581*0.3,0)+IF(AV581&gt;1,$AT581*0.6,0)+AV581*0.8</f>
        <v>0</v>
      </c>
      <c r="BI581">
        <f>$AW581*80%+$AX581*70%</f>
        <v>0</v>
      </c>
      <c r="BJ581">
        <f>$AW581*20%+$AX581*30%</f>
        <v>0</v>
      </c>
      <c r="BK581">
        <f>$AY581*60%</f>
        <v>0</v>
      </c>
      <c r="BL581">
        <f>$AY581*40%</f>
        <v>0</v>
      </c>
      <c r="BM581">
        <f>$BA581*60%</f>
        <v>0</v>
      </c>
      <c r="BN581">
        <f>$BA581*40%</f>
        <v>0</v>
      </c>
      <c r="BO581">
        <f>SUM(BE581:BN581)</f>
        <v>45889.535999999993</v>
      </c>
      <c r="BP581" t="b">
        <f>BO581=R581</f>
        <v>1</v>
      </c>
    </row>
    <row r="582" spans="1:68" ht="14.25" hidden="1" customHeight="1" x14ac:dyDescent="0.25">
      <c r="A582" s="4"/>
      <c r="B582" s="5"/>
      <c r="C582" s="4"/>
      <c r="D582" s="5"/>
      <c r="E582" s="5"/>
      <c r="F582" s="4"/>
      <c r="G582" s="4" t="s">
        <v>22</v>
      </c>
      <c r="H582" s="4"/>
      <c r="I582" s="4" t="s">
        <v>24</v>
      </c>
      <c r="J582" s="4" t="s">
        <v>25</v>
      </c>
      <c r="K582" s="4" t="s">
        <v>26</v>
      </c>
      <c r="L582" s="4" t="s">
        <v>30</v>
      </c>
      <c r="M582" s="6" t="s">
        <v>28</v>
      </c>
      <c r="N582" s="6">
        <v>0</v>
      </c>
      <c r="O582" s="6">
        <v>28710</v>
      </c>
      <c r="P582" s="6">
        <v>28710</v>
      </c>
      <c r="Q582" s="7" t="s">
        <v>29</v>
      </c>
      <c r="R582" s="26"/>
      <c r="S582" s="14"/>
      <c r="T582" s="14"/>
      <c r="U582" s="14"/>
      <c r="V582" s="14"/>
      <c r="W582" s="14"/>
      <c r="X582" s="14"/>
      <c r="Y582" s="14"/>
      <c r="Z582" s="14"/>
    </row>
    <row r="583" spans="1:68" ht="14.25" hidden="1" customHeight="1" x14ac:dyDescent="0.25">
      <c r="A583" s="4"/>
      <c r="B583" s="5"/>
      <c r="C583" s="4"/>
      <c r="D583" s="5"/>
      <c r="E583" s="5"/>
      <c r="F583" s="4"/>
      <c r="G583" s="4" t="s">
        <v>22</v>
      </c>
      <c r="H583" s="4"/>
      <c r="I583" s="4" t="s">
        <v>24</v>
      </c>
      <c r="J583" s="4" t="s">
        <v>25</v>
      </c>
      <c r="K583" s="4" t="s">
        <v>26</v>
      </c>
      <c r="L583" s="4" t="s">
        <v>31</v>
      </c>
      <c r="M583" s="6" t="s">
        <v>28</v>
      </c>
      <c r="N583" s="6">
        <v>9000</v>
      </c>
      <c r="O583" s="6">
        <v>0</v>
      </c>
      <c r="P583" s="6">
        <v>9000</v>
      </c>
      <c r="Q583" s="7" t="s">
        <v>29</v>
      </c>
      <c r="R583" s="26"/>
      <c r="S583" s="14"/>
      <c r="T583" s="14"/>
      <c r="U583" s="14"/>
      <c r="V583" s="14"/>
      <c r="W583" s="14"/>
      <c r="X583" s="14"/>
      <c r="Y583" s="14"/>
      <c r="Z583" s="14"/>
    </row>
    <row r="584" spans="1:68" ht="14.25" hidden="1" customHeight="1" x14ac:dyDescent="0.25">
      <c r="A584" s="4"/>
      <c r="B584" s="5"/>
      <c r="C584" s="4"/>
      <c r="D584" s="5"/>
      <c r="E584" s="5"/>
      <c r="F584" s="4"/>
      <c r="G584" s="4" t="s">
        <v>22</v>
      </c>
      <c r="H584" s="4"/>
      <c r="I584" s="4" t="s">
        <v>24</v>
      </c>
      <c r="J584" s="4" t="s">
        <v>25</v>
      </c>
      <c r="K584" s="4" t="s">
        <v>26</v>
      </c>
      <c r="L584" s="4" t="s">
        <v>32</v>
      </c>
      <c r="M584" s="6" t="s">
        <v>28</v>
      </c>
      <c r="N584" s="6">
        <v>0</v>
      </c>
      <c r="O584" s="6">
        <v>10500</v>
      </c>
      <c r="P584" s="6">
        <v>10500</v>
      </c>
      <c r="Q584" s="7" t="s">
        <v>29</v>
      </c>
      <c r="R584" s="26"/>
      <c r="S584" s="14"/>
      <c r="T584" s="14"/>
      <c r="U584" s="14"/>
      <c r="V584" s="14"/>
      <c r="W584" s="14"/>
      <c r="X584" s="14"/>
      <c r="Y584" s="14"/>
      <c r="Z584" s="14"/>
    </row>
    <row r="585" spans="1:68" ht="14.25" hidden="1" customHeight="1" x14ac:dyDescent="0.25">
      <c r="A585" s="4"/>
      <c r="B585" s="5"/>
      <c r="C585" s="4"/>
      <c r="D585" s="5"/>
      <c r="E585" s="5"/>
      <c r="F585" s="4"/>
      <c r="G585" s="4" t="s">
        <v>22</v>
      </c>
      <c r="H585" s="4"/>
      <c r="I585" s="4" t="s">
        <v>24</v>
      </c>
      <c r="J585" s="4" t="s">
        <v>25</v>
      </c>
      <c r="K585" s="4" t="s">
        <v>26</v>
      </c>
      <c r="L585" s="4" t="s">
        <v>156</v>
      </c>
      <c r="M585" s="6" t="s">
        <v>347</v>
      </c>
      <c r="N585" s="6">
        <v>0</v>
      </c>
      <c r="O585" s="6">
        <v>5720</v>
      </c>
      <c r="P585" s="6">
        <v>5720</v>
      </c>
      <c r="Q585" s="7" t="s">
        <v>29</v>
      </c>
      <c r="R585" s="26"/>
      <c r="S585" s="14"/>
      <c r="T585" s="14"/>
      <c r="U585" s="14"/>
      <c r="V585" s="14"/>
      <c r="W585" s="14"/>
      <c r="X585" s="14"/>
      <c r="Y585" s="14"/>
      <c r="Z585" s="14"/>
    </row>
    <row r="586" spans="1:68" ht="14.25" hidden="1" customHeight="1" x14ac:dyDescent="0.25">
      <c r="A586" s="4"/>
      <c r="B586" s="5"/>
      <c r="C586" s="4"/>
      <c r="D586" s="5"/>
      <c r="E586" s="5"/>
      <c r="F586" s="4"/>
      <c r="G586" s="4" t="s">
        <v>22</v>
      </c>
      <c r="H586" s="4"/>
      <c r="I586" s="4" t="s">
        <v>24</v>
      </c>
      <c r="J586" s="4" t="s">
        <v>25</v>
      </c>
      <c r="K586" s="4" t="s">
        <v>26</v>
      </c>
      <c r="L586" s="4" t="s">
        <v>159</v>
      </c>
      <c r="M586" s="6" t="s">
        <v>157</v>
      </c>
      <c r="N586" s="6">
        <v>0</v>
      </c>
      <c r="O586" s="6">
        <v>1188</v>
      </c>
      <c r="P586" s="6">
        <v>1188</v>
      </c>
      <c r="Q586" s="7" t="s">
        <v>29</v>
      </c>
      <c r="R586" s="26"/>
      <c r="S586" s="14"/>
      <c r="T586" s="14"/>
      <c r="U586" s="14"/>
      <c r="V586" s="14"/>
      <c r="W586" s="14"/>
      <c r="X586" s="14"/>
      <c r="Y586" s="14"/>
      <c r="Z586" s="14"/>
    </row>
    <row r="587" spans="1:68" ht="14.25" hidden="1" customHeight="1" x14ac:dyDescent="0.25">
      <c r="A587" s="4"/>
      <c r="B587" s="5"/>
      <c r="C587" s="4"/>
      <c r="D587" s="5"/>
      <c r="E587" s="5"/>
      <c r="F587" s="4"/>
      <c r="G587" s="4" t="s">
        <v>22</v>
      </c>
      <c r="H587" s="4"/>
      <c r="I587" s="4" t="s">
        <v>24</v>
      </c>
      <c r="J587" s="4" t="s">
        <v>25</v>
      </c>
      <c r="K587" s="4" t="s">
        <v>26</v>
      </c>
      <c r="L587" s="4" t="s">
        <v>33</v>
      </c>
      <c r="M587" s="6" t="s">
        <v>28</v>
      </c>
      <c r="N587" s="6">
        <v>28080</v>
      </c>
      <c r="O587" s="6">
        <v>42120</v>
      </c>
      <c r="P587" s="6">
        <v>70200</v>
      </c>
      <c r="Q587" s="7" t="s">
        <v>29</v>
      </c>
      <c r="R587" s="26"/>
      <c r="S587" s="14"/>
      <c r="T587" s="14"/>
      <c r="U587" s="14"/>
      <c r="V587" s="14"/>
      <c r="W587" s="14"/>
      <c r="X587" s="14"/>
      <c r="Y587" s="14"/>
      <c r="Z587" s="14"/>
    </row>
    <row r="588" spans="1:68" ht="14.25" customHeight="1" x14ac:dyDescent="0.25">
      <c r="A588" s="8" t="s">
        <v>482</v>
      </c>
      <c r="B588" s="9" t="s">
        <v>128</v>
      </c>
      <c r="C588" s="8" t="s">
        <v>474</v>
      </c>
      <c r="D588" s="9" t="s">
        <v>474</v>
      </c>
      <c r="E588" s="9" t="s">
        <v>483</v>
      </c>
      <c r="F588" s="8" t="s">
        <v>484</v>
      </c>
      <c r="G588" s="8" t="s">
        <v>22</v>
      </c>
      <c r="H588" s="8" t="s">
        <v>485</v>
      </c>
      <c r="I588" s="8" t="s">
        <v>24</v>
      </c>
      <c r="J588" s="8" t="s">
        <v>25</v>
      </c>
      <c r="K588" s="8" t="s">
        <v>26</v>
      </c>
      <c r="L588" s="8" t="s">
        <v>27</v>
      </c>
      <c r="M588" s="10" t="s">
        <v>28</v>
      </c>
      <c r="N588" s="10">
        <v>0</v>
      </c>
      <c r="O588" s="10">
        <v>25000</v>
      </c>
      <c r="P588" s="10">
        <v>25000</v>
      </c>
      <c r="Q588" s="12" t="s">
        <v>29</v>
      </c>
      <c r="R588" s="29">
        <f>VLOOKUP(H588,'[3]Table 1'!$B$3:$C$5292,2,0)</f>
        <v>45889.536</v>
      </c>
      <c r="S588" s="14"/>
      <c r="T588" s="15">
        <v>6000</v>
      </c>
      <c r="U588" s="18">
        <f>N592</f>
        <v>28080</v>
      </c>
      <c r="V588" s="16">
        <v>30000</v>
      </c>
      <c r="W588" s="14"/>
      <c r="X588" s="14"/>
      <c r="Y588" s="14"/>
      <c r="Z588" s="14">
        <v>0</v>
      </c>
      <c r="AB588">
        <v>0</v>
      </c>
      <c r="AD588">
        <f>SUM(T588:AC588)</f>
        <v>64080</v>
      </c>
      <c r="AF588">
        <f>T588/$AD588</f>
        <v>9.3632958801498134E-2</v>
      </c>
      <c r="AG588">
        <f t="shared" ref="AG588" si="1022">U588/$AD588</f>
        <v>0.43820224719101125</v>
      </c>
      <c r="AH588">
        <f t="shared" ref="AH588" si="1023">V588/$AD588</f>
        <v>0.46816479400749061</v>
      </c>
      <c r="AI588">
        <f t="shared" ref="AI588" si="1024">W588/$AD588</f>
        <v>0</v>
      </c>
      <c r="AJ588">
        <f t="shared" ref="AJ588" si="1025">X588/$AD588</f>
        <v>0</v>
      </c>
      <c r="AK588">
        <f t="shared" ref="AK588" si="1026">Y588/$AD588</f>
        <v>0</v>
      </c>
      <c r="AL588">
        <f t="shared" ref="AL588" si="1027">Z588/$AD588</f>
        <v>0</v>
      </c>
      <c r="AM588">
        <f t="shared" ref="AM588" si="1028">AA588/$AD588</f>
        <v>0</v>
      </c>
      <c r="AN588">
        <f t="shared" ref="AN588" si="1029">AB588/$AD588</f>
        <v>0</v>
      </c>
      <c r="AO588">
        <f t="shared" ref="AO588" si="1030">AC588/$AD588</f>
        <v>0</v>
      </c>
      <c r="AP588">
        <f>SUM(AF588:AO588)</f>
        <v>1</v>
      </c>
      <c r="AR588">
        <f>AF588*$R588</f>
        <v>4296.7730337078656</v>
      </c>
      <c r="AT588">
        <f t="shared" ref="AT588:BB588" si="1031">AG588*$R588</f>
        <v>20108.897797752808</v>
      </c>
      <c r="AU588">
        <f t="shared" si="1031"/>
        <v>21483.865168539323</v>
      </c>
      <c r="AV588">
        <f t="shared" si="1031"/>
        <v>0</v>
      </c>
      <c r="AW588">
        <f t="shared" si="1031"/>
        <v>0</v>
      </c>
      <c r="AX588">
        <f t="shared" si="1031"/>
        <v>0</v>
      </c>
      <c r="AY588">
        <f t="shared" si="1031"/>
        <v>0</v>
      </c>
      <c r="AZ588">
        <f t="shared" si="1031"/>
        <v>0</v>
      </c>
      <c r="BA588">
        <f t="shared" si="1031"/>
        <v>0</v>
      </c>
      <c r="BB588">
        <f t="shared" si="1031"/>
        <v>0</v>
      </c>
      <c r="BC588">
        <f>SUM(AR588:BB588)</f>
        <v>45889.535999999993</v>
      </c>
      <c r="BE588">
        <f>AR588</f>
        <v>4296.7730337078656</v>
      </c>
      <c r="BF588">
        <f>(SUM(AU588:AV588)*0.2)+AS588*0.7+AT588*0.4</f>
        <v>12340.332152808987</v>
      </c>
      <c r="BG588">
        <f>IF(AU588&gt;1,$AS588*0.3,0)+IF(AU588&gt;1,$AT588*0.6,0)+AU588*0.8</f>
        <v>29252.430813483144</v>
      </c>
      <c r="BH588">
        <f>IF(AV588&gt;1,$AS588*0.3,0)+IF(AV588&gt;1,$AT588*0.6,0)+AV588*0.8</f>
        <v>0</v>
      </c>
      <c r="BI588">
        <f>$AW588*80%+$AX588*70%</f>
        <v>0</v>
      </c>
      <c r="BJ588">
        <f>$AW588*20%+$AX588*30%</f>
        <v>0</v>
      </c>
      <c r="BK588">
        <f>$AY588*60%</f>
        <v>0</v>
      </c>
      <c r="BL588">
        <f>$AY588*40%</f>
        <v>0</v>
      </c>
      <c r="BM588">
        <f>$BA588*60%</f>
        <v>0</v>
      </c>
      <c r="BN588">
        <f>$BA588*40%</f>
        <v>0</v>
      </c>
      <c r="BO588">
        <f>SUM(BE588:BN588)</f>
        <v>45889.535999999993</v>
      </c>
      <c r="BP588" t="b">
        <f>BO588=R588</f>
        <v>1</v>
      </c>
    </row>
    <row r="589" spans="1:68" ht="14.25" hidden="1" customHeight="1" x14ac:dyDescent="0.25">
      <c r="A589" s="4"/>
      <c r="B589" s="5"/>
      <c r="C589" s="4"/>
      <c r="D589" s="5"/>
      <c r="E589" s="5"/>
      <c r="F589" s="4"/>
      <c r="G589" s="4" t="s">
        <v>22</v>
      </c>
      <c r="H589" s="4"/>
      <c r="I589" s="4" t="s">
        <v>24</v>
      </c>
      <c r="J589" s="4" t="s">
        <v>25</v>
      </c>
      <c r="K589" s="4" t="s">
        <v>26</v>
      </c>
      <c r="L589" s="4" t="s">
        <v>30</v>
      </c>
      <c r="M589" s="6" t="s">
        <v>28</v>
      </c>
      <c r="N589" s="6">
        <v>0</v>
      </c>
      <c r="O589" s="6">
        <v>28710</v>
      </c>
      <c r="P589" s="6">
        <v>28710</v>
      </c>
      <c r="Q589" s="7" t="s">
        <v>29</v>
      </c>
      <c r="R589" s="26"/>
      <c r="S589" s="14"/>
      <c r="T589" s="14"/>
      <c r="U589" s="14"/>
      <c r="V589" s="14"/>
      <c r="W589" s="14"/>
      <c r="X589" s="14"/>
      <c r="Y589" s="14"/>
      <c r="Z589" s="14"/>
    </row>
    <row r="590" spans="1:68" ht="14.25" hidden="1" customHeight="1" x14ac:dyDescent="0.25">
      <c r="A590" s="4"/>
      <c r="B590" s="5"/>
      <c r="C590" s="4"/>
      <c r="D590" s="5"/>
      <c r="E590" s="5"/>
      <c r="F590" s="4"/>
      <c r="G590" s="4" t="s">
        <v>22</v>
      </c>
      <c r="H590" s="4"/>
      <c r="I590" s="4" t="s">
        <v>24</v>
      </c>
      <c r="J590" s="4" t="s">
        <v>25</v>
      </c>
      <c r="K590" s="4" t="s">
        <v>26</v>
      </c>
      <c r="L590" s="4" t="s">
        <v>31</v>
      </c>
      <c r="M590" s="6" t="s">
        <v>28</v>
      </c>
      <c r="N590" s="6">
        <v>7000</v>
      </c>
      <c r="O590" s="6">
        <v>0</v>
      </c>
      <c r="P590" s="6">
        <v>7000</v>
      </c>
      <c r="Q590" s="7" t="s">
        <v>29</v>
      </c>
      <c r="R590" s="26"/>
      <c r="S590" s="14"/>
      <c r="T590" s="14"/>
      <c r="U590" s="14"/>
      <c r="V590" s="14"/>
      <c r="W590" s="14"/>
      <c r="X590" s="14"/>
      <c r="Y590" s="14"/>
      <c r="Z590" s="14"/>
    </row>
    <row r="591" spans="1:68" ht="14.25" hidden="1" customHeight="1" x14ac:dyDescent="0.25">
      <c r="A591" s="4"/>
      <c r="B591" s="5"/>
      <c r="C591" s="4"/>
      <c r="D591" s="5"/>
      <c r="E591" s="5"/>
      <c r="F591" s="4"/>
      <c r="G591" s="4" t="s">
        <v>22</v>
      </c>
      <c r="H591" s="4"/>
      <c r="I591" s="4" t="s">
        <v>24</v>
      </c>
      <c r="J591" s="4" t="s">
        <v>25</v>
      </c>
      <c r="K591" s="4" t="s">
        <v>26</v>
      </c>
      <c r="L591" s="4" t="s">
        <v>32</v>
      </c>
      <c r="M591" s="6" t="s">
        <v>28</v>
      </c>
      <c r="N591" s="6">
        <v>0</v>
      </c>
      <c r="O591" s="6">
        <v>10500</v>
      </c>
      <c r="P591" s="6">
        <v>10500</v>
      </c>
      <c r="Q591" s="7" t="s">
        <v>29</v>
      </c>
      <c r="R591" s="26"/>
      <c r="S591" s="14"/>
      <c r="T591" s="14"/>
      <c r="U591" s="14"/>
      <c r="V591" s="14"/>
      <c r="W591" s="14"/>
      <c r="X591" s="14"/>
      <c r="Y591" s="14"/>
      <c r="Z591" s="14"/>
    </row>
    <row r="592" spans="1:68" ht="14.25" hidden="1" customHeight="1" x14ac:dyDescent="0.25">
      <c r="A592" s="4"/>
      <c r="B592" s="5"/>
      <c r="C592" s="4"/>
      <c r="D592" s="5"/>
      <c r="E592" s="5"/>
      <c r="F592" s="4"/>
      <c r="G592" s="4" t="s">
        <v>22</v>
      </c>
      <c r="H592" s="4"/>
      <c r="I592" s="4" t="s">
        <v>24</v>
      </c>
      <c r="J592" s="4" t="s">
        <v>25</v>
      </c>
      <c r="K592" s="4" t="s">
        <v>26</v>
      </c>
      <c r="L592" s="4" t="s">
        <v>33</v>
      </c>
      <c r="M592" s="6" t="s">
        <v>28</v>
      </c>
      <c r="N592" s="6">
        <v>28080</v>
      </c>
      <c r="O592" s="6">
        <v>42120</v>
      </c>
      <c r="P592" s="6">
        <v>70200</v>
      </c>
      <c r="Q592" s="7" t="s">
        <v>29</v>
      </c>
      <c r="R592" s="26"/>
      <c r="S592" s="14"/>
      <c r="T592" s="14"/>
      <c r="U592" s="14"/>
      <c r="V592" s="14"/>
      <c r="W592" s="14"/>
      <c r="X592" s="14"/>
      <c r="Y592" s="14"/>
      <c r="Z592" s="14"/>
    </row>
    <row r="593" spans="1:68" ht="14.25" customHeight="1" x14ac:dyDescent="0.25">
      <c r="A593" s="8" t="s">
        <v>486</v>
      </c>
      <c r="B593" s="9" t="s">
        <v>63</v>
      </c>
      <c r="C593" s="8" t="s">
        <v>474</v>
      </c>
      <c r="D593" s="9" t="s">
        <v>474</v>
      </c>
      <c r="E593" s="9" t="s">
        <v>487</v>
      </c>
      <c r="F593" s="8" t="s">
        <v>488</v>
      </c>
      <c r="G593" s="8" t="s">
        <v>22</v>
      </c>
      <c r="H593" s="8" t="s">
        <v>489</v>
      </c>
      <c r="I593" s="8" t="s">
        <v>24</v>
      </c>
      <c r="J593" s="8" t="s">
        <v>25</v>
      </c>
      <c r="K593" s="8" t="s">
        <v>26</v>
      </c>
      <c r="L593" s="8" t="s">
        <v>27</v>
      </c>
      <c r="M593" s="10" t="s">
        <v>28</v>
      </c>
      <c r="N593" s="10">
        <v>0</v>
      </c>
      <c r="O593" s="10">
        <v>25000</v>
      </c>
      <c r="P593" s="10">
        <v>25000</v>
      </c>
      <c r="Q593" s="12" t="s">
        <v>29</v>
      </c>
      <c r="R593" s="29">
        <f>VLOOKUP(H593,'[3]Table 1'!$B$3:$C$5292,2,0)</f>
        <v>45889.536</v>
      </c>
      <c r="S593" s="14"/>
      <c r="T593" s="15">
        <v>6000</v>
      </c>
      <c r="U593" s="18">
        <f>N600</f>
        <v>28080</v>
      </c>
      <c r="V593" s="16">
        <v>30000</v>
      </c>
      <c r="W593" s="14"/>
      <c r="X593" s="14"/>
      <c r="Y593" s="14"/>
      <c r="Z593" s="14">
        <v>0</v>
      </c>
      <c r="AB593">
        <v>0</v>
      </c>
      <c r="AD593">
        <f>SUM(T593:AC593)</f>
        <v>64080</v>
      </c>
      <c r="AF593">
        <f>T593/$AD593</f>
        <v>9.3632958801498134E-2</v>
      </c>
      <c r="AG593">
        <f t="shared" ref="AG593" si="1032">U593/$AD593</f>
        <v>0.43820224719101125</v>
      </c>
      <c r="AH593">
        <f t="shared" ref="AH593" si="1033">V593/$AD593</f>
        <v>0.46816479400749061</v>
      </c>
      <c r="AI593">
        <f t="shared" ref="AI593" si="1034">W593/$AD593</f>
        <v>0</v>
      </c>
      <c r="AJ593">
        <f t="shared" ref="AJ593" si="1035">X593/$AD593</f>
        <v>0</v>
      </c>
      <c r="AK593">
        <f t="shared" ref="AK593" si="1036">Y593/$AD593</f>
        <v>0</v>
      </c>
      <c r="AL593">
        <f t="shared" ref="AL593" si="1037">Z593/$AD593</f>
        <v>0</v>
      </c>
      <c r="AM593">
        <f t="shared" ref="AM593" si="1038">AA593/$AD593</f>
        <v>0</v>
      </c>
      <c r="AN593">
        <f t="shared" ref="AN593" si="1039">AB593/$AD593</f>
        <v>0</v>
      </c>
      <c r="AO593">
        <f t="shared" ref="AO593" si="1040">AC593/$AD593</f>
        <v>0</v>
      </c>
      <c r="AP593">
        <f>SUM(AF593:AO593)</f>
        <v>1</v>
      </c>
      <c r="AR593">
        <f>AF593*$R593</f>
        <v>4296.7730337078656</v>
      </c>
      <c r="AT593">
        <f t="shared" ref="AT593:BB593" si="1041">AG593*$R593</f>
        <v>20108.897797752808</v>
      </c>
      <c r="AU593">
        <f t="shared" si="1041"/>
        <v>21483.865168539323</v>
      </c>
      <c r="AV593">
        <f t="shared" si="1041"/>
        <v>0</v>
      </c>
      <c r="AW593">
        <f t="shared" si="1041"/>
        <v>0</v>
      </c>
      <c r="AX593">
        <f t="shared" si="1041"/>
        <v>0</v>
      </c>
      <c r="AY593">
        <f t="shared" si="1041"/>
        <v>0</v>
      </c>
      <c r="AZ593">
        <f t="shared" si="1041"/>
        <v>0</v>
      </c>
      <c r="BA593">
        <f t="shared" si="1041"/>
        <v>0</v>
      </c>
      <c r="BB593">
        <f t="shared" si="1041"/>
        <v>0</v>
      </c>
      <c r="BC593">
        <f>SUM(AR593:BB593)</f>
        <v>45889.535999999993</v>
      </c>
      <c r="BE593">
        <f>AR593</f>
        <v>4296.7730337078656</v>
      </c>
      <c r="BF593">
        <f>(SUM(AU593:AV593)*0.2)+AS593*0.7+AT593*0.4</f>
        <v>12340.332152808987</v>
      </c>
      <c r="BG593">
        <f>IF(AU593&gt;1,$AS593*0.3,0)+IF(AU593&gt;1,$AT593*0.6,0)+AU593*0.8</f>
        <v>29252.430813483144</v>
      </c>
      <c r="BH593">
        <f>IF(AV593&gt;1,$AS593*0.3,0)+IF(AV593&gt;1,$AT593*0.6,0)+AV593*0.8</f>
        <v>0</v>
      </c>
      <c r="BI593">
        <f>$AW593*80%+$AX593*70%</f>
        <v>0</v>
      </c>
      <c r="BJ593">
        <f>$AW593*20%+$AX593*30%</f>
        <v>0</v>
      </c>
      <c r="BK593">
        <f>$AY593*60%</f>
        <v>0</v>
      </c>
      <c r="BL593">
        <f>$AY593*40%</f>
        <v>0</v>
      </c>
      <c r="BM593">
        <f>$BA593*60%</f>
        <v>0</v>
      </c>
      <c r="BN593">
        <f>$BA593*40%</f>
        <v>0</v>
      </c>
      <c r="BO593">
        <f>SUM(BE593:BN593)</f>
        <v>45889.535999999993</v>
      </c>
      <c r="BP593" t="b">
        <f>BO593=R593</f>
        <v>1</v>
      </c>
    </row>
    <row r="594" spans="1:68" ht="14.25" hidden="1" customHeight="1" x14ac:dyDescent="0.25">
      <c r="A594" s="4"/>
      <c r="B594" s="5"/>
      <c r="C594" s="4"/>
      <c r="D594" s="5"/>
      <c r="E594" s="5"/>
      <c r="F594" s="4"/>
      <c r="G594" s="4" t="s">
        <v>22</v>
      </c>
      <c r="H594" s="4"/>
      <c r="I594" s="4" t="s">
        <v>24</v>
      </c>
      <c r="J594" s="4" t="s">
        <v>25</v>
      </c>
      <c r="K594" s="4" t="s">
        <v>26</v>
      </c>
      <c r="L594" s="4" t="s">
        <v>30</v>
      </c>
      <c r="M594" s="6" t="s">
        <v>28</v>
      </c>
      <c r="N594" s="6">
        <v>0</v>
      </c>
      <c r="O594" s="6">
        <v>28710</v>
      </c>
      <c r="P594" s="6">
        <v>28710</v>
      </c>
      <c r="Q594" s="7" t="s">
        <v>29</v>
      </c>
      <c r="R594" s="26"/>
      <c r="S594" s="14"/>
      <c r="T594" s="14"/>
      <c r="U594" s="14"/>
      <c r="V594" s="14"/>
      <c r="W594" s="14"/>
      <c r="X594" s="14"/>
      <c r="Y594" s="14"/>
      <c r="Z594" s="14"/>
    </row>
    <row r="595" spans="1:68" ht="14.25" hidden="1" customHeight="1" x14ac:dyDescent="0.25">
      <c r="A595" s="4"/>
      <c r="B595" s="5"/>
      <c r="C595" s="4"/>
      <c r="D595" s="5"/>
      <c r="E595" s="5"/>
      <c r="F595" s="4"/>
      <c r="G595" s="4" t="s">
        <v>22</v>
      </c>
      <c r="H595" s="4"/>
      <c r="I595" s="4" t="s">
        <v>24</v>
      </c>
      <c r="J595" s="4" t="s">
        <v>25</v>
      </c>
      <c r="K595" s="4" t="s">
        <v>26</v>
      </c>
      <c r="L595" s="4" t="s">
        <v>31</v>
      </c>
      <c r="M595" s="6" t="s">
        <v>28</v>
      </c>
      <c r="N595" s="6">
        <v>10000</v>
      </c>
      <c r="O595" s="6">
        <v>0</v>
      </c>
      <c r="P595" s="6">
        <v>10000</v>
      </c>
      <c r="Q595" s="7" t="s">
        <v>29</v>
      </c>
      <c r="R595" s="26"/>
      <c r="S595" s="14"/>
      <c r="T595" s="14"/>
      <c r="U595" s="14"/>
      <c r="V595" s="14"/>
      <c r="W595" s="14"/>
      <c r="X595" s="14"/>
      <c r="Y595" s="14"/>
      <c r="Z595" s="14"/>
    </row>
    <row r="596" spans="1:68" ht="14.25" hidden="1" customHeight="1" x14ac:dyDescent="0.25">
      <c r="A596" s="4"/>
      <c r="B596" s="5"/>
      <c r="C596" s="4"/>
      <c r="D596" s="5"/>
      <c r="E596" s="5"/>
      <c r="F596" s="4"/>
      <c r="G596" s="4" t="s">
        <v>22</v>
      </c>
      <c r="H596" s="4"/>
      <c r="I596" s="4" t="s">
        <v>24</v>
      </c>
      <c r="J596" s="4" t="s">
        <v>25</v>
      </c>
      <c r="K596" s="4" t="s">
        <v>26</v>
      </c>
      <c r="L596" s="4" t="s">
        <v>32</v>
      </c>
      <c r="M596" s="6" t="s">
        <v>28</v>
      </c>
      <c r="N596" s="6">
        <v>0</v>
      </c>
      <c r="O596" s="6">
        <v>10500</v>
      </c>
      <c r="P596" s="6">
        <v>10500</v>
      </c>
      <c r="Q596" s="7" t="s">
        <v>29</v>
      </c>
      <c r="R596" s="26"/>
      <c r="S596" s="14"/>
      <c r="T596" s="14"/>
      <c r="U596" s="14"/>
      <c r="V596" s="14"/>
      <c r="W596" s="14"/>
      <c r="X596" s="14"/>
      <c r="Y596" s="14"/>
      <c r="Z596" s="14"/>
    </row>
    <row r="597" spans="1:68" ht="14.25" hidden="1" customHeight="1" x14ac:dyDescent="0.25">
      <c r="A597" s="4"/>
      <c r="B597" s="5"/>
      <c r="C597" s="4"/>
      <c r="D597" s="5"/>
      <c r="E597" s="5"/>
      <c r="F597" s="4"/>
      <c r="G597" s="4" t="s">
        <v>22</v>
      </c>
      <c r="H597" s="4"/>
      <c r="I597" s="4" t="s">
        <v>24</v>
      </c>
      <c r="J597" s="4" t="s">
        <v>25</v>
      </c>
      <c r="K597" s="4" t="s">
        <v>26</v>
      </c>
      <c r="L597" s="4" t="s">
        <v>40</v>
      </c>
      <c r="M597" s="6" t="s">
        <v>41</v>
      </c>
      <c r="N597" s="6">
        <v>0</v>
      </c>
      <c r="O597" s="6">
        <v>1267</v>
      </c>
      <c r="P597" s="6">
        <v>1267</v>
      </c>
      <c r="Q597" s="7" t="s">
        <v>29</v>
      </c>
      <c r="R597" s="26"/>
      <c r="S597" s="14"/>
      <c r="T597" s="14"/>
      <c r="U597" s="14"/>
      <c r="V597" s="14"/>
      <c r="W597" s="14"/>
      <c r="X597" s="14"/>
      <c r="Y597" s="14"/>
      <c r="Z597" s="14"/>
    </row>
    <row r="598" spans="1:68" ht="14.25" hidden="1" customHeight="1" x14ac:dyDescent="0.25">
      <c r="A598" s="4"/>
      <c r="B598" s="5"/>
      <c r="C598" s="4"/>
      <c r="D598" s="5"/>
      <c r="E598" s="5"/>
      <c r="F598" s="4"/>
      <c r="G598" s="4" t="s">
        <v>22</v>
      </c>
      <c r="H598" s="4"/>
      <c r="I598" s="4" t="s">
        <v>24</v>
      </c>
      <c r="J598" s="4" t="s">
        <v>25</v>
      </c>
      <c r="K598" s="4" t="s">
        <v>26</v>
      </c>
      <c r="L598" s="4" t="s">
        <v>42</v>
      </c>
      <c r="M598" s="6" t="s">
        <v>41</v>
      </c>
      <c r="N598" s="6">
        <v>0</v>
      </c>
      <c r="O598" s="6">
        <v>896</v>
      </c>
      <c r="P598" s="6">
        <v>896</v>
      </c>
      <c r="Q598" s="7" t="s">
        <v>29</v>
      </c>
      <c r="R598" s="26"/>
      <c r="S598" s="14"/>
      <c r="T598" s="14"/>
      <c r="U598" s="14"/>
      <c r="V598" s="14"/>
      <c r="W598" s="14"/>
      <c r="X598" s="14"/>
      <c r="Y598" s="14"/>
      <c r="Z598" s="14"/>
    </row>
    <row r="599" spans="1:68" ht="14.25" hidden="1" customHeight="1" x14ac:dyDescent="0.25">
      <c r="A599" s="4"/>
      <c r="B599" s="5"/>
      <c r="C599" s="4"/>
      <c r="D599" s="5"/>
      <c r="E599" s="5"/>
      <c r="F599" s="4"/>
      <c r="G599" s="4" t="s">
        <v>22</v>
      </c>
      <c r="H599" s="4"/>
      <c r="I599" s="4" t="s">
        <v>24</v>
      </c>
      <c r="J599" s="4" t="s">
        <v>25</v>
      </c>
      <c r="K599" s="4" t="s">
        <v>26</v>
      </c>
      <c r="L599" s="4" t="s">
        <v>336</v>
      </c>
      <c r="M599" s="6" t="s">
        <v>41</v>
      </c>
      <c r="N599" s="6">
        <v>0</v>
      </c>
      <c r="O599" s="6">
        <v>1064</v>
      </c>
      <c r="P599" s="6">
        <v>1064</v>
      </c>
      <c r="Q599" s="7" t="s">
        <v>29</v>
      </c>
      <c r="R599" s="26"/>
      <c r="S599" s="14"/>
      <c r="T599" s="14"/>
      <c r="U599" s="14"/>
      <c r="V599" s="14"/>
      <c r="W599" s="14"/>
      <c r="X599" s="14"/>
      <c r="Y599" s="14"/>
      <c r="Z599" s="14"/>
    </row>
    <row r="600" spans="1:68" ht="14.25" hidden="1" customHeight="1" x14ac:dyDescent="0.25">
      <c r="A600" s="4"/>
      <c r="B600" s="5"/>
      <c r="C600" s="4"/>
      <c r="D600" s="5"/>
      <c r="E600" s="5"/>
      <c r="F600" s="4"/>
      <c r="G600" s="4" t="s">
        <v>22</v>
      </c>
      <c r="H600" s="4"/>
      <c r="I600" s="4" t="s">
        <v>24</v>
      </c>
      <c r="J600" s="4" t="s">
        <v>25</v>
      </c>
      <c r="K600" s="4" t="s">
        <v>26</v>
      </c>
      <c r="L600" s="4" t="s">
        <v>33</v>
      </c>
      <c r="M600" s="6" t="s">
        <v>28</v>
      </c>
      <c r="N600" s="6">
        <v>28080</v>
      </c>
      <c r="O600" s="6">
        <v>42120</v>
      </c>
      <c r="P600" s="6">
        <v>70200</v>
      </c>
      <c r="Q600" s="7" t="s">
        <v>29</v>
      </c>
      <c r="R600" s="26"/>
      <c r="S600" s="14"/>
      <c r="T600" s="14"/>
      <c r="U600" s="14"/>
      <c r="V600" s="14"/>
      <c r="W600" s="14"/>
      <c r="X600" s="14"/>
      <c r="Y600" s="14"/>
      <c r="Z600" s="14"/>
    </row>
    <row r="601" spans="1:68" ht="14.25" customHeight="1" x14ac:dyDescent="0.25">
      <c r="A601" s="8" t="s">
        <v>490</v>
      </c>
      <c r="B601" s="9" t="s">
        <v>128</v>
      </c>
      <c r="C601" s="8" t="s">
        <v>474</v>
      </c>
      <c r="D601" s="9" t="s">
        <v>474</v>
      </c>
      <c r="E601" s="9" t="s">
        <v>491</v>
      </c>
      <c r="F601" s="8" t="s">
        <v>492</v>
      </c>
      <c r="G601" s="8" t="s">
        <v>22</v>
      </c>
      <c r="H601" s="8" t="s">
        <v>493</v>
      </c>
      <c r="I601" s="8" t="s">
        <v>24</v>
      </c>
      <c r="J601" s="8" t="s">
        <v>25</v>
      </c>
      <c r="K601" s="8" t="s">
        <v>26</v>
      </c>
      <c r="L601" s="8" t="s">
        <v>27</v>
      </c>
      <c r="M601" s="10" t="s">
        <v>28</v>
      </c>
      <c r="N601" s="10">
        <v>0</v>
      </c>
      <c r="O601" s="10">
        <v>25000</v>
      </c>
      <c r="P601" s="10">
        <v>25000</v>
      </c>
      <c r="Q601" s="12" t="s">
        <v>29</v>
      </c>
      <c r="R601" s="29">
        <f>VLOOKUP(H601,'[3]Table 1'!$B$3:$C$5292,2,0)</f>
        <v>45889.536</v>
      </c>
      <c r="S601" s="14"/>
      <c r="T601" s="15">
        <v>6000</v>
      </c>
      <c r="U601" s="18">
        <f>N602</f>
        <v>28080</v>
      </c>
      <c r="V601" s="16">
        <v>30000</v>
      </c>
      <c r="W601" s="14"/>
      <c r="X601" s="14"/>
      <c r="Y601" s="14"/>
      <c r="Z601" s="14">
        <v>0</v>
      </c>
      <c r="AB601">
        <v>0</v>
      </c>
      <c r="AD601">
        <f>SUM(T601:AC601)</f>
        <v>64080</v>
      </c>
      <c r="AF601">
        <f>T601/$AD601</f>
        <v>9.3632958801498134E-2</v>
      </c>
      <c r="AG601">
        <f t="shared" ref="AG601" si="1042">U601/$AD601</f>
        <v>0.43820224719101125</v>
      </c>
      <c r="AH601">
        <f t="shared" ref="AH601" si="1043">V601/$AD601</f>
        <v>0.46816479400749061</v>
      </c>
      <c r="AI601">
        <f t="shared" ref="AI601" si="1044">W601/$AD601</f>
        <v>0</v>
      </c>
      <c r="AJ601">
        <f t="shared" ref="AJ601" si="1045">X601/$AD601</f>
        <v>0</v>
      </c>
      <c r="AK601">
        <f t="shared" ref="AK601" si="1046">Y601/$AD601</f>
        <v>0</v>
      </c>
      <c r="AL601">
        <f t="shared" ref="AL601" si="1047">Z601/$AD601</f>
        <v>0</v>
      </c>
      <c r="AM601">
        <f t="shared" ref="AM601" si="1048">AA601/$AD601</f>
        <v>0</v>
      </c>
      <c r="AN601">
        <f t="shared" ref="AN601" si="1049">AB601/$AD601</f>
        <v>0</v>
      </c>
      <c r="AO601">
        <f t="shared" ref="AO601" si="1050">AC601/$AD601</f>
        <v>0</v>
      </c>
      <c r="AP601">
        <f>SUM(AF601:AO601)</f>
        <v>1</v>
      </c>
      <c r="AR601">
        <f>AF601*$R601</f>
        <v>4296.7730337078656</v>
      </c>
      <c r="AT601">
        <f t="shared" ref="AT601:BB601" si="1051">AG601*$R601</f>
        <v>20108.897797752808</v>
      </c>
      <c r="AU601">
        <f t="shared" si="1051"/>
        <v>21483.865168539323</v>
      </c>
      <c r="AV601">
        <f t="shared" si="1051"/>
        <v>0</v>
      </c>
      <c r="AW601">
        <f t="shared" si="1051"/>
        <v>0</v>
      </c>
      <c r="AX601">
        <f t="shared" si="1051"/>
        <v>0</v>
      </c>
      <c r="AY601">
        <f t="shared" si="1051"/>
        <v>0</v>
      </c>
      <c r="AZ601">
        <f t="shared" si="1051"/>
        <v>0</v>
      </c>
      <c r="BA601">
        <f t="shared" si="1051"/>
        <v>0</v>
      </c>
      <c r="BB601">
        <f t="shared" si="1051"/>
        <v>0</v>
      </c>
      <c r="BC601">
        <f>SUM(AR601:BB601)</f>
        <v>45889.535999999993</v>
      </c>
      <c r="BE601">
        <f>AR601</f>
        <v>4296.7730337078656</v>
      </c>
      <c r="BF601">
        <f>(SUM(AU601:AV601)*0.2)+AS601*0.7+AT601*0.4</f>
        <v>12340.332152808987</v>
      </c>
      <c r="BG601">
        <f>IF(AU601&gt;1,$AS601*0.3,0)+IF(AU601&gt;1,$AT601*0.6,0)+AU601*0.8</f>
        <v>29252.430813483144</v>
      </c>
      <c r="BH601">
        <f>IF(AV601&gt;1,$AS601*0.3,0)+IF(AV601&gt;1,$AT601*0.6,0)+AV601*0.8</f>
        <v>0</v>
      </c>
      <c r="BI601">
        <f>$AW601*80%+$AX601*70%</f>
        <v>0</v>
      </c>
      <c r="BJ601">
        <f>$AW601*20%+$AX601*30%</f>
        <v>0</v>
      </c>
      <c r="BK601">
        <f>$AY601*60%</f>
        <v>0</v>
      </c>
      <c r="BL601">
        <f>$AY601*40%</f>
        <v>0</v>
      </c>
      <c r="BM601">
        <f>$BA601*60%</f>
        <v>0</v>
      </c>
      <c r="BN601">
        <f>$BA601*40%</f>
        <v>0</v>
      </c>
      <c r="BO601">
        <f>SUM(BE601:BN601)</f>
        <v>45889.535999999993</v>
      </c>
      <c r="BP601" t="b">
        <f>BO601=R601</f>
        <v>1</v>
      </c>
    </row>
    <row r="602" spans="1:68" ht="14.25" hidden="1" customHeight="1" x14ac:dyDescent="0.25">
      <c r="A602" s="4"/>
      <c r="B602" s="5"/>
      <c r="C602" s="4"/>
      <c r="D602" s="5"/>
      <c r="E602" s="5"/>
      <c r="F602" s="4"/>
      <c r="G602" s="4" t="s">
        <v>22</v>
      </c>
      <c r="H602" s="4"/>
      <c r="I602" s="4" t="s">
        <v>24</v>
      </c>
      <c r="J602" s="4" t="s">
        <v>25</v>
      </c>
      <c r="K602" s="4" t="s">
        <v>26</v>
      </c>
      <c r="L602" s="4" t="s">
        <v>33</v>
      </c>
      <c r="M602" s="6" t="s">
        <v>28</v>
      </c>
      <c r="N602" s="6">
        <v>28080</v>
      </c>
      <c r="O602" s="6">
        <v>42120</v>
      </c>
      <c r="P602" s="6">
        <v>70200</v>
      </c>
      <c r="Q602" s="7" t="s">
        <v>29</v>
      </c>
      <c r="R602" s="26"/>
      <c r="S602" s="14"/>
      <c r="T602" s="14"/>
      <c r="U602" s="14"/>
      <c r="V602" s="14"/>
      <c r="W602" s="14"/>
      <c r="X602" s="14"/>
      <c r="Y602" s="14"/>
      <c r="Z602" s="14"/>
    </row>
    <row r="603" spans="1:68" ht="14.25" customHeight="1" x14ac:dyDescent="0.25">
      <c r="A603" s="8" t="s">
        <v>494</v>
      </c>
      <c r="B603" s="9" t="s">
        <v>133</v>
      </c>
      <c r="C603" s="8" t="s">
        <v>474</v>
      </c>
      <c r="D603" s="9" t="s">
        <v>474</v>
      </c>
      <c r="E603" s="9" t="s">
        <v>495</v>
      </c>
      <c r="F603" s="8" t="s">
        <v>496</v>
      </c>
      <c r="G603" s="8" t="s">
        <v>22</v>
      </c>
      <c r="H603" s="8" t="s">
        <v>497</v>
      </c>
      <c r="I603" s="8" t="s">
        <v>24</v>
      </c>
      <c r="J603" s="8" t="s">
        <v>25</v>
      </c>
      <c r="K603" s="8" t="s">
        <v>26</v>
      </c>
      <c r="L603" s="8" t="s">
        <v>27</v>
      </c>
      <c r="M603" s="10" t="s">
        <v>28</v>
      </c>
      <c r="N603" s="10">
        <v>0</v>
      </c>
      <c r="O603" s="10">
        <v>25000</v>
      </c>
      <c r="P603" s="10">
        <v>25000</v>
      </c>
      <c r="Q603" s="12" t="s">
        <v>29</v>
      </c>
      <c r="R603" s="29">
        <f>VLOOKUP(H603,'[3]Table 1'!$B$3:$C$5292,2,0)</f>
        <v>45889.536</v>
      </c>
      <c r="S603" s="14"/>
      <c r="T603" s="15">
        <v>6000</v>
      </c>
      <c r="U603" s="18">
        <f>N604</f>
        <v>28080</v>
      </c>
      <c r="V603" s="16">
        <v>30000</v>
      </c>
      <c r="W603" s="14"/>
      <c r="X603" s="14"/>
      <c r="Y603" s="14"/>
      <c r="Z603" s="14">
        <v>0</v>
      </c>
      <c r="AB603">
        <v>0</v>
      </c>
      <c r="AD603">
        <f>SUM(T603:AC603)</f>
        <v>64080</v>
      </c>
      <c r="AF603">
        <f>T603/$AD603</f>
        <v>9.3632958801498134E-2</v>
      </c>
      <c r="AG603">
        <f t="shared" ref="AG603" si="1052">U603/$AD603</f>
        <v>0.43820224719101125</v>
      </c>
      <c r="AH603">
        <f t="shared" ref="AH603" si="1053">V603/$AD603</f>
        <v>0.46816479400749061</v>
      </c>
      <c r="AI603">
        <f t="shared" ref="AI603" si="1054">W603/$AD603</f>
        <v>0</v>
      </c>
      <c r="AJ603">
        <f t="shared" ref="AJ603" si="1055">X603/$AD603</f>
        <v>0</v>
      </c>
      <c r="AK603">
        <f t="shared" ref="AK603" si="1056">Y603/$AD603</f>
        <v>0</v>
      </c>
      <c r="AL603">
        <f t="shared" ref="AL603" si="1057">Z603/$AD603</f>
        <v>0</v>
      </c>
      <c r="AM603">
        <f t="shared" ref="AM603" si="1058">AA603/$AD603</f>
        <v>0</v>
      </c>
      <c r="AN603">
        <f t="shared" ref="AN603" si="1059">AB603/$AD603</f>
        <v>0</v>
      </c>
      <c r="AO603">
        <f t="shared" ref="AO603" si="1060">AC603/$AD603</f>
        <v>0</v>
      </c>
      <c r="AP603">
        <f>SUM(AF603:AO603)</f>
        <v>1</v>
      </c>
      <c r="AR603">
        <f>AF603*$R603</f>
        <v>4296.7730337078656</v>
      </c>
      <c r="AT603">
        <f t="shared" ref="AT603:BB603" si="1061">AG603*$R603</f>
        <v>20108.897797752808</v>
      </c>
      <c r="AU603">
        <f t="shared" si="1061"/>
        <v>21483.865168539323</v>
      </c>
      <c r="AV603">
        <f t="shared" si="1061"/>
        <v>0</v>
      </c>
      <c r="AW603">
        <f t="shared" si="1061"/>
        <v>0</v>
      </c>
      <c r="AX603">
        <f t="shared" si="1061"/>
        <v>0</v>
      </c>
      <c r="AY603">
        <f t="shared" si="1061"/>
        <v>0</v>
      </c>
      <c r="AZ603">
        <f t="shared" si="1061"/>
        <v>0</v>
      </c>
      <c r="BA603">
        <f t="shared" si="1061"/>
        <v>0</v>
      </c>
      <c r="BB603">
        <f t="shared" si="1061"/>
        <v>0</v>
      </c>
      <c r="BC603">
        <f>SUM(AR603:BB603)</f>
        <v>45889.535999999993</v>
      </c>
      <c r="BE603">
        <f>AR603</f>
        <v>4296.7730337078656</v>
      </c>
      <c r="BF603">
        <f>(SUM(AU603:AV603)*0.2)+AS603*0.7+AT603*0.4</f>
        <v>12340.332152808987</v>
      </c>
      <c r="BG603">
        <f>IF(AU603&gt;1,$AS603*0.3,0)+IF(AU603&gt;1,$AT603*0.6,0)+AU603*0.8</f>
        <v>29252.430813483144</v>
      </c>
      <c r="BH603">
        <f>IF(AV603&gt;1,$AS603*0.3,0)+IF(AV603&gt;1,$AT603*0.6,0)+AV603*0.8</f>
        <v>0</v>
      </c>
      <c r="BI603">
        <f>$AW603*80%+$AX603*70%</f>
        <v>0</v>
      </c>
      <c r="BJ603">
        <f>$AW603*20%+$AX603*30%</f>
        <v>0</v>
      </c>
      <c r="BK603">
        <f>$AY603*60%</f>
        <v>0</v>
      </c>
      <c r="BL603">
        <f>$AY603*40%</f>
        <v>0</v>
      </c>
      <c r="BM603">
        <f>$BA603*60%</f>
        <v>0</v>
      </c>
      <c r="BN603">
        <f>$BA603*40%</f>
        <v>0</v>
      </c>
      <c r="BO603">
        <f>SUM(BE603:BN603)</f>
        <v>45889.535999999993</v>
      </c>
      <c r="BP603" t="b">
        <f>BO603=R603</f>
        <v>1</v>
      </c>
    </row>
    <row r="604" spans="1:68" ht="14.25" hidden="1" customHeight="1" x14ac:dyDescent="0.25">
      <c r="A604" s="4"/>
      <c r="B604" s="5"/>
      <c r="C604" s="4"/>
      <c r="D604" s="5"/>
      <c r="E604" s="5"/>
      <c r="F604" s="4"/>
      <c r="G604" s="4" t="s">
        <v>22</v>
      </c>
      <c r="H604" s="4"/>
      <c r="I604" s="4" t="s">
        <v>24</v>
      </c>
      <c r="J604" s="4" t="s">
        <v>25</v>
      </c>
      <c r="K604" s="4" t="s">
        <v>26</v>
      </c>
      <c r="L604" s="4" t="s">
        <v>33</v>
      </c>
      <c r="M604" s="6" t="s">
        <v>28</v>
      </c>
      <c r="N604" s="6">
        <v>28080</v>
      </c>
      <c r="O604" s="6">
        <v>42120</v>
      </c>
      <c r="P604" s="6">
        <v>70200</v>
      </c>
      <c r="Q604" s="7" t="s">
        <v>29</v>
      </c>
      <c r="R604" s="26"/>
      <c r="S604" s="14"/>
      <c r="T604" s="14"/>
      <c r="U604" s="14"/>
      <c r="V604" s="14"/>
      <c r="W604" s="14"/>
      <c r="X604" s="14"/>
      <c r="Y604" s="14"/>
      <c r="Z604" s="14"/>
    </row>
    <row r="605" spans="1:68" ht="14.25" customHeight="1" x14ac:dyDescent="0.25">
      <c r="A605" s="8" t="s">
        <v>498</v>
      </c>
      <c r="B605" s="9" t="s">
        <v>128</v>
      </c>
      <c r="C605" s="8" t="s">
        <v>474</v>
      </c>
      <c r="D605" s="9" t="s">
        <v>474</v>
      </c>
      <c r="E605" s="9" t="s">
        <v>499</v>
      </c>
      <c r="F605" s="8" t="s">
        <v>500</v>
      </c>
      <c r="G605" s="8" t="s">
        <v>22</v>
      </c>
      <c r="H605" s="8" t="s">
        <v>501</v>
      </c>
      <c r="I605" s="8" t="s">
        <v>24</v>
      </c>
      <c r="J605" s="8" t="s">
        <v>25</v>
      </c>
      <c r="K605" s="8" t="s">
        <v>26</v>
      </c>
      <c r="L605" s="8" t="s">
        <v>27</v>
      </c>
      <c r="M605" s="10" t="s">
        <v>28</v>
      </c>
      <c r="N605" s="10">
        <v>0</v>
      </c>
      <c r="O605" s="10">
        <v>25000</v>
      </c>
      <c r="P605" s="10">
        <v>25000</v>
      </c>
      <c r="Q605" s="12" t="s">
        <v>29</v>
      </c>
      <c r="R605" s="29">
        <f>VLOOKUP(H605,'[3]Table 1'!$B$3:$C$5292,2,0)</f>
        <v>45889.536</v>
      </c>
      <c r="S605" s="14"/>
      <c r="T605" s="15">
        <v>6000</v>
      </c>
      <c r="U605" s="18">
        <f>N609</f>
        <v>28080</v>
      </c>
      <c r="V605" s="16">
        <v>30000</v>
      </c>
      <c r="W605" s="14"/>
      <c r="X605" s="14"/>
      <c r="Y605" s="14"/>
      <c r="Z605" s="14">
        <v>0</v>
      </c>
      <c r="AB605">
        <v>0</v>
      </c>
      <c r="AD605">
        <f>SUM(T605:AC605)</f>
        <v>64080</v>
      </c>
      <c r="AF605">
        <f>T605/$AD605</f>
        <v>9.3632958801498134E-2</v>
      </c>
      <c r="AG605">
        <f t="shared" ref="AG605" si="1062">U605/$AD605</f>
        <v>0.43820224719101125</v>
      </c>
      <c r="AH605">
        <f t="shared" ref="AH605" si="1063">V605/$AD605</f>
        <v>0.46816479400749061</v>
      </c>
      <c r="AI605">
        <f t="shared" ref="AI605" si="1064">W605/$AD605</f>
        <v>0</v>
      </c>
      <c r="AJ605">
        <f t="shared" ref="AJ605" si="1065">X605/$AD605</f>
        <v>0</v>
      </c>
      <c r="AK605">
        <f t="shared" ref="AK605" si="1066">Y605/$AD605</f>
        <v>0</v>
      </c>
      <c r="AL605">
        <f t="shared" ref="AL605" si="1067">Z605/$AD605</f>
        <v>0</v>
      </c>
      <c r="AM605">
        <f t="shared" ref="AM605" si="1068">AA605/$AD605</f>
        <v>0</v>
      </c>
      <c r="AN605">
        <f t="shared" ref="AN605" si="1069">AB605/$AD605</f>
        <v>0</v>
      </c>
      <c r="AO605">
        <f t="shared" ref="AO605" si="1070">AC605/$AD605</f>
        <v>0</v>
      </c>
      <c r="AP605">
        <f>SUM(AF605:AO605)</f>
        <v>1</v>
      </c>
      <c r="AR605">
        <f>AF605*$R605</f>
        <v>4296.7730337078656</v>
      </c>
      <c r="AT605">
        <f t="shared" ref="AT605:BB605" si="1071">AG605*$R605</f>
        <v>20108.897797752808</v>
      </c>
      <c r="AU605">
        <f t="shared" si="1071"/>
        <v>21483.865168539323</v>
      </c>
      <c r="AV605">
        <f t="shared" si="1071"/>
        <v>0</v>
      </c>
      <c r="AW605">
        <f t="shared" si="1071"/>
        <v>0</v>
      </c>
      <c r="AX605">
        <f t="shared" si="1071"/>
        <v>0</v>
      </c>
      <c r="AY605">
        <f t="shared" si="1071"/>
        <v>0</v>
      </c>
      <c r="AZ605">
        <f t="shared" si="1071"/>
        <v>0</v>
      </c>
      <c r="BA605">
        <f t="shared" si="1071"/>
        <v>0</v>
      </c>
      <c r="BB605">
        <f t="shared" si="1071"/>
        <v>0</v>
      </c>
      <c r="BC605">
        <f>SUM(AR605:BB605)</f>
        <v>45889.535999999993</v>
      </c>
      <c r="BE605">
        <f>AR605</f>
        <v>4296.7730337078656</v>
      </c>
      <c r="BF605">
        <f>(SUM(AU605:AV605)*0.2)+AS605*0.7+AT605*0.4</f>
        <v>12340.332152808987</v>
      </c>
      <c r="BG605">
        <f>IF(AU605&gt;1,$AS605*0.3,0)+IF(AU605&gt;1,$AT605*0.6,0)+AU605*0.8</f>
        <v>29252.430813483144</v>
      </c>
      <c r="BH605">
        <f>IF(AV605&gt;1,$AS605*0.3,0)+IF(AV605&gt;1,$AT605*0.6,0)+AV605*0.8</f>
        <v>0</v>
      </c>
      <c r="BI605">
        <f>$AW605*80%+$AX605*70%</f>
        <v>0</v>
      </c>
      <c r="BJ605">
        <f>$AW605*20%+$AX605*30%</f>
        <v>0</v>
      </c>
      <c r="BK605">
        <f>$AY605*60%</f>
        <v>0</v>
      </c>
      <c r="BL605">
        <f>$AY605*40%</f>
        <v>0</v>
      </c>
      <c r="BM605">
        <f>$BA605*60%</f>
        <v>0</v>
      </c>
      <c r="BN605">
        <f>$BA605*40%</f>
        <v>0</v>
      </c>
      <c r="BO605">
        <f>SUM(BE605:BN605)</f>
        <v>45889.535999999993</v>
      </c>
      <c r="BP605" t="b">
        <f>BO605=R605</f>
        <v>1</v>
      </c>
    </row>
    <row r="606" spans="1:68" ht="14.25" hidden="1" customHeight="1" x14ac:dyDescent="0.25">
      <c r="A606" s="4"/>
      <c r="B606" s="5"/>
      <c r="C606" s="4"/>
      <c r="D606" s="5"/>
      <c r="E606" s="5"/>
      <c r="F606" s="4"/>
      <c r="G606" s="4" t="s">
        <v>22</v>
      </c>
      <c r="H606" s="4"/>
      <c r="I606" s="4" t="s">
        <v>24</v>
      </c>
      <c r="J606" s="4" t="s">
        <v>25</v>
      </c>
      <c r="K606" s="4" t="s">
        <v>26</v>
      </c>
      <c r="L606" s="4" t="s">
        <v>31</v>
      </c>
      <c r="M606" s="6" t="s">
        <v>28</v>
      </c>
      <c r="N606" s="6">
        <v>7000</v>
      </c>
      <c r="O606" s="6">
        <v>0</v>
      </c>
      <c r="P606" s="6">
        <v>7000</v>
      </c>
      <c r="Q606" s="7" t="s">
        <v>29</v>
      </c>
      <c r="R606" s="26"/>
      <c r="S606" s="14"/>
      <c r="T606" s="14"/>
      <c r="U606" s="14"/>
      <c r="V606" s="14"/>
      <c r="W606" s="14"/>
      <c r="X606" s="14"/>
      <c r="Y606" s="14"/>
      <c r="Z606" s="14"/>
    </row>
    <row r="607" spans="1:68" ht="14.25" hidden="1" customHeight="1" x14ac:dyDescent="0.25">
      <c r="A607" s="4"/>
      <c r="B607" s="5"/>
      <c r="C607" s="4"/>
      <c r="D607" s="5"/>
      <c r="E607" s="5"/>
      <c r="F607" s="4"/>
      <c r="G607" s="4" t="s">
        <v>22</v>
      </c>
      <c r="H607" s="4"/>
      <c r="I607" s="4" t="s">
        <v>24</v>
      </c>
      <c r="J607" s="4" t="s">
        <v>25</v>
      </c>
      <c r="K607" s="4" t="s">
        <v>26</v>
      </c>
      <c r="L607" s="4" t="s">
        <v>32</v>
      </c>
      <c r="M607" s="6" t="s">
        <v>28</v>
      </c>
      <c r="N607" s="6">
        <v>0</v>
      </c>
      <c r="O607" s="6">
        <v>10500</v>
      </c>
      <c r="P607" s="6">
        <v>10500</v>
      </c>
      <c r="Q607" s="7" t="s">
        <v>29</v>
      </c>
      <c r="R607" s="26"/>
      <c r="S607" s="14"/>
      <c r="T607" s="14"/>
      <c r="U607" s="14"/>
      <c r="V607" s="14"/>
      <c r="W607" s="14"/>
      <c r="X607" s="14"/>
      <c r="Y607" s="14"/>
      <c r="Z607" s="14"/>
    </row>
    <row r="608" spans="1:68" ht="14.25" hidden="1" customHeight="1" x14ac:dyDescent="0.25">
      <c r="A608" s="4"/>
      <c r="B608" s="5"/>
      <c r="C608" s="4"/>
      <c r="D608" s="5"/>
      <c r="E608" s="5"/>
      <c r="F608" s="4"/>
      <c r="G608" s="4" t="s">
        <v>22</v>
      </c>
      <c r="H608" s="4"/>
      <c r="I608" s="4" t="s">
        <v>24</v>
      </c>
      <c r="J608" s="4" t="s">
        <v>25</v>
      </c>
      <c r="K608" s="4" t="s">
        <v>26</v>
      </c>
      <c r="L608" s="4" t="s">
        <v>174</v>
      </c>
      <c r="M608" s="6" t="s">
        <v>28</v>
      </c>
      <c r="N608" s="6">
        <v>0</v>
      </c>
      <c r="O608" s="6">
        <v>70628</v>
      </c>
      <c r="P608" s="6">
        <v>70628</v>
      </c>
      <c r="Q608" s="7" t="s">
        <v>29</v>
      </c>
      <c r="R608" s="26"/>
      <c r="S608" s="14"/>
      <c r="T608" s="14"/>
      <c r="U608" s="14"/>
      <c r="V608" s="14"/>
      <c r="W608" s="14"/>
      <c r="X608" s="14"/>
      <c r="Y608" s="14"/>
      <c r="Z608" s="14"/>
    </row>
    <row r="609" spans="1:68" ht="14.25" hidden="1" customHeight="1" x14ac:dyDescent="0.25">
      <c r="A609" s="4"/>
      <c r="B609" s="5"/>
      <c r="C609" s="4"/>
      <c r="D609" s="5"/>
      <c r="E609" s="5"/>
      <c r="F609" s="4"/>
      <c r="G609" s="4" t="s">
        <v>22</v>
      </c>
      <c r="H609" s="4"/>
      <c r="I609" s="4" t="s">
        <v>24</v>
      </c>
      <c r="J609" s="4" t="s">
        <v>25</v>
      </c>
      <c r="K609" s="4" t="s">
        <v>26</v>
      </c>
      <c r="L609" s="4" t="s">
        <v>33</v>
      </c>
      <c r="M609" s="6" t="s">
        <v>28</v>
      </c>
      <c r="N609" s="6">
        <v>28080</v>
      </c>
      <c r="O609" s="6">
        <v>42120</v>
      </c>
      <c r="P609" s="6">
        <v>70200</v>
      </c>
      <c r="Q609" s="7" t="s">
        <v>29</v>
      </c>
      <c r="R609" s="26"/>
      <c r="S609" s="14"/>
      <c r="T609" s="14"/>
      <c r="U609" s="14"/>
      <c r="V609" s="14"/>
      <c r="W609" s="14"/>
      <c r="X609" s="14"/>
      <c r="Y609" s="14"/>
      <c r="Z609" s="14"/>
    </row>
    <row r="610" spans="1:68" ht="14.25" customHeight="1" x14ac:dyDescent="0.25">
      <c r="A610" s="8" t="s">
        <v>502</v>
      </c>
      <c r="B610" s="9" t="s">
        <v>473</v>
      </c>
      <c r="C610" s="8" t="s">
        <v>474</v>
      </c>
      <c r="D610" s="9" t="s">
        <v>474</v>
      </c>
      <c r="E610" s="9" t="s">
        <v>146</v>
      </c>
      <c r="F610" s="8" t="s">
        <v>147</v>
      </c>
      <c r="G610" s="8" t="s">
        <v>22</v>
      </c>
      <c r="H610" s="8" t="s">
        <v>503</v>
      </c>
      <c r="I610" s="8" t="s">
        <v>24</v>
      </c>
      <c r="J610" s="8" t="s">
        <v>25</v>
      </c>
      <c r="K610" s="8" t="s">
        <v>26</v>
      </c>
      <c r="L610" s="8" t="s">
        <v>27</v>
      </c>
      <c r="M610" s="10" t="s">
        <v>28</v>
      </c>
      <c r="N610" s="10">
        <v>0</v>
      </c>
      <c r="O610" s="10">
        <v>25000</v>
      </c>
      <c r="P610" s="10">
        <v>25000</v>
      </c>
      <c r="Q610" s="12" t="s">
        <v>29</v>
      </c>
      <c r="R610" s="29">
        <f>VLOOKUP(H610,'[3]Table 1'!$B$3:$C$5292,2,0)</f>
        <v>45889.536</v>
      </c>
      <c r="S610" s="14"/>
      <c r="T610" s="15">
        <v>6000</v>
      </c>
      <c r="U610" s="18">
        <f>N614</f>
        <v>28080</v>
      </c>
      <c r="V610" s="16">
        <v>30000</v>
      </c>
      <c r="W610" s="14"/>
      <c r="X610" s="14"/>
      <c r="Y610" s="14"/>
      <c r="Z610" s="14">
        <v>0</v>
      </c>
      <c r="AB610">
        <v>0</v>
      </c>
      <c r="AD610">
        <f>SUM(T610:AC610)</f>
        <v>64080</v>
      </c>
      <c r="AF610">
        <f>T610/$AD610</f>
        <v>9.3632958801498134E-2</v>
      </c>
      <c r="AG610">
        <f t="shared" ref="AG610" si="1072">U610/$AD610</f>
        <v>0.43820224719101125</v>
      </c>
      <c r="AH610">
        <f t="shared" ref="AH610" si="1073">V610/$AD610</f>
        <v>0.46816479400749061</v>
      </c>
      <c r="AI610">
        <f t="shared" ref="AI610" si="1074">W610/$AD610</f>
        <v>0</v>
      </c>
      <c r="AJ610">
        <f t="shared" ref="AJ610" si="1075">X610/$AD610</f>
        <v>0</v>
      </c>
      <c r="AK610">
        <f t="shared" ref="AK610" si="1076">Y610/$AD610</f>
        <v>0</v>
      </c>
      <c r="AL610">
        <f t="shared" ref="AL610" si="1077">Z610/$AD610</f>
        <v>0</v>
      </c>
      <c r="AM610">
        <f t="shared" ref="AM610" si="1078">AA610/$AD610</f>
        <v>0</v>
      </c>
      <c r="AN610">
        <f t="shared" ref="AN610" si="1079">AB610/$AD610</f>
        <v>0</v>
      </c>
      <c r="AO610">
        <f t="shared" ref="AO610" si="1080">AC610/$AD610</f>
        <v>0</v>
      </c>
      <c r="AP610">
        <f>SUM(AF610:AO610)</f>
        <v>1</v>
      </c>
      <c r="AR610">
        <f>AF610*$R610</f>
        <v>4296.7730337078656</v>
      </c>
      <c r="AT610">
        <f t="shared" ref="AT610:BB610" si="1081">AG610*$R610</f>
        <v>20108.897797752808</v>
      </c>
      <c r="AU610">
        <f t="shared" si="1081"/>
        <v>21483.865168539323</v>
      </c>
      <c r="AV610">
        <f t="shared" si="1081"/>
        <v>0</v>
      </c>
      <c r="AW610">
        <f t="shared" si="1081"/>
        <v>0</v>
      </c>
      <c r="AX610">
        <f t="shared" si="1081"/>
        <v>0</v>
      </c>
      <c r="AY610">
        <f t="shared" si="1081"/>
        <v>0</v>
      </c>
      <c r="AZ610">
        <f t="shared" si="1081"/>
        <v>0</v>
      </c>
      <c r="BA610">
        <f t="shared" si="1081"/>
        <v>0</v>
      </c>
      <c r="BB610">
        <f t="shared" si="1081"/>
        <v>0</v>
      </c>
      <c r="BC610">
        <f>SUM(AR610:BB610)</f>
        <v>45889.535999999993</v>
      </c>
      <c r="BE610">
        <f>AR610</f>
        <v>4296.7730337078656</v>
      </c>
      <c r="BF610">
        <f>(SUM(AU610:AV610)*0.2)+AS610*0.7+AT610*0.4</f>
        <v>12340.332152808987</v>
      </c>
      <c r="BG610">
        <f>IF(AU610&gt;1,$AS610*0.3,0)+IF(AU610&gt;1,$AT610*0.6,0)+AU610*0.8</f>
        <v>29252.430813483144</v>
      </c>
      <c r="BH610">
        <f>IF(AV610&gt;1,$AS610*0.3,0)+IF(AV610&gt;1,$AT610*0.6,0)+AV610*0.8</f>
        <v>0</v>
      </c>
      <c r="BI610">
        <f>$AW610*80%+$AX610*70%</f>
        <v>0</v>
      </c>
      <c r="BJ610">
        <f>$AW610*20%+$AX610*30%</f>
        <v>0</v>
      </c>
      <c r="BK610">
        <f>$AY610*60%</f>
        <v>0</v>
      </c>
      <c r="BL610">
        <f>$AY610*40%</f>
        <v>0</v>
      </c>
      <c r="BM610">
        <f>$BA610*60%</f>
        <v>0</v>
      </c>
      <c r="BN610">
        <f>$BA610*40%</f>
        <v>0</v>
      </c>
      <c r="BO610">
        <f>SUM(BE610:BN610)</f>
        <v>45889.535999999993</v>
      </c>
      <c r="BP610" t="b">
        <f>BO610=R610</f>
        <v>1</v>
      </c>
    </row>
    <row r="611" spans="1:68" ht="14.25" hidden="1" customHeight="1" x14ac:dyDescent="0.25">
      <c r="A611" s="4"/>
      <c r="B611" s="5"/>
      <c r="C611" s="4"/>
      <c r="D611" s="5"/>
      <c r="E611" s="5"/>
      <c r="F611" s="4"/>
      <c r="G611" s="4" t="s">
        <v>22</v>
      </c>
      <c r="H611" s="4"/>
      <c r="I611" s="4" t="s">
        <v>24</v>
      </c>
      <c r="J611" s="4" t="s">
        <v>25</v>
      </c>
      <c r="K611" s="4" t="s">
        <v>26</v>
      </c>
      <c r="L611" s="4" t="s">
        <v>125</v>
      </c>
      <c r="M611" s="6" t="s">
        <v>415</v>
      </c>
      <c r="N611" s="6">
        <v>0</v>
      </c>
      <c r="O611" s="6">
        <v>54930</v>
      </c>
      <c r="P611" s="6">
        <v>54930</v>
      </c>
      <c r="Q611" s="7" t="s">
        <v>29</v>
      </c>
      <c r="R611" s="26"/>
      <c r="S611" s="14"/>
      <c r="T611" s="14"/>
      <c r="U611" s="14"/>
      <c r="V611" s="14"/>
      <c r="W611" s="14"/>
      <c r="X611" s="14"/>
      <c r="Y611" s="14"/>
      <c r="Z611" s="14"/>
    </row>
    <row r="612" spans="1:68" ht="14.25" hidden="1" customHeight="1" x14ac:dyDescent="0.25">
      <c r="A612" s="4"/>
      <c r="B612" s="5"/>
      <c r="C612" s="4"/>
      <c r="D612" s="5"/>
      <c r="E612" s="5"/>
      <c r="F612" s="4"/>
      <c r="G612" s="4" t="s">
        <v>22</v>
      </c>
      <c r="H612" s="4"/>
      <c r="I612" s="4" t="s">
        <v>24</v>
      </c>
      <c r="J612" s="4" t="s">
        <v>25</v>
      </c>
      <c r="K612" s="4" t="s">
        <v>26</v>
      </c>
      <c r="L612" s="4" t="s">
        <v>31</v>
      </c>
      <c r="M612" s="6" t="s">
        <v>28</v>
      </c>
      <c r="N612" s="6">
        <v>7000</v>
      </c>
      <c r="O612" s="6">
        <v>0</v>
      </c>
      <c r="P612" s="6">
        <v>7000</v>
      </c>
      <c r="Q612" s="7" t="s">
        <v>29</v>
      </c>
      <c r="R612" s="26"/>
      <c r="S612" s="14"/>
      <c r="T612" s="14"/>
      <c r="U612" s="14"/>
      <c r="V612" s="14"/>
      <c r="W612" s="14"/>
      <c r="X612" s="14"/>
      <c r="Y612" s="14"/>
      <c r="Z612" s="14"/>
    </row>
    <row r="613" spans="1:68" ht="14.25" hidden="1" customHeight="1" x14ac:dyDescent="0.25">
      <c r="A613" s="4"/>
      <c r="B613" s="5"/>
      <c r="C613" s="4"/>
      <c r="D613" s="5"/>
      <c r="E613" s="5"/>
      <c r="F613" s="4"/>
      <c r="G613" s="4" t="s">
        <v>22</v>
      </c>
      <c r="H613" s="4"/>
      <c r="I613" s="4" t="s">
        <v>24</v>
      </c>
      <c r="J613" s="4" t="s">
        <v>25</v>
      </c>
      <c r="K613" s="4" t="s">
        <v>26</v>
      </c>
      <c r="L613" s="4" t="s">
        <v>32</v>
      </c>
      <c r="M613" s="6" t="s">
        <v>28</v>
      </c>
      <c r="N613" s="6">
        <v>0</v>
      </c>
      <c r="O613" s="6">
        <v>10500</v>
      </c>
      <c r="P613" s="6">
        <v>10500</v>
      </c>
      <c r="Q613" s="7" t="s">
        <v>29</v>
      </c>
      <c r="R613" s="26"/>
      <c r="S613" s="14"/>
      <c r="T613" s="14"/>
      <c r="U613" s="14"/>
      <c r="V613" s="14"/>
      <c r="W613" s="14"/>
      <c r="X613" s="14"/>
      <c r="Y613" s="14"/>
      <c r="Z613" s="14"/>
    </row>
    <row r="614" spans="1:68" ht="14.25" hidden="1" customHeight="1" x14ac:dyDescent="0.25">
      <c r="A614" s="4"/>
      <c r="B614" s="5"/>
      <c r="C614" s="4"/>
      <c r="D614" s="5"/>
      <c r="E614" s="5"/>
      <c r="F614" s="4"/>
      <c r="G614" s="4" t="s">
        <v>22</v>
      </c>
      <c r="H614" s="4"/>
      <c r="I614" s="4" t="s">
        <v>24</v>
      </c>
      <c r="J614" s="4" t="s">
        <v>25</v>
      </c>
      <c r="K614" s="4" t="s">
        <v>26</v>
      </c>
      <c r="L614" s="4" t="s">
        <v>33</v>
      </c>
      <c r="M614" s="6" t="s">
        <v>28</v>
      </c>
      <c r="N614" s="6">
        <v>28080</v>
      </c>
      <c r="O614" s="6">
        <v>42120</v>
      </c>
      <c r="P614" s="6">
        <v>70200</v>
      </c>
      <c r="Q614" s="7" t="s">
        <v>29</v>
      </c>
      <c r="R614" s="26"/>
      <c r="S614" s="14"/>
      <c r="T614" s="14"/>
      <c r="U614" s="14"/>
      <c r="V614" s="14"/>
      <c r="W614" s="14"/>
      <c r="X614" s="14"/>
      <c r="Y614" s="14"/>
      <c r="Z614" s="14"/>
    </row>
    <row r="615" spans="1:68" ht="14.25" customHeight="1" x14ac:dyDescent="0.25">
      <c r="A615" s="8" t="s">
        <v>504</v>
      </c>
      <c r="B615" s="9" t="s">
        <v>107</v>
      </c>
      <c r="C615" s="8" t="s">
        <v>474</v>
      </c>
      <c r="D615" s="9" t="s">
        <v>474</v>
      </c>
      <c r="E615" s="9" t="s">
        <v>505</v>
      </c>
      <c r="F615" s="8" t="s">
        <v>506</v>
      </c>
      <c r="G615" s="8" t="s">
        <v>22</v>
      </c>
      <c r="H615" s="8" t="s">
        <v>507</v>
      </c>
      <c r="I615" s="8" t="s">
        <v>24</v>
      </c>
      <c r="J615" s="8" t="s">
        <v>25</v>
      </c>
      <c r="K615" s="8" t="s">
        <v>26</v>
      </c>
      <c r="L615" s="8" t="s">
        <v>27</v>
      </c>
      <c r="M615" s="10" t="s">
        <v>28</v>
      </c>
      <c r="N615" s="10">
        <v>0</v>
      </c>
      <c r="O615" s="10">
        <v>25000</v>
      </c>
      <c r="P615" s="10">
        <v>25000</v>
      </c>
      <c r="Q615" s="12" t="s">
        <v>29</v>
      </c>
      <c r="R615" s="29">
        <f>VLOOKUP(H615,'[3]Table 1'!$B$3:$C$5292,2,0)</f>
        <v>45889.536</v>
      </c>
      <c r="S615" s="14"/>
      <c r="T615" s="15">
        <v>6000</v>
      </c>
      <c r="U615" s="18">
        <f>N616</f>
        <v>28080</v>
      </c>
      <c r="V615" s="16">
        <v>30000</v>
      </c>
      <c r="W615" s="14"/>
      <c r="X615" s="14"/>
      <c r="Y615" s="14"/>
      <c r="Z615" s="14">
        <v>0</v>
      </c>
      <c r="AB615">
        <v>0</v>
      </c>
      <c r="AD615">
        <f>SUM(T615:AC615)</f>
        <v>64080</v>
      </c>
      <c r="AF615">
        <f>T615/$AD615</f>
        <v>9.3632958801498134E-2</v>
      </c>
      <c r="AG615">
        <f t="shared" ref="AG615" si="1082">U615/$AD615</f>
        <v>0.43820224719101125</v>
      </c>
      <c r="AH615">
        <f t="shared" ref="AH615" si="1083">V615/$AD615</f>
        <v>0.46816479400749061</v>
      </c>
      <c r="AI615">
        <f t="shared" ref="AI615" si="1084">W615/$AD615</f>
        <v>0</v>
      </c>
      <c r="AJ615">
        <f t="shared" ref="AJ615" si="1085">X615/$AD615</f>
        <v>0</v>
      </c>
      <c r="AK615">
        <f t="shared" ref="AK615" si="1086">Y615/$AD615</f>
        <v>0</v>
      </c>
      <c r="AL615">
        <f t="shared" ref="AL615" si="1087">Z615/$AD615</f>
        <v>0</v>
      </c>
      <c r="AM615">
        <f t="shared" ref="AM615" si="1088">AA615/$AD615</f>
        <v>0</v>
      </c>
      <c r="AN615">
        <f t="shared" ref="AN615" si="1089">AB615/$AD615</f>
        <v>0</v>
      </c>
      <c r="AO615">
        <f t="shared" ref="AO615" si="1090">AC615/$AD615</f>
        <v>0</v>
      </c>
      <c r="AP615">
        <f>SUM(AF615:AO615)</f>
        <v>1</v>
      </c>
      <c r="AR615">
        <f>AF615*$R615</f>
        <v>4296.7730337078656</v>
      </c>
      <c r="AT615">
        <f t="shared" ref="AT615:BB615" si="1091">AG615*$R615</f>
        <v>20108.897797752808</v>
      </c>
      <c r="AU615">
        <f t="shared" si="1091"/>
        <v>21483.865168539323</v>
      </c>
      <c r="AV615">
        <f t="shared" si="1091"/>
        <v>0</v>
      </c>
      <c r="AW615">
        <f t="shared" si="1091"/>
        <v>0</v>
      </c>
      <c r="AX615">
        <f t="shared" si="1091"/>
        <v>0</v>
      </c>
      <c r="AY615">
        <f t="shared" si="1091"/>
        <v>0</v>
      </c>
      <c r="AZ615">
        <f t="shared" si="1091"/>
        <v>0</v>
      </c>
      <c r="BA615">
        <f t="shared" si="1091"/>
        <v>0</v>
      </c>
      <c r="BB615">
        <f t="shared" si="1091"/>
        <v>0</v>
      </c>
      <c r="BC615">
        <f>SUM(AR615:BB615)</f>
        <v>45889.535999999993</v>
      </c>
      <c r="BE615">
        <f>AR615</f>
        <v>4296.7730337078656</v>
      </c>
      <c r="BF615">
        <f>(SUM(AU615:AV615)*0.2)+AS615*0.7+AT615*0.4</f>
        <v>12340.332152808987</v>
      </c>
      <c r="BG615">
        <f>IF(AU615&gt;1,$AS615*0.3,0)+IF(AU615&gt;1,$AT615*0.6,0)+AU615*0.8</f>
        <v>29252.430813483144</v>
      </c>
      <c r="BH615">
        <f>IF(AV615&gt;1,$AS615*0.3,0)+IF(AV615&gt;1,$AT615*0.6,0)+AV615*0.8</f>
        <v>0</v>
      </c>
      <c r="BI615">
        <f>$AW615*80%+$AX615*70%</f>
        <v>0</v>
      </c>
      <c r="BJ615">
        <f>$AW615*20%+$AX615*30%</f>
        <v>0</v>
      </c>
      <c r="BK615">
        <f>$AY615*60%</f>
        <v>0</v>
      </c>
      <c r="BL615">
        <f>$AY615*40%</f>
        <v>0</v>
      </c>
      <c r="BM615">
        <f>$BA615*60%</f>
        <v>0</v>
      </c>
      <c r="BN615">
        <f>$BA615*40%</f>
        <v>0</v>
      </c>
      <c r="BO615">
        <f>SUM(BE615:BN615)</f>
        <v>45889.535999999993</v>
      </c>
      <c r="BP615" t="b">
        <f>BO615=R615</f>
        <v>1</v>
      </c>
    </row>
    <row r="616" spans="1:68" ht="14.25" hidden="1" customHeight="1" x14ac:dyDescent="0.25">
      <c r="A616" s="4"/>
      <c r="B616" s="5"/>
      <c r="C616" s="4"/>
      <c r="D616" s="5"/>
      <c r="E616" s="5"/>
      <c r="F616" s="4"/>
      <c r="G616" s="4" t="s">
        <v>22</v>
      </c>
      <c r="H616" s="4"/>
      <c r="I616" s="4" t="s">
        <v>24</v>
      </c>
      <c r="J616" s="4" t="s">
        <v>25</v>
      </c>
      <c r="K616" s="4" t="s">
        <v>26</v>
      </c>
      <c r="L616" s="4" t="s">
        <v>33</v>
      </c>
      <c r="M616" s="6" t="s">
        <v>28</v>
      </c>
      <c r="N616" s="6">
        <v>28080</v>
      </c>
      <c r="O616" s="6">
        <v>42120</v>
      </c>
      <c r="P616" s="6">
        <v>70200</v>
      </c>
      <c r="Q616" s="7" t="s">
        <v>29</v>
      </c>
      <c r="R616" s="26"/>
      <c r="S616" s="14"/>
      <c r="T616" s="14"/>
      <c r="U616" s="14"/>
      <c r="V616" s="14"/>
      <c r="W616" s="14"/>
      <c r="X616" s="14"/>
      <c r="Y616" s="14"/>
      <c r="Z616" s="14"/>
    </row>
    <row r="617" spans="1:68" ht="14.25" customHeight="1" x14ac:dyDescent="0.25">
      <c r="A617" s="8" t="s">
        <v>508</v>
      </c>
      <c r="B617" s="9" t="s">
        <v>133</v>
      </c>
      <c r="C617" s="8" t="s">
        <v>509</v>
      </c>
      <c r="D617" s="9" t="s">
        <v>509</v>
      </c>
      <c r="E617" s="9" t="s">
        <v>510</v>
      </c>
      <c r="F617" s="8" t="s">
        <v>511</v>
      </c>
      <c r="G617" s="8" t="s">
        <v>22</v>
      </c>
      <c r="H617" s="8" t="s">
        <v>512</v>
      </c>
      <c r="I617" s="8" t="s">
        <v>24</v>
      </c>
      <c r="J617" s="8" t="s">
        <v>25</v>
      </c>
      <c r="K617" s="8" t="s">
        <v>26</v>
      </c>
      <c r="L617" s="8" t="s">
        <v>27</v>
      </c>
      <c r="M617" s="10" t="s">
        <v>28</v>
      </c>
      <c r="N617" s="10">
        <v>0</v>
      </c>
      <c r="O617" s="10">
        <v>25000</v>
      </c>
      <c r="P617" s="10">
        <v>25000</v>
      </c>
      <c r="Q617" s="12" t="s">
        <v>29</v>
      </c>
      <c r="R617" s="29">
        <f>VLOOKUP(H617,'[3]Table 1'!$B$3:$C$5292,2,0)</f>
        <v>45889.536</v>
      </c>
      <c r="S617" s="14"/>
      <c r="T617" s="15">
        <v>6000</v>
      </c>
      <c r="U617" s="18">
        <f>N621</f>
        <v>28080</v>
      </c>
      <c r="V617" s="16">
        <v>30000</v>
      </c>
      <c r="W617" s="14"/>
      <c r="X617" s="14"/>
      <c r="Y617" s="14"/>
      <c r="Z617" s="14">
        <v>0</v>
      </c>
      <c r="AB617">
        <v>0</v>
      </c>
      <c r="AD617">
        <f>SUM(T617:AC617)</f>
        <v>64080</v>
      </c>
      <c r="AF617">
        <f>T617/$AD617</f>
        <v>9.3632958801498134E-2</v>
      </c>
      <c r="AG617">
        <f t="shared" ref="AG617" si="1092">U617/$AD617</f>
        <v>0.43820224719101125</v>
      </c>
      <c r="AH617">
        <f t="shared" ref="AH617" si="1093">V617/$AD617</f>
        <v>0.46816479400749061</v>
      </c>
      <c r="AI617">
        <f t="shared" ref="AI617" si="1094">W617/$AD617</f>
        <v>0</v>
      </c>
      <c r="AJ617">
        <f t="shared" ref="AJ617" si="1095">X617/$AD617</f>
        <v>0</v>
      </c>
      <c r="AK617">
        <f t="shared" ref="AK617" si="1096">Y617/$AD617</f>
        <v>0</v>
      </c>
      <c r="AL617">
        <f t="shared" ref="AL617" si="1097">Z617/$AD617</f>
        <v>0</v>
      </c>
      <c r="AM617">
        <f t="shared" ref="AM617" si="1098">AA617/$AD617</f>
        <v>0</v>
      </c>
      <c r="AN617">
        <f t="shared" ref="AN617" si="1099">AB617/$AD617</f>
        <v>0</v>
      </c>
      <c r="AO617">
        <f t="shared" ref="AO617" si="1100">AC617/$AD617</f>
        <v>0</v>
      </c>
      <c r="AP617">
        <f>SUM(AF617:AO617)</f>
        <v>1</v>
      </c>
      <c r="AR617">
        <f>AF617*$R617</f>
        <v>4296.7730337078656</v>
      </c>
      <c r="AT617">
        <f t="shared" ref="AT617:BB617" si="1101">AG617*$R617</f>
        <v>20108.897797752808</v>
      </c>
      <c r="AU617">
        <f t="shared" si="1101"/>
        <v>21483.865168539323</v>
      </c>
      <c r="AV617">
        <f t="shared" si="1101"/>
        <v>0</v>
      </c>
      <c r="AW617">
        <f t="shared" si="1101"/>
        <v>0</v>
      </c>
      <c r="AX617">
        <f t="shared" si="1101"/>
        <v>0</v>
      </c>
      <c r="AY617">
        <f t="shared" si="1101"/>
        <v>0</v>
      </c>
      <c r="AZ617">
        <f t="shared" si="1101"/>
        <v>0</v>
      </c>
      <c r="BA617">
        <f t="shared" si="1101"/>
        <v>0</v>
      </c>
      <c r="BB617">
        <f t="shared" si="1101"/>
        <v>0</v>
      </c>
      <c r="BC617">
        <f>SUM(AR617:BB617)</f>
        <v>45889.535999999993</v>
      </c>
      <c r="BE617">
        <f>AR617</f>
        <v>4296.7730337078656</v>
      </c>
      <c r="BF617">
        <f>(SUM(AU617:AV617)*0.2)+AS617*0.7+AT617*0.4</f>
        <v>12340.332152808987</v>
      </c>
      <c r="BG617">
        <f>IF(AU617&gt;1,$AS617*0.3,0)+IF(AU617&gt;1,$AT617*0.6,0)+AU617*0.8</f>
        <v>29252.430813483144</v>
      </c>
      <c r="BH617">
        <f>IF(AV617&gt;1,$AS617*0.3,0)+IF(AV617&gt;1,$AT617*0.6,0)+AV617*0.8</f>
        <v>0</v>
      </c>
      <c r="BI617">
        <f>$AW617*80%+$AX617*70%</f>
        <v>0</v>
      </c>
      <c r="BJ617">
        <f>$AW617*20%+$AX617*30%</f>
        <v>0</v>
      </c>
      <c r="BK617">
        <f>$AY617*60%</f>
        <v>0</v>
      </c>
      <c r="BL617">
        <f>$AY617*40%</f>
        <v>0</v>
      </c>
      <c r="BM617">
        <f>$BA617*60%</f>
        <v>0</v>
      </c>
      <c r="BN617">
        <f>$BA617*40%</f>
        <v>0</v>
      </c>
      <c r="BO617">
        <f>SUM(BE617:BN617)</f>
        <v>45889.535999999993</v>
      </c>
      <c r="BP617" t="b">
        <f>BO617=R617</f>
        <v>1</v>
      </c>
    </row>
    <row r="618" spans="1:68" ht="14.25" hidden="1" customHeight="1" x14ac:dyDescent="0.25">
      <c r="A618" s="4"/>
      <c r="B618" s="5"/>
      <c r="C618" s="4"/>
      <c r="D618" s="5"/>
      <c r="E618" s="5"/>
      <c r="F618" s="4"/>
      <c r="G618" s="4" t="s">
        <v>22</v>
      </c>
      <c r="H618" s="4"/>
      <c r="I618" s="4" t="s">
        <v>24</v>
      </c>
      <c r="J618" s="4" t="s">
        <v>25</v>
      </c>
      <c r="K618" s="4" t="s">
        <v>26</v>
      </c>
      <c r="L618" s="4" t="s">
        <v>30</v>
      </c>
      <c r="M618" s="6" t="s">
        <v>28</v>
      </c>
      <c r="N618" s="6">
        <v>0</v>
      </c>
      <c r="O618" s="6">
        <v>28710</v>
      </c>
      <c r="P618" s="6">
        <v>28710</v>
      </c>
      <c r="Q618" s="7" t="s">
        <v>29</v>
      </c>
      <c r="R618" s="26"/>
      <c r="S618" s="14"/>
      <c r="T618" s="14"/>
      <c r="U618" s="14"/>
      <c r="V618" s="14"/>
      <c r="W618" s="14"/>
      <c r="X618" s="14"/>
      <c r="Y618" s="14"/>
      <c r="Z618" s="14"/>
    </row>
    <row r="619" spans="1:68" ht="14.25" hidden="1" customHeight="1" x14ac:dyDescent="0.25">
      <c r="A619" s="4"/>
      <c r="B619" s="5"/>
      <c r="C619" s="4"/>
      <c r="D619" s="5"/>
      <c r="E619" s="5"/>
      <c r="F619" s="4"/>
      <c r="G619" s="4" t="s">
        <v>22</v>
      </c>
      <c r="H619" s="4"/>
      <c r="I619" s="4" t="s">
        <v>24</v>
      </c>
      <c r="J619" s="4" t="s">
        <v>25</v>
      </c>
      <c r="K619" s="4" t="s">
        <v>26</v>
      </c>
      <c r="L619" s="4" t="s">
        <v>31</v>
      </c>
      <c r="M619" s="6" t="s">
        <v>28</v>
      </c>
      <c r="N619" s="6">
        <v>7000</v>
      </c>
      <c r="O619" s="6">
        <v>0</v>
      </c>
      <c r="P619" s="6">
        <v>7000</v>
      </c>
      <c r="Q619" s="7" t="s">
        <v>29</v>
      </c>
      <c r="R619" s="26"/>
      <c r="S619" s="14"/>
      <c r="T619" s="14"/>
      <c r="U619" s="14"/>
      <c r="V619" s="14"/>
      <c r="W619" s="14"/>
      <c r="X619" s="14"/>
      <c r="Y619" s="14"/>
      <c r="Z619" s="14"/>
    </row>
    <row r="620" spans="1:68" ht="14.25" hidden="1" customHeight="1" x14ac:dyDescent="0.25">
      <c r="A620" s="4"/>
      <c r="B620" s="5"/>
      <c r="C620" s="4"/>
      <c r="D620" s="5"/>
      <c r="E620" s="5"/>
      <c r="F620" s="4"/>
      <c r="G620" s="4" t="s">
        <v>22</v>
      </c>
      <c r="H620" s="4"/>
      <c r="I620" s="4" t="s">
        <v>24</v>
      </c>
      <c r="J620" s="4" t="s">
        <v>25</v>
      </c>
      <c r="K620" s="4" t="s">
        <v>26</v>
      </c>
      <c r="L620" s="4" t="s">
        <v>32</v>
      </c>
      <c r="M620" s="6" t="s">
        <v>28</v>
      </c>
      <c r="N620" s="6">
        <v>0</v>
      </c>
      <c r="O620" s="6">
        <v>10500</v>
      </c>
      <c r="P620" s="6">
        <v>10500</v>
      </c>
      <c r="Q620" s="7" t="s">
        <v>29</v>
      </c>
      <c r="R620" s="26"/>
      <c r="S620" s="14"/>
      <c r="T620" s="14"/>
      <c r="U620" s="14"/>
      <c r="V620" s="14"/>
      <c r="W620" s="14"/>
      <c r="X620" s="14"/>
      <c r="Y620" s="14"/>
      <c r="Z620" s="14"/>
    </row>
    <row r="621" spans="1:68" ht="14.25" hidden="1" customHeight="1" x14ac:dyDescent="0.25">
      <c r="A621" s="4"/>
      <c r="B621" s="5"/>
      <c r="C621" s="4"/>
      <c r="D621" s="5"/>
      <c r="E621" s="5"/>
      <c r="F621" s="4"/>
      <c r="G621" s="4" t="s">
        <v>22</v>
      </c>
      <c r="H621" s="4"/>
      <c r="I621" s="4" t="s">
        <v>24</v>
      </c>
      <c r="J621" s="4" t="s">
        <v>25</v>
      </c>
      <c r="K621" s="4" t="s">
        <v>26</v>
      </c>
      <c r="L621" s="4" t="s">
        <v>33</v>
      </c>
      <c r="M621" s="6" t="s">
        <v>28</v>
      </c>
      <c r="N621" s="6">
        <v>28080</v>
      </c>
      <c r="O621" s="6">
        <v>42120</v>
      </c>
      <c r="P621" s="6">
        <v>70200</v>
      </c>
      <c r="Q621" s="7" t="s">
        <v>29</v>
      </c>
      <c r="R621" s="26"/>
      <c r="S621" s="14"/>
      <c r="T621" s="14"/>
      <c r="U621" s="14"/>
      <c r="V621" s="14"/>
      <c r="W621" s="14"/>
      <c r="X621" s="14"/>
      <c r="Y621" s="14"/>
      <c r="Z621" s="14"/>
    </row>
    <row r="622" spans="1:68" ht="14.25" customHeight="1" x14ac:dyDescent="0.25">
      <c r="A622" s="8" t="s">
        <v>513</v>
      </c>
      <c r="B622" s="9" t="s">
        <v>128</v>
      </c>
      <c r="C622" s="8" t="s">
        <v>509</v>
      </c>
      <c r="D622" s="9" t="s">
        <v>509</v>
      </c>
      <c r="E622" s="9" t="s">
        <v>514</v>
      </c>
      <c r="F622" s="8" t="s">
        <v>515</v>
      </c>
      <c r="G622" s="8" t="s">
        <v>22</v>
      </c>
      <c r="H622" s="8" t="s">
        <v>516</v>
      </c>
      <c r="I622" s="8" t="s">
        <v>24</v>
      </c>
      <c r="J622" s="8" t="s">
        <v>25</v>
      </c>
      <c r="K622" s="8" t="s">
        <v>26</v>
      </c>
      <c r="L622" s="8" t="s">
        <v>27</v>
      </c>
      <c r="M622" s="10" t="s">
        <v>28</v>
      </c>
      <c r="N622" s="10">
        <v>0</v>
      </c>
      <c r="O622" s="10">
        <v>25000</v>
      </c>
      <c r="P622" s="10">
        <v>25000</v>
      </c>
      <c r="Q622" s="12" t="s">
        <v>29</v>
      </c>
      <c r="R622" s="29">
        <f>VLOOKUP(H622,'[3]Table 1'!$B$3:$C$5292,2,0)</f>
        <v>45889.536</v>
      </c>
      <c r="S622" s="14"/>
      <c r="T622" s="15">
        <v>6000</v>
      </c>
      <c r="U622" s="18">
        <f>N626</f>
        <v>28080</v>
      </c>
      <c r="V622" s="16">
        <v>30000</v>
      </c>
      <c r="W622" s="14"/>
      <c r="X622" s="14"/>
      <c r="Y622" s="14"/>
      <c r="Z622" s="14">
        <v>0</v>
      </c>
      <c r="AB622">
        <v>0</v>
      </c>
      <c r="AD622">
        <f>SUM(T622:AC622)</f>
        <v>64080</v>
      </c>
      <c r="AF622">
        <f>T622/$AD622</f>
        <v>9.3632958801498134E-2</v>
      </c>
      <c r="AG622">
        <f t="shared" ref="AG622" si="1102">U622/$AD622</f>
        <v>0.43820224719101125</v>
      </c>
      <c r="AH622">
        <f t="shared" ref="AH622" si="1103">V622/$AD622</f>
        <v>0.46816479400749061</v>
      </c>
      <c r="AI622">
        <f t="shared" ref="AI622" si="1104">W622/$AD622</f>
        <v>0</v>
      </c>
      <c r="AJ622">
        <f t="shared" ref="AJ622" si="1105">X622/$AD622</f>
        <v>0</v>
      </c>
      <c r="AK622">
        <f t="shared" ref="AK622" si="1106">Y622/$AD622</f>
        <v>0</v>
      </c>
      <c r="AL622">
        <f t="shared" ref="AL622" si="1107">Z622/$AD622</f>
        <v>0</v>
      </c>
      <c r="AM622">
        <f t="shared" ref="AM622" si="1108">AA622/$AD622</f>
        <v>0</v>
      </c>
      <c r="AN622">
        <f t="shared" ref="AN622" si="1109">AB622/$AD622</f>
        <v>0</v>
      </c>
      <c r="AO622">
        <f t="shared" ref="AO622" si="1110">AC622/$AD622</f>
        <v>0</v>
      </c>
      <c r="AP622">
        <f>SUM(AF622:AO622)</f>
        <v>1</v>
      </c>
      <c r="AR622">
        <f>AF622*$R622</f>
        <v>4296.7730337078656</v>
      </c>
      <c r="AT622">
        <f t="shared" ref="AT622:BB622" si="1111">AG622*$R622</f>
        <v>20108.897797752808</v>
      </c>
      <c r="AU622">
        <f t="shared" si="1111"/>
        <v>21483.865168539323</v>
      </c>
      <c r="AV622">
        <f t="shared" si="1111"/>
        <v>0</v>
      </c>
      <c r="AW622">
        <f t="shared" si="1111"/>
        <v>0</v>
      </c>
      <c r="AX622">
        <f t="shared" si="1111"/>
        <v>0</v>
      </c>
      <c r="AY622">
        <f t="shared" si="1111"/>
        <v>0</v>
      </c>
      <c r="AZ622">
        <f t="shared" si="1111"/>
        <v>0</v>
      </c>
      <c r="BA622">
        <f t="shared" si="1111"/>
        <v>0</v>
      </c>
      <c r="BB622">
        <f t="shared" si="1111"/>
        <v>0</v>
      </c>
      <c r="BC622">
        <f>SUM(AR622:BB622)</f>
        <v>45889.535999999993</v>
      </c>
      <c r="BE622">
        <f>AR622</f>
        <v>4296.7730337078656</v>
      </c>
      <c r="BF622">
        <f>(SUM(AU622:AV622)*0.2)+AS622*0.7+AT622*0.4</f>
        <v>12340.332152808987</v>
      </c>
      <c r="BG622">
        <f>IF(AU622&gt;1,$AS622*0.3,0)+IF(AU622&gt;1,$AT622*0.6,0)+AU622*0.8</f>
        <v>29252.430813483144</v>
      </c>
      <c r="BH622">
        <f>IF(AV622&gt;1,$AS622*0.3,0)+IF(AV622&gt;1,$AT622*0.6,0)+AV622*0.8</f>
        <v>0</v>
      </c>
      <c r="BI622">
        <f>$AW622*80%+$AX622*70%</f>
        <v>0</v>
      </c>
      <c r="BJ622">
        <f>$AW622*20%+$AX622*30%</f>
        <v>0</v>
      </c>
      <c r="BK622">
        <f>$AY622*60%</f>
        <v>0</v>
      </c>
      <c r="BL622">
        <f>$AY622*40%</f>
        <v>0</v>
      </c>
      <c r="BM622">
        <f>$BA622*60%</f>
        <v>0</v>
      </c>
      <c r="BN622">
        <f>$BA622*40%</f>
        <v>0</v>
      </c>
      <c r="BO622">
        <f>SUM(BE622:BN622)</f>
        <v>45889.535999999993</v>
      </c>
      <c r="BP622" t="b">
        <f>BO622=R622</f>
        <v>1</v>
      </c>
    </row>
    <row r="623" spans="1:68" ht="14.25" hidden="1" customHeight="1" x14ac:dyDescent="0.25">
      <c r="A623" s="4"/>
      <c r="B623" s="5"/>
      <c r="C623" s="4"/>
      <c r="D623" s="5"/>
      <c r="E623" s="5"/>
      <c r="F623" s="4"/>
      <c r="G623" s="4" t="s">
        <v>22</v>
      </c>
      <c r="H623" s="4"/>
      <c r="I623" s="4" t="s">
        <v>24</v>
      </c>
      <c r="J623" s="4" t="s">
        <v>25</v>
      </c>
      <c r="K623" s="4" t="s">
        <v>26</v>
      </c>
      <c r="L623" s="4" t="s">
        <v>30</v>
      </c>
      <c r="M623" s="6" t="s">
        <v>28</v>
      </c>
      <c r="N623" s="6">
        <v>0</v>
      </c>
      <c r="O623" s="6">
        <v>28710</v>
      </c>
      <c r="P623" s="6">
        <v>28710</v>
      </c>
      <c r="Q623" s="7" t="s">
        <v>29</v>
      </c>
      <c r="R623" s="26"/>
      <c r="S623" s="14"/>
      <c r="T623" s="14"/>
      <c r="U623" s="14"/>
      <c r="V623" s="14"/>
      <c r="W623" s="14"/>
      <c r="X623" s="14"/>
      <c r="Y623" s="14"/>
      <c r="Z623" s="14"/>
    </row>
    <row r="624" spans="1:68" ht="14.25" hidden="1" customHeight="1" x14ac:dyDescent="0.25">
      <c r="A624" s="4"/>
      <c r="B624" s="5"/>
      <c r="C624" s="4"/>
      <c r="D624" s="5"/>
      <c r="E624" s="5"/>
      <c r="F624" s="4"/>
      <c r="G624" s="4" t="s">
        <v>22</v>
      </c>
      <c r="H624" s="4"/>
      <c r="I624" s="4" t="s">
        <v>24</v>
      </c>
      <c r="J624" s="4" t="s">
        <v>25</v>
      </c>
      <c r="K624" s="4" t="s">
        <v>26</v>
      </c>
      <c r="L624" s="4" t="s">
        <v>31</v>
      </c>
      <c r="M624" s="6" t="s">
        <v>28</v>
      </c>
      <c r="N624" s="6">
        <v>7000</v>
      </c>
      <c r="O624" s="6">
        <v>0</v>
      </c>
      <c r="P624" s="6">
        <v>7000</v>
      </c>
      <c r="Q624" s="7" t="s">
        <v>29</v>
      </c>
      <c r="R624" s="26"/>
      <c r="S624" s="14"/>
      <c r="T624" s="14"/>
      <c r="U624" s="14"/>
      <c r="V624" s="14"/>
      <c r="W624" s="14"/>
      <c r="X624" s="14"/>
      <c r="Y624" s="14"/>
      <c r="Z624" s="14"/>
    </row>
    <row r="625" spans="1:68" ht="14.25" hidden="1" customHeight="1" x14ac:dyDescent="0.25">
      <c r="A625" s="4"/>
      <c r="B625" s="5"/>
      <c r="C625" s="4"/>
      <c r="D625" s="5"/>
      <c r="E625" s="5"/>
      <c r="F625" s="4"/>
      <c r="G625" s="4" t="s">
        <v>22</v>
      </c>
      <c r="H625" s="4"/>
      <c r="I625" s="4" t="s">
        <v>24</v>
      </c>
      <c r="J625" s="4" t="s">
        <v>25</v>
      </c>
      <c r="K625" s="4" t="s">
        <v>26</v>
      </c>
      <c r="L625" s="4" t="s">
        <v>32</v>
      </c>
      <c r="M625" s="6" t="s">
        <v>28</v>
      </c>
      <c r="N625" s="6">
        <v>0</v>
      </c>
      <c r="O625" s="6">
        <v>10500</v>
      </c>
      <c r="P625" s="6">
        <v>10500</v>
      </c>
      <c r="Q625" s="7" t="s">
        <v>29</v>
      </c>
      <c r="R625" s="26"/>
      <c r="S625" s="14"/>
      <c r="T625" s="14"/>
      <c r="U625" s="14"/>
      <c r="V625" s="14"/>
      <c r="W625" s="14"/>
      <c r="X625" s="14"/>
      <c r="Y625" s="14"/>
      <c r="Z625" s="14"/>
    </row>
    <row r="626" spans="1:68" ht="14.25" hidden="1" customHeight="1" x14ac:dyDescent="0.25">
      <c r="A626" s="4"/>
      <c r="B626" s="5"/>
      <c r="C626" s="4"/>
      <c r="D626" s="5"/>
      <c r="E626" s="5"/>
      <c r="F626" s="4"/>
      <c r="G626" s="4" t="s">
        <v>22</v>
      </c>
      <c r="H626" s="4"/>
      <c r="I626" s="4" t="s">
        <v>24</v>
      </c>
      <c r="J626" s="4" t="s">
        <v>25</v>
      </c>
      <c r="K626" s="4" t="s">
        <v>26</v>
      </c>
      <c r="L626" s="4" t="s">
        <v>33</v>
      </c>
      <c r="M626" s="6" t="s">
        <v>28</v>
      </c>
      <c r="N626" s="6">
        <v>28080</v>
      </c>
      <c r="O626" s="6">
        <v>42120</v>
      </c>
      <c r="P626" s="6">
        <v>70200</v>
      </c>
      <c r="Q626" s="7" t="s">
        <v>29</v>
      </c>
      <c r="R626" s="26"/>
      <c r="S626" s="14"/>
      <c r="T626" s="14"/>
      <c r="U626" s="14"/>
      <c r="V626" s="14"/>
      <c r="W626" s="14"/>
      <c r="X626" s="14"/>
      <c r="Y626" s="14"/>
      <c r="Z626" s="14"/>
    </row>
    <row r="627" spans="1:68" ht="14.25" customHeight="1" x14ac:dyDescent="0.25">
      <c r="A627" s="8" t="s">
        <v>517</v>
      </c>
      <c r="B627" s="9" t="s">
        <v>35</v>
      </c>
      <c r="C627" s="8" t="s">
        <v>509</v>
      </c>
      <c r="D627" s="9" t="s">
        <v>509</v>
      </c>
      <c r="E627" s="9" t="s">
        <v>518</v>
      </c>
      <c r="F627" s="8" t="s">
        <v>519</v>
      </c>
      <c r="G627" s="8" t="s">
        <v>22</v>
      </c>
      <c r="H627" s="8" t="s">
        <v>520</v>
      </c>
      <c r="I627" s="8" t="s">
        <v>24</v>
      </c>
      <c r="J627" s="8" t="s">
        <v>25</v>
      </c>
      <c r="K627" s="8" t="s">
        <v>26</v>
      </c>
      <c r="L627" s="8" t="s">
        <v>27</v>
      </c>
      <c r="M627" s="10" t="s">
        <v>28</v>
      </c>
      <c r="N627" s="10">
        <v>0</v>
      </c>
      <c r="O627" s="10">
        <v>25000</v>
      </c>
      <c r="P627" s="10">
        <v>25000</v>
      </c>
      <c r="Q627" s="12" t="s">
        <v>29</v>
      </c>
      <c r="R627" s="29">
        <f>VLOOKUP(H627,'[3]Table 1'!$B$3:$C$5292,2,0)</f>
        <v>45889.536</v>
      </c>
      <c r="S627" s="14"/>
      <c r="T627" s="15">
        <v>6000</v>
      </c>
      <c r="U627" s="18">
        <f>N628</f>
        <v>28080</v>
      </c>
      <c r="V627" s="16">
        <v>30000</v>
      </c>
      <c r="W627" s="14"/>
      <c r="X627" s="14"/>
      <c r="Y627" s="14"/>
      <c r="Z627" s="14">
        <v>0</v>
      </c>
      <c r="AB627">
        <v>0</v>
      </c>
      <c r="AD627">
        <f>SUM(T627:AC627)</f>
        <v>64080</v>
      </c>
      <c r="AF627">
        <f>T627/$AD627</f>
        <v>9.3632958801498134E-2</v>
      </c>
      <c r="AG627">
        <f t="shared" ref="AG627" si="1112">U627/$AD627</f>
        <v>0.43820224719101125</v>
      </c>
      <c r="AH627">
        <f t="shared" ref="AH627" si="1113">V627/$AD627</f>
        <v>0.46816479400749061</v>
      </c>
      <c r="AI627">
        <f t="shared" ref="AI627" si="1114">W627/$AD627</f>
        <v>0</v>
      </c>
      <c r="AJ627">
        <f t="shared" ref="AJ627" si="1115">X627/$AD627</f>
        <v>0</v>
      </c>
      <c r="AK627">
        <f t="shared" ref="AK627" si="1116">Y627/$AD627</f>
        <v>0</v>
      </c>
      <c r="AL627">
        <f t="shared" ref="AL627" si="1117">Z627/$AD627</f>
        <v>0</v>
      </c>
      <c r="AM627">
        <f t="shared" ref="AM627" si="1118">AA627/$AD627</f>
        <v>0</v>
      </c>
      <c r="AN627">
        <f t="shared" ref="AN627" si="1119">AB627/$AD627</f>
        <v>0</v>
      </c>
      <c r="AO627">
        <f t="shared" ref="AO627" si="1120">AC627/$AD627</f>
        <v>0</v>
      </c>
      <c r="AP627">
        <f>SUM(AF627:AO627)</f>
        <v>1</v>
      </c>
      <c r="AR627">
        <f>AF627*$R627</f>
        <v>4296.7730337078656</v>
      </c>
      <c r="AT627">
        <f t="shared" ref="AT627:BB627" si="1121">AG627*$R627</f>
        <v>20108.897797752808</v>
      </c>
      <c r="AU627">
        <f t="shared" si="1121"/>
        <v>21483.865168539323</v>
      </c>
      <c r="AV627">
        <f t="shared" si="1121"/>
        <v>0</v>
      </c>
      <c r="AW627">
        <f t="shared" si="1121"/>
        <v>0</v>
      </c>
      <c r="AX627">
        <f t="shared" si="1121"/>
        <v>0</v>
      </c>
      <c r="AY627">
        <f t="shared" si="1121"/>
        <v>0</v>
      </c>
      <c r="AZ627">
        <f t="shared" si="1121"/>
        <v>0</v>
      </c>
      <c r="BA627">
        <f t="shared" si="1121"/>
        <v>0</v>
      </c>
      <c r="BB627">
        <f t="shared" si="1121"/>
        <v>0</v>
      </c>
      <c r="BC627">
        <f>SUM(AR627:BB627)</f>
        <v>45889.535999999993</v>
      </c>
      <c r="BE627">
        <f>AR627</f>
        <v>4296.7730337078656</v>
      </c>
      <c r="BF627">
        <f>(SUM(AU627:AV627)*0.2)+AS627*0.7+AT627*0.4</f>
        <v>12340.332152808987</v>
      </c>
      <c r="BG627">
        <f>IF(AU627&gt;1,$AS627*0.3,0)+IF(AU627&gt;1,$AT627*0.6,0)+AU627*0.8</f>
        <v>29252.430813483144</v>
      </c>
      <c r="BH627">
        <f>IF(AV627&gt;1,$AS627*0.3,0)+IF(AV627&gt;1,$AT627*0.6,0)+AV627*0.8</f>
        <v>0</v>
      </c>
      <c r="BI627">
        <f>$AW627*80%+$AX627*70%</f>
        <v>0</v>
      </c>
      <c r="BJ627">
        <f>$AW627*20%+$AX627*30%</f>
        <v>0</v>
      </c>
      <c r="BK627">
        <f>$AY627*60%</f>
        <v>0</v>
      </c>
      <c r="BL627">
        <f>$AY627*40%</f>
        <v>0</v>
      </c>
      <c r="BM627">
        <f>$BA627*60%</f>
        <v>0</v>
      </c>
      <c r="BN627">
        <f>$BA627*40%</f>
        <v>0</v>
      </c>
      <c r="BO627">
        <f>SUM(BE627:BN627)</f>
        <v>45889.535999999993</v>
      </c>
      <c r="BP627" t="b">
        <f>BO627=R627</f>
        <v>1</v>
      </c>
    </row>
    <row r="628" spans="1:68" ht="14.25" hidden="1" customHeight="1" x14ac:dyDescent="0.25">
      <c r="A628" s="4"/>
      <c r="B628" s="5"/>
      <c r="C628" s="4"/>
      <c r="D628" s="5"/>
      <c r="E628" s="5"/>
      <c r="F628" s="4"/>
      <c r="G628" s="4" t="s">
        <v>22</v>
      </c>
      <c r="H628" s="4"/>
      <c r="I628" s="4" t="s">
        <v>24</v>
      </c>
      <c r="J628" s="4" t="s">
        <v>25</v>
      </c>
      <c r="K628" s="4" t="s">
        <v>26</v>
      </c>
      <c r="L628" s="4" t="s">
        <v>33</v>
      </c>
      <c r="M628" s="6" t="s">
        <v>28</v>
      </c>
      <c r="N628" s="6">
        <v>28080</v>
      </c>
      <c r="O628" s="6">
        <v>42120</v>
      </c>
      <c r="P628" s="6">
        <v>70200</v>
      </c>
      <c r="Q628" s="7" t="s">
        <v>29</v>
      </c>
      <c r="R628" s="26"/>
      <c r="S628" s="14"/>
      <c r="T628" s="14"/>
      <c r="U628" s="14"/>
      <c r="V628" s="14"/>
      <c r="W628" s="14"/>
      <c r="X628" s="14"/>
      <c r="Y628" s="14"/>
      <c r="Z628" s="14"/>
    </row>
    <row r="629" spans="1:68" ht="14.25" customHeight="1" x14ac:dyDescent="0.25">
      <c r="A629" s="8" t="s">
        <v>521</v>
      </c>
      <c r="B629" s="9" t="s">
        <v>133</v>
      </c>
      <c r="C629" s="8" t="s">
        <v>509</v>
      </c>
      <c r="D629" s="9" t="s">
        <v>509</v>
      </c>
      <c r="E629" s="9" t="s">
        <v>522</v>
      </c>
      <c r="F629" s="8" t="s">
        <v>523</v>
      </c>
      <c r="G629" s="8" t="s">
        <v>22</v>
      </c>
      <c r="H629" s="8" t="s">
        <v>524</v>
      </c>
      <c r="I629" s="8" t="s">
        <v>24</v>
      </c>
      <c r="J629" s="8" t="s">
        <v>25</v>
      </c>
      <c r="K629" s="8" t="s">
        <v>26</v>
      </c>
      <c r="L629" s="8" t="s">
        <v>27</v>
      </c>
      <c r="M629" s="10" t="s">
        <v>28</v>
      </c>
      <c r="N629" s="10">
        <v>0</v>
      </c>
      <c r="O629" s="10">
        <v>25000</v>
      </c>
      <c r="P629" s="10">
        <v>25000</v>
      </c>
      <c r="Q629" s="12" t="s">
        <v>29</v>
      </c>
      <c r="R629" s="29">
        <f>VLOOKUP(H629,'[3]Table 1'!$B$3:$C$5292,2,0)</f>
        <v>45889.536</v>
      </c>
      <c r="S629" s="14"/>
      <c r="T629" s="15">
        <v>6000</v>
      </c>
      <c r="U629" s="18">
        <f>N630</f>
        <v>28080</v>
      </c>
      <c r="V629" s="16">
        <v>30000</v>
      </c>
      <c r="W629" s="14"/>
      <c r="X629" s="14"/>
      <c r="Y629" s="14"/>
      <c r="Z629" s="14">
        <v>0</v>
      </c>
      <c r="AB629">
        <v>0</v>
      </c>
      <c r="AD629">
        <f>SUM(T629:AC629)</f>
        <v>64080</v>
      </c>
      <c r="AF629">
        <f>T629/$AD629</f>
        <v>9.3632958801498134E-2</v>
      </c>
      <c r="AG629">
        <f t="shared" ref="AG629" si="1122">U629/$AD629</f>
        <v>0.43820224719101125</v>
      </c>
      <c r="AH629">
        <f t="shared" ref="AH629" si="1123">V629/$AD629</f>
        <v>0.46816479400749061</v>
      </c>
      <c r="AI629">
        <f t="shared" ref="AI629" si="1124">W629/$AD629</f>
        <v>0</v>
      </c>
      <c r="AJ629">
        <f t="shared" ref="AJ629" si="1125">X629/$AD629</f>
        <v>0</v>
      </c>
      <c r="AK629">
        <f t="shared" ref="AK629" si="1126">Y629/$AD629</f>
        <v>0</v>
      </c>
      <c r="AL629">
        <f t="shared" ref="AL629" si="1127">Z629/$AD629</f>
        <v>0</v>
      </c>
      <c r="AM629">
        <f t="shared" ref="AM629" si="1128">AA629/$AD629</f>
        <v>0</v>
      </c>
      <c r="AN629">
        <f t="shared" ref="AN629" si="1129">AB629/$AD629</f>
        <v>0</v>
      </c>
      <c r="AO629">
        <f t="shared" ref="AO629" si="1130">AC629/$AD629</f>
        <v>0</v>
      </c>
      <c r="AP629">
        <f>SUM(AF629:AO629)</f>
        <v>1</v>
      </c>
      <c r="AR629">
        <f>AF629*$R629</f>
        <v>4296.7730337078656</v>
      </c>
      <c r="AT629">
        <f t="shared" ref="AT629:BB629" si="1131">AG629*$R629</f>
        <v>20108.897797752808</v>
      </c>
      <c r="AU629">
        <f t="shared" si="1131"/>
        <v>21483.865168539323</v>
      </c>
      <c r="AV629">
        <f t="shared" si="1131"/>
        <v>0</v>
      </c>
      <c r="AW629">
        <f t="shared" si="1131"/>
        <v>0</v>
      </c>
      <c r="AX629">
        <f t="shared" si="1131"/>
        <v>0</v>
      </c>
      <c r="AY629">
        <f t="shared" si="1131"/>
        <v>0</v>
      </c>
      <c r="AZ629">
        <f t="shared" si="1131"/>
        <v>0</v>
      </c>
      <c r="BA629">
        <f t="shared" si="1131"/>
        <v>0</v>
      </c>
      <c r="BB629">
        <f t="shared" si="1131"/>
        <v>0</v>
      </c>
      <c r="BC629">
        <f>SUM(AR629:BB629)</f>
        <v>45889.535999999993</v>
      </c>
      <c r="BE629">
        <f>AR629</f>
        <v>4296.7730337078656</v>
      </c>
      <c r="BF629">
        <f>(SUM(AU629:AV629)*0.2)+AS629*0.7+AT629*0.4</f>
        <v>12340.332152808987</v>
      </c>
      <c r="BG629">
        <f>IF(AU629&gt;1,$AS629*0.3,0)+IF(AU629&gt;1,$AT629*0.6,0)+AU629*0.8</f>
        <v>29252.430813483144</v>
      </c>
      <c r="BH629">
        <f>IF(AV629&gt;1,$AS629*0.3,0)+IF(AV629&gt;1,$AT629*0.6,0)+AV629*0.8</f>
        <v>0</v>
      </c>
      <c r="BI629">
        <f>$AW629*80%+$AX629*70%</f>
        <v>0</v>
      </c>
      <c r="BJ629">
        <f>$AW629*20%+$AX629*30%</f>
        <v>0</v>
      </c>
      <c r="BK629">
        <f>$AY629*60%</f>
        <v>0</v>
      </c>
      <c r="BL629">
        <f>$AY629*40%</f>
        <v>0</v>
      </c>
      <c r="BM629">
        <f>$BA629*60%</f>
        <v>0</v>
      </c>
      <c r="BN629">
        <f>$BA629*40%</f>
        <v>0</v>
      </c>
      <c r="BO629">
        <f>SUM(BE629:BN629)</f>
        <v>45889.535999999993</v>
      </c>
      <c r="BP629" t="b">
        <f>BO629=R629</f>
        <v>1</v>
      </c>
    </row>
    <row r="630" spans="1:68" ht="14.25" hidden="1" customHeight="1" x14ac:dyDescent="0.25">
      <c r="A630" s="4"/>
      <c r="B630" s="5"/>
      <c r="C630" s="4"/>
      <c r="D630" s="5"/>
      <c r="E630" s="5"/>
      <c r="F630" s="4"/>
      <c r="G630" s="4" t="s">
        <v>22</v>
      </c>
      <c r="H630" s="4"/>
      <c r="I630" s="4" t="s">
        <v>24</v>
      </c>
      <c r="J630" s="4" t="s">
        <v>25</v>
      </c>
      <c r="K630" s="4" t="s">
        <v>26</v>
      </c>
      <c r="L630" s="4" t="s">
        <v>33</v>
      </c>
      <c r="M630" s="6" t="s">
        <v>28</v>
      </c>
      <c r="N630" s="6">
        <v>28080</v>
      </c>
      <c r="O630" s="6">
        <v>42120</v>
      </c>
      <c r="P630" s="6">
        <v>70200</v>
      </c>
      <c r="Q630" s="7" t="s">
        <v>29</v>
      </c>
      <c r="R630" s="26"/>
      <c r="S630" s="14"/>
      <c r="T630" s="14"/>
      <c r="U630" s="14"/>
      <c r="V630" s="14"/>
      <c r="W630" s="14"/>
      <c r="X630" s="14"/>
      <c r="Y630" s="14"/>
      <c r="Z630" s="14"/>
    </row>
    <row r="631" spans="1:68" ht="14.25" customHeight="1" x14ac:dyDescent="0.25">
      <c r="A631" s="8" t="s">
        <v>525</v>
      </c>
      <c r="B631" s="9" t="s">
        <v>63</v>
      </c>
      <c r="C631" s="8" t="s">
        <v>509</v>
      </c>
      <c r="D631" s="9" t="s">
        <v>509</v>
      </c>
      <c r="E631" s="9" t="s">
        <v>215</v>
      </c>
      <c r="F631" s="8" t="s">
        <v>216</v>
      </c>
      <c r="G631" s="8" t="s">
        <v>22</v>
      </c>
      <c r="H631" s="8" t="s">
        <v>526</v>
      </c>
      <c r="I631" s="8" t="s">
        <v>24</v>
      </c>
      <c r="J631" s="8" t="s">
        <v>25</v>
      </c>
      <c r="K631" s="8" t="s">
        <v>26</v>
      </c>
      <c r="L631" s="8" t="s">
        <v>27</v>
      </c>
      <c r="M631" s="10" t="s">
        <v>28</v>
      </c>
      <c r="N631" s="10">
        <v>0</v>
      </c>
      <c r="O631" s="10">
        <v>25000</v>
      </c>
      <c r="P631" s="10">
        <v>25000</v>
      </c>
      <c r="Q631" s="12" t="s">
        <v>29</v>
      </c>
      <c r="R631" s="29">
        <f>VLOOKUP(H631,'[3]Table 1'!$B$3:$C$5292,2,0)</f>
        <v>45889.536</v>
      </c>
      <c r="S631" s="14"/>
      <c r="T631" s="15">
        <v>6000</v>
      </c>
      <c r="U631" s="18">
        <f>N636</f>
        <v>28080</v>
      </c>
      <c r="V631" s="16">
        <v>30000</v>
      </c>
      <c r="W631" s="14"/>
      <c r="X631" s="14"/>
      <c r="Y631" s="14"/>
      <c r="Z631" s="14">
        <v>0</v>
      </c>
      <c r="AB631">
        <v>0</v>
      </c>
      <c r="AD631">
        <f>SUM(T631:AC631)</f>
        <v>64080</v>
      </c>
      <c r="AF631">
        <f>T631/$AD631</f>
        <v>9.3632958801498134E-2</v>
      </c>
      <c r="AG631">
        <f t="shared" ref="AG631" si="1132">U631/$AD631</f>
        <v>0.43820224719101125</v>
      </c>
      <c r="AH631">
        <f t="shared" ref="AH631" si="1133">V631/$AD631</f>
        <v>0.46816479400749061</v>
      </c>
      <c r="AI631">
        <f t="shared" ref="AI631" si="1134">W631/$AD631</f>
        <v>0</v>
      </c>
      <c r="AJ631">
        <f t="shared" ref="AJ631" si="1135">X631/$AD631</f>
        <v>0</v>
      </c>
      <c r="AK631">
        <f t="shared" ref="AK631" si="1136">Y631/$AD631</f>
        <v>0</v>
      </c>
      <c r="AL631">
        <f t="shared" ref="AL631" si="1137">Z631/$AD631</f>
        <v>0</v>
      </c>
      <c r="AM631">
        <f t="shared" ref="AM631" si="1138">AA631/$AD631</f>
        <v>0</v>
      </c>
      <c r="AN631">
        <f t="shared" ref="AN631" si="1139">AB631/$AD631</f>
        <v>0</v>
      </c>
      <c r="AO631">
        <f t="shared" ref="AO631" si="1140">AC631/$AD631</f>
        <v>0</v>
      </c>
      <c r="AP631">
        <f>SUM(AF631:AO631)</f>
        <v>1</v>
      </c>
      <c r="AR631">
        <f>AF631*$R631</f>
        <v>4296.7730337078656</v>
      </c>
      <c r="AT631">
        <f t="shared" ref="AT631:BB631" si="1141">AG631*$R631</f>
        <v>20108.897797752808</v>
      </c>
      <c r="AU631">
        <f t="shared" si="1141"/>
        <v>21483.865168539323</v>
      </c>
      <c r="AV631">
        <f t="shared" si="1141"/>
        <v>0</v>
      </c>
      <c r="AW631">
        <f t="shared" si="1141"/>
        <v>0</v>
      </c>
      <c r="AX631">
        <f t="shared" si="1141"/>
        <v>0</v>
      </c>
      <c r="AY631">
        <f t="shared" si="1141"/>
        <v>0</v>
      </c>
      <c r="AZ631">
        <f t="shared" si="1141"/>
        <v>0</v>
      </c>
      <c r="BA631">
        <f t="shared" si="1141"/>
        <v>0</v>
      </c>
      <c r="BB631">
        <f t="shared" si="1141"/>
        <v>0</v>
      </c>
      <c r="BC631">
        <f>SUM(AR631:BB631)</f>
        <v>45889.535999999993</v>
      </c>
      <c r="BE631">
        <f>AR631</f>
        <v>4296.7730337078656</v>
      </c>
      <c r="BF631">
        <f>(SUM(AU631:AV631)*0.2)+AS631*0.7+AT631*0.4</f>
        <v>12340.332152808987</v>
      </c>
      <c r="BG631">
        <f>IF(AU631&gt;1,$AS631*0.3,0)+IF(AU631&gt;1,$AT631*0.6,0)+AU631*0.8</f>
        <v>29252.430813483144</v>
      </c>
      <c r="BH631">
        <f>IF(AV631&gt;1,$AS631*0.3,0)+IF(AV631&gt;1,$AT631*0.6,0)+AV631*0.8</f>
        <v>0</v>
      </c>
      <c r="BI631">
        <f>$AW631*80%+$AX631*70%</f>
        <v>0</v>
      </c>
      <c r="BJ631">
        <f>$AW631*20%+$AX631*30%</f>
        <v>0</v>
      </c>
      <c r="BK631">
        <f>$AY631*60%</f>
        <v>0</v>
      </c>
      <c r="BL631">
        <f>$AY631*40%</f>
        <v>0</v>
      </c>
      <c r="BM631">
        <f>$BA631*60%</f>
        <v>0</v>
      </c>
      <c r="BN631">
        <f>$BA631*40%</f>
        <v>0</v>
      </c>
      <c r="BO631">
        <f>SUM(BE631:BN631)</f>
        <v>45889.535999999993</v>
      </c>
      <c r="BP631" t="b">
        <f>BO631=R631</f>
        <v>1</v>
      </c>
    </row>
    <row r="632" spans="1:68" ht="14.25" hidden="1" customHeight="1" x14ac:dyDescent="0.25">
      <c r="A632" s="4"/>
      <c r="B632" s="5"/>
      <c r="C632" s="4"/>
      <c r="D632" s="5"/>
      <c r="E632" s="5"/>
      <c r="F632" s="4"/>
      <c r="G632" s="4" t="s">
        <v>22</v>
      </c>
      <c r="H632" s="4"/>
      <c r="I632" s="4" t="s">
        <v>24</v>
      </c>
      <c r="J632" s="4" t="s">
        <v>25</v>
      </c>
      <c r="K632" s="4" t="s">
        <v>26</v>
      </c>
      <c r="L632" s="4" t="s">
        <v>125</v>
      </c>
      <c r="M632" s="6" t="s">
        <v>149</v>
      </c>
      <c r="N632" s="6">
        <v>0</v>
      </c>
      <c r="O632" s="6">
        <v>76902</v>
      </c>
      <c r="P632" s="6">
        <v>76902</v>
      </c>
      <c r="Q632" s="7" t="s">
        <v>29</v>
      </c>
      <c r="R632" s="26"/>
      <c r="S632" s="14"/>
      <c r="T632" s="14"/>
      <c r="U632" s="14"/>
      <c r="V632" s="14"/>
      <c r="W632" s="14"/>
      <c r="X632" s="14"/>
      <c r="Y632" s="14"/>
      <c r="Z632" s="14"/>
    </row>
    <row r="633" spans="1:68" ht="14.25" hidden="1" customHeight="1" x14ac:dyDescent="0.25">
      <c r="A633" s="4"/>
      <c r="B633" s="5"/>
      <c r="C633" s="4"/>
      <c r="D633" s="5"/>
      <c r="E633" s="5"/>
      <c r="F633" s="4"/>
      <c r="G633" s="4" t="s">
        <v>22</v>
      </c>
      <c r="H633" s="4"/>
      <c r="I633" s="4" t="s">
        <v>24</v>
      </c>
      <c r="J633" s="4" t="s">
        <v>25</v>
      </c>
      <c r="K633" s="4" t="s">
        <v>26</v>
      </c>
      <c r="L633" s="4" t="s">
        <v>31</v>
      </c>
      <c r="M633" s="6" t="s">
        <v>28</v>
      </c>
      <c r="N633" s="6">
        <v>8000</v>
      </c>
      <c r="O633" s="6">
        <v>0</v>
      </c>
      <c r="P633" s="6">
        <v>8000</v>
      </c>
      <c r="Q633" s="7" t="s">
        <v>29</v>
      </c>
      <c r="R633" s="26"/>
      <c r="S633" s="14"/>
      <c r="T633" s="14"/>
      <c r="U633" s="14"/>
      <c r="V633" s="14"/>
      <c r="W633" s="14"/>
      <c r="X633" s="14"/>
      <c r="Y633" s="14"/>
      <c r="Z633" s="14"/>
    </row>
    <row r="634" spans="1:68" ht="14.25" hidden="1" customHeight="1" x14ac:dyDescent="0.25">
      <c r="A634" s="4"/>
      <c r="B634" s="5"/>
      <c r="C634" s="4"/>
      <c r="D634" s="5"/>
      <c r="E634" s="5"/>
      <c r="F634" s="4"/>
      <c r="G634" s="4" t="s">
        <v>22</v>
      </c>
      <c r="H634" s="4"/>
      <c r="I634" s="4" t="s">
        <v>24</v>
      </c>
      <c r="J634" s="4" t="s">
        <v>25</v>
      </c>
      <c r="K634" s="4" t="s">
        <v>26</v>
      </c>
      <c r="L634" s="4" t="s">
        <v>32</v>
      </c>
      <c r="M634" s="6" t="s">
        <v>28</v>
      </c>
      <c r="N634" s="6">
        <v>0</v>
      </c>
      <c r="O634" s="6">
        <v>10500</v>
      </c>
      <c r="P634" s="6">
        <v>10500</v>
      </c>
      <c r="Q634" s="7" t="s">
        <v>29</v>
      </c>
      <c r="R634" s="26"/>
      <c r="S634" s="14"/>
      <c r="T634" s="14"/>
      <c r="U634" s="14"/>
      <c r="V634" s="14"/>
      <c r="W634" s="14"/>
      <c r="X634" s="14"/>
      <c r="Y634" s="14"/>
      <c r="Z634" s="14"/>
    </row>
    <row r="635" spans="1:68" ht="14.25" hidden="1" customHeight="1" x14ac:dyDescent="0.25">
      <c r="A635" s="4"/>
      <c r="B635" s="5"/>
      <c r="C635" s="4"/>
      <c r="D635" s="5"/>
      <c r="E635" s="5"/>
      <c r="F635" s="4"/>
      <c r="G635" s="4" t="s">
        <v>22</v>
      </c>
      <c r="H635" s="4"/>
      <c r="I635" s="4" t="s">
        <v>24</v>
      </c>
      <c r="J635" s="4" t="s">
        <v>25</v>
      </c>
      <c r="K635" s="4" t="s">
        <v>26</v>
      </c>
      <c r="L635" s="4" t="s">
        <v>126</v>
      </c>
      <c r="M635" s="6" t="s">
        <v>41</v>
      </c>
      <c r="N635" s="6">
        <v>0</v>
      </c>
      <c r="O635" s="6">
        <v>14959</v>
      </c>
      <c r="P635" s="6">
        <v>14959</v>
      </c>
      <c r="Q635" s="7" t="s">
        <v>29</v>
      </c>
      <c r="R635" s="26"/>
      <c r="S635" s="14"/>
      <c r="T635" s="14"/>
      <c r="U635" s="14"/>
      <c r="V635" s="14"/>
      <c r="W635" s="14"/>
      <c r="X635" s="14"/>
      <c r="Y635" s="14"/>
      <c r="Z635" s="14"/>
    </row>
    <row r="636" spans="1:68" ht="14.25" hidden="1" customHeight="1" x14ac:dyDescent="0.25">
      <c r="A636" s="4"/>
      <c r="B636" s="5"/>
      <c r="C636" s="4"/>
      <c r="D636" s="5"/>
      <c r="E636" s="5"/>
      <c r="F636" s="4"/>
      <c r="G636" s="4" t="s">
        <v>22</v>
      </c>
      <c r="H636" s="4"/>
      <c r="I636" s="4" t="s">
        <v>24</v>
      </c>
      <c r="J636" s="4" t="s">
        <v>25</v>
      </c>
      <c r="K636" s="4" t="s">
        <v>26</v>
      </c>
      <c r="L636" s="4" t="s">
        <v>33</v>
      </c>
      <c r="M636" s="6" t="s">
        <v>28</v>
      </c>
      <c r="N636" s="6">
        <v>28080</v>
      </c>
      <c r="O636" s="6">
        <v>42120</v>
      </c>
      <c r="P636" s="6">
        <v>70200</v>
      </c>
      <c r="Q636" s="7" t="s">
        <v>29</v>
      </c>
      <c r="R636" s="26"/>
      <c r="S636" s="14"/>
      <c r="T636" s="14"/>
      <c r="U636" s="14"/>
      <c r="V636" s="14"/>
      <c r="W636" s="14"/>
      <c r="X636" s="14"/>
      <c r="Y636" s="14"/>
      <c r="Z636" s="14"/>
    </row>
    <row r="637" spans="1:68" ht="14.25" customHeight="1" x14ac:dyDescent="0.25">
      <c r="A637" s="8" t="s">
        <v>527</v>
      </c>
      <c r="B637" s="9" t="s">
        <v>50</v>
      </c>
      <c r="C637" s="8" t="s">
        <v>509</v>
      </c>
      <c r="D637" s="9" t="s">
        <v>509</v>
      </c>
      <c r="E637" s="9" t="s">
        <v>528</v>
      </c>
      <c r="F637" s="8" t="s">
        <v>529</v>
      </c>
      <c r="G637" s="8" t="s">
        <v>22</v>
      </c>
      <c r="H637" s="8" t="s">
        <v>530</v>
      </c>
      <c r="I637" s="8" t="s">
        <v>24</v>
      </c>
      <c r="J637" s="8" t="s">
        <v>25</v>
      </c>
      <c r="K637" s="8" t="s">
        <v>26</v>
      </c>
      <c r="L637" s="8" t="s">
        <v>27</v>
      </c>
      <c r="M637" s="10" t="s">
        <v>28</v>
      </c>
      <c r="N637" s="10">
        <v>0</v>
      </c>
      <c r="O637" s="10">
        <v>25000</v>
      </c>
      <c r="P637" s="10">
        <v>25000</v>
      </c>
      <c r="Q637" s="12" t="s">
        <v>29</v>
      </c>
      <c r="R637" s="29">
        <f>VLOOKUP(H637,'[3]Table 1'!$B$3:$C$5292,2,0)</f>
        <v>45889.536</v>
      </c>
      <c r="S637" s="14"/>
      <c r="T637" s="15">
        <v>6000</v>
      </c>
      <c r="U637" s="18">
        <f>N638</f>
        <v>28080</v>
      </c>
      <c r="V637" s="16">
        <v>30000</v>
      </c>
      <c r="W637" s="14"/>
      <c r="X637" s="14"/>
      <c r="Y637" s="14"/>
      <c r="Z637" s="14">
        <v>0</v>
      </c>
      <c r="AB637">
        <v>0</v>
      </c>
      <c r="AD637">
        <f>SUM(T637:AC637)</f>
        <v>64080</v>
      </c>
      <c r="AF637">
        <f>T637/$AD637</f>
        <v>9.3632958801498134E-2</v>
      </c>
      <c r="AG637">
        <f t="shared" ref="AG637" si="1142">U637/$AD637</f>
        <v>0.43820224719101125</v>
      </c>
      <c r="AH637">
        <f t="shared" ref="AH637" si="1143">V637/$AD637</f>
        <v>0.46816479400749061</v>
      </c>
      <c r="AI637">
        <f t="shared" ref="AI637" si="1144">W637/$AD637</f>
        <v>0</v>
      </c>
      <c r="AJ637">
        <f t="shared" ref="AJ637" si="1145">X637/$AD637</f>
        <v>0</v>
      </c>
      <c r="AK637">
        <f t="shared" ref="AK637" si="1146">Y637/$AD637</f>
        <v>0</v>
      </c>
      <c r="AL637">
        <f t="shared" ref="AL637" si="1147">Z637/$AD637</f>
        <v>0</v>
      </c>
      <c r="AM637">
        <f t="shared" ref="AM637" si="1148">AA637/$AD637</f>
        <v>0</v>
      </c>
      <c r="AN637">
        <f t="shared" ref="AN637" si="1149">AB637/$AD637</f>
        <v>0</v>
      </c>
      <c r="AO637">
        <f t="shared" ref="AO637" si="1150">AC637/$AD637</f>
        <v>0</v>
      </c>
      <c r="AP637">
        <f>SUM(AF637:AO637)</f>
        <v>1</v>
      </c>
      <c r="AR637">
        <f>AF637*$R637</f>
        <v>4296.7730337078656</v>
      </c>
      <c r="AT637">
        <f t="shared" ref="AT637:BB637" si="1151">AG637*$R637</f>
        <v>20108.897797752808</v>
      </c>
      <c r="AU637">
        <f t="shared" si="1151"/>
        <v>21483.865168539323</v>
      </c>
      <c r="AV637">
        <f t="shared" si="1151"/>
        <v>0</v>
      </c>
      <c r="AW637">
        <f t="shared" si="1151"/>
        <v>0</v>
      </c>
      <c r="AX637">
        <f t="shared" si="1151"/>
        <v>0</v>
      </c>
      <c r="AY637">
        <f t="shared" si="1151"/>
        <v>0</v>
      </c>
      <c r="AZ637">
        <f t="shared" si="1151"/>
        <v>0</v>
      </c>
      <c r="BA637">
        <f t="shared" si="1151"/>
        <v>0</v>
      </c>
      <c r="BB637">
        <f t="shared" si="1151"/>
        <v>0</v>
      </c>
      <c r="BC637">
        <f>SUM(AR637:BB637)</f>
        <v>45889.535999999993</v>
      </c>
      <c r="BE637">
        <f>AR637</f>
        <v>4296.7730337078656</v>
      </c>
      <c r="BF637">
        <f>(SUM(AU637:AV637)*0.2)+AS637*0.7+AT637*0.4</f>
        <v>12340.332152808987</v>
      </c>
      <c r="BG637">
        <f>IF(AU637&gt;1,$AS637*0.3,0)+IF(AU637&gt;1,$AT637*0.6,0)+AU637*0.8</f>
        <v>29252.430813483144</v>
      </c>
      <c r="BH637">
        <f>IF(AV637&gt;1,$AS637*0.3,0)+IF(AV637&gt;1,$AT637*0.6,0)+AV637*0.8</f>
        <v>0</v>
      </c>
      <c r="BI637">
        <f>$AW637*80%+$AX637*70%</f>
        <v>0</v>
      </c>
      <c r="BJ637">
        <f>$AW637*20%+$AX637*30%</f>
        <v>0</v>
      </c>
      <c r="BK637">
        <f>$AY637*60%</f>
        <v>0</v>
      </c>
      <c r="BL637">
        <f>$AY637*40%</f>
        <v>0</v>
      </c>
      <c r="BM637">
        <f>$BA637*60%</f>
        <v>0</v>
      </c>
      <c r="BN637">
        <f>$BA637*40%</f>
        <v>0</v>
      </c>
      <c r="BO637">
        <f>SUM(BE637:BN637)</f>
        <v>45889.535999999993</v>
      </c>
      <c r="BP637" t="b">
        <f>BO637=R637</f>
        <v>1</v>
      </c>
    </row>
    <row r="638" spans="1:68" ht="14.25" hidden="1" customHeight="1" x14ac:dyDescent="0.25">
      <c r="A638" s="4"/>
      <c r="B638" s="5"/>
      <c r="C638" s="4"/>
      <c r="D638" s="5"/>
      <c r="E638" s="5"/>
      <c r="F638" s="4"/>
      <c r="G638" s="4" t="s">
        <v>22</v>
      </c>
      <c r="H638" s="4"/>
      <c r="I638" s="4" t="s">
        <v>24</v>
      </c>
      <c r="J638" s="4" t="s">
        <v>25</v>
      </c>
      <c r="K638" s="4" t="s">
        <v>26</v>
      </c>
      <c r="L638" s="4" t="s">
        <v>33</v>
      </c>
      <c r="M638" s="6" t="s">
        <v>28</v>
      </c>
      <c r="N638" s="6">
        <v>28080</v>
      </c>
      <c r="O638" s="6">
        <v>42120</v>
      </c>
      <c r="P638" s="6">
        <v>70200</v>
      </c>
      <c r="Q638" s="7" t="s">
        <v>29</v>
      </c>
      <c r="R638" s="26"/>
      <c r="S638" s="14"/>
      <c r="T638" s="14"/>
      <c r="U638" s="14"/>
      <c r="V638" s="14"/>
      <c r="W638" s="14"/>
      <c r="X638" s="14"/>
      <c r="Y638" s="14"/>
      <c r="Z638" s="14"/>
    </row>
    <row r="639" spans="1:68" ht="14.25" customHeight="1" x14ac:dyDescent="0.25">
      <c r="A639" s="8" t="s">
        <v>531</v>
      </c>
      <c r="B639" s="9" t="s">
        <v>133</v>
      </c>
      <c r="C639" s="8" t="s">
        <v>509</v>
      </c>
      <c r="D639" s="9" t="s">
        <v>509</v>
      </c>
      <c r="E639" s="9" t="s">
        <v>51</v>
      </c>
      <c r="F639" s="8" t="s">
        <v>52</v>
      </c>
      <c r="G639" s="8" t="s">
        <v>22</v>
      </c>
      <c r="H639" s="8" t="s">
        <v>532</v>
      </c>
      <c r="I639" s="8" t="s">
        <v>24</v>
      </c>
      <c r="J639" s="8" t="s">
        <v>25</v>
      </c>
      <c r="K639" s="8" t="s">
        <v>26</v>
      </c>
      <c r="L639" s="8" t="s">
        <v>27</v>
      </c>
      <c r="M639" s="10" t="s">
        <v>28</v>
      </c>
      <c r="N639" s="10">
        <v>0</v>
      </c>
      <c r="O639" s="10">
        <v>25000</v>
      </c>
      <c r="P639" s="10">
        <v>25000</v>
      </c>
      <c r="Q639" s="12" t="s">
        <v>29</v>
      </c>
      <c r="R639" s="29">
        <f>VLOOKUP(H639,'[3]Table 1'!$B$3:$C$5292,2,0)</f>
        <v>45889.536</v>
      </c>
      <c r="S639" s="14"/>
      <c r="T639" s="15">
        <v>6000</v>
      </c>
      <c r="U639" s="18">
        <f>N643</f>
        <v>28080</v>
      </c>
      <c r="V639" s="16">
        <v>30000</v>
      </c>
      <c r="W639" s="14"/>
      <c r="X639" s="14"/>
      <c r="Y639" s="14"/>
      <c r="Z639" s="14">
        <v>0</v>
      </c>
      <c r="AB639">
        <v>0</v>
      </c>
      <c r="AD639">
        <f>SUM(T639:AC639)</f>
        <v>64080</v>
      </c>
      <c r="AF639">
        <f>T639/$AD639</f>
        <v>9.3632958801498134E-2</v>
      </c>
      <c r="AG639">
        <f t="shared" ref="AG639" si="1152">U639/$AD639</f>
        <v>0.43820224719101125</v>
      </c>
      <c r="AH639">
        <f t="shared" ref="AH639" si="1153">V639/$AD639</f>
        <v>0.46816479400749061</v>
      </c>
      <c r="AI639">
        <f t="shared" ref="AI639" si="1154">W639/$AD639</f>
        <v>0</v>
      </c>
      <c r="AJ639">
        <f t="shared" ref="AJ639" si="1155">X639/$AD639</f>
        <v>0</v>
      </c>
      <c r="AK639">
        <f t="shared" ref="AK639" si="1156">Y639/$AD639</f>
        <v>0</v>
      </c>
      <c r="AL639">
        <f t="shared" ref="AL639" si="1157">Z639/$AD639</f>
        <v>0</v>
      </c>
      <c r="AM639">
        <f t="shared" ref="AM639" si="1158">AA639/$AD639</f>
        <v>0</v>
      </c>
      <c r="AN639">
        <f t="shared" ref="AN639" si="1159">AB639/$AD639</f>
        <v>0</v>
      </c>
      <c r="AO639">
        <f t="shared" ref="AO639" si="1160">AC639/$AD639</f>
        <v>0</v>
      </c>
      <c r="AP639">
        <f>SUM(AF639:AO639)</f>
        <v>1</v>
      </c>
      <c r="AR639">
        <f>AF639*$R639</f>
        <v>4296.7730337078656</v>
      </c>
      <c r="AT639">
        <f t="shared" ref="AT639:BB639" si="1161">AG639*$R639</f>
        <v>20108.897797752808</v>
      </c>
      <c r="AU639">
        <f t="shared" si="1161"/>
        <v>21483.865168539323</v>
      </c>
      <c r="AV639">
        <f t="shared" si="1161"/>
        <v>0</v>
      </c>
      <c r="AW639">
        <f t="shared" si="1161"/>
        <v>0</v>
      </c>
      <c r="AX639">
        <f t="shared" si="1161"/>
        <v>0</v>
      </c>
      <c r="AY639">
        <f t="shared" si="1161"/>
        <v>0</v>
      </c>
      <c r="AZ639">
        <f t="shared" si="1161"/>
        <v>0</v>
      </c>
      <c r="BA639">
        <f t="shared" si="1161"/>
        <v>0</v>
      </c>
      <c r="BB639">
        <f t="shared" si="1161"/>
        <v>0</v>
      </c>
      <c r="BC639">
        <f>SUM(AR639:BB639)</f>
        <v>45889.535999999993</v>
      </c>
      <c r="BE639">
        <f>AR639</f>
        <v>4296.7730337078656</v>
      </c>
      <c r="BF639">
        <f>(SUM(AU639:AV639)*0.2)+AS639*0.7+AT639*0.4</f>
        <v>12340.332152808987</v>
      </c>
      <c r="BG639">
        <f>IF(AU639&gt;1,$AS639*0.3,0)+IF(AU639&gt;1,$AT639*0.6,0)+AU639*0.8</f>
        <v>29252.430813483144</v>
      </c>
      <c r="BH639">
        <f>IF(AV639&gt;1,$AS639*0.3,0)+IF(AV639&gt;1,$AT639*0.6,0)+AV639*0.8</f>
        <v>0</v>
      </c>
      <c r="BI639">
        <f>$AW639*80%+$AX639*70%</f>
        <v>0</v>
      </c>
      <c r="BJ639">
        <f>$AW639*20%+$AX639*30%</f>
        <v>0</v>
      </c>
      <c r="BK639">
        <f>$AY639*60%</f>
        <v>0</v>
      </c>
      <c r="BL639">
        <f>$AY639*40%</f>
        <v>0</v>
      </c>
      <c r="BM639">
        <f>$BA639*60%</f>
        <v>0</v>
      </c>
      <c r="BN639">
        <f>$BA639*40%</f>
        <v>0</v>
      </c>
      <c r="BO639">
        <f>SUM(BE639:BN639)</f>
        <v>45889.535999999993</v>
      </c>
      <c r="BP639" t="b">
        <f>BO639=R639</f>
        <v>1</v>
      </c>
    </row>
    <row r="640" spans="1:68" ht="14.25" hidden="1" customHeight="1" x14ac:dyDescent="0.25">
      <c r="A640" s="4"/>
      <c r="B640" s="5"/>
      <c r="C640" s="4"/>
      <c r="D640" s="5"/>
      <c r="E640" s="5"/>
      <c r="F640" s="4"/>
      <c r="G640" s="4" t="s">
        <v>22</v>
      </c>
      <c r="H640" s="4"/>
      <c r="I640" s="4" t="s">
        <v>24</v>
      </c>
      <c r="J640" s="4" t="s">
        <v>25</v>
      </c>
      <c r="K640" s="4" t="s">
        <v>26</v>
      </c>
      <c r="L640" s="4" t="s">
        <v>30</v>
      </c>
      <c r="M640" s="6" t="s">
        <v>28</v>
      </c>
      <c r="N640" s="6">
        <v>0</v>
      </c>
      <c r="O640" s="6">
        <v>28710</v>
      </c>
      <c r="P640" s="6">
        <v>28710</v>
      </c>
      <c r="Q640" s="7" t="s">
        <v>29</v>
      </c>
      <c r="R640" s="26"/>
      <c r="S640" s="14"/>
      <c r="T640" s="14"/>
      <c r="U640" s="14"/>
      <c r="V640" s="14"/>
      <c r="W640" s="14"/>
      <c r="X640" s="14"/>
      <c r="Y640" s="14"/>
      <c r="Z640" s="14"/>
    </row>
    <row r="641" spans="1:68" ht="14.25" hidden="1" customHeight="1" x14ac:dyDescent="0.25">
      <c r="A641" s="4"/>
      <c r="B641" s="5"/>
      <c r="C641" s="4"/>
      <c r="D641" s="5"/>
      <c r="E641" s="5"/>
      <c r="F641" s="4"/>
      <c r="G641" s="4" t="s">
        <v>22</v>
      </c>
      <c r="H641" s="4"/>
      <c r="I641" s="4" t="s">
        <v>24</v>
      </c>
      <c r="J641" s="4" t="s">
        <v>25</v>
      </c>
      <c r="K641" s="4" t="s">
        <v>26</v>
      </c>
      <c r="L641" s="4" t="s">
        <v>31</v>
      </c>
      <c r="M641" s="6" t="s">
        <v>28</v>
      </c>
      <c r="N641" s="6">
        <v>7000</v>
      </c>
      <c r="O641" s="6">
        <v>0</v>
      </c>
      <c r="P641" s="6">
        <v>7000</v>
      </c>
      <c r="Q641" s="7" t="s">
        <v>29</v>
      </c>
      <c r="R641" s="26"/>
      <c r="S641" s="14"/>
      <c r="T641" s="14"/>
      <c r="U641" s="14"/>
      <c r="V641" s="14"/>
      <c r="W641" s="14"/>
      <c r="X641" s="14"/>
      <c r="Y641" s="14"/>
      <c r="Z641" s="14"/>
    </row>
    <row r="642" spans="1:68" ht="14.25" hidden="1" customHeight="1" x14ac:dyDescent="0.25">
      <c r="A642" s="4"/>
      <c r="B642" s="5"/>
      <c r="C642" s="4"/>
      <c r="D642" s="5"/>
      <c r="E642" s="5"/>
      <c r="F642" s="4"/>
      <c r="G642" s="4" t="s">
        <v>22</v>
      </c>
      <c r="H642" s="4"/>
      <c r="I642" s="4" t="s">
        <v>24</v>
      </c>
      <c r="J642" s="4" t="s">
        <v>25</v>
      </c>
      <c r="K642" s="4" t="s">
        <v>26</v>
      </c>
      <c r="L642" s="4" t="s">
        <v>32</v>
      </c>
      <c r="M642" s="6" t="s">
        <v>28</v>
      </c>
      <c r="N642" s="6">
        <v>0</v>
      </c>
      <c r="O642" s="6">
        <v>10500</v>
      </c>
      <c r="P642" s="6">
        <v>10500</v>
      </c>
      <c r="Q642" s="7" t="s">
        <v>29</v>
      </c>
      <c r="R642" s="26"/>
      <c r="S642" s="14"/>
      <c r="T642" s="14"/>
      <c r="U642" s="14"/>
      <c r="V642" s="14"/>
      <c r="W642" s="14"/>
      <c r="X642" s="14"/>
      <c r="Y642" s="14"/>
      <c r="Z642" s="14"/>
    </row>
    <row r="643" spans="1:68" ht="14.25" hidden="1" customHeight="1" x14ac:dyDescent="0.25">
      <c r="A643" s="4"/>
      <c r="B643" s="5"/>
      <c r="C643" s="4"/>
      <c r="D643" s="5"/>
      <c r="E643" s="5"/>
      <c r="F643" s="4"/>
      <c r="G643" s="4" t="s">
        <v>22</v>
      </c>
      <c r="H643" s="4"/>
      <c r="I643" s="4" t="s">
        <v>24</v>
      </c>
      <c r="J643" s="4" t="s">
        <v>25</v>
      </c>
      <c r="K643" s="4" t="s">
        <v>26</v>
      </c>
      <c r="L643" s="4" t="s">
        <v>33</v>
      </c>
      <c r="M643" s="6" t="s">
        <v>28</v>
      </c>
      <c r="N643" s="6">
        <v>28080</v>
      </c>
      <c r="O643" s="6">
        <v>42120</v>
      </c>
      <c r="P643" s="6">
        <v>70200</v>
      </c>
      <c r="Q643" s="7" t="s">
        <v>29</v>
      </c>
      <c r="R643" s="26"/>
      <c r="S643" s="14"/>
      <c r="T643" s="14"/>
      <c r="U643" s="14"/>
      <c r="V643" s="14"/>
      <c r="W643" s="14"/>
      <c r="X643" s="14"/>
      <c r="Y643" s="14"/>
      <c r="Z643" s="14"/>
    </row>
    <row r="644" spans="1:68" ht="14.25" customHeight="1" x14ac:dyDescent="0.25">
      <c r="A644" s="8" t="s">
        <v>533</v>
      </c>
      <c r="B644" s="9" t="s">
        <v>50</v>
      </c>
      <c r="C644" s="8" t="s">
        <v>534</v>
      </c>
      <c r="D644" s="9" t="s">
        <v>534</v>
      </c>
      <c r="E644" s="9" t="s">
        <v>162</v>
      </c>
      <c r="F644" s="8" t="s">
        <v>163</v>
      </c>
      <c r="G644" s="8" t="s">
        <v>22</v>
      </c>
      <c r="H644" s="8" t="s">
        <v>535</v>
      </c>
      <c r="I644" s="8" t="s">
        <v>24</v>
      </c>
      <c r="J644" s="8" t="s">
        <v>25</v>
      </c>
      <c r="K644" s="8" t="s">
        <v>26</v>
      </c>
      <c r="L644" s="8" t="s">
        <v>27</v>
      </c>
      <c r="M644" s="10" t="s">
        <v>28</v>
      </c>
      <c r="N644" s="10">
        <v>0</v>
      </c>
      <c r="O644" s="10">
        <v>25000</v>
      </c>
      <c r="P644" s="10">
        <v>25000</v>
      </c>
      <c r="Q644" s="12" t="s">
        <v>29</v>
      </c>
      <c r="R644" s="29">
        <f>VLOOKUP(H644,'[3]Table 1'!$B$3:$C$5292,2,0)</f>
        <v>42771.455999999998</v>
      </c>
      <c r="S644" s="14"/>
      <c r="T644" s="15">
        <v>6000</v>
      </c>
      <c r="U644" s="18">
        <f>N645</f>
        <v>28080</v>
      </c>
      <c r="V644" s="16">
        <v>30000</v>
      </c>
      <c r="W644" s="14"/>
      <c r="X644" s="14"/>
      <c r="Y644" s="14"/>
      <c r="Z644" s="14">
        <v>0</v>
      </c>
      <c r="AB644">
        <v>0</v>
      </c>
      <c r="AD644">
        <f>SUM(T644:AC644)</f>
        <v>64080</v>
      </c>
      <c r="AF644">
        <f>T644/$AD644</f>
        <v>9.3632958801498134E-2</v>
      </c>
      <c r="AG644">
        <f t="shared" ref="AG644" si="1162">U644/$AD644</f>
        <v>0.43820224719101125</v>
      </c>
      <c r="AH644">
        <f t="shared" ref="AH644" si="1163">V644/$AD644</f>
        <v>0.46816479400749061</v>
      </c>
      <c r="AI644">
        <f t="shared" ref="AI644" si="1164">W644/$AD644</f>
        <v>0</v>
      </c>
      <c r="AJ644">
        <f t="shared" ref="AJ644" si="1165">X644/$AD644</f>
        <v>0</v>
      </c>
      <c r="AK644">
        <f t="shared" ref="AK644" si="1166">Y644/$AD644</f>
        <v>0</v>
      </c>
      <c r="AL644">
        <f t="shared" ref="AL644" si="1167">Z644/$AD644</f>
        <v>0</v>
      </c>
      <c r="AM644">
        <f t="shared" ref="AM644" si="1168">AA644/$AD644</f>
        <v>0</v>
      </c>
      <c r="AN644">
        <f t="shared" ref="AN644" si="1169">AB644/$AD644</f>
        <v>0</v>
      </c>
      <c r="AO644">
        <f t="shared" ref="AO644" si="1170">AC644/$AD644</f>
        <v>0</v>
      </c>
      <c r="AP644">
        <f>SUM(AF644:AO644)</f>
        <v>1</v>
      </c>
      <c r="AR644">
        <f>AF644*$R644</f>
        <v>4004.8179775280901</v>
      </c>
      <c r="AT644">
        <f t="shared" ref="AT644:BB644" si="1171">AG644*$R644</f>
        <v>18742.548134831461</v>
      </c>
      <c r="AU644">
        <f t="shared" si="1171"/>
        <v>20024.089887640446</v>
      </c>
      <c r="AV644">
        <f t="shared" si="1171"/>
        <v>0</v>
      </c>
      <c r="AW644">
        <f t="shared" si="1171"/>
        <v>0</v>
      </c>
      <c r="AX644">
        <f t="shared" si="1171"/>
        <v>0</v>
      </c>
      <c r="AY644">
        <f t="shared" si="1171"/>
        <v>0</v>
      </c>
      <c r="AZ644">
        <f t="shared" si="1171"/>
        <v>0</v>
      </c>
      <c r="BA644">
        <f t="shared" si="1171"/>
        <v>0</v>
      </c>
      <c r="BB644">
        <f t="shared" si="1171"/>
        <v>0</v>
      </c>
      <c r="BC644">
        <f>SUM(AR644:BB644)</f>
        <v>42771.455999999998</v>
      </c>
      <c r="BE644">
        <f>AR644</f>
        <v>4004.8179775280901</v>
      </c>
      <c r="BF644">
        <f>(SUM(AU644:AV644)*0.2)+AS644*0.7+AT644*0.4</f>
        <v>11501.837231460675</v>
      </c>
      <c r="BG644">
        <f>IF(AU644&gt;1,$AS644*0.3,0)+IF(AU644&gt;1,$AT644*0.6,0)+AU644*0.8</f>
        <v>27264.800791011236</v>
      </c>
      <c r="BH644">
        <f>IF(AV644&gt;1,$AS644*0.3,0)+IF(AV644&gt;1,$AT644*0.6,0)+AV644*0.8</f>
        <v>0</v>
      </c>
      <c r="BI644">
        <f>$AW644*80%+$AX644*70%</f>
        <v>0</v>
      </c>
      <c r="BJ644">
        <f>$AW644*20%+$AX644*30%</f>
        <v>0</v>
      </c>
      <c r="BK644">
        <f>$AY644*60%</f>
        <v>0</v>
      </c>
      <c r="BL644">
        <f>$AY644*40%</f>
        <v>0</v>
      </c>
      <c r="BM644">
        <f>$BA644*60%</f>
        <v>0</v>
      </c>
      <c r="BN644">
        <f>$BA644*40%</f>
        <v>0</v>
      </c>
      <c r="BO644">
        <f>SUM(BE644:BN644)</f>
        <v>42771.455999999998</v>
      </c>
      <c r="BP644" t="b">
        <f>BO644=R644</f>
        <v>1</v>
      </c>
    </row>
    <row r="645" spans="1:68" ht="14.25" hidden="1" customHeight="1" x14ac:dyDescent="0.25">
      <c r="A645" s="4"/>
      <c r="B645" s="5"/>
      <c r="C645" s="4"/>
      <c r="D645" s="5"/>
      <c r="E645" s="5"/>
      <c r="F645" s="4"/>
      <c r="G645" s="4" t="s">
        <v>22</v>
      </c>
      <c r="H645" s="4"/>
      <c r="I645" s="4" t="s">
        <v>24</v>
      </c>
      <c r="J645" s="4" t="s">
        <v>25</v>
      </c>
      <c r="K645" s="4" t="s">
        <v>26</v>
      </c>
      <c r="L645" s="4" t="s">
        <v>79</v>
      </c>
      <c r="M645" s="6" t="s">
        <v>28</v>
      </c>
      <c r="N645" s="6">
        <v>28080</v>
      </c>
      <c r="O645" s="6">
        <v>42120</v>
      </c>
      <c r="P645" s="6">
        <v>70200</v>
      </c>
      <c r="Q645" s="7" t="s">
        <v>29</v>
      </c>
      <c r="R645" s="26"/>
      <c r="S645" s="14"/>
      <c r="T645" s="14"/>
      <c r="U645" s="14"/>
      <c r="V645" s="14"/>
      <c r="W645" s="14"/>
      <c r="X645" s="14"/>
      <c r="Y645" s="14"/>
      <c r="Z645" s="14"/>
    </row>
    <row r="646" spans="1:68" ht="14.25" customHeight="1" x14ac:dyDescent="0.25">
      <c r="A646" s="8" t="s">
        <v>536</v>
      </c>
      <c r="B646" s="9" t="s">
        <v>107</v>
      </c>
      <c r="C646" s="8" t="s">
        <v>534</v>
      </c>
      <c r="D646" s="9" t="s">
        <v>534</v>
      </c>
      <c r="E646" s="9" t="s">
        <v>537</v>
      </c>
      <c r="F646" s="8" t="s">
        <v>538</v>
      </c>
      <c r="G646" s="8" t="s">
        <v>22</v>
      </c>
      <c r="H646" s="8" t="s">
        <v>539</v>
      </c>
      <c r="I646" s="8" t="s">
        <v>24</v>
      </c>
      <c r="J646" s="8" t="s">
        <v>25</v>
      </c>
      <c r="K646" s="8" t="s">
        <v>26</v>
      </c>
      <c r="L646" s="8" t="s">
        <v>27</v>
      </c>
      <c r="M646" s="10" t="s">
        <v>28</v>
      </c>
      <c r="N646" s="10">
        <v>0</v>
      </c>
      <c r="O646" s="10">
        <v>25000</v>
      </c>
      <c r="P646" s="10">
        <v>25000</v>
      </c>
      <c r="Q646" s="12" t="s">
        <v>29</v>
      </c>
      <c r="R646" s="29">
        <f>VLOOKUP(H646,'[3]Table 1'!$B$3:$C$5292,2,0)</f>
        <v>45889.536</v>
      </c>
      <c r="S646" s="14"/>
      <c r="T646" s="15">
        <v>6000</v>
      </c>
      <c r="U646" s="18">
        <f>N650</f>
        <v>28080</v>
      </c>
      <c r="V646" s="16">
        <v>30000</v>
      </c>
      <c r="W646" s="14"/>
      <c r="X646" s="14"/>
      <c r="Y646" s="14"/>
      <c r="Z646" s="14">
        <v>0</v>
      </c>
      <c r="AB646">
        <v>0</v>
      </c>
      <c r="AD646">
        <f>SUM(T646:AC646)</f>
        <v>64080</v>
      </c>
      <c r="AF646">
        <f>T646/$AD646</f>
        <v>9.3632958801498134E-2</v>
      </c>
      <c r="AG646">
        <f t="shared" ref="AG646" si="1172">U646/$AD646</f>
        <v>0.43820224719101125</v>
      </c>
      <c r="AH646">
        <f t="shared" ref="AH646" si="1173">V646/$AD646</f>
        <v>0.46816479400749061</v>
      </c>
      <c r="AI646">
        <f t="shared" ref="AI646" si="1174">W646/$AD646</f>
        <v>0</v>
      </c>
      <c r="AJ646">
        <f t="shared" ref="AJ646" si="1175">X646/$AD646</f>
        <v>0</v>
      </c>
      <c r="AK646">
        <f t="shared" ref="AK646" si="1176">Y646/$AD646</f>
        <v>0</v>
      </c>
      <c r="AL646">
        <f t="shared" ref="AL646" si="1177">Z646/$AD646</f>
        <v>0</v>
      </c>
      <c r="AM646">
        <f t="shared" ref="AM646" si="1178">AA646/$AD646</f>
        <v>0</v>
      </c>
      <c r="AN646">
        <f t="shared" ref="AN646" si="1179">AB646/$AD646</f>
        <v>0</v>
      </c>
      <c r="AO646">
        <f t="shared" ref="AO646" si="1180">AC646/$AD646</f>
        <v>0</v>
      </c>
      <c r="AP646">
        <f>SUM(AF646:AO646)</f>
        <v>1</v>
      </c>
      <c r="AR646">
        <f>AF646*$R646</f>
        <v>4296.7730337078656</v>
      </c>
      <c r="AT646">
        <f t="shared" ref="AT646:BB646" si="1181">AG646*$R646</f>
        <v>20108.897797752808</v>
      </c>
      <c r="AU646">
        <f t="shared" si="1181"/>
        <v>21483.865168539323</v>
      </c>
      <c r="AV646">
        <f t="shared" si="1181"/>
        <v>0</v>
      </c>
      <c r="AW646">
        <f t="shared" si="1181"/>
        <v>0</v>
      </c>
      <c r="AX646">
        <f t="shared" si="1181"/>
        <v>0</v>
      </c>
      <c r="AY646">
        <f t="shared" si="1181"/>
        <v>0</v>
      </c>
      <c r="AZ646">
        <f t="shared" si="1181"/>
        <v>0</v>
      </c>
      <c r="BA646">
        <f t="shared" si="1181"/>
        <v>0</v>
      </c>
      <c r="BB646">
        <f t="shared" si="1181"/>
        <v>0</v>
      </c>
      <c r="BC646">
        <f>SUM(AR646:BB646)</f>
        <v>45889.535999999993</v>
      </c>
      <c r="BE646">
        <f>AR646</f>
        <v>4296.7730337078656</v>
      </c>
      <c r="BF646">
        <f>(SUM(AU646:AV646)*0.2)+AS646*0.7+AT646*0.4</f>
        <v>12340.332152808987</v>
      </c>
      <c r="BG646">
        <f>IF(AU646&gt;1,$AS646*0.3,0)+IF(AU646&gt;1,$AT646*0.6,0)+AU646*0.8</f>
        <v>29252.430813483144</v>
      </c>
      <c r="BH646">
        <f>IF(AV646&gt;1,$AS646*0.3,0)+IF(AV646&gt;1,$AT646*0.6,0)+AV646*0.8</f>
        <v>0</v>
      </c>
      <c r="BI646">
        <f>$AW646*80%+$AX646*70%</f>
        <v>0</v>
      </c>
      <c r="BJ646">
        <f>$AW646*20%+$AX646*30%</f>
        <v>0</v>
      </c>
      <c r="BK646">
        <f>$AY646*60%</f>
        <v>0</v>
      </c>
      <c r="BL646">
        <f>$AY646*40%</f>
        <v>0</v>
      </c>
      <c r="BM646">
        <f>$BA646*60%</f>
        <v>0</v>
      </c>
      <c r="BN646">
        <f>$BA646*40%</f>
        <v>0</v>
      </c>
      <c r="BO646">
        <f>SUM(BE646:BN646)</f>
        <v>45889.535999999993</v>
      </c>
      <c r="BP646" t="b">
        <f>BO646=R646</f>
        <v>1</v>
      </c>
    </row>
    <row r="647" spans="1:68" ht="14.25" hidden="1" customHeight="1" x14ac:dyDescent="0.25">
      <c r="A647" s="4"/>
      <c r="B647" s="5"/>
      <c r="C647" s="4"/>
      <c r="D647" s="5"/>
      <c r="E647" s="5"/>
      <c r="F647" s="4"/>
      <c r="G647" s="4" t="s">
        <v>22</v>
      </c>
      <c r="H647" s="4"/>
      <c r="I647" s="4" t="s">
        <v>24</v>
      </c>
      <c r="J647" s="4" t="s">
        <v>25</v>
      </c>
      <c r="K647" s="4" t="s">
        <v>26</v>
      </c>
      <c r="L647" s="4" t="s">
        <v>30</v>
      </c>
      <c r="M647" s="6" t="s">
        <v>28</v>
      </c>
      <c r="N647" s="6">
        <v>0</v>
      </c>
      <c r="O647" s="6">
        <v>28710</v>
      </c>
      <c r="P647" s="6">
        <v>28710</v>
      </c>
      <c r="Q647" s="7" t="s">
        <v>29</v>
      </c>
      <c r="R647" s="26"/>
      <c r="S647" s="14"/>
      <c r="T647" s="14"/>
      <c r="U647" s="14"/>
      <c r="V647" s="14"/>
      <c r="W647" s="14"/>
      <c r="X647" s="14"/>
      <c r="Y647" s="14"/>
      <c r="Z647" s="14"/>
    </row>
    <row r="648" spans="1:68" ht="14.25" hidden="1" customHeight="1" x14ac:dyDescent="0.25">
      <c r="A648" s="4"/>
      <c r="B648" s="5"/>
      <c r="C648" s="4"/>
      <c r="D648" s="5"/>
      <c r="E648" s="5"/>
      <c r="F648" s="4"/>
      <c r="G648" s="4" t="s">
        <v>22</v>
      </c>
      <c r="H648" s="4"/>
      <c r="I648" s="4" t="s">
        <v>24</v>
      </c>
      <c r="J648" s="4" t="s">
        <v>25</v>
      </c>
      <c r="K648" s="4" t="s">
        <v>26</v>
      </c>
      <c r="L648" s="4" t="s">
        <v>31</v>
      </c>
      <c r="M648" s="6" t="s">
        <v>28</v>
      </c>
      <c r="N648" s="6">
        <v>7000</v>
      </c>
      <c r="O648" s="6">
        <v>0</v>
      </c>
      <c r="P648" s="6">
        <v>7000</v>
      </c>
      <c r="Q648" s="7" t="s">
        <v>29</v>
      </c>
      <c r="R648" s="26"/>
      <c r="S648" s="14"/>
      <c r="T648" s="14"/>
      <c r="U648" s="14"/>
      <c r="V648" s="14"/>
      <c r="W648" s="14"/>
      <c r="X648" s="14"/>
      <c r="Y648" s="14"/>
      <c r="Z648" s="14"/>
    </row>
    <row r="649" spans="1:68" ht="14.25" hidden="1" customHeight="1" x14ac:dyDescent="0.25">
      <c r="A649" s="4"/>
      <c r="B649" s="5"/>
      <c r="C649" s="4"/>
      <c r="D649" s="5"/>
      <c r="E649" s="5"/>
      <c r="F649" s="4"/>
      <c r="G649" s="4" t="s">
        <v>22</v>
      </c>
      <c r="H649" s="4"/>
      <c r="I649" s="4" t="s">
        <v>24</v>
      </c>
      <c r="J649" s="4" t="s">
        <v>25</v>
      </c>
      <c r="K649" s="4" t="s">
        <v>26</v>
      </c>
      <c r="L649" s="4" t="s">
        <v>32</v>
      </c>
      <c r="M649" s="6" t="s">
        <v>28</v>
      </c>
      <c r="N649" s="6">
        <v>0</v>
      </c>
      <c r="O649" s="6">
        <v>10500</v>
      </c>
      <c r="P649" s="6">
        <v>10500</v>
      </c>
      <c r="Q649" s="7" t="s">
        <v>29</v>
      </c>
      <c r="R649" s="26"/>
      <c r="S649" s="14"/>
      <c r="T649" s="14"/>
      <c r="U649" s="14"/>
      <c r="V649" s="14"/>
      <c r="W649" s="14"/>
      <c r="X649" s="14"/>
      <c r="Y649" s="14"/>
      <c r="Z649" s="14"/>
    </row>
    <row r="650" spans="1:68" ht="14.25" hidden="1" customHeight="1" x14ac:dyDescent="0.25">
      <c r="A650" s="4"/>
      <c r="B650" s="5"/>
      <c r="C650" s="4"/>
      <c r="D650" s="5"/>
      <c r="E650" s="5"/>
      <c r="F650" s="4"/>
      <c r="G650" s="4" t="s">
        <v>22</v>
      </c>
      <c r="H650" s="4"/>
      <c r="I650" s="4" t="s">
        <v>24</v>
      </c>
      <c r="J650" s="4" t="s">
        <v>25</v>
      </c>
      <c r="K650" s="4" t="s">
        <v>26</v>
      </c>
      <c r="L650" s="4" t="s">
        <v>33</v>
      </c>
      <c r="M650" s="6" t="s">
        <v>28</v>
      </c>
      <c r="N650" s="6">
        <v>28080</v>
      </c>
      <c r="O650" s="6">
        <v>42120</v>
      </c>
      <c r="P650" s="6">
        <v>70200</v>
      </c>
      <c r="Q650" s="7" t="s">
        <v>29</v>
      </c>
      <c r="R650" s="26"/>
      <c r="S650" s="14"/>
      <c r="T650" s="14"/>
      <c r="U650" s="14"/>
      <c r="V650" s="14"/>
      <c r="W650" s="14"/>
      <c r="X650" s="14"/>
      <c r="Y650" s="14"/>
      <c r="Z650" s="14"/>
    </row>
    <row r="651" spans="1:68" ht="14.25" customHeight="1" x14ac:dyDescent="0.25">
      <c r="A651" s="8" t="s">
        <v>540</v>
      </c>
      <c r="B651" s="9" t="s">
        <v>18</v>
      </c>
      <c r="C651" s="8" t="s">
        <v>534</v>
      </c>
      <c r="D651" s="9" t="s">
        <v>534</v>
      </c>
      <c r="E651" s="9" t="s">
        <v>541</v>
      </c>
      <c r="F651" s="8" t="s">
        <v>542</v>
      </c>
      <c r="G651" s="8" t="s">
        <v>22</v>
      </c>
      <c r="H651" s="8" t="s">
        <v>543</v>
      </c>
      <c r="I651" s="8" t="s">
        <v>24</v>
      </c>
      <c r="J651" s="8" t="s">
        <v>25</v>
      </c>
      <c r="K651" s="8" t="s">
        <v>26</v>
      </c>
      <c r="L651" s="8" t="s">
        <v>27</v>
      </c>
      <c r="M651" s="10" t="s">
        <v>28</v>
      </c>
      <c r="N651" s="10">
        <v>0</v>
      </c>
      <c r="O651" s="10">
        <v>25000</v>
      </c>
      <c r="P651" s="10">
        <v>25000</v>
      </c>
      <c r="Q651" s="12" t="s">
        <v>29</v>
      </c>
      <c r="R651" s="29">
        <f>VLOOKUP(H651,'[3]Table 1'!$B$3:$C$5292,2,0)</f>
        <v>42771.455999999998</v>
      </c>
      <c r="S651" s="14"/>
      <c r="T651" s="15">
        <v>6000</v>
      </c>
      <c r="U651" s="18">
        <f>N657</f>
        <v>28080</v>
      </c>
      <c r="V651" s="16">
        <v>30000</v>
      </c>
      <c r="W651" s="14"/>
      <c r="X651" s="14"/>
      <c r="Y651" s="14"/>
      <c r="Z651" s="14">
        <v>0</v>
      </c>
      <c r="AB651">
        <v>0</v>
      </c>
      <c r="AD651">
        <f>SUM(T651:AC651)</f>
        <v>64080</v>
      </c>
      <c r="AF651">
        <f>T651/$AD651</f>
        <v>9.3632958801498134E-2</v>
      </c>
      <c r="AG651">
        <f t="shared" ref="AG651" si="1182">U651/$AD651</f>
        <v>0.43820224719101125</v>
      </c>
      <c r="AH651">
        <f t="shared" ref="AH651" si="1183">V651/$AD651</f>
        <v>0.46816479400749061</v>
      </c>
      <c r="AI651">
        <f t="shared" ref="AI651" si="1184">W651/$AD651</f>
        <v>0</v>
      </c>
      <c r="AJ651">
        <f t="shared" ref="AJ651" si="1185">X651/$AD651</f>
        <v>0</v>
      </c>
      <c r="AK651">
        <f t="shared" ref="AK651" si="1186">Y651/$AD651</f>
        <v>0</v>
      </c>
      <c r="AL651">
        <f t="shared" ref="AL651" si="1187">Z651/$AD651</f>
        <v>0</v>
      </c>
      <c r="AM651">
        <f t="shared" ref="AM651" si="1188">AA651/$AD651</f>
        <v>0</v>
      </c>
      <c r="AN651">
        <f t="shared" ref="AN651" si="1189">AB651/$AD651</f>
        <v>0</v>
      </c>
      <c r="AO651">
        <f t="shared" ref="AO651" si="1190">AC651/$AD651</f>
        <v>0</v>
      </c>
      <c r="AP651">
        <f>SUM(AF651:AO651)</f>
        <v>1</v>
      </c>
      <c r="AR651">
        <f>AF651*$R651</f>
        <v>4004.8179775280901</v>
      </c>
      <c r="AT651">
        <f t="shared" ref="AT651:BB651" si="1191">AG651*$R651</f>
        <v>18742.548134831461</v>
      </c>
      <c r="AU651">
        <f t="shared" si="1191"/>
        <v>20024.089887640446</v>
      </c>
      <c r="AV651">
        <f t="shared" si="1191"/>
        <v>0</v>
      </c>
      <c r="AW651">
        <f t="shared" si="1191"/>
        <v>0</v>
      </c>
      <c r="AX651">
        <f t="shared" si="1191"/>
        <v>0</v>
      </c>
      <c r="AY651">
        <f t="shared" si="1191"/>
        <v>0</v>
      </c>
      <c r="AZ651">
        <f t="shared" si="1191"/>
        <v>0</v>
      </c>
      <c r="BA651">
        <f t="shared" si="1191"/>
        <v>0</v>
      </c>
      <c r="BB651">
        <f t="shared" si="1191"/>
        <v>0</v>
      </c>
      <c r="BC651">
        <f>SUM(AR651:BB651)</f>
        <v>42771.455999999998</v>
      </c>
      <c r="BE651">
        <f>AR651</f>
        <v>4004.8179775280901</v>
      </c>
      <c r="BF651">
        <f>(SUM(AU651:AV651)*0.2)+AS651*0.7+AT651*0.4</f>
        <v>11501.837231460675</v>
      </c>
      <c r="BG651">
        <f>IF(AU651&gt;1,$AS651*0.3,0)+IF(AU651&gt;1,$AT651*0.6,0)+AU651*0.8</f>
        <v>27264.800791011236</v>
      </c>
      <c r="BH651">
        <f>IF(AV651&gt;1,$AS651*0.3,0)+IF(AV651&gt;1,$AT651*0.6,0)+AV651*0.8</f>
        <v>0</v>
      </c>
      <c r="BI651">
        <f>$AW651*80%+$AX651*70%</f>
        <v>0</v>
      </c>
      <c r="BJ651">
        <f>$AW651*20%+$AX651*30%</f>
        <v>0</v>
      </c>
      <c r="BK651">
        <f>$AY651*60%</f>
        <v>0</v>
      </c>
      <c r="BL651">
        <f>$AY651*40%</f>
        <v>0</v>
      </c>
      <c r="BM651">
        <f>$BA651*60%</f>
        <v>0</v>
      </c>
      <c r="BN651">
        <f>$BA651*40%</f>
        <v>0</v>
      </c>
      <c r="BO651">
        <f>SUM(BE651:BN651)</f>
        <v>42771.455999999998</v>
      </c>
      <c r="BP651" t="b">
        <f>BO651=R651</f>
        <v>1</v>
      </c>
    </row>
    <row r="652" spans="1:68" ht="14.25" hidden="1" customHeight="1" x14ac:dyDescent="0.25">
      <c r="A652" s="4"/>
      <c r="B652" s="5"/>
      <c r="C652" s="4"/>
      <c r="D652" s="5"/>
      <c r="E652" s="5"/>
      <c r="F652" s="4"/>
      <c r="G652" s="4" t="s">
        <v>22</v>
      </c>
      <c r="H652" s="4"/>
      <c r="I652" s="4" t="s">
        <v>24</v>
      </c>
      <c r="J652" s="4" t="s">
        <v>25</v>
      </c>
      <c r="K652" s="4" t="s">
        <v>26</v>
      </c>
      <c r="L652" s="4" t="s">
        <v>31</v>
      </c>
      <c r="M652" s="6" t="s">
        <v>28</v>
      </c>
      <c r="N652" s="6">
        <v>9000</v>
      </c>
      <c r="O652" s="6">
        <v>0</v>
      </c>
      <c r="P652" s="6">
        <v>9000</v>
      </c>
      <c r="Q652" s="7" t="s">
        <v>29</v>
      </c>
      <c r="R652" s="26"/>
      <c r="S652" s="14"/>
      <c r="T652" s="14"/>
      <c r="U652" s="14"/>
      <c r="V652" s="14"/>
      <c r="W652" s="14"/>
      <c r="X652" s="14"/>
      <c r="Y652" s="14"/>
      <c r="Z652" s="14"/>
    </row>
    <row r="653" spans="1:68" ht="14.25" hidden="1" customHeight="1" x14ac:dyDescent="0.25">
      <c r="A653" s="4"/>
      <c r="B653" s="5"/>
      <c r="C653" s="4"/>
      <c r="D653" s="5"/>
      <c r="E653" s="5"/>
      <c r="F653" s="4"/>
      <c r="G653" s="4" t="s">
        <v>22</v>
      </c>
      <c r="H653" s="4"/>
      <c r="I653" s="4" t="s">
        <v>24</v>
      </c>
      <c r="J653" s="4" t="s">
        <v>25</v>
      </c>
      <c r="K653" s="4" t="s">
        <v>26</v>
      </c>
      <c r="L653" s="4" t="s">
        <v>32</v>
      </c>
      <c r="M653" s="6" t="s">
        <v>28</v>
      </c>
      <c r="N653" s="6">
        <v>0</v>
      </c>
      <c r="O653" s="6">
        <v>10500</v>
      </c>
      <c r="P653" s="6">
        <v>10500</v>
      </c>
      <c r="Q653" s="7" t="s">
        <v>29</v>
      </c>
      <c r="R653" s="26"/>
      <c r="S653" s="14"/>
      <c r="T653" s="14"/>
      <c r="U653" s="14"/>
      <c r="V653" s="14"/>
      <c r="W653" s="14"/>
      <c r="X653" s="14"/>
      <c r="Y653" s="14"/>
      <c r="Z653" s="14"/>
    </row>
    <row r="654" spans="1:68" ht="14.25" hidden="1" customHeight="1" x14ac:dyDescent="0.25">
      <c r="A654" s="4"/>
      <c r="B654" s="5"/>
      <c r="C654" s="4"/>
      <c r="D654" s="5"/>
      <c r="E654" s="5"/>
      <c r="F654" s="4"/>
      <c r="G654" s="4" t="s">
        <v>22</v>
      </c>
      <c r="H654" s="4"/>
      <c r="I654" s="4" t="s">
        <v>24</v>
      </c>
      <c r="J654" s="4" t="s">
        <v>25</v>
      </c>
      <c r="K654" s="4" t="s">
        <v>26</v>
      </c>
      <c r="L654" s="4" t="s">
        <v>88</v>
      </c>
      <c r="M654" s="6" t="s">
        <v>28</v>
      </c>
      <c r="N654" s="6">
        <v>0</v>
      </c>
      <c r="O654" s="6">
        <v>9280</v>
      </c>
      <c r="P654" s="6">
        <v>9280</v>
      </c>
      <c r="Q654" s="7" t="s">
        <v>29</v>
      </c>
      <c r="R654" s="26"/>
      <c r="S654" s="14"/>
      <c r="T654" s="14"/>
      <c r="U654" s="14"/>
      <c r="V654" s="14"/>
      <c r="W654" s="14"/>
      <c r="X654" s="14"/>
      <c r="Y654" s="14"/>
      <c r="Z654" s="14"/>
    </row>
    <row r="655" spans="1:68" ht="14.25" hidden="1" customHeight="1" x14ac:dyDescent="0.25">
      <c r="A655" s="4"/>
      <c r="B655" s="5"/>
      <c r="C655" s="4"/>
      <c r="D655" s="5"/>
      <c r="E655" s="5"/>
      <c r="F655" s="4"/>
      <c r="G655" s="4" t="s">
        <v>22</v>
      </c>
      <c r="H655" s="4"/>
      <c r="I655" s="4" t="s">
        <v>24</v>
      </c>
      <c r="J655" s="4" t="s">
        <v>25</v>
      </c>
      <c r="K655" s="4" t="s">
        <v>26</v>
      </c>
      <c r="L655" s="4" t="s">
        <v>89</v>
      </c>
      <c r="M655" s="6" t="s">
        <v>28</v>
      </c>
      <c r="N655" s="6">
        <v>0</v>
      </c>
      <c r="O655" s="6">
        <v>8546</v>
      </c>
      <c r="P655" s="6">
        <v>8546</v>
      </c>
      <c r="Q655" s="7" t="s">
        <v>29</v>
      </c>
      <c r="R655" s="26"/>
      <c r="S655" s="14"/>
      <c r="T655" s="14"/>
      <c r="U655" s="14"/>
      <c r="V655" s="14"/>
      <c r="W655" s="14"/>
      <c r="X655" s="14"/>
      <c r="Y655" s="14"/>
      <c r="Z655" s="14"/>
    </row>
    <row r="656" spans="1:68" ht="14.25" hidden="1" customHeight="1" x14ac:dyDescent="0.25">
      <c r="A656" s="4"/>
      <c r="B656" s="5"/>
      <c r="C656" s="4"/>
      <c r="D656" s="5"/>
      <c r="E656" s="5"/>
      <c r="F656" s="4"/>
      <c r="G656" s="4" t="s">
        <v>22</v>
      </c>
      <c r="H656" s="4"/>
      <c r="I656" s="4" t="s">
        <v>24</v>
      </c>
      <c r="J656" s="4" t="s">
        <v>25</v>
      </c>
      <c r="K656" s="4" t="s">
        <v>26</v>
      </c>
      <c r="L656" s="4" t="s">
        <v>90</v>
      </c>
      <c r="M656" s="6" t="s">
        <v>28</v>
      </c>
      <c r="N656" s="6">
        <v>0</v>
      </c>
      <c r="O656" s="6">
        <v>17852</v>
      </c>
      <c r="P656" s="6">
        <v>17852</v>
      </c>
      <c r="Q656" s="7" t="s">
        <v>29</v>
      </c>
      <c r="R656" s="26"/>
      <c r="S656" s="14"/>
      <c r="T656" s="14"/>
      <c r="U656" s="14"/>
      <c r="V656" s="14"/>
      <c r="W656" s="14"/>
      <c r="X656" s="14"/>
      <c r="Y656" s="14"/>
      <c r="Z656" s="14"/>
    </row>
    <row r="657" spans="1:68" ht="14.25" hidden="1" customHeight="1" x14ac:dyDescent="0.25">
      <c r="A657" s="4"/>
      <c r="B657" s="5"/>
      <c r="C657" s="4"/>
      <c r="D657" s="5"/>
      <c r="E657" s="5"/>
      <c r="F657" s="4"/>
      <c r="G657" s="4" t="s">
        <v>22</v>
      </c>
      <c r="H657" s="4"/>
      <c r="I657" s="4" t="s">
        <v>24</v>
      </c>
      <c r="J657" s="4" t="s">
        <v>25</v>
      </c>
      <c r="K657" s="4" t="s">
        <v>26</v>
      </c>
      <c r="L657" s="4" t="s">
        <v>79</v>
      </c>
      <c r="M657" s="6" t="s">
        <v>28</v>
      </c>
      <c r="N657" s="6">
        <v>28080</v>
      </c>
      <c r="O657" s="6">
        <v>42120</v>
      </c>
      <c r="P657" s="6">
        <v>70200</v>
      </c>
      <c r="Q657" s="7" t="s">
        <v>29</v>
      </c>
      <c r="R657" s="26"/>
      <c r="S657" s="14"/>
      <c r="T657" s="14"/>
      <c r="U657" s="14"/>
      <c r="V657" s="14"/>
      <c r="W657" s="14"/>
      <c r="X657" s="14"/>
      <c r="Y657" s="14"/>
      <c r="Z657" s="14"/>
    </row>
    <row r="658" spans="1:68" ht="14.25" customHeight="1" x14ac:dyDescent="0.25">
      <c r="A658" s="8" t="s">
        <v>544</v>
      </c>
      <c r="B658" s="9" t="s">
        <v>18</v>
      </c>
      <c r="C658" s="8" t="s">
        <v>534</v>
      </c>
      <c r="D658" s="9" t="s">
        <v>534</v>
      </c>
      <c r="E658" s="9" t="s">
        <v>545</v>
      </c>
      <c r="F658" s="8" t="s">
        <v>546</v>
      </c>
      <c r="G658" s="8" t="s">
        <v>22</v>
      </c>
      <c r="H658" s="8" t="s">
        <v>547</v>
      </c>
      <c r="I658" s="8" t="s">
        <v>24</v>
      </c>
      <c r="J658" s="8" t="s">
        <v>25</v>
      </c>
      <c r="K658" s="8" t="s">
        <v>26</v>
      </c>
      <c r="L658" s="8" t="s">
        <v>27</v>
      </c>
      <c r="M658" s="10" t="s">
        <v>28</v>
      </c>
      <c r="N658" s="10">
        <v>0</v>
      </c>
      <c r="O658" s="10">
        <v>25000</v>
      </c>
      <c r="P658" s="10">
        <v>25000</v>
      </c>
      <c r="Q658" s="12" t="s">
        <v>29</v>
      </c>
      <c r="R658" s="29">
        <f>VLOOKUP(H658,'[3]Table 1'!$B$3:$C$5292,2,0)</f>
        <v>45889.536</v>
      </c>
      <c r="S658" s="14"/>
      <c r="T658" s="15">
        <v>6000</v>
      </c>
      <c r="U658" s="18">
        <f>N663</f>
        <v>28080</v>
      </c>
      <c r="V658" s="16">
        <v>30000</v>
      </c>
      <c r="W658" s="14"/>
      <c r="X658" s="14"/>
      <c r="Y658" s="14"/>
      <c r="Z658" s="14">
        <v>0</v>
      </c>
      <c r="AB658">
        <v>0</v>
      </c>
      <c r="AD658">
        <f>SUM(T658:AC658)</f>
        <v>64080</v>
      </c>
      <c r="AF658">
        <f>T658/$AD658</f>
        <v>9.3632958801498134E-2</v>
      </c>
      <c r="AG658">
        <f t="shared" ref="AG658" si="1192">U658/$AD658</f>
        <v>0.43820224719101125</v>
      </c>
      <c r="AH658">
        <f t="shared" ref="AH658" si="1193">V658/$AD658</f>
        <v>0.46816479400749061</v>
      </c>
      <c r="AI658">
        <f t="shared" ref="AI658" si="1194">W658/$AD658</f>
        <v>0</v>
      </c>
      <c r="AJ658">
        <f t="shared" ref="AJ658" si="1195">X658/$AD658</f>
        <v>0</v>
      </c>
      <c r="AK658">
        <f t="shared" ref="AK658" si="1196">Y658/$AD658</f>
        <v>0</v>
      </c>
      <c r="AL658">
        <f t="shared" ref="AL658" si="1197">Z658/$AD658</f>
        <v>0</v>
      </c>
      <c r="AM658">
        <f t="shared" ref="AM658" si="1198">AA658/$AD658</f>
        <v>0</v>
      </c>
      <c r="AN658">
        <f t="shared" ref="AN658" si="1199">AB658/$AD658</f>
        <v>0</v>
      </c>
      <c r="AO658">
        <f t="shared" ref="AO658" si="1200">AC658/$AD658</f>
        <v>0</v>
      </c>
      <c r="AP658">
        <f>SUM(AF658:AO658)</f>
        <v>1</v>
      </c>
      <c r="AR658">
        <f>AF658*$R658</f>
        <v>4296.7730337078656</v>
      </c>
      <c r="AT658">
        <f t="shared" ref="AT658:BB658" si="1201">AG658*$R658</f>
        <v>20108.897797752808</v>
      </c>
      <c r="AU658">
        <f t="shared" si="1201"/>
        <v>21483.865168539323</v>
      </c>
      <c r="AV658">
        <f t="shared" si="1201"/>
        <v>0</v>
      </c>
      <c r="AW658">
        <f t="shared" si="1201"/>
        <v>0</v>
      </c>
      <c r="AX658">
        <f t="shared" si="1201"/>
        <v>0</v>
      </c>
      <c r="AY658">
        <f t="shared" si="1201"/>
        <v>0</v>
      </c>
      <c r="AZ658">
        <f t="shared" si="1201"/>
        <v>0</v>
      </c>
      <c r="BA658">
        <f t="shared" si="1201"/>
        <v>0</v>
      </c>
      <c r="BB658">
        <f t="shared" si="1201"/>
        <v>0</v>
      </c>
      <c r="BC658">
        <f>SUM(AR658:BB658)</f>
        <v>45889.535999999993</v>
      </c>
      <c r="BE658">
        <f>AR658</f>
        <v>4296.7730337078656</v>
      </c>
      <c r="BF658">
        <f>(SUM(AU658:AV658)*0.2)+AS658*0.7+AT658*0.4</f>
        <v>12340.332152808987</v>
      </c>
      <c r="BG658">
        <f>IF(AU658&gt;1,$AS658*0.3,0)+IF(AU658&gt;1,$AT658*0.6,0)+AU658*0.8</f>
        <v>29252.430813483144</v>
      </c>
      <c r="BH658">
        <f>IF(AV658&gt;1,$AS658*0.3,0)+IF(AV658&gt;1,$AT658*0.6,0)+AV658*0.8</f>
        <v>0</v>
      </c>
      <c r="BI658">
        <f>$AW658*80%+$AX658*70%</f>
        <v>0</v>
      </c>
      <c r="BJ658">
        <f>$AW658*20%+$AX658*30%</f>
        <v>0</v>
      </c>
      <c r="BK658">
        <f>$AY658*60%</f>
        <v>0</v>
      </c>
      <c r="BL658">
        <f>$AY658*40%</f>
        <v>0</v>
      </c>
      <c r="BM658">
        <f>$BA658*60%</f>
        <v>0</v>
      </c>
      <c r="BN658">
        <f>$BA658*40%</f>
        <v>0</v>
      </c>
      <c r="BO658">
        <f>SUM(BE658:BN658)</f>
        <v>45889.535999999993</v>
      </c>
      <c r="BP658" t="b">
        <f>BO658=R658</f>
        <v>1</v>
      </c>
    </row>
    <row r="659" spans="1:68" ht="14.25" hidden="1" customHeight="1" x14ac:dyDescent="0.25">
      <c r="A659" s="4"/>
      <c r="B659" s="5"/>
      <c r="C659" s="4"/>
      <c r="D659" s="5"/>
      <c r="E659" s="5"/>
      <c r="F659" s="4"/>
      <c r="G659" s="4" t="s">
        <v>22</v>
      </c>
      <c r="H659" s="4"/>
      <c r="I659" s="4" t="s">
        <v>24</v>
      </c>
      <c r="J659" s="4" t="s">
        <v>25</v>
      </c>
      <c r="K659" s="4" t="s">
        <v>26</v>
      </c>
      <c r="L659" s="4" t="s">
        <v>30</v>
      </c>
      <c r="M659" s="6" t="s">
        <v>28</v>
      </c>
      <c r="N659" s="6">
        <v>0</v>
      </c>
      <c r="O659" s="6">
        <v>28710</v>
      </c>
      <c r="P659" s="6">
        <v>28710</v>
      </c>
      <c r="Q659" s="7" t="s">
        <v>29</v>
      </c>
      <c r="R659" s="26"/>
      <c r="S659" s="14"/>
      <c r="T659" s="14"/>
      <c r="U659" s="14"/>
      <c r="V659" s="14"/>
      <c r="W659" s="14"/>
      <c r="X659" s="14"/>
      <c r="Y659" s="14"/>
      <c r="Z659" s="14"/>
    </row>
    <row r="660" spans="1:68" ht="14.25" hidden="1" customHeight="1" x14ac:dyDescent="0.25">
      <c r="A660" s="4"/>
      <c r="B660" s="5"/>
      <c r="C660" s="4"/>
      <c r="D660" s="5"/>
      <c r="E660" s="5"/>
      <c r="F660" s="4"/>
      <c r="G660" s="4" t="s">
        <v>22</v>
      </c>
      <c r="H660" s="4"/>
      <c r="I660" s="4" t="s">
        <v>24</v>
      </c>
      <c r="J660" s="4" t="s">
        <v>25</v>
      </c>
      <c r="K660" s="4" t="s">
        <v>26</v>
      </c>
      <c r="L660" s="4" t="s">
        <v>31</v>
      </c>
      <c r="M660" s="6" t="s">
        <v>28</v>
      </c>
      <c r="N660" s="6">
        <v>8000</v>
      </c>
      <c r="O660" s="6">
        <v>0</v>
      </c>
      <c r="P660" s="6">
        <v>8000</v>
      </c>
      <c r="Q660" s="7" t="s">
        <v>29</v>
      </c>
      <c r="R660" s="26"/>
      <c r="S660" s="14"/>
      <c r="T660" s="14"/>
      <c r="U660" s="14"/>
      <c r="V660" s="14"/>
      <c r="W660" s="14"/>
      <c r="X660" s="14"/>
      <c r="Y660" s="14"/>
      <c r="Z660" s="14"/>
    </row>
    <row r="661" spans="1:68" ht="14.25" hidden="1" customHeight="1" x14ac:dyDescent="0.25">
      <c r="A661" s="4"/>
      <c r="B661" s="5"/>
      <c r="C661" s="4"/>
      <c r="D661" s="5"/>
      <c r="E661" s="5"/>
      <c r="F661" s="4"/>
      <c r="G661" s="4" t="s">
        <v>22</v>
      </c>
      <c r="H661" s="4"/>
      <c r="I661" s="4" t="s">
        <v>24</v>
      </c>
      <c r="J661" s="4" t="s">
        <v>25</v>
      </c>
      <c r="K661" s="4" t="s">
        <v>26</v>
      </c>
      <c r="L661" s="4" t="s">
        <v>32</v>
      </c>
      <c r="M661" s="6" t="s">
        <v>28</v>
      </c>
      <c r="N661" s="6">
        <v>0</v>
      </c>
      <c r="O661" s="6">
        <v>10500</v>
      </c>
      <c r="P661" s="6">
        <v>10500</v>
      </c>
      <c r="Q661" s="7" t="s">
        <v>29</v>
      </c>
      <c r="R661" s="26"/>
      <c r="S661" s="14"/>
      <c r="T661" s="14"/>
      <c r="U661" s="14"/>
      <c r="V661" s="14"/>
      <c r="W661" s="14"/>
      <c r="X661" s="14"/>
      <c r="Y661" s="14"/>
      <c r="Z661" s="14"/>
    </row>
    <row r="662" spans="1:68" ht="14.25" hidden="1" customHeight="1" x14ac:dyDescent="0.25">
      <c r="A662" s="4"/>
      <c r="B662" s="5"/>
      <c r="C662" s="4"/>
      <c r="D662" s="5"/>
      <c r="E662" s="5"/>
      <c r="F662" s="4"/>
      <c r="G662" s="4" t="s">
        <v>22</v>
      </c>
      <c r="H662" s="4"/>
      <c r="I662" s="4" t="s">
        <v>24</v>
      </c>
      <c r="J662" s="4" t="s">
        <v>25</v>
      </c>
      <c r="K662" s="4" t="s">
        <v>26</v>
      </c>
      <c r="L662" s="4" t="s">
        <v>159</v>
      </c>
      <c r="M662" s="6" t="s">
        <v>157</v>
      </c>
      <c r="N662" s="6">
        <v>0</v>
      </c>
      <c r="O662" s="6">
        <v>1188</v>
      </c>
      <c r="P662" s="6">
        <v>1188</v>
      </c>
      <c r="Q662" s="7" t="s">
        <v>29</v>
      </c>
      <c r="R662" s="26"/>
      <c r="S662" s="14"/>
      <c r="T662" s="14"/>
      <c r="U662" s="14"/>
      <c r="V662" s="14"/>
      <c r="W662" s="14"/>
      <c r="X662" s="14"/>
      <c r="Y662" s="14"/>
      <c r="Z662" s="14"/>
    </row>
    <row r="663" spans="1:68" ht="14.25" hidden="1" customHeight="1" x14ac:dyDescent="0.25">
      <c r="A663" s="4"/>
      <c r="B663" s="5"/>
      <c r="C663" s="4"/>
      <c r="D663" s="5"/>
      <c r="E663" s="5"/>
      <c r="F663" s="4"/>
      <c r="G663" s="4" t="s">
        <v>22</v>
      </c>
      <c r="H663" s="4"/>
      <c r="I663" s="4" t="s">
        <v>24</v>
      </c>
      <c r="J663" s="4" t="s">
        <v>25</v>
      </c>
      <c r="K663" s="4" t="s">
        <v>26</v>
      </c>
      <c r="L663" s="4" t="s">
        <v>33</v>
      </c>
      <c r="M663" s="6" t="s">
        <v>28</v>
      </c>
      <c r="N663" s="6">
        <v>28080</v>
      </c>
      <c r="O663" s="6">
        <v>42120</v>
      </c>
      <c r="P663" s="6">
        <v>70200</v>
      </c>
      <c r="Q663" s="7" t="s">
        <v>29</v>
      </c>
      <c r="R663" s="26"/>
      <c r="S663" s="14"/>
      <c r="T663" s="14"/>
      <c r="U663" s="14"/>
      <c r="V663" s="14"/>
      <c r="W663" s="14"/>
      <c r="X663" s="14"/>
      <c r="Y663" s="14"/>
      <c r="Z663" s="14"/>
    </row>
    <row r="664" spans="1:68" ht="14.25" customHeight="1" x14ac:dyDescent="0.25">
      <c r="A664" s="8" t="s">
        <v>548</v>
      </c>
      <c r="B664" s="9" t="s">
        <v>133</v>
      </c>
      <c r="C664" s="8" t="s">
        <v>534</v>
      </c>
      <c r="D664" s="9" t="s">
        <v>534</v>
      </c>
      <c r="E664" s="9" t="s">
        <v>549</v>
      </c>
      <c r="F664" s="8" t="s">
        <v>550</v>
      </c>
      <c r="G664" s="8" t="s">
        <v>22</v>
      </c>
      <c r="H664" s="8" t="s">
        <v>551</v>
      </c>
      <c r="I664" s="8" t="s">
        <v>24</v>
      </c>
      <c r="J664" s="8" t="s">
        <v>25</v>
      </c>
      <c r="K664" s="8" t="s">
        <v>26</v>
      </c>
      <c r="L664" s="8" t="s">
        <v>27</v>
      </c>
      <c r="M664" s="10" t="s">
        <v>28</v>
      </c>
      <c r="N664" s="10">
        <v>0</v>
      </c>
      <c r="O664" s="10">
        <v>25000</v>
      </c>
      <c r="P664" s="10">
        <v>25000</v>
      </c>
      <c r="Q664" s="12" t="s">
        <v>29</v>
      </c>
      <c r="R664" s="29">
        <f>VLOOKUP(H664,'[3]Table 1'!$B$3:$C$5292,2,0)</f>
        <v>45889.536</v>
      </c>
      <c r="S664" s="14"/>
      <c r="T664" s="15">
        <v>6000</v>
      </c>
      <c r="U664" s="18">
        <f>N668</f>
        <v>28080</v>
      </c>
      <c r="V664" s="16">
        <v>30000</v>
      </c>
      <c r="W664" s="14"/>
      <c r="X664" s="14"/>
      <c r="Y664" s="14"/>
      <c r="Z664" s="14">
        <v>0</v>
      </c>
      <c r="AB664">
        <v>0</v>
      </c>
      <c r="AD664">
        <f>SUM(T664:AC664)</f>
        <v>64080</v>
      </c>
      <c r="AF664">
        <f>T664/$AD664</f>
        <v>9.3632958801498134E-2</v>
      </c>
      <c r="AG664">
        <f t="shared" ref="AG664" si="1202">U664/$AD664</f>
        <v>0.43820224719101125</v>
      </c>
      <c r="AH664">
        <f t="shared" ref="AH664" si="1203">V664/$AD664</f>
        <v>0.46816479400749061</v>
      </c>
      <c r="AI664">
        <f t="shared" ref="AI664" si="1204">W664/$AD664</f>
        <v>0</v>
      </c>
      <c r="AJ664">
        <f t="shared" ref="AJ664" si="1205">X664/$AD664</f>
        <v>0</v>
      </c>
      <c r="AK664">
        <f t="shared" ref="AK664" si="1206">Y664/$AD664</f>
        <v>0</v>
      </c>
      <c r="AL664">
        <f t="shared" ref="AL664" si="1207">Z664/$AD664</f>
        <v>0</v>
      </c>
      <c r="AM664">
        <f t="shared" ref="AM664" si="1208">AA664/$AD664</f>
        <v>0</v>
      </c>
      <c r="AN664">
        <f t="shared" ref="AN664" si="1209">AB664/$AD664</f>
        <v>0</v>
      </c>
      <c r="AO664">
        <f t="shared" ref="AO664" si="1210">AC664/$AD664</f>
        <v>0</v>
      </c>
      <c r="AP664">
        <f>SUM(AF664:AO664)</f>
        <v>1</v>
      </c>
      <c r="AR664">
        <f>AF664*$R664</f>
        <v>4296.7730337078656</v>
      </c>
      <c r="AT664">
        <f t="shared" ref="AT664:BB664" si="1211">AG664*$R664</f>
        <v>20108.897797752808</v>
      </c>
      <c r="AU664">
        <f t="shared" si="1211"/>
        <v>21483.865168539323</v>
      </c>
      <c r="AV664">
        <f t="shared" si="1211"/>
        <v>0</v>
      </c>
      <c r="AW664">
        <f t="shared" si="1211"/>
        <v>0</v>
      </c>
      <c r="AX664">
        <f t="shared" si="1211"/>
        <v>0</v>
      </c>
      <c r="AY664">
        <f t="shared" si="1211"/>
        <v>0</v>
      </c>
      <c r="AZ664">
        <f t="shared" si="1211"/>
        <v>0</v>
      </c>
      <c r="BA664">
        <f t="shared" si="1211"/>
        <v>0</v>
      </c>
      <c r="BB664">
        <f t="shared" si="1211"/>
        <v>0</v>
      </c>
      <c r="BC664">
        <f>SUM(AR664:BB664)</f>
        <v>45889.535999999993</v>
      </c>
      <c r="BE664">
        <f>AR664</f>
        <v>4296.7730337078656</v>
      </c>
      <c r="BF664">
        <f>(SUM(AU664:AV664)*0.2)+AS664*0.7+AT664*0.4</f>
        <v>12340.332152808987</v>
      </c>
      <c r="BG664">
        <f>IF(AU664&gt;1,$AS664*0.3,0)+IF(AU664&gt;1,$AT664*0.6,0)+AU664*0.8</f>
        <v>29252.430813483144</v>
      </c>
      <c r="BH664">
        <f>IF(AV664&gt;1,$AS664*0.3,0)+IF(AV664&gt;1,$AT664*0.6,0)+AV664*0.8</f>
        <v>0</v>
      </c>
      <c r="BI664">
        <f>$AW664*80%+$AX664*70%</f>
        <v>0</v>
      </c>
      <c r="BJ664">
        <f>$AW664*20%+$AX664*30%</f>
        <v>0</v>
      </c>
      <c r="BK664">
        <f>$AY664*60%</f>
        <v>0</v>
      </c>
      <c r="BL664">
        <f>$AY664*40%</f>
        <v>0</v>
      </c>
      <c r="BM664">
        <f>$BA664*60%</f>
        <v>0</v>
      </c>
      <c r="BN664">
        <f>$BA664*40%</f>
        <v>0</v>
      </c>
      <c r="BO664">
        <f>SUM(BE664:BN664)</f>
        <v>45889.535999999993</v>
      </c>
      <c r="BP664" t="b">
        <f>BO664=R664</f>
        <v>1</v>
      </c>
    </row>
    <row r="665" spans="1:68" ht="14.25" hidden="1" customHeight="1" x14ac:dyDescent="0.25">
      <c r="A665" s="4"/>
      <c r="B665" s="5"/>
      <c r="C665" s="4"/>
      <c r="D665" s="5"/>
      <c r="E665" s="5"/>
      <c r="F665" s="4"/>
      <c r="G665" s="4" t="s">
        <v>22</v>
      </c>
      <c r="H665" s="4"/>
      <c r="I665" s="4" t="s">
        <v>24</v>
      </c>
      <c r="J665" s="4" t="s">
        <v>25</v>
      </c>
      <c r="K665" s="4" t="s">
        <v>26</v>
      </c>
      <c r="L665" s="4" t="s">
        <v>30</v>
      </c>
      <c r="M665" s="6" t="s">
        <v>28</v>
      </c>
      <c r="N665" s="6">
        <v>0</v>
      </c>
      <c r="O665" s="6">
        <v>28710</v>
      </c>
      <c r="P665" s="6">
        <v>28710</v>
      </c>
      <c r="Q665" s="7" t="s">
        <v>29</v>
      </c>
      <c r="R665" s="26"/>
      <c r="S665" s="14"/>
      <c r="T665" s="14"/>
      <c r="U665" s="14"/>
      <c r="V665" s="14"/>
      <c r="W665" s="14"/>
      <c r="X665" s="14"/>
      <c r="Y665" s="14"/>
      <c r="Z665" s="14"/>
    </row>
    <row r="666" spans="1:68" ht="14.25" hidden="1" customHeight="1" x14ac:dyDescent="0.25">
      <c r="A666" s="4"/>
      <c r="B666" s="5"/>
      <c r="C666" s="4"/>
      <c r="D666" s="5"/>
      <c r="E666" s="5"/>
      <c r="F666" s="4"/>
      <c r="G666" s="4" t="s">
        <v>22</v>
      </c>
      <c r="H666" s="4"/>
      <c r="I666" s="4" t="s">
        <v>24</v>
      </c>
      <c r="J666" s="4" t="s">
        <v>25</v>
      </c>
      <c r="K666" s="4" t="s">
        <v>26</v>
      </c>
      <c r="L666" s="4" t="s">
        <v>31</v>
      </c>
      <c r="M666" s="6" t="s">
        <v>28</v>
      </c>
      <c r="N666" s="6">
        <v>7000</v>
      </c>
      <c r="O666" s="6">
        <v>0</v>
      </c>
      <c r="P666" s="6">
        <v>7000</v>
      </c>
      <c r="Q666" s="7" t="s">
        <v>29</v>
      </c>
      <c r="R666" s="26"/>
      <c r="S666" s="14"/>
      <c r="T666" s="14"/>
      <c r="U666" s="14"/>
      <c r="V666" s="14"/>
      <c r="W666" s="14"/>
      <c r="X666" s="14"/>
      <c r="Y666" s="14"/>
      <c r="Z666" s="14"/>
    </row>
    <row r="667" spans="1:68" ht="14.25" hidden="1" customHeight="1" x14ac:dyDescent="0.25">
      <c r="A667" s="4"/>
      <c r="B667" s="5"/>
      <c r="C667" s="4"/>
      <c r="D667" s="5"/>
      <c r="E667" s="5"/>
      <c r="F667" s="4"/>
      <c r="G667" s="4" t="s">
        <v>22</v>
      </c>
      <c r="H667" s="4"/>
      <c r="I667" s="4" t="s">
        <v>24</v>
      </c>
      <c r="J667" s="4" t="s">
        <v>25</v>
      </c>
      <c r="K667" s="4" t="s">
        <v>26</v>
      </c>
      <c r="L667" s="4" t="s">
        <v>32</v>
      </c>
      <c r="M667" s="6" t="s">
        <v>28</v>
      </c>
      <c r="N667" s="6">
        <v>0</v>
      </c>
      <c r="O667" s="6">
        <v>10500</v>
      </c>
      <c r="P667" s="6">
        <v>10500</v>
      </c>
      <c r="Q667" s="7" t="s">
        <v>29</v>
      </c>
      <c r="R667" s="26"/>
      <c r="S667" s="14"/>
      <c r="T667" s="14"/>
      <c r="U667" s="14"/>
      <c r="V667" s="14"/>
      <c r="W667" s="14"/>
      <c r="X667" s="14"/>
      <c r="Y667" s="14"/>
      <c r="Z667" s="14"/>
    </row>
    <row r="668" spans="1:68" ht="14.25" hidden="1" customHeight="1" x14ac:dyDescent="0.25">
      <c r="A668" s="19"/>
      <c r="B668" s="20"/>
      <c r="C668" s="19"/>
      <c r="D668" s="20"/>
      <c r="E668" s="20"/>
      <c r="F668" s="19"/>
      <c r="G668" s="19" t="s">
        <v>22</v>
      </c>
      <c r="H668" s="19"/>
      <c r="I668" s="19" t="s">
        <v>24</v>
      </c>
      <c r="J668" s="19" t="s">
        <v>25</v>
      </c>
      <c r="K668" s="19" t="s">
        <v>26</v>
      </c>
      <c r="L668" s="19" t="s">
        <v>33</v>
      </c>
      <c r="M668" s="21" t="s">
        <v>28</v>
      </c>
      <c r="N668" s="21">
        <v>28080</v>
      </c>
      <c r="O668" s="21">
        <v>42120</v>
      </c>
      <c r="P668" s="21">
        <v>70200</v>
      </c>
      <c r="Q668" s="22" t="s">
        <v>29</v>
      </c>
      <c r="R668" s="26"/>
      <c r="S668" s="23"/>
      <c r="T668" s="23"/>
      <c r="U668" s="23"/>
      <c r="V668" s="23"/>
      <c r="W668" s="23"/>
      <c r="X668" s="23"/>
      <c r="Y668" s="23"/>
      <c r="Z668" s="23"/>
    </row>
    <row r="669" spans="1:68" s="27" customFormat="1" x14ac:dyDescent="0.25">
      <c r="B669"/>
      <c r="D669"/>
      <c r="E669"/>
      <c r="G669"/>
      <c r="I669"/>
      <c r="K669"/>
      <c r="M669"/>
      <c r="O669"/>
      <c r="P669"/>
      <c r="Q669"/>
      <c r="BE669" s="28">
        <f>SUM(BE4:BE664)</f>
        <v>524267.01757870876</v>
      </c>
      <c r="BF669" s="28">
        <f t="shared" ref="BF669:BN669" si="1212">SUM(BF4:BF664)</f>
        <v>1459172.8917719694</v>
      </c>
      <c r="BG669" s="28">
        <f t="shared" si="1212"/>
        <v>2977505.4238429214</v>
      </c>
      <c r="BH669" s="28">
        <f t="shared" si="1212"/>
        <v>521921.45776179765</v>
      </c>
      <c r="BI669" s="28">
        <f t="shared" si="1212"/>
        <v>9249.9472879120876</v>
      </c>
      <c r="BJ669" s="28">
        <f t="shared" si="1212"/>
        <v>3056.1947883645767</v>
      </c>
      <c r="BK669" s="28">
        <f t="shared" si="1212"/>
        <v>31242.295772462832</v>
      </c>
      <c r="BL669" s="28">
        <f t="shared" si="1212"/>
        <v>20828.197181641888</v>
      </c>
      <c r="BM669" s="28">
        <f t="shared" si="1212"/>
        <v>4576.6644085326434</v>
      </c>
      <c r="BN669" s="28">
        <f t="shared" si="1212"/>
        <v>3051.1096056884289</v>
      </c>
      <c r="BO669" s="28">
        <f>SUM(BE669:BN669)</f>
        <v>5554871.2000000011</v>
      </c>
    </row>
    <row r="671" spans="1:68" x14ac:dyDescent="0.25">
      <c r="BE671" t="s">
        <v>553</v>
      </c>
      <c r="BF671" s="30">
        <v>524267.01757870876</v>
      </c>
    </row>
    <row r="672" spans="1:68" x14ac:dyDescent="0.25">
      <c r="BE672" t="s">
        <v>554</v>
      </c>
      <c r="BF672" s="30">
        <v>1459172.8917719694</v>
      </c>
    </row>
    <row r="673" spans="57:58" x14ac:dyDescent="0.25">
      <c r="BE673" t="s">
        <v>555</v>
      </c>
      <c r="BF673" s="30">
        <v>2977505.4238429214</v>
      </c>
    </row>
    <row r="674" spans="57:58" x14ac:dyDescent="0.25">
      <c r="BE674" t="s">
        <v>556</v>
      </c>
      <c r="BF674" s="30">
        <v>521921.45776179765</v>
      </c>
    </row>
    <row r="675" spans="57:58" x14ac:dyDescent="0.25">
      <c r="BE675" t="s">
        <v>562</v>
      </c>
      <c r="BF675" s="30">
        <v>9249.9472879120876</v>
      </c>
    </row>
    <row r="676" spans="57:58" x14ac:dyDescent="0.25">
      <c r="BE676" t="s">
        <v>563</v>
      </c>
      <c r="BF676" s="30">
        <v>3056.1947883645767</v>
      </c>
    </row>
    <row r="677" spans="57:58" x14ac:dyDescent="0.25">
      <c r="BE677" t="s">
        <v>557</v>
      </c>
      <c r="BF677" s="30">
        <v>31242.295772462832</v>
      </c>
    </row>
    <row r="678" spans="57:58" x14ac:dyDescent="0.25">
      <c r="BE678" t="s">
        <v>558</v>
      </c>
      <c r="BF678" s="30">
        <v>20828.197181641888</v>
      </c>
    </row>
    <row r="679" spans="57:58" x14ac:dyDescent="0.25">
      <c r="BE679" t="s">
        <v>559</v>
      </c>
      <c r="BF679" s="30">
        <v>4576.6644085326434</v>
      </c>
    </row>
    <row r="680" spans="57:58" x14ac:dyDescent="0.25">
      <c r="BE680" t="s">
        <v>560</v>
      </c>
      <c r="BF680" s="30">
        <v>3051.1096056884289</v>
      </c>
    </row>
    <row r="681" spans="57:58" x14ac:dyDescent="0.25">
      <c r="BE681" t="s">
        <v>561</v>
      </c>
      <c r="BF681" s="30">
        <v>5554871.2000000011</v>
      </c>
    </row>
  </sheetData>
  <autoFilter ref="A3:Q668" xr:uid="{00000000-0009-0000-0000-000000000000}">
    <filterColumn colId="5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laporan_pjps7193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Nshrddn Zayn Assegaf</cp:lastModifiedBy>
  <dcterms:created xsi:type="dcterms:W3CDTF">2021-01-21T05:37:10Z</dcterms:created>
  <dcterms:modified xsi:type="dcterms:W3CDTF">2021-04-24T05:18:32Z</dcterms:modified>
</cp:coreProperties>
</file>