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il\Documents\"/>
    </mc:Choice>
  </mc:AlternateContent>
  <xr:revisionPtr revIDLastSave="0" documentId="13_ncr:1_{CFB7ECB8-3D77-4767-9B10-CC1849FF397E}" xr6:coauthVersionLast="47" xr6:coauthVersionMax="47" xr10:uidLastSave="{00000000-0000-0000-0000-000000000000}"/>
  <bookViews>
    <workbookView xWindow="-120" yWindow="-120" windowWidth="20730" windowHeight="11040" xr2:uid="{2C37FB3E-A3C1-4A9F-8A7C-DA649295289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Sheet1!$A$1:$E$155</definedName>
    <definedName name="_xlnm._FilterDatabase" localSheetId="2" hidden="1">Sheet3!$R$1:$T$155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" i="1"/>
  <c r="B2" i="4"/>
  <c r="B3" i="4"/>
  <c r="B4" i="4"/>
  <c r="B5" i="4"/>
  <c r="B6" i="4"/>
  <c r="B7" i="4"/>
  <c r="B8" i="4"/>
  <c r="B1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145" i="3"/>
  <c r="S124" i="3"/>
  <c r="S125" i="3"/>
  <c r="S126" i="3"/>
  <c r="S127" i="3"/>
  <c r="S128" i="3"/>
  <c r="S129" i="3"/>
  <c r="S130" i="3"/>
  <c r="S131" i="3"/>
  <c r="S132" i="3"/>
  <c r="S133" i="3"/>
  <c r="S134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36" i="3"/>
  <c r="S37" i="3"/>
  <c r="S38" i="3"/>
  <c r="S154" i="3"/>
  <c r="S155" i="3"/>
  <c r="S135" i="3"/>
  <c r="S136" i="3"/>
  <c r="S137" i="3"/>
  <c r="S138" i="3"/>
  <c r="S139" i="3"/>
  <c r="S140" i="3"/>
  <c r="S141" i="3"/>
  <c r="S142" i="3"/>
  <c r="S143" i="3"/>
  <c r="S144" i="3"/>
  <c r="S39" i="3"/>
  <c r="S40" i="3"/>
  <c r="S148" i="3"/>
  <c r="S149" i="3"/>
  <c r="S150" i="3"/>
  <c r="S151" i="3"/>
  <c r="S152" i="3"/>
  <c r="S153" i="3"/>
  <c r="S146" i="3"/>
  <c r="S147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2" i="3"/>
  <c r="I2" i="3" s="1"/>
  <c r="K3" i="2"/>
  <c r="K4" i="2"/>
  <c r="K5" i="2"/>
  <c r="K6" i="2"/>
  <c r="K7" i="2"/>
  <c r="K8" i="2"/>
  <c r="K9" i="2"/>
  <c r="K2" i="2"/>
  <c r="G17" i="2"/>
  <c r="G25" i="2"/>
  <c r="G33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F34" i="2"/>
  <c r="G34" i="2" s="1"/>
  <c r="F35" i="2"/>
  <c r="G35" i="2" s="1"/>
  <c r="F2" i="2"/>
  <c r="G2" i="2" s="1"/>
</calcChain>
</file>

<file path=xl/sharedStrings.xml><?xml version="1.0" encoding="utf-8"?>
<sst xmlns="http://schemas.openxmlformats.org/spreadsheetml/2006/main" count="1446" uniqueCount="111">
  <si>
    <t>Device</t>
  </si>
  <si>
    <t>Sub Device</t>
  </si>
  <si>
    <t>Category</t>
  </si>
  <si>
    <t>Root Cause</t>
  </si>
  <si>
    <t>Cable Tray/Cascade Tray</t>
  </si>
  <si>
    <t>All</t>
  </si>
  <si>
    <t>Broken</t>
  </si>
  <si>
    <t>01. Maintenance</t>
  </si>
  <si>
    <t>replace</t>
  </si>
  <si>
    <t>Obsolete</t>
  </si>
  <si>
    <t>Impacted by External Source</t>
  </si>
  <si>
    <t>Impacted by PU Project</t>
  </si>
  <si>
    <t>Impacted by Government Project</t>
  </si>
  <si>
    <t>Missing</t>
  </si>
  <si>
    <t>Stolen</t>
  </si>
  <si>
    <t>Closure</t>
  </si>
  <si>
    <t>Maintenance</t>
  </si>
  <si>
    <t>Cancelled by Initiator</t>
  </si>
  <si>
    <t>Resource Issues</t>
  </si>
  <si>
    <t>Permit Issues</t>
  </si>
  <si>
    <t>Approval Issues</t>
  </si>
  <si>
    <t>No Damage</t>
  </si>
  <si>
    <t>Create Link</t>
  </si>
  <si>
    <t>Audit</t>
  </si>
  <si>
    <t>Improvement Initiative</t>
  </si>
  <si>
    <t>Core Crowded</t>
  </si>
  <si>
    <t>Cut Over</t>
  </si>
  <si>
    <t>Unstandard Position/Installation</t>
  </si>
  <si>
    <t>Resplicing</t>
  </si>
  <si>
    <t>Impacted by Project</t>
  </si>
  <si>
    <t>Impacted by Maintenance</t>
  </si>
  <si>
    <t>Replace + Splicing</t>
  </si>
  <si>
    <t>Hit by Trees, Billboard, etc</t>
  </si>
  <si>
    <t>Jumpering + Install Closure + Splicing</t>
  </si>
  <si>
    <t>Install Closure + Splicing</t>
  </si>
  <si>
    <t>Fiber Cable</t>
  </si>
  <si>
    <t>FO Light Measurement</t>
  </si>
  <si>
    <t>Unknown</t>
  </si>
  <si>
    <t>Relocation</t>
  </si>
  <si>
    <t>Create New Link</t>
  </si>
  <si>
    <t>Expansion</t>
  </si>
  <si>
    <t>Install New FO</t>
  </si>
  <si>
    <t>Non-Fiber Cable</t>
  </si>
  <si>
    <t>Barel</t>
  </si>
  <si>
    <t>Core</t>
  </si>
  <si>
    <t>Improvement Initiatives</t>
  </si>
  <si>
    <t>Cut</t>
  </si>
  <si>
    <t>Impacted by Other Incident</t>
  </si>
  <si>
    <t>Bending/Radius</t>
  </si>
  <si>
    <t>Tidying Up</t>
  </si>
  <si>
    <t>Bitten by Animal</t>
  </si>
  <si>
    <t>Unstandard Position</t>
  </si>
  <si>
    <t>Obsolate</t>
  </si>
  <si>
    <t>PLN Short Circuit</t>
  </si>
  <si>
    <t>Losses</t>
  </si>
  <si>
    <t>Reroute</t>
  </si>
  <si>
    <t>Hit by Vehicle</t>
  </si>
  <si>
    <t>Vandalism</t>
  </si>
  <si>
    <t>Add Core FDT to OLT</t>
  </si>
  <si>
    <t>Add Splitter 1:8 at FAT and FDT</t>
  </si>
  <si>
    <t>Add Splitter 1:8 at FAT</t>
  </si>
  <si>
    <t>Add Splitter 1:8 at FDT</t>
  </si>
  <si>
    <t>Replace Splitter 1:8 to 1:16</t>
  </si>
  <si>
    <t>Bad Cable</t>
  </si>
  <si>
    <t>Swap Idle Core</t>
  </si>
  <si>
    <t>Burned</t>
  </si>
  <si>
    <t>Kink</t>
  </si>
  <si>
    <t>Fiber Coupler</t>
  </si>
  <si>
    <t>ODF Rack</t>
  </si>
  <si>
    <t>Others</t>
  </si>
  <si>
    <t>Escalate to Customer</t>
  </si>
  <si>
    <t>Turn Off by Customer</t>
  </si>
  <si>
    <t>No Action</t>
  </si>
  <si>
    <t>Cannot find Root Cause</t>
  </si>
  <si>
    <t>Patch Cord</t>
  </si>
  <si>
    <t>Patch Panel</t>
  </si>
  <si>
    <t>Poles</t>
  </si>
  <si>
    <t>Comcase</t>
  </si>
  <si>
    <t>Tray Cassette</t>
  </si>
  <si>
    <t>Tube</t>
  </si>
  <si>
    <t>Repair</t>
  </si>
  <si>
    <t>Case Category</t>
  </si>
  <si>
    <t>Action Taken</t>
  </si>
  <si>
    <t>id</t>
  </si>
  <si>
    <t>device</t>
  </si>
  <si>
    <t>Fiber</t>
  </si>
  <si>
    <t>Replace</t>
  </si>
  <si>
    <t>Add Splitter at FAT and FDT</t>
  </si>
  <si>
    <t>Add Splitter 1:4 at FDT</t>
  </si>
  <si>
    <t>Install Splitter 1:8</t>
  </si>
  <si>
    <t>Install Pole</t>
  </si>
  <si>
    <t>Install Splitter 1:4</t>
  </si>
  <si>
    <t>Install FAT</t>
  </si>
  <si>
    <t>Install FDT</t>
  </si>
  <si>
    <t>Escalate to Others</t>
  </si>
  <si>
    <t>rc_id</t>
  </si>
  <si>
    <t>rc</t>
  </si>
  <si>
    <t>value_database</t>
  </si>
  <si>
    <t>act_id</t>
  </si>
  <si>
    <t>02. Cut</t>
  </si>
  <si>
    <t>03. Bending/Radius</t>
  </si>
  <si>
    <t>04. Broken</t>
  </si>
  <si>
    <t>05. Core Crowded</t>
  </si>
  <si>
    <t>06. Bad Cable</t>
  </si>
  <si>
    <t>07. Missing</t>
  </si>
  <si>
    <t>08. No Damage</t>
  </si>
  <si>
    <t>ODF Rack (OLT)</t>
  </si>
  <si>
    <t>Patch Panel/OTB FDT</t>
  </si>
  <si>
    <t>Splitter 1:8</t>
  </si>
  <si>
    <t>Splitter 1:4</t>
  </si>
  <si>
    <t>sub_id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</si>
</sst>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E624D-7CB4-4321-88C9-E80B09CB2AA2}" name="Table1" displayName="Table1" ref="A1:E155" totalsRowShown="0">
  <autoFilter ref="A1:E155" xr:uid="{9EE78D43-3E85-45B2-9C81-FF5F0CC64564}"/>
  <sortState xmlns:xlrd2="http://schemas.microsoft.com/office/spreadsheetml/2017/richdata2" ref="A2:E155">
    <sortCondition ref="A1:A155"/>
  </sortState>
  <tableColumns count="5">
    <tableColumn id="1" xr3:uid="{2D0679D4-E86B-4049-9910-558259C50DAC}" name="Device"/>
    <tableColumn id="2" xr3:uid="{29B3475F-4C59-4337-8EFD-C302F1BC9987}" name="Sub Device"/>
    <tableColumn id="3" xr3:uid="{3EE23BCE-7A27-4A93-80A2-6D8F8CC9F83C}" name="Case Category"/>
    <tableColumn id="4" xr3:uid="{B6C0BF5F-BE93-42FD-A169-64E7F1A72C67}" name="Action Taken"/>
    <tableColumn id="5" xr3:uid="{01FC6C1E-FF20-4281-A786-8F2025E359EB}" name="Root Ca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8D43-3E85-45B2-9C81-FF5F0CC64564}">
  <dimension ref="A1:L155"/>
  <sheetViews>
    <sheetView tabSelected="1" topLeftCell="B1" workbookViewId="0">
      <pane ySplit="35" topLeftCell="A36" activePane="bottomLeft" state="frozen"/>
      <selection pane="bottomLeft" activeCell="L1" sqref="L1:L13"/>
    </sheetView>
  </sheetViews>
  <sheetFormatPr defaultRowHeight="15" x14ac:dyDescent="0.25"/>
  <cols>
    <col min="1" max="1" width="22.7109375" bestFit="1" customWidth="1"/>
    <col min="2" max="2" width="13.140625" bestFit="1" customWidth="1"/>
    <col min="3" max="3" width="15.5703125" customWidth="1"/>
    <col min="4" max="4" width="34.28515625" bestFit="1" customWidth="1"/>
    <col min="5" max="5" width="30.85546875" bestFit="1" customWidth="1"/>
    <col min="7" max="7" width="2.7109375" bestFit="1" customWidth="1"/>
    <col min="8" max="8" width="15.5703125" bestFit="1" customWidth="1"/>
    <col min="10" max="10" width="2" bestFit="1" customWidth="1"/>
    <col min="11" max="11" width="20.140625" bestFit="1" customWidth="1"/>
    <col min="12" max="12" width="24.7109375" bestFit="1" customWidth="1"/>
  </cols>
  <sheetData>
    <row r="1" spans="1:12" x14ac:dyDescent="0.25">
      <c r="A1" t="s">
        <v>0</v>
      </c>
      <c r="B1" t="s">
        <v>1</v>
      </c>
      <c r="C1" t="s">
        <v>81</v>
      </c>
      <c r="D1" t="s">
        <v>82</v>
      </c>
      <c r="E1" t="s">
        <v>3</v>
      </c>
      <c r="G1" t="s">
        <v>83</v>
      </c>
      <c r="H1" t="s">
        <v>84</v>
      </c>
      <c r="J1">
        <v>1</v>
      </c>
      <c r="K1" t="s">
        <v>35</v>
      </c>
      <c r="L1" t="str">
        <f>"("&amp;"'"&amp;K1&amp;"'"&amp;","&amp;J1&amp;")"&amp;","</f>
        <v>('Fiber Cable',1),</v>
      </c>
    </row>
    <row r="2" spans="1:12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G2">
        <v>1</v>
      </c>
      <c r="H2" t="s">
        <v>85</v>
      </c>
      <c r="J2">
        <v>1</v>
      </c>
      <c r="K2" t="s">
        <v>79</v>
      </c>
      <c r="L2" t="str">
        <f t="shared" ref="L2:L13" si="0">"("&amp;"'"&amp;K2&amp;"'"&amp;","&amp;J2&amp;")"&amp;","</f>
        <v>('Tube',1),</v>
      </c>
    </row>
    <row r="3" spans="1:12" x14ac:dyDescent="0.25">
      <c r="A3" t="s">
        <v>4</v>
      </c>
      <c r="B3" t="s">
        <v>5</v>
      </c>
      <c r="C3" t="s">
        <v>6</v>
      </c>
      <c r="D3" t="s">
        <v>8</v>
      </c>
      <c r="E3" t="s">
        <v>10</v>
      </c>
      <c r="G3">
        <v>2</v>
      </c>
      <c r="H3" t="s">
        <v>42</v>
      </c>
      <c r="J3">
        <v>1</v>
      </c>
      <c r="K3" t="s">
        <v>44</v>
      </c>
      <c r="L3" t="str">
        <f t="shared" si="0"/>
        <v>('Core',1),</v>
      </c>
    </row>
    <row r="4" spans="1:12" x14ac:dyDescent="0.25">
      <c r="A4" t="s">
        <v>4</v>
      </c>
      <c r="B4" t="s">
        <v>5</v>
      </c>
      <c r="C4" t="s">
        <v>6</v>
      </c>
      <c r="D4" t="s">
        <v>8</v>
      </c>
      <c r="E4" t="s">
        <v>11</v>
      </c>
      <c r="J4">
        <v>2</v>
      </c>
      <c r="K4" t="s">
        <v>106</v>
      </c>
      <c r="L4" t="str">
        <f t="shared" si="0"/>
        <v>('ODF Rack (OLT)',2),</v>
      </c>
    </row>
    <row r="5" spans="1:12" x14ac:dyDescent="0.25">
      <c r="A5" t="s">
        <v>4</v>
      </c>
      <c r="B5" t="s">
        <v>5</v>
      </c>
      <c r="C5" t="s">
        <v>6</v>
      </c>
      <c r="D5" t="s">
        <v>8</v>
      </c>
      <c r="E5" t="s">
        <v>12</v>
      </c>
      <c r="J5">
        <v>2</v>
      </c>
      <c r="K5" t="s">
        <v>107</v>
      </c>
      <c r="L5" t="str">
        <f t="shared" si="0"/>
        <v>('Patch Panel/OTB FDT',2),</v>
      </c>
    </row>
    <row r="6" spans="1:12" x14ac:dyDescent="0.25">
      <c r="A6" t="s">
        <v>4</v>
      </c>
      <c r="B6" t="s">
        <v>5</v>
      </c>
      <c r="C6" t="s">
        <v>13</v>
      </c>
      <c r="D6" t="s">
        <v>8</v>
      </c>
      <c r="E6" t="s">
        <v>14</v>
      </c>
      <c r="J6">
        <v>2</v>
      </c>
      <c r="K6" t="s">
        <v>74</v>
      </c>
      <c r="L6" t="str">
        <f t="shared" si="0"/>
        <v>('Patch Cord',2),</v>
      </c>
    </row>
    <row r="7" spans="1:12" x14ac:dyDescent="0.25">
      <c r="A7" t="s">
        <v>15</v>
      </c>
      <c r="B7" t="s">
        <v>5</v>
      </c>
      <c r="C7" t="s">
        <v>16</v>
      </c>
      <c r="D7" t="s">
        <v>17</v>
      </c>
      <c r="E7" t="s">
        <v>18</v>
      </c>
      <c r="J7">
        <v>2</v>
      </c>
      <c r="K7" t="s">
        <v>43</v>
      </c>
      <c r="L7" t="str">
        <f t="shared" si="0"/>
        <v>('Barel',2),</v>
      </c>
    </row>
    <row r="8" spans="1:12" x14ac:dyDescent="0.25">
      <c r="A8" t="s">
        <v>15</v>
      </c>
      <c r="B8" t="s">
        <v>5</v>
      </c>
      <c r="C8" t="s">
        <v>16</v>
      </c>
      <c r="D8" t="s">
        <v>17</v>
      </c>
      <c r="E8" t="s">
        <v>19</v>
      </c>
      <c r="J8">
        <v>2</v>
      </c>
      <c r="K8" t="s">
        <v>15</v>
      </c>
      <c r="L8" t="str">
        <f t="shared" si="0"/>
        <v>('Closure',2),</v>
      </c>
    </row>
    <row r="9" spans="1:12" x14ac:dyDescent="0.25">
      <c r="A9" t="s">
        <v>15</v>
      </c>
      <c r="B9" t="s">
        <v>5</v>
      </c>
      <c r="C9" t="s">
        <v>16</v>
      </c>
      <c r="D9" t="s">
        <v>17</v>
      </c>
      <c r="E9" t="s">
        <v>20</v>
      </c>
      <c r="J9">
        <v>2</v>
      </c>
      <c r="K9" t="s">
        <v>78</v>
      </c>
      <c r="L9" t="str">
        <f t="shared" si="0"/>
        <v>('Tray Cassette',2),</v>
      </c>
    </row>
    <row r="10" spans="1:12" x14ac:dyDescent="0.25">
      <c r="A10" t="s">
        <v>15</v>
      </c>
      <c r="B10" t="s">
        <v>5</v>
      </c>
      <c r="C10" t="s">
        <v>21</v>
      </c>
      <c r="D10" t="s">
        <v>22</v>
      </c>
      <c r="E10" t="s">
        <v>22</v>
      </c>
      <c r="J10">
        <v>2</v>
      </c>
      <c r="K10" t="s">
        <v>108</v>
      </c>
      <c r="L10" t="str">
        <f t="shared" si="0"/>
        <v>('Splitter 1:8',2),</v>
      </c>
    </row>
    <row r="11" spans="1:12" x14ac:dyDescent="0.25">
      <c r="A11" t="s">
        <v>15</v>
      </c>
      <c r="B11" t="s">
        <v>5</v>
      </c>
      <c r="C11" t="s">
        <v>21</v>
      </c>
      <c r="D11" t="s">
        <v>23</v>
      </c>
      <c r="E11" t="s">
        <v>24</v>
      </c>
      <c r="J11">
        <v>2</v>
      </c>
      <c r="K11" t="s">
        <v>109</v>
      </c>
      <c r="L11" t="str">
        <f t="shared" si="0"/>
        <v>('Splitter 1:4',2),</v>
      </c>
    </row>
    <row r="12" spans="1:12" x14ac:dyDescent="0.25">
      <c r="A12" t="s">
        <v>15</v>
      </c>
      <c r="B12" t="s">
        <v>5</v>
      </c>
      <c r="C12" t="s">
        <v>25</v>
      </c>
      <c r="D12" t="s">
        <v>26</v>
      </c>
      <c r="E12" t="s">
        <v>27</v>
      </c>
      <c r="J12">
        <v>2</v>
      </c>
      <c r="K12" t="s">
        <v>76</v>
      </c>
      <c r="L12" t="str">
        <f t="shared" si="0"/>
        <v>('Poles',2),</v>
      </c>
    </row>
    <row r="13" spans="1:12" x14ac:dyDescent="0.25">
      <c r="A13" t="s">
        <v>15</v>
      </c>
      <c r="B13" t="s">
        <v>5</v>
      </c>
      <c r="C13" t="s">
        <v>25</v>
      </c>
      <c r="D13" t="s">
        <v>28</v>
      </c>
      <c r="E13" t="s">
        <v>27</v>
      </c>
      <c r="J13">
        <v>2</v>
      </c>
      <c r="K13" t="s">
        <v>69</v>
      </c>
      <c r="L13" t="str">
        <f t="shared" si="0"/>
        <v>('Others',2),</v>
      </c>
    </row>
    <row r="14" spans="1:12" x14ac:dyDescent="0.25">
      <c r="A14" t="s">
        <v>15</v>
      </c>
      <c r="B14" t="s">
        <v>5</v>
      </c>
      <c r="C14" t="s">
        <v>25</v>
      </c>
      <c r="D14" t="s">
        <v>26</v>
      </c>
      <c r="E14" t="s">
        <v>29</v>
      </c>
    </row>
    <row r="15" spans="1:12" x14ac:dyDescent="0.25">
      <c r="A15" t="s">
        <v>15</v>
      </c>
      <c r="B15" t="s">
        <v>5</v>
      </c>
      <c r="C15" t="s">
        <v>25</v>
      </c>
      <c r="D15" t="s">
        <v>28</v>
      </c>
      <c r="E15" t="s">
        <v>29</v>
      </c>
    </row>
    <row r="16" spans="1:12" x14ac:dyDescent="0.25">
      <c r="A16" t="s">
        <v>15</v>
      </c>
      <c r="B16" t="s">
        <v>5</v>
      </c>
      <c r="C16" t="s">
        <v>25</v>
      </c>
      <c r="D16" t="s">
        <v>26</v>
      </c>
      <c r="E16" t="s">
        <v>30</v>
      </c>
    </row>
    <row r="17" spans="1:5" x14ac:dyDescent="0.25">
      <c r="A17" t="s">
        <v>15</v>
      </c>
      <c r="B17" t="s">
        <v>5</v>
      </c>
      <c r="C17" t="s">
        <v>25</v>
      </c>
      <c r="D17" t="s">
        <v>28</v>
      </c>
      <c r="E17" t="s">
        <v>30</v>
      </c>
    </row>
    <row r="18" spans="1:5" x14ac:dyDescent="0.25">
      <c r="A18" t="s">
        <v>15</v>
      </c>
      <c r="B18" t="s">
        <v>5</v>
      </c>
      <c r="C18" t="s">
        <v>6</v>
      </c>
      <c r="D18" t="s">
        <v>31</v>
      </c>
      <c r="E18" t="s">
        <v>27</v>
      </c>
    </row>
    <row r="19" spans="1:5" x14ac:dyDescent="0.25">
      <c r="A19" t="s">
        <v>15</v>
      </c>
      <c r="B19" t="s">
        <v>5</v>
      </c>
      <c r="C19" t="s">
        <v>6</v>
      </c>
      <c r="D19" t="s">
        <v>31</v>
      </c>
      <c r="E19" t="s">
        <v>29</v>
      </c>
    </row>
    <row r="20" spans="1:5" x14ac:dyDescent="0.25">
      <c r="A20" t="s">
        <v>15</v>
      </c>
      <c r="B20" t="s">
        <v>5</v>
      </c>
      <c r="C20" t="s">
        <v>6</v>
      </c>
      <c r="D20" t="s">
        <v>31</v>
      </c>
      <c r="E20" t="s">
        <v>30</v>
      </c>
    </row>
    <row r="21" spans="1:5" x14ac:dyDescent="0.25">
      <c r="A21" t="s">
        <v>15</v>
      </c>
      <c r="B21" t="s">
        <v>5</v>
      </c>
      <c r="C21" t="s">
        <v>6</v>
      </c>
      <c r="D21" t="s">
        <v>31</v>
      </c>
      <c r="E21" t="s">
        <v>10</v>
      </c>
    </row>
    <row r="22" spans="1:5" x14ac:dyDescent="0.25">
      <c r="A22" t="s">
        <v>15</v>
      </c>
      <c r="B22" t="s">
        <v>5</v>
      </c>
      <c r="C22" t="s">
        <v>6</v>
      </c>
      <c r="D22" t="s">
        <v>31</v>
      </c>
      <c r="E22" t="s">
        <v>11</v>
      </c>
    </row>
    <row r="23" spans="1:5" x14ac:dyDescent="0.25">
      <c r="A23" t="s">
        <v>15</v>
      </c>
      <c r="B23" t="s">
        <v>5</v>
      </c>
      <c r="C23" t="s">
        <v>6</v>
      </c>
      <c r="D23" t="s">
        <v>31</v>
      </c>
      <c r="E23" t="s">
        <v>12</v>
      </c>
    </row>
    <row r="24" spans="1:5" x14ac:dyDescent="0.25">
      <c r="A24" t="s">
        <v>15</v>
      </c>
      <c r="B24" t="s">
        <v>5</v>
      </c>
      <c r="C24" t="s">
        <v>6</v>
      </c>
      <c r="D24" t="s">
        <v>31</v>
      </c>
      <c r="E24" t="s">
        <v>32</v>
      </c>
    </row>
    <row r="25" spans="1:5" x14ac:dyDescent="0.25">
      <c r="A25" t="s">
        <v>15</v>
      </c>
      <c r="B25" t="s">
        <v>5</v>
      </c>
      <c r="C25" t="s">
        <v>13</v>
      </c>
      <c r="D25" t="s">
        <v>33</v>
      </c>
      <c r="E25" t="s">
        <v>14</v>
      </c>
    </row>
    <row r="26" spans="1:5" x14ac:dyDescent="0.25">
      <c r="A26" t="s">
        <v>15</v>
      </c>
      <c r="B26" t="s">
        <v>5</v>
      </c>
      <c r="C26" t="s">
        <v>13</v>
      </c>
      <c r="D26" t="s">
        <v>34</v>
      </c>
      <c r="E26" t="s">
        <v>14</v>
      </c>
    </row>
    <row r="27" spans="1:5" x14ac:dyDescent="0.25">
      <c r="A27" t="s">
        <v>15</v>
      </c>
      <c r="B27" t="s">
        <v>5</v>
      </c>
      <c r="C27" t="s">
        <v>13</v>
      </c>
      <c r="D27" t="s">
        <v>8</v>
      </c>
      <c r="E27" t="s">
        <v>14</v>
      </c>
    </row>
    <row r="28" spans="1:5" x14ac:dyDescent="0.25">
      <c r="A28" t="s">
        <v>35</v>
      </c>
      <c r="B28" t="s">
        <v>5</v>
      </c>
      <c r="C28" t="s">
        <v>21</v>
      </c>
      <c r="D28" t="s">
        <v>36</v>
      </c>
      <c r="E28" t="s">
        <v>37</v>
      </c>
    </row>
    <row r="29" spans="1:5" x14ac:dyDescent="0.25">
      <c r="A29" t="s">
        <v>35</v>
      </c>
      <c r="B29" t="s">
        <v>5</v>
      </c>
      <c r="C29" t="s">
        <v>16</v>
      </c>
      <c r="D29" t="s">
        <v>17</v>
      </c>
      <c r="E29" t="s">
        <v>20</v>
      </c>
    </row>
    <row r="30" spans="1:5" x14ac:dyDescent="0.25">
      <c r="A30" t="s">
        <v>35</v>
      </c>
      <c r="B30" t="s">
        <v>5</v>
      </c>
      <c r="C30" t="s">
        <v>16</v>
      </c>
      <c r="D30" t="s">
        <v>17</v>
      </c>
      <c r="E30" t="s">
        <v>19</v>
      </c>
    </row>
    <row r="31" spans="1:5" x14ac:dyDescent="0.25">
      <c r="A31" t="s">
        <v>35</v>
      </c>
      <c r="B31" t="s">
        <v>5</v>
      </c>
      <c r="C31" t="s">
        <v>16</v>
      </c>
      <c r="D31" t="s">
        <v>17</v>
      </c>
      <c r="E31" t="s">
        <v>18</v>
      </c>
    </row>
    <row r="32" spans="1:5" x14ac:dyDescent="0.25">
      <c r="A32" t="s">
        <v>35</v>
      </c>
      <c r="B32" t="s">
        <v>5</v>
      </c>
      <c r="C32" t="s">
        <v>21</v>
      </c>
      <c r="D32" t="s">
        <v>17</v>
      </c>
      <c r="E32" t="s">
        <v>38</v>
      </c>
    </row>
    <row r="33" spans="1:5" x14ac:dyDescent="0.25">
      <c r="A33" t="s">
        <v>35</v>
      </c>
      <c r="B33" t="s">
        <v>5</v>
      </c>
      <c r="C33" t="s">
        <v>21</v>
      </c>
      <c r="D33" t="s">
        <v>26</v>
      </c>
      <c r="E33" t="s">
        <v>38</v>
      </c>
    </row>
    <row r="34" spans="1:5" x14ac:dyDescent="0.25">
      <c r="A34" t="s">
        <v>35</v>
      </c>
      <c r="B34" t="s">
        <v>5</v>
      </c>
      <c r="C34" t="s">
        <v>21</v>
      </c>
      <c r="D34" t="s">
        <v>39</v>
      </c>
      <c r="E34" t="s">
        <v>40</v>
      </c>
    </row>
    <row r="35" spans="1:5" x14ac:dyDescent="0.25">
      <c r="A35" t="s">
        <v>35</v>
      </c>
      <c r="B35" t="s">
        <v>5</v>
      </c>
      <c r="C35" t="s">
        <v>21</v>
      </c>
      <c r="D35" t="s">
        <v>41</v>
      </c>
      <c r="E35" t="s">
        <v>40</v>
      </c>
    </row>
    <row r="36" spans="1:5" x14ac:dyDescent="0.25">
      <c r="A36" t="s">
        <v>35</v>
      </c>
      <c r="B36" t="s">
        <v>44</v>
      </c>
      <c r="C36" t="s">
        <v>16</v>
      </c>
      <c r="D36" t="s">
        <v>23</v>
      </c>
      <c r="E36" t="s">
        <v>45</v>
      </c>
    </row>
    <row r="37" spans="1:5" x14ac:dyDescent="0.25">
      <c r="A37" t="s">
        <v>35</v>
      </c>
      <c r="B37" t="s">
        <v>44</v>
      </c>
      <c r="C37" t="s">
        <v>46</v>
      </c>
      <c r="D37" t="s">
        <v>28</v>
      </c>
      <c r="E37" t="s">
        <v>47</v>
      </c>
    </row>
    <row r="38" spans="1:5" x14ac:dyDescent="0.25">
      <c r="A38" t="s">
        <v>35</v>
      </c>
      <c r="B38" t="s">
        <v>44</v>
      </c>
      <c r="C38" t="s">
        <v>46</v>
      </c>
      <c r="D38" t="s">
        <v>28</v>
      </c>
      <c r="E38" t="s">
        <v>37</v>
      </c>
    </row>
    <row r="39" spans="1:5" x14ac:dyDescent="0.25">
      <c r="A39" t="s">
        <v>35</v>
      </c>
      <c r="B39" t="s">
        <v>44</v>
      </c>
      <c r="C39" t="s">
        <v>48</v>
      </c>
      <c r="D39" t="s">
        <v>49</v>
      </c>
      <c r="E39" t="s">
        <v>47</v>
      </c>
    </row>
    <row r="40" spans="1:5" x14ac:dyDescent="0.25">
      <c r="A40" t="s">
        <v>35</v>
      </c>
      <c r="B40" t="s">
        <v>44</v>
      </c>
      <c r="C40" t="s">
        <v>48</v>
      </c>
      <c r="D40" t="s">
        <v>49</v>
      </c>
      <c r="E40" t="s">
        <v>37</v>
      </c>
    </row>
    <row r="41" spans="1:5" x14ac:dyDescent="0.25">
      <c r="A41" t="s">
        <v>35</v>
      </c>
      <c r="B41" t="s">
        <v>44</v>
      </c>
      <c r="C41" t="s">
        <v>48</v>
      </c>
      <c r="D41" t="s">
        <v>49</v>
      </c>
      <c r="E41" t="s">
        <v>29</v>
      </c>
    </row>
    <row r="42" spans="1:5" x14ac:dyDescent="0.25">
      <c r="A42" t="s">
        <v>35</v>
      </c>
      <c r="B42" t="s">
        <v>44</v>
      </c>
      <c r="C42" t="s">
        <v>48</v>
      </c>
      <c r="D42" t="s">
        <v>49</v>
      </c>
      <c r="E42" t="s">
        <v>30</v>
      </c>
    </row>
    <row r="43" spans="1:5" x14ac:dyDescent="0.25">
      <c r="A43" t="s">
        <v>35</v>
      </c>
      <c r="B43" t="s">
        <v>44</v>
      </c>
      <c r="C43" t="s">
        <v>46</v>
      </c>
      <c r="D43" t="s">
        <v>28</v>
      </c>
      <c r="E43" t="s">
        <v>29</v>
      </c>
    </row>
    <row r="44" spans="1:5" x14ac:dyDescent="0.25">
      <c r="A44" t="s">
        <v>35</v>
      </c>
      <c r="B44" t="s">
        <v>44</v>
      </c>
      <c r="C44" t="s">
        <v>46</v>
      </c>
      <c r="D44" t="s">
        <v>28</v>
      </c>
      <c r="E44" t="s">
        <v>30</v>
      </c>
    </row>
    <row r="45" spans="1:5" x14ac:dyDescent="0.25">
      <c r="A45" t="s">
        <v>35</v>
      </c>
      <c r="B45" t="s">
        <v>44</v>
      </c>
      <c r="C45" t="s">
        <v>46</v>
      </c>
      <c r="D45" t="s">
        <v>28</v>
      </c>
      <c r="E45" t="s">
        <v>50</v>
      </c>
    </row>
    <row r="46" spans="1:5" x14ac:dyDescent="0.25">
      <c r="A46" t="s">
        <v>35</v>
      </c>
      <c r="B46" t="s">
        <v>44</v>
      </c>
      <c r="C46" t="s">
        <v>13</v>
      </c>
      <c r="D46" t="s">
        <v>8</v>
      </c>
      <c r="E46" t="s">
        <v>14</v>
      </c>
    </row>
    <row r="47" spans="1:5" x14ac:dyDescent="0.25">
      <c r="A47" t="s">
        <v>35</v>
      </c>
      <c r="B47" t="s">
        <v>35</v>
      </c>
      <c r="C47" t="s">
        <v>16</v>
      </c>
      <c r="D47" t="s">
        <v>17</v>
      </c>
      <c r="E47" t="s">
        <v>16</v>
      </c>
    </row>
    <row r="48" spans="1:5" x14ac:dyDescent="0.25">
      <c r="A48" t="s">
        <v>35</v>
      </c>
      <c r="B48" t="s">
        <v>35</v>
      </c>
      <c r="C48" t="s">
        <v>48</v>
      </c>
      <c r="D48" t="s">
        <v>49</v>
      </c>
      <c r="E48" t="s">
        <v>51</v>
      </c>
    </row>
    <row r="49" spans="1:5" x14ac:dyDescent="0.25">
      <c r="A49" t="s">
        <v>35</v>
      </c>
      <c r="B49" t="s">
        <v>35</v>
      </c>
      <c r="C49" t="s">
        <v>48</v>
      </c>
      <c r="D49" t="s">
        <v>49</v>
      </c>
      <c r="E49" t="s">
        <v>52</v>
      </c>
    </row>
    <row r="50" spans="1:5" x14ac:dyDescent="0.25">
      <c r="A50" t="s">
        <v>35</v>
      </c>
      <c r="B50" t="s">
        <v>35</v>
      </c>
      <c r="C50" t="s">
        <v>48</v>
      </c>
      <c r="D50" t="s">
        <v>49</v>
      </c>
      <c r="E50" t="s">
        <v>53</v>
      </c>
    </row>
    <row r="51" spans="1:5" x14ac:dyDescent="0.25">
      <c r="A51" t="s">
        <v>35</v>
      </c>
      <c r="B51" t="s">
        <v>35</v>
      </c>
      <c r="C51" t="s">
        <v>48</v>
      </c>
      <c r="D51" t="s">
        <v>49</v>
      </c>
      <c r="E51" t="s">
        <v>10</v>
      </c>
    </row>
    <row r="52" spans="1:5" x14ac:dyDescent="0.25">
      <c r="A52" t="s">
        <v>35</v>
      </c>
      <c r="B52" t="s">
        <v>35</v>
      </c>
      <c r="C52" t="s">
        <v>48</v>
      </c>
      <c r="D52" t="s">
        <v>49</v>
      </c>
      <c r="E52" t="s">
        <v>47</v>
      </c>
    </row>
    <row r="53" spans="1:5" x14ac:dyDescent="0.25">
      <c r="A53" t="s">
        <v>35</v>
      </c>
      <c r="B53" t="s">
        <v>35</v>
      </c>
      <c r="C53" t="s">
        <v>48</v>
      </c>
      <c r="D53" t="s">
        <v>49</v>
      </c>
      <c r="E53" t="s">
        <v>37</v>
      </c>
    </row>
    <row r="54" spans="1:5" x14ac:dyDescent="0.25">
      <c r="A54" t="s">
        <v>35</v>
      </c>
      <c r="B54" t="s">
        <v>35</v>
      </c>
      <c r="C54" t="s">
        <v>54</v>
      </c>
      <c r="D54" t="s">
        <v>55</v>
      </c>
      <c r="E54" t="s">
        <v>29</v>
      </c>
    </row>
    <row r="55" spans="1:5" x14ac:dyDescent="0.25">
      <c r="A55" t="s">
        <v>35</v>
      </c>
      <c r="B55" t="s">
        <v>35</v>
      </c>
      <c r="C55" t="s">
        <v>54</v>
      </c>
      <c r="D55" t="s">
        <v>55</v>
      </c>
      <c r="E55" t="s">
        <v>10</v>
      </c>
    </row>
    <row r="56" spans="1:5" x14ac:dyDescent="0.25">
      <c r="A56" t="s">
        <v>35</v>
      </c>
      <c r="B56" t="s">
        <v>35</v>
      </c>
      <c r="C56" t="s">
        <v>54</v>
      </c>
      <c r="D56" t="s">
        <v>55</v>
      </c>
      <c r="E56" t="s">
        <v>11</v>
      </c>
    </row>
    <row r="57" spans="1:5" x14ac:dyDescent="0.25">
      <c r="A57" t="s">
        <v>35</v>
      </c>
      <c r="B57" t="s">
        <v>35</v>
      </c>
      <c r="C57" t="s">
        <v>54</v>
      </c>
      <c r="D57" t="s">
        <v>55</v>
      </c>
      <c r="E57" t="s">
        <v>12</v>
      </c>
    </row>
    <row r="58" spans="1:5" x14ac:dyDescent="0.25">
      <c r="A58" t="s">
        <v>35</v>
      </c>
      <c r="B58" t="s">
        <v>35</v>
      </c>
      <c r="C58" t="s">
        <v>54</v>
      </c>
      <c r="D58" t="s">
        <v>55</v>
      </c>
      <c r="E58" t="s">
        <v>56</v>
      </c>
    </row>
    <row r="59" spans="1:5" x14ac:dyDescent="0.25">
      <c r="A59" t="s">
        <v>35</v>
      </c>
      <c r="B59" t="s">
        <v>35</v>
      </c>
      <c r="C59" t="s">
        <v>54</v>
      </c>
      <c r="D59" t="s">
        <v>55</v>
      </c>
      <c r="E59" t="s">
        <v>32</v>
      </c>
    </row>
    <row r="60" spans="1:5" x14ac:dyDescent="0.25">
      <c r="A60" t="s">
        <v>35</v>
      </c>
      <c r="B60" t="s">
        <v>35</v>
      </c>
      <c r="C60" t="s">
        <v>54</v>
      </c>
      <c r="D60" t="s">
        <v>55</v>
      </c>
      <c r="E60" t="s">
        <v>57</v>
      </c>
    </row>
    <row r="61" spans="1:5" x14ac:dyDescent="0.25">
      <c r="A61" t="s">
        <v>35</v>
      </c>
      <c r="B61" t="s">
        <v>35</v>
      </c>
      <c r="C61" t="s">
        <v>16</v>
      </c>
      <c r="D61" t="s">
        <v>58</v>
      </c>
      <c r="E61" t="s">
        <v>16</v>
      </c>
    </row>
    <row r="62" spans="1:5" x14ac:dyDescent="0.25">
      <c r="A62" t="s">
        <v>35</v>
      </c>
      <c r="B62" t="s">
        <v>35</v>
      </c>
      <c r="C62" t="s">
        <v>16</v>
      </c>
      <c r="D62" t="s">
        <v>59</v>
      </c>
      <c r="E62" t="s">
        <v>16</v>
      </c>
    </row>
    <row r="63" spans="1:5" x14ac:dyDescent="0.25">
      <c r="A63" t="s">
        <v>35</v>
      </c>
      <c r="B63" t="s">
        <v>35</v>
      </c>
      <c r="C63" t="s">
        <v>16</v>
      </c>
      <c r="D63" t="s">
        <v>60</v>
      </c>
      <c r="E63" t="s">
        <v>16</v>
      </c>
    </row>
    <row r="64" spans="1:5" x14ac:dyDescent="0.25">
      <c r="A64" t="s">
        <v>35</v>
      </c>
      <c r="B64" t="s">
        <v>35</v>
      </c>
      <c r="C64" t="s">
        <v>16</v>
      </c>
      <c r="D64" t="s">
        <v>61</v>
      </c>
      <c r="E64" t="s">
        <v>16</v>
      </c>
    </row>
    <row r="65" spans="1:5" x14ac:dyDescent="0.25">
      <c r="A65" t="s">
        <v>35</v>
      </c>
      <c r="B65" t="s">
        <v>35</v>
      </c>
      <c r="C65" t="s">
        <v>16</v>
      </c>
      <c r="D65" t="s">
        <v>62</v>
      </c>
      <c r="E65" t="s">
        <v>16</v>
      </c>
    </row>
    <row r="66" spans="1:5" x14ac:dyDescent="0.25">
      <c r="A66" t="s">
        <v>35</v>
      </c>
      <c r="B66" t="s">
        <v>35</v>
      </c>
      <c r="C66" t="s">
        <v>63</v>
      </c>
      <c r="D66" t="s">
        <v>64</v>
      </c>
      <c r="E66" t="s">
        <v>27</v>
      </c>
    </row>
    <row r="67" spans="1:5" x14ac:dyDescent="0.25">
      <c r="A67" t="s">
        <v>35</v>
      </c>
      <c r="B67" t="s">
        <v>35</v>
      </c>
      <c r="C67" t="s">
        <v>63</v>
      </c>
      <c r="D67" t="s">
        <v>33</v>
      </c>
      <c r="E67" t="s">
        <v>27</v>
      </c>
    </row>
    <row r="68" spans="1:5" x14ac:dyDescent="0.25">
      <c r="A68" t="s">
        <v>35</v>
      </c>
      <c r="B68" t="s">
        <v>35</v>
      </c>
      <c r="C68" t="s">
        <v>63</v>
      </c>
      <c r="D68" t="s">
        <v>34</v>
      </c>
      <c r="E68" t="s">
        <v>27</v>
      </c>
    </row>
    <row r="69" spans="1:5" x14ac:dyDescent="0.25">
      <c r="A69" t="s">
        <v>35</v>
      </c>
      <c r="B69" t="s">
        <v>35</v>
      </c>
      <c r="C69" t="s">
        <v>63</v>
      </c>
      <c r="D69" t="s">
        <v>64</v>
      </c>
      <c r="E69" t="s">
        <v>10</v>
      </c>
    </row>
    <row r="70" spans="1:5" x14ac:dyDescent="0.25">
      <c r="A70" t="s">
        <v>35</v>
      </c>
      <c r="B70" t="s">
        <v>35</v>
      </c>
      <c r="C70" t="s">
        <v>63</v>
      </c>
      <c r="D70" t="s">
        <v>33</v>
      </c>
      <c r="E70" t="s">
        <v>10</v>
      </c>
    </row>
    <row r="71" spans="1:5" x14ac:dyDescent="0.25">
      <c r="A71" t="s">
        <v>35</v>
      </c>
      <c r="B71" t="s">
        <v>35</v>
      </c>
      <c r="C71" t="s">
        <v>63</v>
      </c>
      <c r="D71" t="s">
        <v>34</v>
      </c>
      <c r="E71" t="s">
        <v>10</v>
      </c>
    </row>
    <row r="72" spans="1:5" x14ac:dyDescent="0.25">
      <c r="A72" t="s">
        <v>35</v>
      </c>
      <c r="B72" t="s">
        <v>35</v>
      </c>
      <c r="C72" t="s">
        <v>63</v>
      </c>
      <c r="D72" t="s">
        <v>64</v>
      </c>
      <c r="E72" t="s">
        <v>11</v>
      </c>
    </row>
    <row r="73" spans="1:5" x14ac:dyDescent="0.25">
      <c r="A73" t="s">
        <v>35</v>
      </c>
      <c r="B73" t="s">
        <v>35</v>
      </c>
      <c r="C73" t="s">
        <v>63</v>
      </c>
      <c r="D73" t="s">
        <v>33</v>
      </c>
      <c r="E73" t="s">
        <v>11</v>
      </c>
    </row>
    <row r="74" spans="1:5" x14ac:dyDescent="0.25">
      <c r="A74" t="s">
        <v>35</v>
      </c>
      <c r="B74" t="s">
        <v>35</v>
      </c>
      <c r="C74" t="s">
        <v>63</v>
      </c>
      <c r="D74" t="s">
        <v>34</v>
      </c>
      <c r="E74" t="s">
        <v>11</v>
      </c>
    </row>
    <row r="75" spans="1:5" x14ac:dyDescent="0.25">
      <c r="A75" t="s">
        <v>35</v>
      </c>
      <c r="B75" t="s">
        <v>35</v>
      </c>
      <c r="C75" t="s">
        <v>63</v>
      </c>
      <c r="D75" t="s">
        <v>64</v>
      </c>
      <c r="E75" t="s">
        <v>12</v>
      </c>
    </row>
    <row r="76" spans="1:5" x14ac:dyDescent="0.25">
      <c r="A76" t="s">
        <v>35</v>
      </c>
      <c r="B76" t="s">
        <v>35</v>
      </c>
      <c r="C76" t="s">
        <v>63</v>
      </c>
      <c r="D76" t="s">
        <v>33</v>
      </c>
      <c r="E76" t="s">
        <v>12</v>
      </c>
    </row>
    <row r="77" spans="1:5" x14ac:dyDescent="0.25">
      <c r="A77" t="s">
        <v>35</v>
      </c>
      <c r="B77" t="s">
        <v>35</v>
      </c>
      <c r="C77" t="s">
        <v>63</v>
      </c>
      <c r="D77" t="s">
        <v>34</v>
      </c>
      <c r="E77" t="s">
        <v>12</v>
      </c>
    </row>
    <row r="78" spans="1:5" x14ac:dyDescent="0.25">
      <c r="A78" t="s">
        <v>35</v>
      </c>
      <c r="B78" t="s">
        <v>35</v>
      </c>
      <c r="C78" t="s">
        <v>63</v>
      </c>
      <c r="D78" t="s">
        <v>64</v>
      </c>
      <c r="E78" t="s">
        <v>56</v>
      </c>
    </row>
    <row r="79" spans="1:5" x14ac:dyDescent="0.25">
      <c r="A79" t="s">
        <v>35</v>
      </c>
      <c r="B79" t="s">
        <v>35</v>
      </c>
      <c r="C79" t="s">
        <v>63</v>
      </c>
      <c r="D79" t="s">
        <v>33</v>
      </c>
      <c r="E79" t="s">
        <v>56</v>
      </c>
    </row>
    <row r="80" spans="1:5" x14ac:dyDescent="0.25">
      <c r="A80" t="s">
        <v>35</v>
      </c>
      <c r="B80" t="s">
        <v>35</v>
      </c>
      <c r="C80" t="s">
        <v>63</v>
      </c>
      <c r="D80" t="s">
        <v>34</v>
      </c>
      <c r="E80" t="s">
        <v>56</v>
      </c>
    </row>
    <row r="81" spans="1:5" x14ac:dyDescent="0.25">
      <c r="A81" t="s">
        <v>35</v>
      </c>
      <c r="B81" t="s">
        <v>35</v>
      </c>
      <c r="C81" t="s">
        <v>63</v>
      </c>
      <c r="D81" t="s">
        <v>64</v>
      </c>
      <c r="E81" t="s">
        <v>32</v>
      </c>
    </row>
    <row r="82" spans="1:5" x14ac:dyDescent="0.25">
      <c r="A82" t="s">
        <v>35</v>
      </c>
      <c r="B82" t="s">
        <v>35</v>
      </c>
      <c r="C82" t="s">
        <v>63</v>
      </c>
      <c r="D82" t="s">
        <v>33</v>
      </c>
      <c r="E82" t="s">
        <v>32</v>
      </c>
    </row>
    <row r="83" spans="1:5" x14ac:dyDescent="0.25">
      <c r="A83" t="s">
        <v>35</v>
      </c>
      <c r="B83" t="s">
        <v>35</v>
      </c>
      <c r="C83" t="s">
        <v>63</v>
      </c>
      <c r="D83" t="s">
        <v>34</v>
      </c>
      <c r="E83" t="s">
        <v>32</v>
      </c>
    </row>
    <row r="84" spans="1:5" x14ac:dyDescent="0.25">
      <c r="A84" t="s">
        <v>35</v>
      </c>
      <c r="B84" t="s">
        <v>35</v>
      </c>
      <c r="C84" t="s">
        <v>63</v>
      </c>
      <c r="D84" t="s">
        <v>64</v>
      </c>
      <c r="E84" t="s">
        <v>65</v>
      </c>
    </row>
    <row r="85" spans="1:5" x14ac:dyDescent="0.25">
      <c r="A85" t="s">
        <v>35</v>
      </c>
      <c r="B85" t="s">
        <v>35</v>
      </c>
      <c r="C85" t="s">
        <v>63</v>
      </c>
      <c r="D85" t="s">
        <v>33</v>
      </c>
      <c r="E85" t="s">
        <v>65</v>
      </c>
    </row>
    <row r="86" spans="1:5" x14ac:dyDescent="0.25">
      <c r="A86" t="s">
        <v>35</v>
      </c>
      <c r="B86" t="s">
        <v>35</v>
      </c>
      <c r="C86" t="s">
        <v>63</v>
      </c>
      <c r="D86" t="s">
        <v>34</v>
      </c>
      <c r="E86" t="s">
        <v>65</v>
      </c>
    </row>
    <row r="87" spans="1:5" x14ac:dyDescent="0.25">
      <c r="A87" t="s">
        <v>35</v>
      </c>
      <c r="B87" t="s">
        <v>35</v>
      </c>
      <c r="C87" t="s">
        <v>48</v>
      </c>
      <c r="D87" t="s">
        <v>49</v>
      </c>
      <c r="E87" t="s">
        <v>29</v>
      </c>
    </row>
    <row r="88" spans="1:5" x14ac:dyDescent="0.25">
      <c r="A88" t="s">
        <v>35</v>
      </c>
      <c r="B88" t="s">
        <v>35</v>
      </c>
      <c r="C88" t="s">
        <v>48</v>
      </c>
      <c r="D88" t="s">
        <v>49</v>
      </c>
      <c r="E88" t="s">
        <v>30</v>
      </c>
    </row>
    <row r="89" spans="1:5" x14ac:dyDescent="0.25">
      <c r="A89" t="s">
        <v>35</v>
      </c>
      <c r="B89" t="s">
        <v>35</v>
      </c>
      <c r="C89" t="s">
        <v>66</v>
      </c>
      <c r="D89" t="s">
        <v>49</v>
      </c>
      <c r="E89" t="s">
        <v>29</v>
      </c>
    </row>
    <row r="90" spans="1:5" x14ac:dyDescent="0.25">
      <c r="A90" t="s">
        <v>35</v>
      </c>
      <c r="B90" t="s">
        <v>35</v>
      </c>
      <c r="C90" t="s">
        <v>66</v>
      </c>
      <c r="D90" t="s">
        <v>49</v>
      </c>
      <c r="E90" t="s">
        <v>30</v>
      </c>
    </row>
    <row r="91" spans="1:5" x14ac:dyDescent="0.25">
      <c r="A91" t="s">
        <v>35</v>
      </c>
      <c r="B91" t="s">
        <v>35</v>
      </c>
      <c r="C91" t="s">
        <v>66</v>
      </c>
      <c r="D91" t="s">
        <v>49</v>
      </c>
      <c r="E91" t="s">
        <v>10</v>
      </c>
    </row>
    <row r="92" spans="1:5" x14ac:dyDescent="0.25">
      <c r="A92" t="s">
        <v>35</v>
      </c>
      <c r="B92" t="s">
        <v>35</v>
      </c>
      <c r="C92" t="s">
        <v>66</v>
      </c>
      <c r="D92" t="s">
        <v>49</v>
      </c>
      <c r="E92" t="s">
        <v>11</v>
      </c>
    </row>
    <row r="93" spans="1:5" x14ac:dyDescent="0.25">
      <c r="A93" t="s">
        <v>35</v>
      </c>
      <c r="B93" t="s">
        <v>35</v>
      </c>
      <c r="C93" t="s">
        <v>66</v>
      </c>
      <c r="D93" t="s">
        <v>49</v>
      </c>
      <c r="E93" t="s">
        <v>12</v>
      </c>
    </row>
    <row r="94" spans="1:5" x14ac:dyDescent="0.25">
      <c r="A94" t="s">
        <v>35</v>
      </c>
      <c r="B94" t="s">
        <v>35</v>
      </c>
      <c r="C94" t="s">
        <v>66</v>
      </c>
      <c r="D94" t="s">
        <v>49</v>
      </c>
      <c r="E94" t="s">
        <v>56</v>
      </c>
    </row>
    <row r="95" spans="1:5" x14ac:dyDescent="0.25">
      <c r="A95" t="s">
        <v>35</v>
      </c>
      <c r="B95" t="s">
        <v>35</v>
      </c>
      <c r="C95" t="s">
        <v>66</v>
      </c>
      <c r="D95" t="s">
        <v>49</v>
      </c>
      <c r="E95" t="s">
        <v>32</v>
      </c>
    </row>
    <row r="96" spans="1:5" x14ac:dyDescent="0.25">
      <c r="A96" t="s">
        <v>35</v>
      </c>
      <c r="B96" t="s">
        <v>35</v>
      </c>
      <c r="C96" t="s">
        <v>46</v>
      </c>
      <c r="D96" t="s">
        <v>33</v>
      </c>
      <c r="E96" t="s">
        <v>27</v>
      </c>
    </row>
    <row r="97" spans="1:5" x14ac:dyDescent="0.25">
      <c r="A97" t="s">
        <v>35</v>
      </c>
      <c r="B97" t="s">
        <v>35</v>
      </c>
      <c r="C97" t="s">
        <v>46</v>
      </c>
      <c r="D97" t="s">
        <v>34</v>
      </c>
      <c r="E97" t="s">
        <v>27</v>
      </c>
    </row>
    <row r="98" spans="1:5" x14ac:dyDescent="0.25">
      <c r="A98" t="s">
        <v>35</v>
      </c>
      <c r="B98" t="s">
        <v>35</v>
      </c>
      <c r="C98" t="s">
        <v>46</v>
      </c>
      <c r="D98" t="s">
        <v>33</v>
      </c>
      <c r="E98" t="s">
        <v>50</v>
      </c>
    </row>
    <row r="99" spans="1:5" x14ac:dyDescent="0.25">
      <c r="A99" t="s">
        <v>35</v>
      </c>
      <c r="B99" t="s">
        <v>35</v>
      </c>
      <c r="C99" t="s">
        <v>46</v>
      </c>
      <c r="D99" t="s">
        <v>34</v>
      </c>
      <c r="E99" t="s">
        <v>50</v>
      </c>
    </row>
    <row r="100" spans="1:5" x14ac:dyDescent="0.25">
      <c r="A100" t="s">
        <v>35</v>
      </c>
      <c r="B100" t="s">
        <v>35</v>
      </c>
      <c r="C100" t="s">
        <v>46</v>
      </c>
      <c r="D100" t="s">
        <v>33</v>
      </c>
      <c r="E100" t="s">
        <v>10</v>
      </c>
    </row>
    <row r="101" spans="1:5" x14ac:dyDescent="0.25">
      <c r="A101" t="s">
        <v>35</v>
      </c>
      <c r="B101" t="s">
        <v>35</v>
      </c>
      <c r="C101" t="s">
        <v>46</v>
      </c>
      <c r="D101" t="s">
        <v>34</v>
      </c>
      <c r="E101" t="s">
        <v>10</v>
      </c>
    </row>
    <row r="102" spans="1:5" x14ac:dyDescent="0.25">
      <c r="A102" t="s">
        <v>35</v>
      </c>
      <c r="B102" t="s">
        <v>35</v>
      </c>
      <c r="C102" t="s">
        <v>46</v>
      </c>
      <c r="D102" t="s">
        <v>33</v>
      </c>
      <c r="E102" t="s">
        <v>11</v>
      </c>
    </row>
    <row r="103" spans="1:5" x14ac:dyDescent="0.25">
      <c r="A103" t="s">
        <v>35</v>
      </c>
      <c r="B103" t="s">
        <v>35</v>
      </c>
      <c r="C103" t="s">
        <v>46</v>
      </c>
      <c r="D103" t="s">
        <v>34</v>
      </c>
      <c r="E103" t="s">
        <v>11</v>
      </c>
    </row>
    <row r="104" spans="1:5" x14ac:dyDescent="0.25">
      <c r="A104" t="s">
        <v>35</v>
      </c>
      <c r="B104" t="s">
        <v>35</v>
      </c>
      <c r="C104" t="s">
        <v>46</v>
      </c>
      <c r="D104" t="s">
        <v>33</v>
      </c>
      <c r="E104" t="s">
        <v>12</v>
      </c>
    </row>
    <row r="105" spans="1:5" x14ac:dyDescent="0.25">
      <c r="A105" t="s">
        <v>35</v>
      </c>
      <c r="B105" t="s">
        <v>35</v>
      </c>
      <c r="C105" t="s">
        <v>46</v>
      </c>
      <c r="D105" t="s">
        <v>34</v>
      </c>
      <c r="E105" t="s">
        <v>12</v>
      </c>
    </row>
    <row r="106" spans="1:5" x14ac:dyDescent="0.25">
      <c r="A106" t="s">
        <v>35</v>
      </c>
      <c r="B106" t="s">
        <v>35</v>
      </c>
      <c r="C106" t="s">
        <v>46</v>
      </c>
      <c r="D106" t="s">
        <v>33</v>
      </c>
      <c r="E106" t="s">
        <v>56</v>
      </c>
    </row>
    <row r="107" spans="1:5" x14ac:dyDescent="0.25">
      <c r="A107" t="s">
        <v>35</v>
      </c>
      <c r="B107" t="s">
        <v>35</v>
      </c>
      <c r="C107" t="s">
        <v>46</v>
      </c>
      <c r="D107" t="s">
        <v>34</v>
      </c>
      <c r="E107" t="s">
        <v>56</v>
      </c>
    </row>
    <row r="108" spans="1:5" x14ac:dyDescent="0.25">
      <c r="A108" t="s">
        <v>35</v>
      </c>
      <c r="B108" t="s">
        <v>35</v>
      </c>
      <c r="C108" t="s">
        <v>46</v>
      </c>
      <c r="D108" t="s">
        <v>33</v>
      </c>
      <c r="E108" t="s">
        <v>32</v>
      </c>
    </row>
    <row r="109" spans="1:5" x14ac:dyDescent="0.25">
      <c r="A109" t="s">
        <v>35</v>
      </c>
      <c r="B109" t="s">
        <v>35</v>
      </c>
      <c r="C109" t="s">
        <v>46</v>
      </c>
      <c r="D109" t="s">
        <v>34</v>
      </c>
      <c r="E109" t="s">
        <v>32</v>
      </c>
    </row>
    <row r="110" spans="1:5" x14ac:dyDescent="0.25">
      <c r="A110" t="s">
        <v>35</v>
      </c>
      <c r="B110" t="s">
        <v>35</v>
      </c>
      <c r="C110" t="s">
        <v>46</v>
      </c>
      <c r="D110" t="s">
        <v>33</v>
      </c>
      <c r="E110" t="s">
        <v>65</v>
      </c>
    </row>
    <row r="111" spans="1:5" x14ac:dyDescent="0.25">
      <c r="A111" t="s">
        <v>35</v>
      </c>
      <c r="B111" t="s">
        <v>35</v>
      </c>
      <c r="C111" t="s">
        <v>46</v>
      </c>
      <c r="D111" t="s">
        <v>34</v>
      </c>
      <c r="E111" t="s">
        <v>65</v>
      </c>
    </row>
    <row r="112" spans="1:5" x14ac:dyDescent="0.25">
      <c r="A112" t="s">
        <v>35</v>
      </c>
      <c r="B112" t="s">
        <v>35</v>
      </c>
      <c r="C112" t="s">
        <v>46</v>
      </c>
      <c r="D112" t="s">
        <v>33</v>
      </c>
      <c r="E112" t="s">
        <v>57</v>
      </c>
    </row>
    <row r="113" spans="1:5" x14ac:dyDescent="0.25">
      <c r="A113" t="s">
        <v>35</v>
      </c>
      <c r="B113" t="s">
        <v>35</v>
      </c>
      <c r="C113" t="s">
        <v>46</v>
      </c>
      <c r="D113" t="s">
        <v>34</v>
      </c>
      <c r="E113" t="s">
        <v>57</v>
      </c>
    </row>
    <row r="114" spans="1:5" x14ac:dyDescent="0.25">
      <c r="A114" t="s">
        <v>35</v>
      </c>
      <c r="B114" t="s">
        <v>35</v>
      </c>
      <c r="C114" t="s">
        <v>13</v>
      </c>
      <c r="D114" t="s">
        <v>33</v>
      </c>
      <c r="E114" t="s">
        <v>14</v>
      </c>
    </row>
    <row r="115" spans="1:5" x14ac:dyDescent="0.25">
      <c r="A115" t="s">
        <v>35</v>
      </c>
      <c r="B115" t="s">
        <v>35</v>
      </c>
      <c r="C115" t="s">
        <v>13</v>
      </c>
      <c r="D115" t="s">
        <v>8</v>
      </c>
      <c r="E115" t="s">
        <v>14</v>
      </c>
    </row>
    <row r="116" spans="1:5" x14ac:dyDescent="0.25">
      <c r="A116" t="s">
        <v>35</v>
      </c>
      <c r="B116" t="s">
        <v>79</v>
      </c>
      <c r="C116" t="s">
        <v>48</v>
      </c>
      <c r="D116" t="s">
        <v>49</v>
      </c>
      <c r="E116" t="s">
        <v>29</v>
      </c>
    </row>
    <row r="117" spans="1:5" x14ac:dyDescent="0.25">
      <c r="A117" t="s">
        <v>35</v>
      </c>
      <c r="B117" t="s">
        <v>79</v>
      </c>
      <c r="C117" t="s">
        <v>48</v>
      </c>
      <c r="D117" t="s">
        <v>80</v>
      </c>
      <c r="E117" t="s">
        <v>29</v>
      </c>
    </row>
    <row r="118" spans="1:5" x14ac:dyDescent="0.25">
      <c r="A118" t="s">
        <v>35</v>
      </c>
      <c r="B118" t="s">
        <v>79</v>
      </c>
      <c r="C118" t="s">
        <v>48</v>
      </c>
      <c r="D118" t="s">
        <v>49</v>
      </c>
      <c r="E118" t="s">
        <v>30</v>
      </c>
    </row>
    <row r="119" spans="1:5" x14ac:dyDescent="0.25">
      <c r="A119" t="s">
        <v>35</v>
      </c>
      <c r="B119" t="s">
        <v>79</v>
      </c>
      <c r="C119" t="s">
        <v>48</v>
      </c>
      <c r="D119" t="s">
        <v>80</v>
      </c>
      <c r="E119" t="s">
        <v>30</v>
      </c>
    </row>
    <row r="120" spans="1:5" x14ac:dyDescent="0.25">
      <c r="A120" t="s">
        <v>35</v>
      </c>
      <c r="B120" t="s">
        <v>79</v>
      </c>
      <c r="C120" t="s">
        <v>66</v>
      </c>
      <c r="D120" t="s">
        <v>49</v>
      </c>
      <c r="E120" t="s">
        <v>29</v>
      </c>
    </row>
    <row r="121" spans="1:5" x14ac:dyDescent="0.25">
      <c r="A121" t="s">
        <v>35</v>
      </c>
      <c r="B121" t="s">
        <v>79</v>
      </c>
      <c r="C121" t="s">
        <v>66</v>
      </c>
      <c r="D121" t="s">
        <v>80</v>
      </c>
      <c r="E121" t="s">
        <v>29</v>
      </c>
    </row>
    <row r="122" spans="1:5" x14ac:dyDescent="0.25">
      <c r="A122" t="s">
        <v>35</v>
      </c>
      <c r="B122" t="s">
        <v>79</v>
      </c>
      <c r="C122" t="s">
        <v>66</v>
      </c>
      <c r="D122" t="s">
        <v>49</v>
      </c>
      <c r="E122" t="s">
        <v>30</v>
      </c>
    </row>
    <row r="123" spans="1:5" x14ac:dyDescent="0.25">
      <c r="A123" t="s">
        <v>35</v>
      </c>
      <c r="B123" t="s">
        <v>79</v>
      </c>
      <c r="C123" t="s">
        <v>66</v>
      </c>
      <c r="D123" t="s">
        <v>80</v>
      </c>
      <c r="E123" t="s">
        <v>30</v>
      </c>
    </row>
    <row r="124" spans="1:5" x14ac:dyDescent="0.25">
      <c r="A124" t="s">
        <v>35</v>
      </c>
      <c r="B124" t="s">
        <v>79</v>
      </c>
      <c r="C124" t="s">
        <v>46</v>
      </c>
      <c r="D124" t="s">
        <v>28</v>
      </c>
      <c r="E124" t="s">
        <v>29</v>
      </c>
    </row>
    <row r="125" spans="1:5" x14ac:dyDescent="0.25">
      <c r="A125" t="s">
        <v>35</v>
      </c>
      <c r="B125" t="s">
        <v>79</v>
      </c>
      <c r="C125" t="s">
        <v>46</v>
      </c>
      <c r="D125" t="s">
        <v>80</v>
      </c>
      <c r="E125" t="s">
        <v>29</v>
      </c>
    </row>
    <row r="126" spans="1:5" x14ac:dyDescent="0.25">
      <c r="A126" t="s">
        <v>35</v>
      </c>
      <c r="B126" t="s">
        <v>79</v>
      </c>
      <c r="C126" t="s">
        <v>46</v>
      </c>
      <c r="D126" t="s">
        <v>28</v>
      </c>
      <c r="E126" t="s">
        <v>30</v>
      </c>
    </row>
    <row r="127" spans="1:5" x14ac:dyDescent="0.25">
      <c r="A127" t="s">
        <v>35</v>
      </c>
      <c r="B127" t="s">
        <v>79</v>
      </c>
      <c r="C127" t="s">
        <v>46</v>
      </c>
      <c r="D127" t="s">
        <v>80</v>
      </c>
      <c r="E127" t="s">
        <v>30</v>
      </c>
    </row>
    <row r="128" spans="1:5" x14ac:dyDescent="0.25">
      <c r="A128" t="s">
        <v>35</v>
      </c>
      <c r="B128" t="s">
        <v>79</v>
      </c>
      <c r="C128" t="s">
        <v>46</v>
      </c>
      <c r="D128" t="s">
        <v>28</v>
      </c>
      <c r="E128" t="s">
        <v>50</v>
      </c>
    </row>
    <row r="129" spans="1:5" x14ac:dyDescent="0.25">
      <c r="A129" t="s">
        <v>35</v>
      </c>
      <c r="B129" t="s">
        <v>79</v>
      </c>
      <c r="C129" t="s">
        <v>46</v>
      </c>
      <c r="D129" t="s">
        <v>80</v>
      </c>
      <c r="E129" t="s">
        <v>50</v>
      </c>
    </row>
    <row r="130" spans="1:5" x14ac:dyDescent="0.25">
      <c r="A130" t="s">
        <v>42</v>
      </c>
      <c r="B130" t="s">
        <v>43</v>
      </c>
      <c r="C130" t="s">
        <v>6</v>
      </c>
      <c r="D130" t="s">
        <v>8</v>
      </c>
      <c r="E130" t="s">
        <v>9</v>
      </c>
    </row>
    <row r="131" spans="1:5" x14ac:dyDescent="0.25">
      <c r="A131" t="s">
        <v>42</v>
      </c>
      <c r="B131" t="s">
        <v>67</v>
      </c>
      <c r="C131" t="s">
        <v>6</v>
      </c>
      <c r="D131" t="s">
        <v>8</v>
      </c>
      <c r="E131" t="s">
        <v>9</v>
      </c>
    </row>
    <row r="132" spans="1:5" x14ac:dyDescent="0.25">
      <c r="A132" t="s">
        <v>42</v>
      </c>
      <c r="B132" t="s">
        <v>67</v>
      </c>
      <c r="C132" t="s">
        <v>13</v>
      </c>
      <c r="D132" t="s">
        <v>8</v>
      </c>
      <c r="E132" t="s">
        <v>14</v>
      </c>
    </row>
    <row r="133" spans="1:5" x14ac:dyDescent="0.25">
      <c r="A133" t="s">
        <v>42</v>
      </c>
      <c r="B133" t="s">
        <v>68</v>
      </c>
      <c r="C133" t="s">
        <v>6</v>
      </c>
      <c r="D133" t="s">
        <v>8</v>
      </c>
      <c r="E133" t="s">
        <v>9</v>
      </c>
    </row>
    <row r="134" spans="1:5" x14ac:dyDescent="0.25">
      <c r="A134" t="s">
        <v>42</v>
      </c>
      <c r="B134" t="s">
        <v>69</v>
      </c>
      <c r="C134" t="s">
        <v>21</v>
      </c>
      <c r="D134" t="s">
        <v>70</v>
      </c>
      <c r="E134" t="s">
        <v>71</v>
      </c>
    </row>
    <row r="135" spans="1:5" x14ac:dyDescent="0.25">
      <c r="A135" t="s">
        <v>42</v>
      </c>
      <c r="B135" t="s">
        <v>69</v>
      </c>
      <c r="C135" t="s">
        <v>6</v>
      </c>
      <c r="D135" t="s">
        <v>72</v>
      </c>
      <c r="E135" t="s">
        <v>73</v>
      </c>
    </row>
    <row r="136" spans="1:5" x14ac:dyDescent="0.25">
      <c r="A136" t="s">
        <v>42</v>
      </c>
      <c r="B136" t="s">
        <v>74</v>
      </c>
      <c r="C136" t="s">
        <v>48</v>
      </c>
      <c r="D136" t="s">
        <v>8</v>
      </c>
      <c r="E136" t="s">
        <v>27</v>
      </c>
    </row>
    <row r="137" spans="1:5" x14ac:dyDescent="0.25">
      <c r="A137" t="s">
        <v>42</v>
      </c>
      <c r="B137" t="s">
        <v>74</v>
      </c>
      <c r="C137" t="s">
        <v>48</v>
      </c>
      <c r="D137" t="s">
        <v>8</v>
      </c>
      <c r="E137" t="s">
        <v>29</v>
      </c>
    </row>
    <row r="138" spans="1:5" x14ac:dyDescent="0.25">
      <c r="A138" t="s">
        <v>42</v>
      </c>
      <c r="B138" t="s">
        <v>74</v>
      </c>
      <c r="C138" t="s">
        <v>48</v>
      </c>
      <c r="D138" t="s">
        <v>8</v>
      </c>
      <c r="E138" t="s">
        <v>30</v>
      </c>
    </row>
    <row r="139" spans="1:5" x14ac:dyDescent="0.25">
      <c r="A139" t="s">
        <v>42</v>
      </c>
      <c r="B139" t="s">
        <v>74</v>
      </c>
      <c r="C139" t="s">
        <v>46</v>
      </c>
      <c r="D139" t="s">
        <v>8</v>
      </c>
      <c r="E139" t="s">
        <v>29</v>
      </c>
    </row>
    <row r="140" spans="1:5" x14ac:dyDescent="0.25">
      <c r="A140" t="s">
        <v>42</v>
      </c>
      <c r="B140" t="s">
        <v>74</v>
      </c>
      <c r="C140" t="s">
        <v>46</v>
      </c>
      <c r="D140" t="s">
        <v>8</v>
      </c>
      <c r="E140" t="s">
        <v>30</v>
      </c>
    </row>
    <row r="141" spans="1:5" x14ac:dyDescent="0.25">
      <c r="A141" t="s">
        <v>42</v>
      </c>
      <c r="B141" t="s">
        <v>74</v>
      </c>
      <c r="C141" t="s">
        <v>46</v>
      </c>
      <c r="D141" t="s">
        <v>8</v>
      </c>
      <c r="E141" t="s">
        <v>50</v>
      </c>
    </row>
    <row r="142" spans="1:5" x14ac:dyDescent="0.25">
      <c r="A142" t="s">
        <v>42</v>
      </c>
      <c r="B142" t="s">
        <v>74</v>
      </c>
      <c r="C142" t="s">
        <v>6</v>
      </c>
      <c r="D142" t="s">
        <v>8</v>
      </c>
      <c r="E142" t="s">
        <v>9</v>
      </c>
    </row>
    <row r="143" spans="1:5" x14ac:dyDescent="0.25">
      <c r="A143" t="s">
        <v>42</v>
      </c>
      <c r="B143" t="s">
        <v>74</v>
      </c>
      <c r="C143" t="s">
        <v>6</v>
      </c>
      <c r="D143" t="s">
        <v>8</v>
      </c>
      <c r="E143" t="s">
        <v>29</v>
      </c>
    </row>
    <row r="144" spans="1:5" x14ac:dyDescent="0.25">
      <c r="A144" t="s">
        <v>42</v>
      </c>
      <c r="B144" t="s">
        <v>74</v>
      </c>
      <c r="C144" t="s">
        <v>6</v>
      </c>
      <c r="D144" t="s">
        <v>8</v>
      </c>
      <c r="E144" t="s">
        <v>30</v>
      </c>
    </row>
    <row r="145" spans="1:5" x14ac:dyDescent="0.25">
      <c r="A145" t="s">
        <v>42</v>
      </c>
      <c r="B145" t="s">
        <v>74</v>
      </c>
      <c r="C145" t="s">
        <v>13</v>
      </c>
      <c r="D145" t="s">
        <v>8</v>
      </c>
      <c r="E145" t="s">
        <v>14</v>
      </c>
    </row>
    <row r="146" spans="1:5" x14ac:dyDescent="0.25">
      <c r="A146" t="s">
        <v>42</v>
      </c>
      <c r="B146" t="s">
        <v>75</v>
      </c>
      <c r="C146" t="s">
        <v>6</v>
      </c>
      <c r="D146" t="s">
        <v>8</v>
      </c>
      <c r="E146" t="s">
        <v>9</v>
      </c>
    </row>
    <row r="147" spans="1:5" x14ac:dyDescent="0.25">
      <c r="A147" t="s">
        <v>42</v>
      </c>
      <c r="B147" t="s">
        <v>75</v>
      </c>
      <c r="C147" t="s">
        <v>6</v>
      </c>
      <c r="D147" t="s">
        <v>8</v>
      </c>
      <c r="E147" t="s">
        <v>27</v>
      </c>
    </row>
    <row r="148" spans="1:5" x14ac:dyDescent="0.25">
      <c r="A148" t="s">
        <v>42</v>
      </c>
      <c r="B148" t="s">
        <v>76</v>
      </c>
      <c r="C148" t="s">
        <v>6</v>
      </c>
      <c r="D148" t="s">
        <v>8</v>
      </c>
      <c r="E148" t="s">
        <v>77</v>
      </c>
    </row>
    <row r="149" spans="1:5" x14ac:dyDescent="0.25">
      <c r="A149" t="s">
        <v>42</v>
      </c>
      <c r="B149" t="s">
        <v>76</v>
      </c>
      <c r="C149" t="s">
        <v>6</v>
      </c>
      <c r="D149" t="s">
        <v>8</v>
      </c>
      <c r="E149" t="s">
        <v>9</v>
      </c>
    </row>
    <row r="150" spans="1:5" x14ac:dyDescent="0.25">
      <c r="A150" t="s">
        <v>42</v>
      </c>
      <c r="B150" t="s">
        <v>76</v>
      </c>
      <c r="C150" t="s">
        <v>13</v>
      </c>
      <c r="D150" t="s">
        <v>8</v>
      </c>
      <c r="E150" t="s">
        <v>10</v>
      </c>
    </row>
    <row r="151" spans="1:5" x14ac:dyDescent="0.25">
      <c r="A151" t="s">
        <v>42</v>
      </c>
      <c r="B151" t="s">
        <v>76</v>
      </c>
      <c r="C151" t="s">
        <v>13</v>
      </c>
      <c r="D151" t="s">
        <v>8</v>
      </c>
      <c r="E151" t="s">
        <v>11</v>
      </c>
    </row>
    <row r="152" spans="1:5" x14ac:dyDescent="0.25">
      <c r="A152" t="s">
        <v>42</v>
      </c>
      <c r="B152" t="s">
        <v>76</v>
      </c>
      <c r="C152" t="s">
        <v>13</v>
      </c>
      <c r="D152" t="s">
        <v>8</v>
      </c>
      <c r="E152" t="s">
        <v>12</v>
      </c>
    </row>
    <row r="153" spans="1:5" x14ac:dyDescent="0.25">
      <c r="A153" t="s">
        <v>42</v>
      </c>
      <c r="B153" t="s">
        <v>76</v>
      </c>
      <c r="C153" t="s">
        <v>13</v>
      </c>
      <c r="D153" t="s">
        <v>8</v>
      </c>
      <c r="E153" t="s">
        <v>14</v>
      </c>
    </row>
    <row r="154" spans="1:5" x14ac:dyDescent="0.25">
      <c r="A154" t="s">
        <v>42</v>
      </c>
      <c r="B154" t="s">
        <v>78</v>
      </c>
      <c r="C154" t="s">
        <v>6</v>
      </c>
      <c r="D154" t="s">
        <v>8</v>
      </c>
      <c r="E154" t="s">
        <v>9</v>
      </c>
    </row>
    <row r="155" spans="1:5" x14ac:dyDescent="0.25">
      <c r="A155" t="s">
        <v>42</v>
      </c>
      <c r="B155" t="s">
        <v>78</v>
      </c>
      <c r="C155" t="s">
        <v>6</v>
      </c>
      <c r="D155" t="s">
        <v>8</v>
      </c>
      <c r="E155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45C6-B8F0-4D93-A592-0E2944436AB2}">
  <dimension ref="A1:K35"/>
  <sheetViews>
    <sheetView workbookViewId="0">
      <selection activeCell="G2" sqref="G2:G35"/>
    </sheetView>
  </sheetViews>
  <sheetFormatPr defaultRowHeight="15" x14ac:dyDescent="0.25"/>
  <cols>
    <col min="1" max="1" width="2.7109375" bestFit="1" customWidth="1"/>
    <col min="2" max="2" width="19.42578125" bestFit="1" customWidth="1"/>
    <col min="3" max="3" width="19.42578125" customWidth="1"/>
    <col min="4" max="4" width="3" bestFit="1" customWidth="1"/>
    <col min="5" max="5" width="34.28515625" bestFit="1" customWidth="1"/>
    <col min="6" max="6" width="5.28515625" bestFit="1" customWidth="1"/>
    <col min="7" max="7" width="39.28515625" bestFit="1" customWidth="1"/>
    <col min="9" max="9" width="2.7109375" bestFit="1" customWidth="1"/>
    <col min="10" max="10" width="15.140625" bestFit="1" customWidth="1"/>
    <col min="11" max="11" width="18.140625" bestFit="1" customWidth="1"/>
  </cols>
  <sheetData>
    <row r="1" spans="1:11" x14ac:dyDescent="0.25">
      <c r="A1" t="s">
        <v>83</v>
      </c>
      <c r="B1" t="s">
        <v>3</v>
      </c>
      <c r="D1" t="s">
        <v>83</v>
      </c>
      <c r="E1" t="s">
        <v>82</v>
      </c>
      <c r="F1" t="s">
        <v>95</v>
      </c>
      <c r="G1" t="s">
        <v>97</v>
      </c>
      <c r="I1" t="s">
        <v>83</v>
      </c>
      <c r="J1" t="s">
        <v>96</v>
      </c>
    </row>
    <row r="2" spans="1:11" x14ac:dyDescent="0.25">
      <c r="A2">
        <v>1</v>
      </c>
      <c r="B2" t="s">
        <v>63</v>
      </c>
      <c r="D2">
        <v>1</v>
      </c>
      <c r="E2" t="s">
        <v>34</v>
      </c>
      <c r="F2">
        <f>INDEX($I$2:$I$9,MATCH(B2,$J$2:$J$9,0))</f>
        <v>1</v>
      </c>
      <c r="G2" t="str">
        <f>"("&amp;"'"&amp;E2&amp;"'"&amp;","&amp;F2&amp;")"&amp;","</f>
        <v>('Install Closure + Splicing',1),</v>
      </c>
      <c r="I2">
        <v>1</v>
      </c>
      <c r="J2" t="s">
        <v>63</v>
      </c>
      <c r="K2" t="str">
        <f>"("&amp;"'"&amp;J2&amp;"'"&amp;")"&amp;","</f>
        <v>('Bad Cable'),</v>
      </c>
    </row>
    <row r="3" spans="1:11" x14ac:dyDescent="0.25">
      <c r="A3">
        <v>2</v>
      </c>
      <c r="B3" t="s">
        <v>63</v>
      </c>
      <c r="D3">
        <v>2</v>
      </c>
      <c r="E3" t="s">
        <v>33</v>
      </c>
      <c r="F3">
        <f t="shared" ref="F3:F35" si="0">INDEX($I$2:$I$9,MATCH(B3,$J$2:$J$9,0))</f>
        <v>1</v>
      </c>
      <c r="G3" t="str">
        <f t="shared" ref="G3:G35" si="1">"("&amp;"'"&amp;E3&amp;"'"&amp;","&amp;F3&amp;")"&amp;","</f>
        <v>('Jumpering + Install Closure + Splicing',1),</v>
      </c>
      <c r="I3">
        <v>2</v>
      </c>
      <c r="J3" t="s">
        <v>48</v>
      </c>
      <c r="K3" t="str">
        <f t="shared" ref="K3:K9" si="2">"("&amp;"'"&amp;J3&amp;"'"&amp;")"&amp;","</f>
        <v>('Bending/Radius'),</v>
      </c>
    </row>
    <row r="4" spans="1:11" x14ac:dyDescent="0.25">
      <c r="A4">
        <v>3</v>
      </c>
      <c r="B4" t="s">
        <v>63</v>
      </c>
      <c r="D4">
        <v>3</v>
      </c>
      <c r="E4" t="s">
        <v>64</v>
      </c>
      <c r="F4">
        <f t="shared" si="0"/>
        <v>1</v>
      </c>
      <c r="G4" t="str">
        <f t="shared" si="1"/>
        <v>('Swap Idle Core',1),</v>
      </c>
      <c r="I4">
        <v>3</v>
      </c>
      <c r="J4" t="s">
        <v>6</v>
      </c>
      <c r="K4" t="str">
        <f t="shared" si="2"/>
        <v>('Broken'),</v>
      </c>
    </row>
    <row r="5" spans="1:11" x14ac:dyDescent="0.25">
      <c r="A5">
        <v>4</v>
      </c>
      <c r="B5" t="s">
        <v>48</v>
      </c>
      <c r="D5">
        <v>4</v>
      </c>
      <c r="E5" t="s">
        <v>80</v>
      </c>
      <c r="F5">
        <f t="shared" si="0"/>
        <v>2</v>
      </c>
      <c r="G5" t="str">
        <f t="shared" si="1"/>
        <v>('Repair',2),</v>
      </c>
      <c r="I5">
        <v>4</v>
      </c>
      <c r="J5" t="s">
        <v>25</v>
      </c>
      <c r="K5" t="str">
        <f t="shared" si="2"/>
        <v>('Core Crowded'),</v>
      </c>
    </row>
    <row r="6" spans="1:11" x14ac:dyDescent="0.25">
      <c r="A6">
        <v>5</v>
      </c>
      <c r="B6" t="s">
        <v>48</v>
      </c>
      <c r="D6">
        <v>5</v>
      </c>
      <c r="E6" t="s">
        <v>86</v>
      </c>
      <c r="F6">
        <f t="shared" si="0"/>
        <v>2</v>
      </c>
      <c r="G6" t="str">
        <f t="shared" si="1"/>
        <v>('Replace',2),</v>
      </c>
      <c r="I6">
        <v>5</v>
      </c>
      <c r="J6" t="s">
        <v>46</v>
      </c>
      <c r="K6" t="str">
        <f t="shared" si="2"/>
        <v>('Cut'),</v>
      </c>
    </row>
    <row r="7" spans="1:11" x14ac:dyDescent="0.25">
      <c r="A7">
        <v>6</v>
      </c>
      <c r="B7" t="s">
        <v>48</v>
      </c>
      <c r="D7">
        <v>6</v>
      </c>
      <c r="E7" t="s">
        <v>49</v>
      </c>
      <c r="F7">
        <f t="shared" si="0"/>
        <v>2</v>
      </c>
      <c r="G7" t="str">
        <f t="shared" si="1"/>
        <v>('Tidying Up',2),</v>
      </c>
      <c r="I7">
        <v>6</v>
      </c>
      <c r="J7" t="s">
        <v>16</v>
      </c>
      <c r="K7" t="str">
        <f t="shared" si="2"/>
        <v>('Maintenance'),</v>
      </c>
    </row>
    <row r="8" spans="1:11" x14ac:dyDescent="0.25">
      <c r="A8">
        <v>7</v>
      </c>
      <c r="B8" t="s">
        <v>48</v>
      </c>
      <c r="D8">
        <v>7</v>
      </c>
      <c r="E8" t="s">
        <v>55</v>
      </c>
      <c r="F8">
        <f t="shared" si="0"/>
        <v>2</v>
      </c>
      <c r="G8" t="str">
        <f t="shared" si="1"/>
        <v>('Reroute',2),</v>
      </c>
      <c r="I8">
        <v>7</v>
      </c>
      <c r="J8" t="s">
        <v>13</v>
      </c>
      <c r="K8" t="str">
        <f t="shared" si="2"/>
        <v>('Missing'),</v>
      </c>
    </row>
    <row r="9" spans="1:11" x14ac:dyDescent="0.25">
      <c r="A9">
        <v>8</v>
      </c>
      <c r="B9" t="s">
        <v>6</v>
      </c>
      <c r="D9">
        <v>8</v>
      </c>
      <c r="E9" t="s">
        <v>72</v>
      </c>
      <c r="F9">
        <f t="shared" si="0"/>
        <v>3</v>
      </c>
      <c r="G9" t="str">
        <f t="shared" si="1"/>
        <v>('No Action',3),</v>
      </c>
      <c r="I9">
        <v>8</v>
      </c>
      <c r="J9" t="s">
        <v>21</v>
      </c>
      <c r="K9" t="str">
        <f t="shared" si="2"/>
        <v>('No Damage'),</v>
      </c>
    </row>
    <row r="10" spans="1:11" x14ac:dyDescent="0.25">
      <c r="A10">
        <v>9</v>
      </c>
      <c r="B10" t="s">
        <v>6</v>
      </c>
      <c r="D10">
        <v>9</v>
      </c>
      <c r="E10" t="s">
        <v>86</v>
      </c>
      <c r="F10">
        <f t="shared" si="0"/>
        <v>3</v>
      </c>
      <c r="G10" t="str">
        <f t="shared" si="1"/>
        <v>('Replace',3),</v>
      </c>
    </row>
    <row r="11" spans="1:11" x14ac:dyDescent="0.25">
      <c r="A11">
        <v>10</v>
      </c>
      <c r="B11" t="s">
        <v>6</v>
      </c>
      <c r="D11">
        <v>10</v>
      </c>
      <c r="E11" t="s">
        <v>31</v>
      </c>
      <c r="F11">
        <f t="shared" si="0"/>
        <v>3</v>
      </c>
      <c r="G11" t="str">
        <f t="shared" si="1"/>
        <v>('Replace + Splicing',3),</v>
      </c>
    </row>
    <row r="12" spans="1:11" x14ac:dyDescent="0.25">
      <c r="A12">
        <v>11</v>
      </c>
      <c r="B12" t="s">
        <v>25</v>
      </c>
      <c r="D12">
        <v>11</v>
      </c>
      <c r="E12" t="s">
        <v>26</v>
      </c>
      <c r="F12">
        <f t="shared" si="0"/>
        <v>4</v>
      </c>
      <c r="G12" t="str">
        <f t="shared" si="1"/>
        <v>('Cut Over',4),</v>
      </c>
    </row>
    <row r="13" spans="1:11" x14ac:dyDescent="0.25">
      <c r="A13">
        <v>12</v>
      </c>
      <c r="B13" t="s">
        <v>25</v>
      </c>
      <c r="D13">
        <v>12</v>
      </c>
      <c r="E13" t="s">
        <v>28</v>
      </c>
      <c r="F13">
        <f t="shared" si="0"/>
        <v>4</v>
      </c>
      <c r="G13" t="str">
        <f t="shared" si="1"/>
        <v>('Resplicing',4),</v>
      </c>
    </row>
    <row r="14" spans="1:11" x14ac:dyDescent="0.25">
      <c r="A14">
        <v>13</v>
      </c>
      <c r="B14" t="s">
        <v>46</v>
      </c>
      <c r="D14">
        <v>13</v>
      </c>
      <c r="E14" t="s">
        <v>34</v>
      </c>
      <c r="F14">
        <f t="shared" si="0"/>
        <v>5</v>
      </c>
      <c r="G14" t="str">
        <f t="shared" si="1"/>
        <v>('Install Closure + Splicing',5),</v>
      </c>
    </row>
    <row r="15" spans="1:11" x14ac:dyDescent="0.25">
      <c r="A15">
        <v>14</v>
      </c>
      <c r="B15" t="s">
        <v>46</v>
      </c>
      <c r="D15">
        <v>14</v>
      </c>
      <c r="E15" t="s">
        <v>33</v>
      </c>
      <c r="F15">
        <f t="shared" si="0"/>
        <v>5</v>
      </c>
      <c r="G15" t="str">
        <f t="shared" si="1"/>
        <v>('Jumpering + Install Closure + Splicing',5),</v>
      </c>
    </row>
    <row r="16" spans="1:11" x14ac:dyDescent="0.25">
      <c r="A16">
        <v>15</v>
      </c>
      <c r="B16" t="s">
        <v>46</v>
      </c>
      <c r="D16">
        <v>15</v>
      </c>
      <c r="E16" t="s">
        <v>80</v>
      </c>
      <c r="F16">
        <f t="shared" si="0"/>
        <v>5</v>
      </c>
      <c r="G16" t="str">
        <f t="shared" si="1"/>
        <v>('Repair',5),</v>
      </c>
    </row>
    <row r="17" spans="1:7" x14ac:dyDescent="0.25">
      <c r="A17">
        <v>16</v>
      </c>
      <c r="B17" t="s">
        <v>46</v>
      </c>
      <c r="D17">
        <v>16</v>
      </c>
      <c r="E17" t="s">
        <v>86</v>
      </c>
      <c r="F17">
        <f t="shared" si="0"/>
        <v>5</v>
      </c>
      <c r="G17" t="str">
        <f t="shared" si="1"/>
        <v>('Replace',5),</v>
      </c>
    </row>
    <row r="18" spans="1:7" x14ac:dyDescent="0.25">
      <c r="A18">
        <v>17</v>
      </c>
      <c r="B18" t="s">
        <v>46</v>
      </c>
      <c r="D18">
        <v>17</v>
      </c>
      <c r="E18" t="s">
        <v>28</v>
      </c>
      <c r="F18">
        <f t="shared" si="0"/>
        <v>5</v>
      </c>
      <c r="G18" t="str">
        <f t="shared" si="1"/>
        <v>('Resplicing',5),</v>
      </c>
    </row>
    <row r="19" spans="1:7" x14ac:dyDescent="0.25">
      <c r="A19">
        <v>18</v>
      </c>
      <c r="B19" t="s">
        <v>16</v>
      </c>
      <c r="D19">
        <v>18</v>
      </c>
      <c r="E19" t="s">
        <v>58</v>
      </c>
      <c r="F19">
        <f t="shared" si="0"/>
        <v>6</v>
      </c>
      <c r="G19" t="str">
        <f t="shared" si="1"/>
        <v>('Add Core FDT to OLT',6),</v>
      </c>
    </row>
    <row r="20" spans="1:7" x14ac:dyDescent="0.25">
      <c r="A20">
        <v>19</v>
      </c>
      <c r="B20" t="s">
        <v>16</v>
      </c>
      <c r="D20">
        <v>19</v>
      </c>
      <c r="E20" t="s">
        <v>60</v>
      </c>
      <c r="F20">
        <f t="shared" si="0"/>
        <v>6</v>
      </c>
      <c r="G20" t="str">
        <f t="shared" si="1"/>
        <v>('Add Splitter 1:8 at FAT',6),</v>
      </c>
    </row>
    <row r="21" spans="1:7" x14ac:dyDescent="0.25">
      <c r="A21">
        <v>20</v>
      </c>
      <c r="B21" t="s">
        <v>16</v>
      </c>
      <c r="D21">
        <v>20</v>
      </c>
      <c r="E21" t="s">
        <v>87</v>
      </c>
      <c r="F21">
        <f t="shared" si="0"/>
        <v>6</v>
      </c>
      <c r="G21" t="str">
        <f t="shared" si="1"/>
        <v>('Add Splitter at FAT and FDT',6),</v>
      </c>
    </row>
    <row r="22" spans="1:7" x14ac:dyDescent="0.25">
      <c r="A22">
        <v>21</v>
      </c>
      <c r="B22" t="s">
        <v>16</v>
      </c>
      <c r="D22">
        <v>21</v>
      </c>
      <c r="E22" t="s">
        <v>88</v>
      </c>
      <c r="F22">
        <f t="shared" si="0"/>
        <v>6</v>
      </c>
      <c r="G22" t="str">
        <f t="shared" si="1"/>
        <v>('Add Splitter 1:4 at FDT',6),</v>
      </c>
    </row>
    <row r="23" spans="1:7" x14ac:dyDescent="0.25">
      <c r="A23">
        <v>22</v>
      </c>
      <c r="B23" t="s">
        <v>16</v>
      </c>
      <c r="D23">
        <v>22</v>
      </c>
      <c r="E23" t="s">
        <v>23</v>
      </c>
      <c r="F23">
        <f t="shared" si="0"/>
        <v>6</v>
      </c>
      <c r="G23" t="str">
        <f t="shared" si="1"/>
        <v>('Audit',6),</v>
      </c>
    </row>
    <row r="24" spans="1:7" x14ac:dyDescent="0.25">
      <c r="A24">
        <v>23</v>
      </c>
      <c r="B24" t="s">
        <v>16</v>
      </c>
      <c r="D24">
        <v>23</v>
      </c>
      <c r="E24" t="s">
        <v>26</v>
      </c>
      <c r="F24">
        <f t="shared" si="0"/>
        <v>6</v>
      </c>
      <c r="G24" t="str">
        <f t="shared" si="1"/>
        <v>('Cut Over',6),</v>
      </c>
    </row>
    <row r="25" spans="1:7" x14ac:dyDescent="0.25">
      <c r="A25">
        <v>24</v>
      </c>
      <c r="B25" t="s">
        <v>13</v>
      </c>
      <c r="D25">
        <v>24</v>
      </c>
      <c r="E25" t="s">
        <v>89</v>
      </c>
      <c r="F25">
        <f t="shared" si="0"/>
        <v>7</v>
      </c>
      <c r="G25" t="str">
        <f t="shared" si="1"/>
        <v>('Install Splitter 1:8',7),</v>
      </c>
    </row>
    <row r="26" spans="1:7" x14ac:dyDescent="0.25">
      <c r="A26">
        <v>25</v>
      </c>
      <c r="B26" t="s">
        <v>13</v>
      </c>
      <c r="D26">
        <v>25</v>
      </c>
      <c r="E26" t="s">
        <v>90</v>
      </c>
      <c r="F26">
        <f t="shared" si="0"/>
        <v>7</v>
      </c>
      <c r="G26" t="str">
        <f t="shared" si="1"/>
        <v>('Install Pole',7),</v>
      </c>
    </row>
    <row r="27" spans="1:7" x14ac:dyDescent="0.25">
      <c r="A27">
        <v>26</v>
      </c>
      <c r="B27" t="s">
        <v>13</v>
      </c>
      <c r="D27">
        <v>26</v>
      </c>
      <c r="E27" t="s">
        <v>91</v>
      </c>
      <c r="F27">
        <f t="shared" si="0"/>
        <v>7</v>
      </c>
      <c r="G27" t="str">
        <f t="shared" si="1"/>
        <v>('Install Splitter 1:4',7),</v>
      </c>
    </row>
    <row r="28" spans="1:7" x14ac:dyDescent="0.25">
      <c r="A28">
        <v>27</v>
      </c>
      <c r="B28" t="s">
        <v>13</v>
      </c>
      <c r="D28">
        <v>27</v>
      </c>
      <c r="E28" t="s">
        <v>34</v>
      </c>
      <c r="F28">
        <f t="shared" si="0"/>
        <v>7</v>
      </c>
      <c r="G28" t="str">
        <f t="shared" si="1"/>
        <v>('Install Closure + Splicing',7),</v>
      </c>
    </row>
    <row r="29" spans="1:7" x14ac:dyDescent="0.25">
      <c r="A29">
        <v>28</v>
      </c>
      <c r="B29" t="s">
        <v>13</v>
      </c>
      <c r="D29">
        <v>28</v>
      </c>
      <c r="E29" t="s">
        <v>33</v>
      </c>
      <c r="F29">
        <f t="shared" si="0"/>
        <v>7</v>
      </c>
      <c r="G29" t="str">
        <f t="shared" si="1"/>
        <v>('Jumpering + Install Closure + Splicing',7),</v>
      </c>
    </row>
    <row r="30" spans="1:7" x14ac:dyDescent="0.25">
      <c r="A30">
        <v>29</v>
      </c>
      <c r="B30" t="s">
        <v>13</v>
      </c>
      <c r="D30">
        <v>29</v>
      </c>
      <c r="E30" t="s">
        <v>92</v>
      </c>
      <c r="F30">
        <f t="shared" si="0"/>
        <v>7</v>
      </c>
      <c r="G30" t="str">
        <f t="shared" si="1"/>
        <v>('Install FAT',7),</v>
      </c>
    </row>
    <row r="31" spans="1:7" x14ac:dyDescent="0.25">
      <c r="A31">
        <v>30</v>
      </c>
      <c r="B31" t="s">
        <v>13</v>
      </c>
      <c r="D31">
        <v>30</v>
      </c>
      <c r="E31" t="s">
        <v>93</v>
      </c>
      <c r="F31">
        <f t="shared" si="0"/>
        <v>7</v>
      </c>
      <c r="G31" t="str">
        <f t="shared" si="1"/>
        <v>('Install FDT',7),</v>
      </c>
    </row>
    <row r="32" spans="1:7" x14ac:dyDescent="0.25">
      <c r="A32">
        <v>31</v>
      </c>
      <c r="B32" t="s">
        <v>21</v>
      </c>
      <c r="D32">
        <v>31</v>
      </c>
      <c r="E32" t="s">
        <v>23</v>
      </c>
      <c r="F32">
        <f t="shared" si="0"/>
        <v>8</v>
      </c>
      <c r="G32" t="str">
        <f t="shared" si="1"/>
        <v>('Audit',8),</v>
      </c>
    </row>
    <row r="33" spans="1:7" x14ac:dyDescent="0.25">
      <c r="A33">
        <v>32</v>
      </c>
      <c r="B33" t="s">
        <v>21</v>
      </c>
      <c r="D33">
        <v>32</v>
      </c>
      <c r="E33" t="s">
        <v>36</v>
      </c>
      <c r="F33">
        <f t="shared" si="0"/>
        <v>8</v>
      </c>
      <c r="G33" t="str">
        <f t="shared" si="1"/>
        <v>('FO Light Measurement',8),</v>
      </c>
    </row>
    <row r="34" spans="1:7" x14ac:dyDescent="0.25">
      <c r="A34">
        <v>33</v>
      </c>
      <c r="B34" t="s">
        <v>21</v>
      </c>
      <c r="D34">
        <v>33</v>
      </c>
      <c r="E34" t="s">
        <v>94</v>
      </c>
      <c r="F34">
        <f t="shared" si="0"/>
        <v>8</v>
      </c>
      <c r="G34" t="str">
        <f t="shared" si="1"/>
        <v>('Escalate to Others',8),</v>
      </c>
    </row>
    <row r="35" spans="1:7" x14ac:dyDescent="0.25">
      <c r="A35">
        <v>34</v>
      </c>
      <c r="B35" t="s">
        <v>21</v>
      </c>
      <c r="D35">
        <v>34</v>
      </c>
      <c r="E35" t="s">
        <v>72</v>
      </c>
      <c r="F35">
        <f t="shared" si="0"/>
        <v>8</v>
      </c>
      <c r="G35" t="str">
        <f t="shared" si="1"/>
        <v>('No Action',8),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8CB0-84D0-439C-97C8-781AA0ABE496}">
  <dimension ref="A1:X155"/>
  <sheetViews>
    <sheetView topLeftCell="B1" workbookViewId="0">
      <selection activeCell="N2" sqref="N2:N23"/>
    </sheetView>
  </sheetViews>
  <sheetFormatPr defaultRowHeight="15" x14ac:dyDescent="0.25"/>
  <cols>
    <col min="1" max="1" width="2.7109375" bestFit="1" customWidth="1"/>
    <col min="2" max="2" width="34.28515625" bestFit="1" customWidth="1"/>
    <col min="3" max="3" width="5.28515625" bestFit="1" customWidth="1"/>
    <col min="4" max="4" width="15" bestFit="1" customWidth="1"/>
    <col min="5" max="5" width="15" customWidth="1"/>
    <col min="6" max="6" width="2.7109375" bestFit="1" customWidth="1"/>
    <col min="7" max="7" width="30.85546875" bestFit="1" customWidth="1"/>
    <col min="8" max="8" width="6.28515625" bestFit="1" customWidth="1"/>
    <col min="9" max="9" width="36.42578125" bestFit="1" customWidth="1"/>
    <col min="12" max="12" width="3" bestFit="1" customWidth="1"/>
    <col min="13" max="13" width="34.28515625" bestFit="1" customWidth="1"/>
    <col min="14" max="14" width="37.140625" bestFit="1" customWidth="1"/>
    <col min="16" max="16" width="18.28515625" bestFit="1" customWidth="1"/>
    <col min="18" max="18" width="15.140625" bestFit="1" customWidth="1"/>
    <col min="19" max="19" width="6.85546875" bestFit="1" customWidth="1"/>
    <col min="20" max="20" width="13.140625" bestFit="1" customWidth="1"/>
    <col min="23" max="23" width="3" bestFit="1" customWidth="1"/>
    <col min="24" max="24" width="19.7109375" bestFit="1" customWidth="1"/>
  </cols>
  <sheetData>
    <row r="1" spans="1:24" x14ac:dyDescent="0.25">
      <c r="A1" t="s">
        <v>83</v>
      </c>
      <c r="B1" t="s">
        <v>82</v>
      </c>
      <c r="C1" t="s">
        <v>95</v>
      </c>
      <c r="D1" t="s">
        <v>97</v>
      </c>
      <c r="F1" t="s">
        <v>83</v>
      </c>
      <c r="G1" t="s">
        <v>3</v>
      </c>
      <c r="H1" t="s">
        <v>98</v>
      </c>
      <c r="I1" t="s">
        <v>97</v>
      </c>
      <c r="L1" t="s">
        <v>83</v>
      </c>
      <c r="M1" t="s">
        <v>82</v>
      </c>
      <c r="R1" t="s">
        <v>2</v>
      </c>
      <c r="S1" t="s">
        <v>110</v>
      </c>
      <c r="T1" t="s">
        <v>1</v>
      </c>
      <c r="W1" t="s">
        <v>83</v>
      </c>
      <c r="X1" t="s">
        <v>1</v>
      </c>
    </row>
    <row r="2" spans="1:24" x14ac:dyDescent="0.25">
      <c r="A2">
        <v>1</v>
      </c>
      <c r="B2" t="s">
        <v>58</v>
      </c>
      <c r="F2">
        <v>1</v>
      </c>
      <c r="G2" t="s">
        <v>16</v>
      </c>
      <c r="H2">
        <f>INDEX($L$2:$L$23,MATCH(B2,$M$2:$M$23,0))</f>
        <v>1</v>
      </c>
      <c r="I2" t="str">
        <f>"("&amp;"'"&amp;G2&amp;"'"&amp;","&amp;H2&amp;")"&amp;","</f>
        <v>('Maintenance',1),</v>
      </c>
      <c r="L2">
        <v>1</v>
      </c>
      <c r="M2" t="s">
        <v>58</v>
      </c>
      <c r="N2" t="str">
        <f>"("&amp;"'"&amp;M2&amp;"'"&amp;")"&amp;","</f>
        <v>('Add Core FDT to OLT'),</v>
      </c>
      <c r="P2" t="s">
        <v>7</v>
      </c>
      <c r="R2" t="s">
        <v>6</v>
      </c>
      <c r="S2">
        <f t="shared" ref="S2:S33" si="0">_xlfn.IFNA(INDEX($W$2:$W$14,MATCH(T2,$X$2:$X$14,0)),0)</f>
        <v>0</v>
      </c>
      <c r="T2" t="s">
        <v>5</v>
      </c>
      <c r="W2">
        <v>1</v>
      </c>
      <c r="X2" t="s">
        <v>35</v>
      </c>
    </row>
    <row r="3" spans="1:24" x14ac:dyDescent="0.25">
      <c r="A3">
        <v>2</v>
      </c>
      <c r="B3" t="s">
        <v>60</v>
      </c>
      <c r="F3">
        <v>2</v>
      </c>
      <c r="G3" t="s">
        <v>16</v>
      </c>
      <c r="H3">
        <f t="shared" ref="H3:H66" si="1">INDEX($L$2:$L$23,MATCH(B3,$M$2:$M$23,0))</f>
        <v>2</v>
      </c>
      <c r="I3" t="str">
        <f t="shared" ref="I3:I66" si="2">"("&amp;"'"&amp;G3&amp;"'"&amp;","&amp;H3&amp;")"&amp;","</f>
        <v>('Maintenance',2),</v>
      </c>
      <c r="L3">
        <v>2</v>
      </c>
      <c r="M3" t="s">
        <v>60</v>
      </c>
      <c r="N3" t="str">
        <f t="shared" ref="N3:N23" si="3">"("&amp;"'"&amp;M3&amp;"'"&amp;")"&amp;","</f>
        <v>('Add Splitter 1:8 at FAT'),</v>
      </c>
      <c r="P3" t="s">
        <v>99</v>
      </c>
      <c r="R3" t="s">
        <v>6</v>
      </c>
      <c r="S3">
        <f t="shared" si="0"/>
        <v>0</v>
      </c>
      <c r="T3" t="s">
        <v>5</v>
      </c>
      <c r="W3">
        <v>2</v>
      </c>
      <c r="X3" t="s">
        <v>79</v>
      </c>
    </row>
    <row r="4" spans="1:24" x14ac:dyDescent="0.25">
      <c r="A4">
        <v>3</v>
      </c>
      <c r="B4" t="s">
        <v>87</v>
      </c>
      <c r="F4">
        <v>3</v>
      </c>
      <c r="G4" t="s">
        <v>16</v>
      </c>
      <c r="H4">
        <f t="shared" si="1"/>
        <v>3</v>
      </c>
      <c r="I4" t="str">
        <f t="shared" si="2"/>
        <v>('Maintenance',3),</v>
      </c>
      <c r="L4">
        <v>3</v>
      </c>
      <c r="M4" t="s">
        <v>87</v>
      </c>
      <c r="N4" t="str">
        <f t="shared" si="3"/>
        <v>('Add Splitter at FAT and FDT'),</v>
      </c>
      <c r="P4" t="s">
        <v>100</v>
      </c>
      <c r="R4" t="s">
        <v>6</v>
      </c>
      <c r="S4">
        <f t="shared" si="0"/>
        <v>0</v>
      </c>
      <c r="T4" t="s">
        <v>5</v>
      </c>
      <c r="W4">
        <v>3</v>
      </c>
      <c r="X4" t="s">
        <v>44</v>
      </c>
    </row>
    <row r="5" spans="1:24" x14ac:dyDescent="0.25">
      <c r="A5">
        <v>4</v>
      </c>
      <c r="B5" t="s">
        <v>88</v>
      </c>
      <c r="F5">
        <v>4</v>
      </c>
      <c r="G5" t="s">
        <v>16</v>
      </c>
      <c r="H5">
        <f t="shared" si="1"/>
        <v>4</v>
      </c>
      <c r="I5" t="str">
        <f t="shared" si="2"/>
        <v>('Maintenance',4),</v>
      </c>
      <c r="L5">
        <v>4</v>
      </c>
      <c r="M5" t="s">
        <v>88</v>
      </c>
      <c r="N5" t="str">
        <f t="shared" si="3"/>
        <v>('Add Splitter 1:4 at FDT'),</v>
      </c>
      <c r="P5" t="s">
        <v>101</v>
      </c>
      <c r="R5" t="s">
        <v>6</v>
      </c>
      <c r="S5">
        <f t="shared" si="0"/>
        <v>0</v>
      </c>
      <c r="T5" t="s">
        <v>5</v>
      </c>
      <c r="W5">
        <v>4</v>
      </c>
      <c r="X5" t="s">
        <v>106</v>
      </c>
    </row>
    <row r="6" spans="1:24" x14ac:dyDescent="0.25">
      <c r="A6">
        <v>5</v>
      </c>
      <c r="B6" t="s">
        <v>23</v>
      </c>
      <c r="F6">
        <v>5</v>
      </c>
      <c r="G6" t="s">
        <v>45</v>
      </c>
      <c r="H6">
        <f t="shared" si="1"/>
        <v>5</v>
      </c>
      <c r="I6" t="str">
        <f t="shared" si="2"/>
        <v>('Improvement Initiatives',5),</v>
      </c>
      <c r="L6">
        <v>5</v>
      </c>
      <c r="M6" t="s">
        <v>23</v>
      </c>
      <c r="N6" t="str">
        <f t="shared" si="3"/>
        <v>('Audit'),</v>
      </c>
      <c r="P6" t="s">
        <v>102</v>
      </c>
      <c r="R6" t="s">
        <v>13</v>
      </c>
      <c r="S6">
        <f t="shared" si="0"/>
        <v>0</v>
      </c>
      <c r="T6" t="s">
        <v>5</v>
      </c>
      <c r="W6">
        <v>5</v>
      </c>
      <c r="X6" t="s">
        <v>107</v>
      </c>
    </row>
    <row r="7" spans="1:24" x14ac:dyDescent="0.25">
      <c r="A7">
        <v>6</v>
      </c>
      <c r="B7" t="s">
        <v>26</v>
      </c>
      <c r="F7">
        <v>6</v>
      </c>
      <c r="G7" t="s">
        <v>30</v>
      </c>
      <c r="H7">
        <f t="shared" si="1"/>
        <v>6</v>
      </c>
      <c r="I7" t="str">
        <f t="shared" si="2"/>
        <v>('Impacted by Maintenance',6),</v>
      </c>
      <c r="L7">
        <v>6</v>
      </c>
      <c r="M7" t="s">
        <v>26</v>
      </c>
      <c r="N7" t="str">
        <f t="shared" si="3"/>
        <v>('Cut Over'),</v>
      </c>
      <c r="P7" t="s">
        <v>103</v>
      </c>
      <c r="R7" t="s">
        <v>16</v>
      </c>
      <c r="S7">
        <f t="shared" si="0"/>
        <v>0</v>
      </c>
      <c r="T7" t="s">
        <v>5</v>
      </c>
      <c r="W7">
        <v>6</v>
      </c>
      <c r="X7" t="s">
        <v>74</v>
      </c>
    </row>
    <row r="8" spans="1:24" x14ac:dyDescent="0.25">
      <c r="A8">
        <v>7</v>
      </c>
      <c r="B8" t="s">
        <v>26</v>
      </c>
      <c r="F8">
        <v>7</v>
      </c>
      <c r="G8" t="s">
        <v>29</v>
      </c>
      <c r="H8">
        <f t="shared" si="1"/>
        <v>6</v>
      </c>
      <c r="I8" t="str">
        <f t="shared" si="2"/>
        <v>('Impacted by Project',6),</v>
      </c>
      <c r="L8">
        <v>7</v>
      </c>
      <c r="M8" t="s">
        <v>36</v>
      </c>
      <c r="N8" t="str">
        <f t="shared" si="3"/>
        <v>('FO Light Measurement'),</v>
      </c>
      <c r="P8" t="s">
        <v>104</v>
      </c>
      <c r="R8" t="s">
        <v>16</v>
      </c>
      <c r="S8">
        <f t="shared" si="0"/>
        <v>0</v>
      </c>
      <c r="T8" t="s">
        <v>5</v>
      </c>
      <c r="W8">
        <v>7</v>
      </c>
      <c r="X8" t="s">
        <v>43</v>
      </c>
    </row>
    <row r="9" spans="1:24" x14ac:dyDescent="0.25">
      <c r="A9">
        <v>8</v>
      </c>
      <c r="B9" t="s">
        <v>26</v>
      </c>
      <c r="F9">
        <v>8</v>
      </c>
      <c r="G9" t="s">
        <v>38</v>
      </c>
      <c r="H9">
        <f t="shared" si="1"/>
        <v>6</v>
      </c>
      <c r="I9" t="str">
        <f t="shared" si="2"/>
        <v>('Relocation',6),</v>
      </c>
      <c r="L9">
        <v>8</v>
      </c>
      <c r="M9" t="s">
        <v>34</v>
      </c>
      <c r="N9" t="str">
        <f t="shared" si="3"/>
        <v>('Install Closure + Splicing'),</v>
      </c>
      <c r="P9" t="s">
        <v>105</v>
      </c>
      <c r="R9" t="s">
        <v>16</v>
      </c>
      <c r="S9">
        <f t="shared" si="0"/>
        <v>0</v>
      </c>
      <c r="T9" t="s">
        <v>5</v>
      </c>
      <c r="W9">
        <v>8</v>
      </c>
      <c r="X9" t="s">
        <v>15</v>
      </c>
    </row>
    <row r="10" spans="1:24" x14ac:dyDescent="0.25">
      <c r="A10">
        <v>9</v>
      </c>
      <c r="B10" t="s">
        <v>26</v>
      </c>
      <c r="F10">
        <v>9</v>
      </c>
      <c r="G10" t="s">
        <v>27</v>
      </c>
      <c r="H10">
        <f t="shared" si="1"/>
        <v>6</v>
      </c>
      <c r="I10" t="str">
        <f t="shared" si="2"/>
        <v>('Unstandard Position/Installation',6),</v>
      </c>
      <c r="L10">
        <v>9</v>
      </c>
      <c r="M10" t="s">
        <v>33</v>
      </c>
      <c r="N10" t="str">
        <f t="shared" si="3"/>
        <v>('Jumpering + Install Closure + Splicing'),</v>
      </c>
      <c r="R10" t="s">
        <v>21</v>
      </c>
      <c r="S10">
        <f t="shared" si="0"/>
        <v>0</v>
      </c>
      <c r="T10" t="s">
        <v>5</v>
      </c>
      <c r="W10">
        <v>9</v>
      </c>
      <c r="X10" t="s">
        <v>78</v>
      </c>
    </row>
    <row r="11" spans="1:24" x14ac:dyDescent="0.25">
      <c r="A11">
        <v>10</v>
      </c>
      <c r="B11" t="s">
        <v>36</v>
      </c>
      <c r="F11">
        <v>10</v>
      </c>
      <c r="G11" t="s">
        <v>37</v>
      </c>
      <c r="H11">
        <f t="shared" si="1"/>
        <v>7</v>
      </c>
      <c r="I11" t="str">
        <f t="shared" si="2"/>
        <v>('Unknown',7),</v>
      </c>
      <c r="L11">
        <v>10</v>
      </c>
      <c r="M11" t="s">
        <v>72</v>
      </c>
      <c r="N11" t="str">
        <f t="shared" si="3"/>
        <v>('No Action'),</v>
      </c>
      <c r="R11" t="s">
        <v>21</v>
      </c>
      <c r="S11">
        <f t="shared" si="0"/>
        <v>0</v>
      </c>
      <c r="T11" t="s">
        <v>5</v>
      </c>
      <c r="W11">
        <v>10</v>
      </c>
      <c r="X11" t="s">
        <v>108</v>
      </c>
    </row>
    <row r="12" spans="1:24" x14ac:dyDescent="0.25">
      <c r="A12">
        <v>11</v>
      </c>
      <c r="B12" t="s">
        <v>34</v>
      </c>
      <c r="F12">
        <v>11</v>
      </c>
      <c r="G12" t="s">
        <v>50</v>
      </c>
      <c r="H12">
        <f t="shared" si="1"/>
        <v>8</v>
      </c>
      <c r="I12" t="str">
        <f t="shared" si="2"/>
        <v>('Bitten by Animal',8),</v>
      </c>
      <c r="L12">
        <v>11</v>
      </c>
      <c r="M12" t="s">
        <v>80</v>
      </c>
      <c r="N12" t="str">
        <f t="shared" si="3"/>
        <v>('Repair'),</v>
      </c>
      <c r="R12" t="s">
        <v>25</v>
      </c>
      <c r="S12">
        <f t="shared" si="0"/>
        <v>0</v>
      </c>
      <c r="T12" t="s">
        <v>5</v>
      </c>
      <c r="W12">
        <v>11</v>
      </c>
      <c r="X12" t="s">
        <v>109</v>
      </c>
    </row>
    <row r="13" spans="1:24" x14ac:dyDescent="0.25">
      <c r="A13">
        <v>12</v>
      </c>
      <c r="B13" t="s">
        <v>34</v>
      </c>
      <c r="F13">
        <v>12</v>
      </c>
      <c r="G13" t="s">
        <v>65</v>
      </c>
      <c r="H13">
        <f t="shared" si="1"/>
        <v>8</v>
      </c>
      <c r="I13" t="str">
        <f t="shared" si="2"/>
        <v>('Burned',8),</v>
      </c>
      <c r="L13">
        <v>12</v>
      </c>
      <c r="M13" t="s">
        <v>86</v>
      </c>
      <c r="N13" t="str">
        <f t="shared" si="3"/>
        <v>('Replace'),</v>
      </c>
      <c r="R13" t="s">
        <v>25</v>
      </c>
      <c r="S13">
        <f t="shared" si="0"/>
        <v>0</v>
      </c>
      <c r="T13" t="s">
        <v>5</v>
      </c>
      <c r="W13">
        <v>12</v>
      </c>
      <c r="X13" t="s">
        <v>76</v>
      </c>
    </row>
    <row r="14" spans="1:24" x14ac:dyDescent="0.25">
      <c r="A14">
        <v>13</v>
      </c>
      <c r="B14" t="s">
        <v>34</v>
      </c>
      <c r="F14">
        <v>13</v>
      </c>
      <c r="G14" t="s">
        <v>32</v>
      </c>
      <c r="H14">
        <f t="shared" si="1"/>
        <v>8</v>
      </c>
      <c r="I14" t="str">
        <f t="shared" si="2"/>
        <v>('Hit by Trees, Billboard, etc',8),</v>
      </c>
      <c r="L14">
        <v>13</v>
      </c>
      <c r="M14" t="s">
        <v>31</v>
      </c>
      <c r="N14" t="str">
        <f t="shared" si="3"/>
        <v>('Replace + Splicing'),</v>
      </c>
      <c r="R14" t="s">
        <v>25</v>
      </c>
      <c r="S14">
        <f t="shared" si="0"/>
        <v>0</v>
      </c>
      <c r="T14" t="s">
        <v>5</v>
      </c>
      <c r="W14">
        <v>13</v>
      </c>
      <c r="X14" t="s">
        <v>69</v>
      </c>
    </row>
    <row r="15" spans="1:24" x14ac:dyDescent="0.25">
      <c r="A15">
        <v>14</v>
      </c>
      <c r="B15" t="s">
        <v>34</v>
      </c>
      <c r="F15">
        <v>14</v>
      </c>
      <c r="G15" t="s">
        <v>56</v>
      </c>
      <c r="H15">
        <f t="shared" si="1"/>
        <v>8</v>
      </c>
      <c r="I15" t="str">
        <f t="shared" si="2"/>
        <v>('Hit by Vehicle',8),</v>
      </c>
      <c r="L15">
        <v>14</v>
      </c>
      <c r="M15" t="s">
        <v>55</v>
      </c>
      <c r="N15" t="str">
        <f t="shared" si="3"/>
        <v>('Reroute'),</v>
      </c>
      <c r="R15" t="s">
        <v>25</v>
      </c>
      <c r="S15">
        <f t="shared" si="0"/>
        <v>0</v>
      </c>
      <c r="T15" t="s">
        <v>5</v>
      </c>
    </row>
    <row r="16" spans="1:24" x14ac:dyDescent="0.25">
      <c r="A16">
        <v>15</v>
      </c>
      <c r="B16" t="s">
        <v>34</v>
      </c>
      <c r="F16">
        <v>15</v>
      </c>
      <c r="G16" t="s">
        <v>10</v>
      </c>
      <c r="H16">
        <f t="shared" si="1"/>
        <v>8</v>
      </c>
      <c r="I16" t="str">
        <f t="shared" si="2"/>
        <v>('Impacted by External Source',8),</v>
      </c>
      <c r="L16">
        <v>15</v>
      </c>
      <c r="M16" t="s">
        <v>28</v>
      </c>
      <c r="N16" t="str">
        <f t="shared" si="3"/>
        <v>('Resplicing'),</v>
      </c>
      <c r="R16" t="s">
        <v>25</v>
      </c>
      <c r="S16">
        <f t="shared" si="0"/>
        <v>0</v>
      </c>
      <c r="T16" t="s">
        <v>5</v>
      </c>
    </row>
    <row r="17" spans="1:20" x14ac:dyDescent="0.25">
      <c r="A17">
        <v>16</v>
      </c>
      <c r="B17" t="s">
        <v>34</v>
      </c>
      <c r="F17">
        <v>16</v>
      </c>
      <c r="G17" t="s">
        <v>12</v>
      </c>
      <c r="H17">
        <f t="shared" si="1"/>
        <v>8</v>
      </c>
      <c r="I17" t="str">
        <f t="shared" si="2"/>
        <v>('Impacted by Government Project',8),</v>
      </c>
      <c r="L17">
        <v>16</v>
      </c>
      <c r="M17" t="s">
        <v>64</v>
      </c>
      <c r="N17" t="str">
        <f t="shared" si="3"/>
        <v>('Swap Idle Core'),</v>
      </c>
      <c r="R17" t="s">
        <v>25</v>
      </c>
      <c r="S17">
        <f t="shared" si="0"/>
        <v>0</v>
      </c>
      <c r="T17" t="s">
        <v>5</v>
      </c>
    </row>
    <row r="18" spans="1:20" x14ac:dyDescent="0.25">
      <c r="A18">
        <v>17</v>
      </c>
      <c r="B18" t="s">
        <v>34</v>
      </c>
      <c r="F18">
        <v>17</v>
      </c>
      <c r="G18" t="s">
        <v>11</v>
      </c>
      <c r="H18">
        <f t="shared" si="1"/>
        <v>8</v>
      </c>
      <c r="I18" t="str">
        <f t="shared" si="2"/>
        <v>('Impacted by PU Project',8),</v>
      </c>
      <c r="L18">
        <v>17</v>
      </c>
      <c r="M18" t="s">
        <v>49</v>
      </c>
      <c r="N18" t="str">
        <f t="shared" si="3"/>
        <v>('Tidying Up'),</v>
      </c>
      <c r="R18" t="s">
        <v>6</v>
      </c>
      <c r="S18">
        <f t="shared" si="0"/>
        <v>0</v>
      </c>
      <c r="T18" t="s">
        <v>5</v>
      </c>
    </row>
    <row r="19" spans="1:20" x14ac:dyDescent="0.25">
      <c r="A19">
        <v>18</v>
      </c>
      <c r="B19" t="s">
        <v>34</v>
      </c>
      <c r="F19">
        <v>18</v>
      </c>
      <c r="G19" t="s">
        <v>57</v>
      </c>
      <c r="H19">
        <f t="shared" si="1"/>
        <v>8</v>
      </c>
      <c r="I19" t="str">
        <f t="shared" si="2"/>
        <v>('Vandalism',8),</v>
      </c>
      <c r="L19">
        <v>18</v>
      </c>
      <c r="M19" t="s">
        <v>89</v>
      </c>
      <c r="N19" t="str">
        <f t="shared" si="3"/>
        <v>('Install Splitter 1:8'),</v>
      </c>
      <c r="R19" t="s">
        <v>6</v>
      </c>
      <c r="S19">
        <f t="shared" si="0"/>
        <v>0</v>
      </c>
      <c r="T19" t="s">
        <v>5</v>
      </c>
    </row>
    <row r="20" spans="1:20" x14ac:dyDescent="0.25">
      <c r="A20">
        <v>19</v>
      </c>
      <c r="B20" t="s">
        <v>34</v>
      </c>
      <c r="F20">
        <v>19</v>
      </c>
      <c r="G20" t="s">
        <v>14</v>
      </c>
      <c r="H20">
        <f t="shared" si="1"/>
        <v>8</v>
      </c>
      <c r="I20" t="str">
        <f t="shared" si="2"/>
        <v>('Stolen',8),</v>
      </c>
      <c r="L20">
        <v>19</v>
      </c>
      <c r="M20" t="s">
        <v>90</v>
      </c>
      <c r="N20" t="str">
        <f t="shared" si="3"/>
        <v>('Install Pole'),</v>
      </c>
      <c r="R20" t="s">
        <v>6</v>
      </c>
      <c r="S20">
        <f t="shared" si="0"/>
        <v>0</v>
      </c>
      <c r="T20" t="s">
        <v>5</v>
      </c>
    </row>
    <row r="21" spans="1:20" x14ac:dyDescent="0.25">
      <c r="A21">
        <v>20</v>
      </c>
      <c r="B21" t="s">
        <v>34</v>
      </c>
      <c r="F21">
        <v>20</v>
      </c>
      <c r="G21" t="s">
        <v>27</v>
      </c>
      <c r="H21">
        <f t="shared" si="1"/>
        <v>8</v>
      </c>
      <c r="I21" t="str">
        <f t="shared" si="2"/>
        <v>('Unstandard Position/Installation',8),</v>
      </c>
      <c r="L21">
        <v>20</v>
      </c>
      <c r="M21" t="s">
        <v>91</v>
      </c>
      <c r="N21" t="str">
        <f t="shared" si="3"/>
        <v>('Install Splitter 1:4'),</v>
      </c>
      <c r="R21" t="s">
        <v>6</v>
      </c>
      <c r="S21">
        <f t="shared" si="0"/>
        <v>0</v>
      </c>
      <c r="T21" t="s">
        <v>5</v>
      </c>
    </row>
    <row r="22" spans="1:20" x14ac:dyDescent="0.25">
      <c r="A22">
        <v>21</v>
      </c>
      <c r="B22" t="s">
        <v>33</v>
      </c>
      <c r="F22">
        <v>21</v>
      </c>
      <c r="G22" t="s">
        <v>50</v>
      </c>
      <c r="H22">
        <f t="shared" si="1"/>
        <v>9</v>
      </c>
      <c r="I22" t="str">
        <f t="shared" si="2"/>
        <v>('Bitten by Animal',9),</v>
      </c>
      <c r="L22">
        <v>21</v>
      </c>
      <c r="M22" t="s">
        <v>92</v>
      </c>
      <c r="N22" t="str">
        <f t="shared" si="3"/>
        <v>('Install FAT'),</v>
      </c>
      <c r="R22" t="s">
        <v>6</v>
      </c>
      <c r="S22">
        <f t="shared" si="0"/>
        <v>0</v>
      </c>
      <c r="T22" t="s">
        <v>5</v>
      </c>
    </row>
    <row r="23" spans="1:20" x14ac:dyDescent="0.25">
      <c r="A23">
        <v>22</v>
      </c>
      <c r="B23" t="s">
        <v>33</v>
      </c>
      <c r="F23">
        <v>22</v>
      </c>
      <c r="G23" t="s">
        <v>65</v>
      </c>
      <c r="H23">
        <f t="shared" si="1"/>
        <v>9</v>
      </c>
      <c r="I23" t="str">
        <f t="shared" si="2"/>
        <v>('Burned',9),</v>
      </c>
      <c r="L23">
        <v>22</v>
      </c>
      <c r="M23" t="s">
        <v>93</v>
      </c>
      <c r="N23" t="str">
        <f t="shared" si="3"/>
        <v>('Install FDT'),</v>
      </c>
      <c r="R23" t="s">
        <v>6</v>
      </c>
      <c r="S23">
        <f t="shared" si="0"/>
        <v>0</v>
      </c>
      <c r="T23" t="s">
        <v>5</v>
      </c>
    </row>
    <row r="24" spans="1:20" x14ac:dyDescent="0.25">
      <c r="A24">
        <v>23</v>
      </c>
      <c r="B24" t="s">
        <v>33</v>
      </c>
      <c r="F24">
        <v>23</v>
      </c>
      <c r="G24" t="s">
        <v>32</v>
      </c>
      <c r="H24">
        <f t="shared" si="1"/>
        <v>9</v>
      </c>
      <c r="I24" t="str">
        <f t="shared" si="2"/>
        <v>('Hit by Trees, Billboard, etc',9),</v>
      </c>
      <c r="R24" t="s">
        <v>6</v>
      </c>
      <c r="S24">
        <f t="shared" si="0"/>
        <v>0</v>
      </c>
      <c r="T24" t="s">
        <v>5</v>
      </c>
    </row>
    <row r="25" spans="1:20" x14ac:dyDescent="0.25">
      <c r="A25">
        <v>24</v>
      </c>
      <c r="B25" t="s">
        <v>33</v>
      </c>
      <c r="F25">
        <v>24</v>
      </c>
      <c r="G25" t="s">
        <v>56</v>
      </c>
      <c r="H25">
        <f t="shared" si="1"/>
        <v>9</v>
      </c>
      <c r="I25" t="str">
        <f t="shared" si="2"/>
        <v>('Hit by Vehicle',9),</v>
      </c>
      <c r="R25" t="s">
        <v>13</v>
      </c>
      <c r="S25">
        <f t="shared" si="0"/>
        <v>0</v>
      </c>
      <c r="T25" t="s">
        <v>5</v>
      </c>
    </row>
    <row r="26" spans="1:20" x14ac:dyDescent="0.25">
      <c r="A26">
        <v>25</v>
      </c>
      <c r="B26" t="s">
        <v>33</v>
      </c>
      <c r="F26">
        <v>25</v>
      </c>
      <c r="G26" t="s">
        <v>10</v>
      </c>
      <c r="H26">
        <f t="shared" si="1"/>
        <v>9</v>
      </c>
      <c r="I26" t="str">
        <f t="shared" si="2"/>
        <v>('Impacted by External Source',9),</v>
      </c>
      <c r="R26" t="s">
        <v>13</v>
      </c>
      <c r="S26">
        <f t="shared" si="0"/>
        <v>0</v>
      </c>
      <c r="T26" t="s">
        <v>5</v>
      </c>
    </row>
    <row r="27" spans="1:20" x14ac:dyDescent="0.25">
      <c r="A27">
        <v>26</v>
      </c>
      <c r="B27" t="s">
        <v>33</v>
      </c>
      <c r="F27">
        <v>26</v>
      </c>
      <c r="G27" t="s">
        <v>12</v>
      </c>
      <c r="H27">
        <f t="shared" si="1"/>
        <v>9</v>
      </c>
      <c r="I27" t="str">
        <f t="shared" si="2"/>
        <v>('Impacted by Government Project',9),</v>
      </c>
      <c r="R27" t="s">
        <v>13</v>
      </c>
      <c r="S27">
        <f t="shared" si="0"/>
        <v>0</v>
      </c>
      <c r="T27" t="s">
        <v>5</v>
      </c>
    </row>
    <row r="28" spans="1:20" x14ac:dyDescent="0.25">
      <c r="A28">
        <v>27</v>
      </c>
      <c r="B28" t="s">
        <v>33</v>
      </c>
      <c r="F28">
        <v>27</v>
      </c>
      <c r="G28" t="s">
        <v>11</v>
      </c>
      <c r="H28">
        <f t="shared" si="1"/>
        <v>9</v>
      </c>
      <c r="I28" t="str">
        <f t="shared" si="2"/>
        <v>('Impacted by PU Project',9),</v>
      </c>
      <c r="R28" t="s">
        <v>21</v>
      </c>
      <c r="S28">
        <f t="shared" si="0"/>
        <v>0</v>
      </c>
      <c r="T28" t="s">
        <v>5</v>
      </c>
    </row>
    <row r="29" spans="1:20" x14ac:dyDescent="0.25">
      <c r="A29">
        <v>28</v>
      </c>
      <c r="B29" t="s">
        <v>33</v>
      </c>
      <c r="F29">
        <v>28</v>
      </c>
      <c r="G29" t="s">
        <v>57</v>
      </c>
      <c r="H29">
        <f t="shared" si="1"/>
        <v>9</v>
      </c>
      <c r="I29" t="str">
        <f t="shared" si="2"/>
        <v>('Vandalism',9),</v>
      </c>
      <c r="R29" t="s">
        <v>16</v>
      </c>
      <c r="S29">
        <f t="shared" si="0"/>
        <v>0</v>
      </c>
      <c r="T29" t="s">
        <v>5</v>
      </c>
    </row>
    <row r="30" spans="1:20" x14ac:dyDescent="0.25">
      <c r="A30">
        <v>29</v>
      </c>
      <c r="B30" t="s">
        <v>33</v>
      </c>
      <c r="F30">
        <v>29</v>
      </c>
      <c r="G30" t="s">
        <v>14</v>
      </c>
      <c r="H30">
        <f t="shared" si="1"/>
        <v>9</v>
      </c>
      <c r="I30" t="str">
        <f t="shared" si="2"/>
        <v>('Stolen',9),</v>
      </c>
      <c r="R30" t="s">
        <v>16</v>
      </c>
      <c r="S30">
        <f t="shared" si="0"/>
        <v>0</v>
      </c>
      <c r="T30" t="s">
        <v>5</v>
      </c>
    </row>
    <row r="31" spans="1:20" x14ac:dyDescent="0.25">
      <c r="A31">
        <v>30</v>
      </c>
      <c r="B31" t="s">
        <v>33</v>
      </c>
      <c r="F31">
        <v>30</v>
      </c>
      <c r="G31" t="s">
        <v>27</v>
      </c>
      <c r="H31">
        <f t="shared" si="1"/>
        <v>9</v>
      </c>
      <c r="I31" t="str">
        <f t="shared" si="2"/>
        <v>('Unstandard Position/Installation',9),</v>
      </c>
      <c r="R31" t="s">
        <v>16</v>
      </c>
      <c r="S31">
        <f t="shared" si="0"/>
        <v>0</v>
      </c>
      <c r="T31" t="s">
        <v>5</v>
      </c>
    </row>
    <row r="32" spans="1:20" x14ac:dyDescent="0.25">
      <c r="A32">
        <v>31</v>
      </c>
      <c r="B32" t="s">
        <v>72</v>
      </c>
      <c r="F32">
        <v>31</v>
      </c>
      <c r="G32" t="s">
        <v>73</v>
      </c>
      <c r="H32">
        <f t="shared" si="1"/>
        <v>10</v>
      </c>
      <c r="I32" t="str">
        <f t="shared" si="2"/>
        <v>('Cannot find Root Cause',10),</v>
      </c>
      <c r="R32" t="s">
        <v>21</v>
      </c>
      <c r="S32">
        <f t="shared" si="0"/>
        <v>0</v>
      </c>
      <c r="T32" t="s">
        <v>5</v>
      </c>
    </row>
    <row r="33" spans="1:20" x14ac:dyDescent="0.25">
      <c r="A33">
        <v>32</v>
      </c>
      <c r="B33" t="s">
        <v>80</v>
      </c>
      <c r="F33">
        <v>32</v>
      </c>
      <c r="G33" t="s">
        <v>50</v>
      </c>
      <c r="H33">
        <f t="shared" si="1"/>
        <v>11</v>
      </c>
      <c r="I33" t="str">
        <f t="shared" si="2"/>
        <v>('Bitten by Animal',11),</v>
      </c>
      <c r="R33" t="s">
        <v>21</v>
      </c>
      <c r="S33">
        <f t="shared" si="0"/>
        <v>0</v>
      </c>
      <c r="T33" t="s">
        <v>5</v>
      </c>
    </row>
    <row r="34" spans="1:20" x14ac:dyDescent="0.25">
      <c r="A34">
        <v>33</v>
      </c>
      <c r="B34" t="s">
        <v>80</v>
      </c>
      <c r="F34">
        <v>33</v>
      </c>
      <c r="G34" t="s">
        <v>30</v>
      </c>
      <c r="H34">
        <f t="shared" si="1"/>
        <v>11</v>
      </c>
      <c r="I34" t="str">
        <f t="shared" si="2"/>
        <v>('Impacted by Maintenance',11),</v>
      </c>
      <c r="R34" t="s">
        <v>21</v>
      </c>
      <c r="S34">
        <f t="shared" ref="S34:S65" si="4">_xlfn.IFNA(INDEX($W$2:$W$14,MATCH(T34,$X$2:$X$14,0)),0)</f>
        <v>0</v>
      </c>
      <c r="T34" t="s">
        <v>5</v>
      </c>
    </row>
    <row r="35" spans="1:20" x14ac:dyDescent="0.25">
      <c r="A35">
        <v>34</v>
      </c>
      <c r="B35" t="s">
        <v>80</v>
      </c>
      <c r="F35">
        <v>34</v>
      </c>
      <c r="G35" t="s">
        <v>29</v>
      </c>
      <c r="H35">
        <f t="shared" si="1"/>
        <v>11</v>
      </c>
      <c r="I35" t="str">
        <f t="shared" si="2"/>
        <v>('Impacted by Project',11),</v>
      </c>
      <c r="R35" t="s">
        <v>21</v>
      </c>
      <c r="S35">
        <f t="shared" si="4"/>
        <v>0</v>
      </c>
      <c r="T35" t="s">
        <v>5</v>
      </c>
    </row>
    <row r="36" spans="1:20" x14ac:dyDescent="0.25">
      <c r="A36">
        <v>35</v>
      </c>
      <c r="B36" t="s">
        <v>86</v>
      </c>
      <c r="F36">
        <v>35</v>
      </c>
      <c r="G36" t="s">
        <v>50</v>
      </c>
      <c r="H36">
        <f t="shared" si="1"/>
        <v>12</v>
      </c>
      <c r="I36" t="str">
        <f t="shared" si="2"/>
        <v>('Bitten by Animal',12),</v>
      </c>
      <c r="R36" t="s">
        <v>6</v>
      </c>
      <c r="S36">
        <f t="shared" si="4"/>
        <v>0</v>
      </c>
      <c r="T36" t="s">
        <v>67</v>
      </c>
    </row>
    <row r="37" spans="1:20" x14ac:dyDescent="0.25">
      <c r="A37">
        <v>36</v>
      </c>
      <c r="B37" t="s">
        <v>86</v>
      </c>
      <c r="F37">
        <v>36</v>
      </c>
      <c r="G37" t="s">
        <v>77</v>
      </c>
      <c r="H37">
        <f t="shared" si="1"/>
        <v>12</v>
      </c>
      <c r="I37" t="str">
        <f t="shared" si="2"/>
        <v>('Comcase',12),</v>
      </c>
      <c r="R37" t="s">
        <v>13</v>
      </c>
      <c r="S37">
        <f t="shared" si="4"/>
        <v>0</v>
      </c>
      <c r="T37" t="s">
        <v>67</v>
      </c>
    </row>
    <row r="38" spans="1:20" x14ac:dyDescent="0.25">
      <c r="A38">
        <v>37</v>
      </c>
      <c r="B38" t="s">
        <v>86</v>
      </c>
      <c r="F38">
        <v>37</v>
      </c>
      <c r="G38" t="s">
        <v>10</v>
      </c>
      <c r="H38">
        <f t="shared" si="1"/>
        <v>12</v>
      </c>
      <c r="I38" t="str">
        <f t="shared" si="2"/>
        <v>('Impacted by External Source',12),</v>
      </c>
      <c r="R38" t="s">
        <v>6</v>
      </c>
      <c r="S38">
        <f t="shared" si="4"/>
        <v>0</v>
      </c>
      <c r="T38" t="s">
        <v>68</v>
      </c>
    </row>
    <row r="39" spans="1:20" x14ac:dyDescent="0.25">
      <c r="A39">
        <v>38</v>
      </c>
      <c r="B39" t="s">
        <v>86</v>
      </c>
      <c r="F39">
        <v>38</v>
      </c>
      <c r="G39" t="s">
        <v>12</v>
      </c>
      <c r="H39">
        <f t="shared" si="1"/>
        <v>12</v>
      </c>
      <c r="I39" t="str">
        <f t="shared" si="2"/>
        <v>('Impacted by Government Project',12),</v>
      </c>
      <c r="R39" t="s">
        <v>6</v>
      </c>
      <c r="S39">
        <f t="shared" si="4"/>
        <v>0</v>
      </c>
      <c r="T39" t="s">
        <v>75</v>
      </c>
    </row>
    <row r="40" spans="1:20" x14ac:dyDescent="0.25">
      <c r="A40">
        <v>39</v>
      </c>
      <c r="B40" t="s">
        <v>86</v>
      </c>
      <c r="F40">
        <v>39</v>
      </c>
      <c r="G40" t="s">
        <v>30</v>
      </c>
      <c r="H40">
        <f t="shared" si="1"/>
        <v>12</v>
      </c>
      <c r="I40" t="str">
        <f t="shared" si="2"/>
        <v>('Impacted by Maintenance',12),</v>
      </c>
      <c r="R40" t="s">
        <v>6</v>
      </c>
      <c r="S40">
        <f t="shared" si="4"/>
        <v>0</v>
      </c>
      <c r="T40" t="s">
        <v>75</v>
      </c>
    </row>
    <row r="41" spans="1:20" x14ac:dyDescent="0.25">
      <c r="A41">
        <v>40</v>
      </c>
      <c r="B41" t="s">
        <v>86</v>
      </c>
      <c r="F41">
        <v>40</v>
      </c>
      <c r="G41" t="s">
        <v>29</v>
      </c>
      <c r="H41">
        <f t="shared" si="1"/>
        <v>12</v>
      </c>
      <c r="I41" t="str">
        <f t="shared" si="2"/>
        <v>('Impacted by Project',12),</v>
      </c>
      <c r="R41" t="s">
        <v>16</v>
      </c>
      <c r="S41">
        <f t="shared" si="4"/>
        <v>1</v>
      </c>
      <c r="T41" t="s">
        <v>35</v>
      </c>
    </row>
    <row r="42" spans="1:20" x14ac:dyDescent="0.25">
      <c r="A42">
        <v>41</v>
      </c>
      <c r="B42" t="s">
        <v>86</v>
      </c>
      <c r="F42">
        <v>41</v>
      </c>
      <c r="G42" t="s">
        <v>11</v>
      </c>
      <c r="H42">
        <f t="shared" si="1"/>
        <v>12</v>
      </c>
      <c r="I42" t="str">
        <f t="shared" si="2"/>
        <v>('Impacted by PU Project',12),</v>
      </c>
      <c r="R42" t="s">
        <v>48</v>
      </c>
      <c r="S42">
        <f t="shared" si="4"/>
        <v>1</v>
      </c>
      <c r="T42" t="s">
        <v>35</v>
      </c>
    </row>
    <row r="43" spans="1:20" x14ac:dyDescent="0.25">
      <c r="A43">
        <v>42</v>
      </c>
      <c r="B43" t="s">
        <v>86</v>
      </c>
      <c r="F43">
        <v>42</v>
      </c>
      <c r="G43" t="s">
        <v>9</v>
      </c>
      <c r="H43">
        <f t="shared" si="1"/>
        <v>12</v>
      </c>
      <c r="I43" t="str">
        <f t="shared" si="2"/>
        <v>('Obsolete',12),</v>
      </c>
      <c r="R43" t="s">
        <v>48</v>
      </c>
      <c r="S43">
        <f t="shared" si="4"/>
        <v>1</v>
      </c>
      <c r="T43" t="s">
        <v>35</v>
      </c>
    </row>
    <row r="44" spans="1:20" x14ac:dyDescent="0.25">
      <c r="A44">
        <v>43</v>
      </c>
      <c r="B44" t="s">
        <v>86</v>
      </c>
      <c r="F44">
        <v>43</v>
      </c>
      <c r="G44" t="s">
        <v>14</v>
      </c>
      <c r="H44">
        <f t="shared" si="1"/>
        <v>12</v>
      </c>
      <c r="I44" t="str">
        <f t="shared" si="2"/>
        <v>('Stolen',12),</v>
      </c>
      <c r="R44" t="s">
        <v>48</v>
      </c>
      <c r="S44">
        <f t="shared" si="4"/>
        <v>1</v>
      </c>
      <c r="T44" t="s">
        <v>35</v>
      </c>
    </row>
    <row r="45" spans="1:20" x14ac:dyDescent="0.25">
      <c r="A45">
        <v>44</v>
      </c>
      <c r="B45" t="s">
        <v>86</v>
      </c>
      <c r="F45">
        <v>44</v>
      </c>
      <c r="G45" t="s">
        <v>27</v>
      </c>
      <c r="H45">
        <f t="shared" si="1"/>
        <v>12</v>
      </c>
      <c r="I45" t="str">
        <f t="shared" si="2"/>
        <v>('Unstandard Position/Installation',12),</v>
      </c>
      <c r="R45" t="s">
        <v>48</v>
      </c>
      <c r="S45">
        <f t="shared" si="4"/>
        <v>1</v>
      </c>
      <c r="T45" t="s">
        <v>35</v>
      </c>
    </row>
    <row r="46" spans="1:20" x14ac:dyDescent="0.25">
      <c r="A46">
        <v>45</v>
      </c>
      <c r="B46" t="s">
        <v>31</v>
      </c>
      <c r="F46">
        <v>45</v>
      </c>
      <c r="G46" t="s">
        <v>32</v>
      </c>
      <c r="H46">
        <f t="shared" si="1"/>
        <v>13</v>
      </c>
      <c r="I46" t="str">
        <f t="shared" si="2"/>
        <v>('Hit by Trees, Billboard, etc',13),</v>
      </c>
      <c r="R46" t="s">
        <v>48</v>
      </c>
      <c r="S46">
        <f t="shared" si="4"/>
        <v>1</v>
      </c>
      <c r="T46" t="s">
        <v>35</v>
      </c>
    </row>
    <row r="47" spans="1:20" x14ac:dyDescent="0.25">
      <c r="A47">
        <v>46</v>
      </c>
      <c r="B47" t="s">
        <v>31</v>
      </c>
      <c r="F47">
        <v>46</v>
      </c>
      <c r="G47" t="s">
        <v>10</v>
      </c>
      <c r="H47">
        <f t="shared" si="1"/>
        <v>13</v>
      </c>
      <c r="I47" t="str">
        <f t="shared" si="2"/>
        <v>('Impacted by External Source',13),</v>
      </c>
      <c r="R47" t="s">
        <v>48</v>
      </c>
      <c r="S47">
        <f t="shared" si="4"/>
        <v>1</v>
      </c>
      <c r="T47" t="s">
        <v>35</v>
      </c>
    </row>
    <row r="48" spans="1:20" x14ac:dyDescent="0.25">
      <c r="A48">
        <v>47</v>
      </c>
      <c r="B48" t="s">
        <v>31</v>
      </c>
      <c r="F48">
        <v>47</v>
      </c>
      <c r="G48" t="s">
        <v>12</v>
      </c>
      <c r="H48">
        <f t="shared" si="1"/>
        <v>13</v>
      </c>
      <c r="I48" t="str">
        <f t="shared" si="2"/>
        <v>('Impacted by Government Project',13),</v>
      </c>
      <c r="R48" t="s">
        <v>54</v>
      </c>
      <c r="S48">
        <f t="shared" si="4"/>
        <v>1</v>
      </c>
      <c r="T48" t="s">
        <v>35</v>
      </c>
    </row>
    <row r="49" spans="1:20" x14ac:dyDescent="0.25">
      <c r="A49">
        <v>48</v>
      </c>
      <c r="B49" t="s">
        <v>31</v>
      </c>
      <c r="F49">
        <v>48</v>
      </c>
      <c r="G49" t="s">
        <v>30</v>
      </c>
      <c r="H49">
        <f t="shared" si="1"/>
        <v>13</v>
      </c>
      <c r="I49" t="str">
        <f t="shared" si="2"/>
        <v>('Impacted by Maintenance',13),</v>
      </c>
      <c r="R49" t="s">
        <v>54</v>
      </c>
      <c r="S49">
        <f t="shared" si="4"/>
        <v>1</v>
      </c>
      <c r="T49" t="s">
        <v>35</v>
      </c>
    </row>
    <row r="50" spans="1:20" x14ac:dyDescent="0.25">
      <c r="A50">
        <v>49</v>
      </c>
      <c r="B50" t="s">
        <v>31</v>
      </c>
      <c r="F50">
        <v>49</v>
      </c>
      <c r="G50" t="s">
        <v>29</v>
      </c>
      <c r="H50">
        <f t="shared" si="1"/>
        <v>13</v>
      </c>
      <c r="I50" t="str">
        <f t="shared" si="2"/>
        <v>('Impacted by Project',13),</v>
      </c>
      <c r="R50" t="s">
        <v>54</v>
      </c>
      <c r="S50">
        <f t="shared" si="4"/>
        <v>1</v>
      </c>
      <c r="T50" t="s">
        <v>35</v>
      </c>
    </row>
    <row r="51" spans="1:20" x14ac:dyDescent="0.25">
      <c r="A51">
        <v>50</v>
      </c>
      <c r="B51" t="s">
        <v>31</v>
      </c>
      <c r="F51">
        <v>50</v>
      </c>
      <c r="G51" t="s">
        <v>11</v>
      </c>
      <c r="H51">
        <f t="shared" si="1"/>
        <v>13</v>
      </c>
      <c r="I51" t="str">
        <f t="shared" si="2"/>
        <v>('Impacted by PU Project',13),</v>
      </c>
      <c r="R51" t="s">
        <v>54</v>
      </c>
      <c r="S51">
        <f t="shared" si="4"/>
        <v>1</v>
      </c>
      <c r="T51" t="s">
        <v>35</v>
      </c>
    </row>
    <row r="52" spans="1:20" x14ac:dyDescent="0.25">
      <c r="A52">
        <v>51</v>
      </c>
      <c r="B52" t="s">
        <v>31</v>
      </c>
      <c r="F52">
        <v>51</v>
      </c>
      <c r="G52" t="s">
        <v>27</v>
      </c>
      <c r="H52">
        <f t="shared" si="1"/>
        <v>13</v>
      </c>
      <c r="I52" t="str">
        <f t="shared" si="2"/>
        <v>('Unstandard Position/Installation',13),</v>
      </c>
      <c r="R52" t="s">
        <v>54</v>
      </c>
      <c r="S52">
        <f t="shared" si="4"/>
        <v>1</v>
      </c>
      <c r="T52" t="s">
        <v>35</v>
      </c>
    </row>
    <row r="53" spans="1:20" x14ac:dyDescent="0.25">
      <c r="A53">
        <v>52</v>
      </c>
      <c r="B53" t="s">
        <v>55</v>
      </c>
      <c r="F53">
        <v>52</v>
      </c>
      <c r="G53" t="s">
        <v>32</v>
      </c>
      <c r="H53">
        <f t="shared" si="1"/>
        <v>14</v>
      </c>
      <c r="I53" t="str">
        <f t="shared" si="2"/>
        <v>('Hit by Trees, Billboard, etc',14),</v>
      </c>
      <c r="R53" t="s">
        <v>54</v>
      </c>
      <c r="S53">
        <f t="shared" si="4"/>
        <v>1</v>
      </c>
      <c r="T53" t="s">
        <v>35</v>
      </c>
    </row>
    <row r="54" spans="1:20" x14ac:dyDescent="0.25">
      <c r="A54">
        <v>53</v>
      </c>
      <c r="B54" t="s">
        <v>55</v>
      </c>
      <c r="F54">
        <v>53</v>
      </c>
      <c r="G54" t="s">
        <v>56</v>
      </c>
      <c r="H54">
        <f t="shared" si="1"/>
        <v>14</v>
      </c>
      <c r="I54" t="str">
        <f t="shared" si="2"/>
        <v>('Hit by Vehicle',14),</v>
      </c>
      <c r="R54" t="s">
        <v>54</v>
      </c>
      <c r="S54">
        <f t="shared" si="4"/>
        <v>1</v>
      </c>
      <c r="T54" t="s">
        <v>35</v>
      </c>
    </row>
    <row r="55" spans="1:20" x14ac:dyDescent="0.25">
      <c r="A55">
        <v>54</v>
      </c>
      <c r="B55" t="s">
        <v>55</v>
      </c>
      <c r="F55">
        <v>54</v>
      </c>
      <c r="G55" t="s">
        <v>10</v>
      </c>
      <c r="H55">
        <f t="shared" si="1"/>
        <v>14</v>
      </c>
      <c r="I55" t="str">
        <f t="shared" si="2"/>
        <v>('Impacted by External Source',14),</v>
      </c>
      <c r="R55" t="s">
        <v>16</v>
      </c>
      <c r="S55">
        <f t="shared" si="4"/>
        <v>1</v>
      </c>
      <c r="T55" t="s">
        <v>35</v>
      </c>
    </row>
    <row r="56" spans="1:20" x14ac:dyDescent="0.25">
      <c r="A56">
        <v>55</v>
      </c>
      <c r="B56" t="s">
        <v>55</v>
      </c>
      <c r="F56">
        <v>55</v>
      </c>
      <c r="G56" t="s">
        <v>12</v>
      </c>
      <c r="H56">
        <f t="shared" si="1"/>
        <v>14</v>
      </c>
      <c r="I56" t="str">
        <f t="shared" si="2"/>
        <v>('Impacted by Government Project',14),</v>
      </c>
      <c r="R56" t="s">
        <v>16</v>
      </c>
      <c r="S56">
        <f t="shared" si="4"/>
        <v>1</v>
      </c>
      <c r="T56" t="s">
        <v>35</v>
      </c>
    </row>
    <row r="57" spans="1:20" x14ac:dyDescent="0.25">
      <c r="A57">
        <v>56</v>
      </c>
      <c r="B57" t="s">
        <v>55</v>
      </c>
      <c r="F57">
        <v>56</v>
      </c>
      <c r="G57" t="s">
        <v>29</v>
      </c>
      <c r="H57">
        <f t="shared" si="1"/>
        <v>14</v>
      </c>
      <c r="I57" t="str">
        <f t="shared" si="2"/>
        <v>('Impacted by Project',14),</v>
      </c>
      <c r="R57" t="s">
        <v>16</v>
      </c>
      <c r="S57">
        <f t="shared" si="4"/>
        <v>1</v>
      </c>
      <c r="T57" t="s">
        <v>35</v>
      </c>
    </row>
    <row r="58" spans="1:20" x14ac:dyDescent="0.25">
      <c r="A58">
        <v>57</v>
      </c>
      <c r="B58" t="s">
        <v>55</v>
      </c>
      <c r="F58">
        <v>57</v>
      </c>
      <c r="G58" t="s">
        <v>11</v>
      </c>
      <c r="H58">
        <f t="shared" si="1"/>
        <v>14</v>
      </c>
      <c r="I58" t="str">
        <f t="shared" si="2"/>
        <v>('Impacted by PU Project',14),</v>
      </c>
      <c r="R58" t="s">
        <v>16</v>
      </c>
      <c r="S58">
        <f t="shared" si="4"/>
        <v>1</v>
      </c>
      <c r="T58" t="s">
        <v>35</v>
      </c>
    </row>
    <row r="59" spans="1:20" x14ac:dyDescent="0.25">
      <c r="A59">
        <v>58</v>
      </c>
      <c r="B59" t="s">
        <v>55</v>
      </c>
      <c r="F59">
        <v>58</v>
      </c>
      <c r="G59" t="s">
        <v>57</v>
      </c>
      <c r="H59">
        <f t="shared" si="1"/>
        <v>14</v>
      </c>
      <c r="I59" t="str">
        <f t="shared" si="2"/>
        <v>('Vandalism',14),</v>
      </c>
      <c r="R59" t="s">
        <v>16</v>
      </c>
      <c r="S59">
        <f t="shared" si="4"/>
        <v>1</v>
      </c>
      <c r="T59" t="s">
        <v>35</v>
      </c>
    </row>
    <row r="60" spans="1:20" x14ac:dyDescent="0.25">
      <c r="A60">
        <v>59</v>
      </c>
      <c r="B60" t="s">
        <v>28</v>
      </c>
      <c r="F60">
        <v>59</v>
      </c>
      <c r="G60" t="s">
        <v>50</v>
      </c>
      <c r="H60">
        <f t="shared" si="1"/>
        <v>15</v>
      </c>
      <c r="I60" t="str">
        <f t="shared" si="2"/>
        <v>('Bitten by Animal',15),</v>
      </c>
      <c r="R60" t="s">
        <v>63</v>
      </c>
      <c r="S60">
        <f t="shared" si="4"/>
        <v>1</v>
      </c>
      <c r="T60" t="s">
        <v>35</v>
      </c>
    </row>
    <row r="61" spans="1:20" x14ac:dyDescent="0.25">
      <c r="A61">
        <v>60</v>
      </c>
      <c r="B61" t="s">
        <v>28</v>
      </c>
      <c r="F61">
        <v>60</v>
      </c>
      <c r="G61" t="s">
        <v>30</v>
      </c>
      <c r="H61">
        <f t="shared" si="1"/>
        <v>15</v>
      </c>
      <c r="I61" t="str">
        <f t="shared" si="2"/>
        <v>('Impacted by Maintenance',15),</v>
      </c>
      <c r="R61" t="s">
        <v>63</v>
      </c>
      <c r="S61">
        <f t="shared" si="4"/>
        <v>1</v>
      </c>
      <c r="T61" t="s">
        <v>35</v>
      </c>
    </row>
    <row r="62" spans="1:20" x14ac:dyDescent="0.25">
      <c r="A62">
        <v>61</v>
      </c>
      <c r="B62" t="s">
        <v>28</v>
      </c>
      <c r="F62">
        <v>61</v>
      </c>
      <c r="G62" t="s">
        <v>47</v>
      </c>
      <c r="H62">
        <f t="shared" si="1"/>
        <v>15</v>
      </c>
      <c r="I62" t="str">
        <f t="shared" si="2"/>
        <v>('Impacted by Other Incident',15),</v>
      </c>
      <c r="R62" t="s">
        <v>63</v>
      </c>
      <c r="S62">
        <f t="shared" si="4"/>
        <v>1</v>
      </c>
      <c r="T62" t="s">
        <v>35</v>
      </c>
    </row>
    <row r="63" spans="1:20" x14ac:dyDescent="0.25">
      <c r="A63">
        <v>62</v>
      </c>
      <c r="B63" t="s">
        <v>28</v>
      </c>
      <c r="F63">
        <v>62</v>
      </c>
      <c r="G63" t="s">
        <v>29</v>
      </c>
      <c r="H63">
        <f t="shared" si="1"/>
        <v>15</v>
      </c>
      <c r="I63" t="str">
        <f t="shared" si="2"/>
        <v>('Impacted by Project',15),</v>
      </c>
      <c r="R63" t="s">
        <v>63</v>
      </c>
      <c r="S63">
        <f t="shared" si="4"/>
        <v>1</v>
      </c>
      <c r="T63" t="s">
        <v>35</v>
      </c>
    </row>
    <row r="64" spans="1:20" x14ac:dyDescent="0.25">
      <c r="A64">
        <v>63</v>
      </c>
      <c r="B64" t="s">
        <v>28</v>
      </c>
      <c r="F64">
        <v>63</v>
      </c>
      <c r="G64" t="s">
        <v>37</v>
      </c>
      <c r="H64">
        <f t="shared" si="1"/>
        <v>15</v>
      </c>
      <c r="I64" t="str">
        <f t="shared" si="2"/>
        <v>('Unknown',15),</v>
      </c>
      <c r="R64" t="s">
        <v>63</v>
      </c>
      <c r="S64">
        <f t="shared" si="4"/>
        <v>1</v>
      </c>
      <c r="T64" t="s">
        <v>35</v>
      </c>
    </row>
    <row r="65" spans="1:20" x14ac:dyDescent="0.25">
      <c r="A65">
        <v>64</v>
      </c>
      <c r="B65" t="s">
        <v>28</v>
      </c>
      <c r="F65">
        <v>64</v>
      </c>
      <c r="G65" t="s">
        <v>27</v>
      </c>
      <c r="H65">
        <f t="shared" si="1"/>
        <v>15</v>
      </c>
      <c r="I65" t="str">
        <f t="shared" si="2"/>
        <v>('Unstandard Position/Installation',15),</v>
      </c>
      <c r="R65" t="s">
        <v>63</v>
      </c>
      <c r="S65">
        <f t="shared" si="4"/>
        <v>1</v>
      </c>
      <c r="T65" t="s">
        <v>35</v>
      </c>
    </row>
    <row r="66" spans="1:20" x14ac:dyDescent="0.25">
      <c r="A66">
        <v>65</v>
      </c>
      <c r="B66" t="s">
        <v>64</v>
      </c>
      <c r="F66">
        <v>65</v>
      </c>
      <c r="G66" t="s">
        <v>65</v>
      </c>
      <c r="H66">
        <f t="shared" si="1"/>
        <v>16</v>
      </c>
      <c r="I66" t="str">
        <f t="shared" si="2"/>
        <v>('Burned',16),</v>
      </c>
      <c r="R66" t="s">
        <v>63</v>
      </c>
      <c r="S66">
        <f t="shared" ref="S66:S97" si="5">_xlfn.IFNA(INDEX($W$2:$W$14,MATCH(T66,$X$2:$X$14,0)),0)</f>
        <v>1</v>
      </c>
      <c r="T66" t="s">
        <v>35</v>
      </c>
    </row>
    <row r="67" spans="1:20" x14ac:dyDescent="0.25">
      <c r="A67">
        <v>66</v>
      </c>
      <c r="B67" t="s">
        <v>64</v>
      </c>
      <c r="F67">
        <v>66</v>
      </c>
      <c r="G67" t="s">
        <v>32</v>
      </c>
      <c r="H67">
        <f t="shared" ref="H67:H99" si="6">INDEX($L$2:$L$23,MATCH(B67,$M$2:$M$23,0))</f>
        <v>16</v>
      </c>
      <c r="I67" t="str">
        <f t="shared" ref="I67:I99" si="7">"("&amp;"'"&amp;G67&amp;"'"&amp;","&amp;H67&amp;")"&amp;","</f>
        <v>('Hit by Trees, Billboard, etc',16),</v>
      </c>
      <c r="R67" t="s">
        <v>63</v>
      </c>
      <c r="S67">
        <f t="shared" si="5"/>
        <v>1</v>
      </c>
      <c r="T67" t="s">
        <v>35</v>
      </c>
    </row>
    <row r="68" spans="1:20" x14ac:dyDescent="0.25">
      <c r="A68">
        <v>67</v>
      </c>
      <c r="B68" t="s">
        <v>64</v>
      </c>
      <c r="F68">
        <v>67</v>
      </c>
      <c r="G68" t="s">
        <v>56</v>
      </c>
      <c r="H68">
        <f t="shared" si="6"/>
        <v>16</v>
      </c>
      <c r="I68" t="str">
        <f t="shared" si="7"/>
        <v>('Hit by Vehicle',16),</v>
      </c>
      <c r="R68" t="s">
        <v>63</v>
      </c>
      <c r="S68">
        <f t="shared" si="5"/>
        <v>1</v>
      </c>
      <c r="T68" t="s">
        <v>35</v>
      </c>
    </row>
    <row r="69" spans="1:20" x14ac:dyDescent="0.25">
      <c r="A69">
        <v>68</v>
      </c>
      <c r="B69" t="s">
        <v>64</v>
      </c>
      <c r="F69">
        <v>68</v>
      </c>
      <c r="G69" t="s">
        <v>10</v>
      </c>
      <c r="H69">
        <f t="shared" si="6"/>
        <v>16</v>
      </c>
      <c r="I69" t="str">
        <f t="shared" si="7"/>
        <v>('Impacted by External Source',16),</v>
      </c>
      <c r="R69" t="s">
        <v>63</v>
      </c>
      <c r="S69">
        <f t="shared" si="5"/>
        <v>1</v>
      </c>
      <c r="T69" t="s">
        <v>35</v>
      </c>
    </row>
    <row r="70" spans="1:20" x14ac:dyDescent="0.25">
      <c r="A70">
        <v>69</v>
      </c>
      <c r="B70" t="s">
        <v>64</v>
      </c>
      <c r="F70">
        <v>69</v>
      </c>
      <c r="G70" t="s">
        <v>12</v>
      </c>
      <c r="H70">
        <f t="shared" si="6"/>
        <v>16</v>
      </c>
      <c r="I70" t="str">
        <f t="shared" si="7"/>
        <v>('Impacted by Government Project',16),</v>
      </c>
      <c r="R70" t="s">
        <v>63</v>
      </c>
      <c r="S70">
        <f t="shared" si="5"/>
        <v>1</v>
      </c>
      <c r="T70" t="s">
        <v>35</v>
      </c>
    </row>
    <row r="71" spans="1:20" x14ac:dyDescent="0.25">
      <c r="A71">
        <v>70</v>
      </c>
      <c r="B71" t="s">
        <v>64</v>
      </c>
      <c r="F71">
        <v>70</v>
      </c>
      <c r="G71" t="s">
        <v>11</v>
      </c>
      <c r="H71">
        <f t="shared" si="6"/>
        <v>16</v>
      </c>
      <c r="I71" t="str">
        <f t="shared" si="7"/>
        <v>('Impacted by PU Project',16),</v>
      </c>
      <c r="R71" t="s">
        <v>63</v>
      </c>
      <c r="S71">
        <f t="shared" si="5"/>
        <v>1</v>
      </c>
      <c r="T71" t="s">
        <v>35</v>
      </c>
    </row>
    <row r="72" spans="1:20" x14ac:dyDescent="0.25">
      <c r="A72">
        <v>71</v>
      </c>
      <c r="B72" t="s">
        <v>64</v>
      </c>
      <c r="F72">
        <v>71</v>
      </c>
      <c r="G72" t="s">
        <v>27</v>
      </c>
      <c r="H72">
        <f t="shared" si="6"/>
        <v>16</v>
      </c>
      <c r="I72" t="str">
        <f t="shared" si="7"/>
        <v>('Unstandard Position/Installation',16),</v>
      </c>
      <c r="R72" t="s">
        <v>63</v>
      </c>
      <c r="S72">
        <f t="shared" si="5"/>
        <v>1</v>
      </c>
      <c r="T72" t="s">
        <v>35</v>
      </c>
    </row>
    <row r="73" spans="1:20" x14ac:dyDescent="0.25">
      <c r="A73">
        <v>72</v>
      </c>
      <c r="B73" t="s">
        <v>49</v>
      </c>
      <c r="F73">
        <v>72</v>
      </c>
      <c r="G73" t="s">
        <v>32</v>
      </c>
      <c r="H73">
        <f t="shared" si="6"/>
        <v>17</v>
      </c>
      <c r="I73" t="str">
        <f t="shared" si="7"/>
        <v>('Hit by Trees, Billboard, etc',17),</v>
      </c>
      <c r="R73" t="s">
        <v>63</v>
      </c>
      <c r="S73">
        <f t="shared" si="5"/>
        <v>1</v>
      </c>
      <c r="T73" t="s">
        <v>35</v>
      </c>
    </row>
    <row r="74" spans="1:20" x14ac:dyDescent="0.25">
      <c r="A74">
        <v>73</v>
      </c>
      <c r="B74" t="s">
        <v>49</v>
      </c>
      <c r="F74">
        <v>73</v>
      </c>
      <c r="G74" t="s">
        <v>56</v>
      </c>
      <c r="H74">
        <f t="shared" si="6"/>
        <v>17</v>
      </c>
      <c r="I74" t="str">
        <f t="shared" si="7"/>
        <v>('Hit by Vehicle',17),</v>
      </c>
      <c r="R74" t="s">
        <v>63</v>
      </c>
      <c r="S74">
        <f t="shared" si="5"/>
        <v>1</v>
      </c>
      <c r="T74" t="s">
        <v>35</v>
      </c>
    </row>
    <row r="75" spans="1:20" x14ac:dyDescent="0.25">
      <c r="A75">
        <v>74</v>
      </c>
      <c r="B75" t="s">
        <v>49</v>
      </c>
      <c r="F75">
        <v>74</v>
      </c>
      <c r="G75" t="s">
        <v>10</v>
      </c>
      <c r="H75">
        <f t="shared" si="6"/>
        <v>17</v>
      </c>
      <c r="I75" t="str">
        <f t="shared" si="7"/>
        <v>('Impacted by External Source',17),</v>
      </c>
      <c r="R75" t="s">
        <v>63</v>
      </c>
      <c r="S75">
        <f t="shared" si="5"/>
        <v>1</v>
      </c>
      <c r="T75" t="s">
        <v>35</v>
      </c>
    </row>
    <row r="76" spans="1:20" x14ac:dyDescent="0.25">
      <c r="A76">
        <v>75</v>
      </c>
      <c r="B76" t="s">
        <v>49</v>
      </c>
      <c r="F76">
        <v>75</v>
      </c>
      <c r="G76" t="s">
        <v>12</v>
      </c>
      <c r="H76">
        <f t="shared" si="6"/>
        <v>17</v>
      </c>
      <c r="I76" t="str">
        <f t="shared" si="7"/>
        <v>('Impacted by Government Project',17),</v>
      </c>
      <c r="R76" t="s">
        <v>63</v>
      </c>
      <c r="S76">
        <f t="shared" si="5"/>
        <v>1</v>
      </c>
      <c r="T76" t="s">
        <v>35</v>
      </c>
    </row>
    <row r="77" spans="1:20" x14ac:dyDescent="0.25">
      <c r="A77">
        <v>76</v>
      </c>
      <c r="B77" t="s">
        <v>49</v>
      </c>
      <c r="F77">
        <v>76</v>
      </c>
      <c r="G77" t="s">
        <v>30</v>
      </c>
      <c r="H77">
        <f t="shared" si="6"/>
        <v>17</v>
      </c>
      <c r="I77" t="str">
        <f t="shared" si="7"/>
        <v>('Impacted by Maintenance',17),</v>
      </c>
      <c r="R77" t="s">
        <v>63</v>
      </c>
      <c r="S77">
        <f t="shared" si="5"/>
        <v>1</v>
      </c>
      <c r="T77" t="s">
        <v>35</v>
      </c>
    </row>
    <row r="78" spans="1:20" x14ac:dyDescent="0.25">
      <c r="A78">
        <v>77</v>
      </c>
      <c r="B78" t="s">
        <v>49</v>
      </c>
      <c r="F78">
        <v>77</v>
      </c>
      <c r="G78" t="s">
        <v>47</v>
      </c>
      <c r="H78">
        <f t="shared" si="6"/>
        <v>17</v>
      </c>
      <c r="I78" t="str">
        <f t="shared" si="7"/>
        <v>('Impacted by Other Incident',17),</v>
      </c>
      <c r="R78" t="s">
        <v>63</v>
      </c>
      <c r="S78">
        <f t="shared" si="5"/>
        <v>1</v>
      </c>
      <c r="T78" t="s">
        <v>35</v>
      </c>
    </row>
    <row r="79" spans="1:20" x14ac:dyDescent="0.25">
      <c r="A79">
        <v>78</v>
      </c>
      <c r="B79" t="s">
        <v>49</v>
      </c>
      <c r="F79">
        <v>78</v>
      </c>
      <c r="G79" t="s">
        <v>29</v>
      </c>
      <c r="H79">
        <f t="shared" si="6"/>
        <v>17</v>
      </c>
      <c r="I79" t="str">
        <f t="shared" si="7"/>
        <v>('Impacted by Project',17),</v>
      </c>
      <c r="R79" t="s">
        <v>63</v>
      </c>
      <c r="S79">
        <f t="shared" si="5"/>
        <v>1</v>
      </c>
      <c r="T79" t="s">
        <v>35</v>
      </c>
    </row>
    <row r="80" spans="1:20" x14ac:dyDescent="0.25">
      <c r="A80">
        <v>79</v>
      </c>
      <c r="B80" t="s">
        <v>49</v>
      </c>
      <c r="F80">
        <v>79</v>
      </c>
      <c r="G80" t="s">
        <v>11</v>
      </c>
      <c r="H80">
        <f t="shared" si="6"/>
        <v>17</v>
      </c>
      <c r="I80" t="str">
        <f t="shared" si="7"/>
        <v>('Impacted by PU Project',17),</v>
      </c>
      <c r="R80" t="s">
        <v>63</v>
      </c>
      <c r="S80">
        <f t="shared" si="5"/>
        <v>1</v>
      </c>
      <c r="T80" t="s">
        <v>35</v>
      </c>
    </row>
    <row r="81" spans="1:20" x14ac:dyDescent="0.25">
      <c r="A81">
        <v>80</v>
      </c>
      <c r="B81" t="s">
        <v>49</v>
      </c>
      <c r="F81">
        <v>80</v>
      </c>
      <c r="G81" t="s">
        <v>52</v>
      </c>
      <c r="H81">
        <f t="shared" si="6"/>
        <v>17</v>
      </c>
      <c r="I81" t="str">
        <f t="shared" si="7"/>
        <v>('Obsolate',17),</v>
      </c>
      <c r="R81" t="s">
        <v>48</v>
      </c>
      <c r="S81">
        <f t="shared" si="5"/>
        <v>1</v>
      </c>
      <c r="T81" t="s">
        <v>35</v>
      </c>
    </row>
    <row r="82" spans="1:20" x14ac:dyDescent="0.25">
      <c r="A82">
        <v>81</v>
      </c>
      <c r="B82" t="s">
        <v>49</v>
      </c>
      <c r="F82">
        <v>81</v>
      </c>
      <c r="G82" t="s">
        <v>53</v>
      </c>
      <c r="H82">
        <f t="shared" si="6"/>
        <v>17</v>
      </c>
      <c r="I82" t="str">
        <f t="shared" si="7"/>
        <v>('PLN Short Circuit',17),</v>
      </c>
      <c r="R82" t="s">
        <v>48</v>
      </c>
      <c r="S82">
        <f t="shared" si="5"/>
        <v>1</v>
      </c>
      <c r="T82" t="s">
        <v>35</v>
      </c>
    </row>
    <row r="83" spans="1:20" x14ac:dyDescent="0.25">
      <c r="A83">
        <v>82</v>
      </c>
      <c r="B83" t="s">
        <v>49</v>
      </c>
      <c r="F83">
        <v>82</v>
      </c>
      <c r="G83" t="s">
        <v>37</v>
      </c>
      <c r="H83">
        <f t="shared" si="6"/>
        <v>17</v>
      </c>
      <c r="I83" t="str">
        <f t="shared" si="7"/>
        <v>('Unknown',17),</v>
      </c>
      <c r="R83" t="s">
        <v>66</v>
      </c>
      <c r="S83">
        <f t="shared" si="5"/>
        <v>1</v>
      </c>
      <c r="T83" t="s">
        <v>35</v>
      </c>
    </row>
    <row r="84" spans="1:20" x14ac:dyDescent="0.25">
      <c r="A84">
        <v>83</v>
      </c>
      <c r="B84" t="s">
        <v>49</v>
      </c>
      <c r="F84">
        <v>83</v>
      </c>
      <c r="G84" t="s">
        <v>51</v>
      </c>
      <c r="H84">
        <f t="shared" si="6"/>
        <v>17</v>
      </c>
      <c r="I84" t="str">
        <f t="shared" si="7"/>
        <v>('Unstandard Position',17),</v>
      </c>
      <c r="R84" t="s">
        <v>66</v>
      </c>
      <c r="S84">
        <f t="shared" si="5"/>
        <v>1</v>
      </c>
      <c r="T84" t="s">
        <v>35</v>
      </c>
    </row>
    <row r="85" spans="1:20" x14ac:dyDescent="0.25">
      <c r="A85">
        <v>84</v>
      </c>
      <c r="B85" t="s">
        <v>89</v>
      </c>
      <c r="F85">
        <v>84</v>
      </c>
      <c r="G85" t="s">
        <v>57</v>
      </c>
      <c r="H85">
        <f t="shared" si="6"/>
        <v>18</v>
      </c>
      <c r="I85" t="str">
        <f t="shared" si="7"/>
        <v>('Vandalism',18),</v>
      </c>
      <c r="R85" t="s">
        <v>66</v>
      </c>
      <c r="S85">
        <f t="shared" si="5"/>
        <v>1</v>
      </c>
      <c r="T85" t="s">
        <v>35</v>
      </c>
    </row>
    <row r="86" spans="1:20" x14ac:dyDescent="0.25">
      <c r="A86">
        <v>85</v>
      </c>
      <c r="B86" t="s">
        <v>89</v>
      </c>
      <c r="F86">
        <v>85</v>
      </c>
      <c r="G86" t="s">
        <v>14</v>
      </c>
      <c r="H86">
        <f t="shared" si="6"/>
        <v>18</v>
      </c>
      <c r="I86" t="str">
        <f t="shared" si="7"/>
        <v>('Stolen',18),</v>
      </c>
      <c r="R86" t="s">
        <v>66</v>
      </c>
      <c r="S86">
        <f t="shared" si="5"/>
        <v>1</v>
      </c>
      <c r="T86" t="s">
        <v>35</v>
      </c>
    </row>
    <row r="87" spans="1:20" x14ac:dyDescent="0.25">
      <c r="A87">
        <v>86</v>
      </c>
      <c r="B87" t="s">
        <v>89</v>
      </c>
      <c r="F87">
        <v>86</v>
      </c>
      <c r="G87" t="s">
        <v>29</v>
      </c>
      <c r="H87">
        <f t="shared" si="6"/>
        <v>18</v>
      </c>
      <c r="I87" t="str">
        <f t="shared" si="7"/>
        <v>('Impacted by Project',18),</v>
      </c>
      <c r="R87" t="s">
        <v>66</v>
      </c>
      <c r="S87">
        <f t="shared" si="5"/>
        <v>1</v>
      </c>
      <c r="T87" t="s">
        <v>35</v>
      </c>
    </row>
    <row r="88" spans="1:20" x14ac:dyDescent="0.25">
      <c r="A88">
        <v>87</v>
      </c>
      <c r="B88" t="s">
        <v>90</v>
      </c>
      <c r="F88">
        <v>87</v>
      </c>
      <c r="G88" t="s">
        <v>57</v>
      </c>
      <c r="H88">
        <f t="shared" si="6"/>
        <v>19</v>
      </c>
      <c r="I88" t="str">
        <f t="shared" si="7"/>
        <v>('Vandalism',19),</v>
      </c>
      <c r="R88" t="s">
        <v>66</v>
      </c>
      <c r="S88">
        <f t="shared" si="5"/>
        <v>1</v>
      </c>
      <c r="T88" t="s">
        <v>35</v>
      </c>
    </row>
    <row r="89" spans="1:20" x14ac:dyDescent="0.25">
      <c r="A89">
        <v>88</v>
      </c>
      <c r="B89" t="s">
        <v>90</v>
      </c>
      <c r="F89">
        <v>88</v>
      </c>
      <c r="G89" t="s">
        <v>14</v>
      </c>
      <c r="H89">
        <f t="shared" si="6"/>
        <v>19</v>
      </c>
      <c r="I89" t="str">
        <f t="shared" si="7"/>
        <v>('Stolen',19),</v>
      </c>
      <c r="R89" t="s">
        <v>66</v>
      </c>
      <c r="S89">
        <f t="shared" si="5"/>
        <v>1</v>
      </c>
      <c r="T89" t="s">
        <v>35</v>
      </c>
    </row>
    <row r="90" spans="1:20" x14ac:dyDescent="0.25">
      <c r="A90">
        <v>89</v>
      </c>
      <c r="B90" t="s">
        <v>90</v>
      </c>
      <c r="F90">
        <v>89</v>
      </c>
      <c r="G90" t="s">
        <v>29</v>
      </c>
      <c r="H90">
        <f t="shared" si="6"/>
        <v>19</v>
      </c>
      <c r="I90" t="str">
        <f t="shared" si="7"/>
        <v>('Impacted by Project',19),</v>
      </c>
      <c r="R90" t="s">
        <v>46</v>
      </c>
      <c r="S90">
        <f t="shared" si="5"/>
        <v>1</v>
      </c>
      <c r="T90" t="s">
        <v>35</v>
      </c>
    </row>
    <row r="91" spans="1:20" x14ac:dyDescent="0.25">
      <c r="A91">
        <v>90</v>
      </c>
      <c r="B91" t="s">
        <v>91</v>
      </c>
      <c r="F91">
        <v>90</v>
      </c>
      <c r="G91" t="s">
        <v>57</v>
      </c>
      <c r="H91">
        <f t="shared" si="6"/>
        <v>20</v>
      </c>
      <c r="I91" t="str">
        <f t="shared" si="7"/>
        <v>('Vandalism',20),</v>
      </c>
      <c r="R91" t="s">
        <v>46</v>
      </c>
      <c r="S91">
        <f t="shared" si="5"/>
        <v>1</v>
      </c>
      <c r="T91" t="s">
        <v>35</v>
      </c>
    </row>
    <row r="92" spans="1:20" x14ac:dyDescent="0.25">
      <c r="A92">
        <v>91</v>
      </c>
      <c r="B92" t="s">
        <v>91</v>
      </c>
      <c r="F92">
        <v>91</v>
      </c>
      <c r="G92" t="s">
        <v>14</v>
      </c>
      <c r="H92">
        <f t="shared" si="6"/>
        <v>20</v>
      </c>
      <c r="I92" t="str">
        <f t="shared" si="7"/>
        <v>('Stolen',20),</v>
      </c>
      <c r="R92" t="s">
        <v>46</v>
      </c>
      <c r="S92">
        <f t="shared" si="5"/>
        <v>1</v>
      </c>
      <c r="T92" t="s">
        <v>35</v>
      </c>
    </row>
    <row r="93" spans="1:20" x14ac:dyDescent="0.25">
      <c r="A93">
        <v>92</v>
      </c>
      <c r="B93" t="s">
        <v>91</v>
      </c>
      <c r="F93">
        <v>92</v>
      </c>
      <c r="G93" t="s">
        <v>29</v>
      </c>
      <c r="H93">
        <f t="shared" si="6"/>
        <v>20</v>
      </c>
      <c r="I93" t="str">
        <f t="shared" si="7"/>
        <v>('Impacted by Project',20),</v>
      </c>
      <c r="R93" t="s">
        <v>46</v>
      </c>
      <c r="S93">
        <f t="shared" si="5"/>
        <v>1</v>
      </c>
      <c r="T93" t="s">
        <v>35</v>
      </c>
    </row>
    <row r="94" spans="1:20" x14ac:dyDescent="0.25">
      <c r="A94">
        <v>93</v>
      </c>
      <c r="B94" t="s">
        <v>92</v>
      </c>
      <c r="F94">
        <v>93</v>
      </c>
      <c r="G94" t="s">
        <v>57</v>
      </c>
      <c r="H94">
        <f t="shared" si="6"/>
        <v>21</v>
      </c>
      <c r="I94" t="str">
        <f t="shared" si="7"/>
        <v>('Vandalism',21),</v>
      </c>
      <c r="R94" t="s">
        <v>46</v>
      </c>
      <c r="S94">
        <f t="shared" si="5"/>
        <v>1</v>
      </c>
      <c r="T94" t="s">
        <v>35</v>
      </c>
    </row>
    <row r="95" spans="1:20" x14ac:dyDescent="0.25">
      <c r="A95">
        <v>94</v>
      </c>
      <c r="B95" t="s">
        <v>92</v>
      </c>
      <c r="F95">
        <v>94</v>
      </c>
      <c r="G95" t="s">
        <v>14</v>
      </c>
      <c r="H95">
        <f t="shared" si="6"/>
        <v>21</v>
      </c>
      <c r="I95" t="str">
        <f t="shared" si="7"/>
        <v>('Stolen',21),</v>
      </c>
      <c r="R95" t="s">
        <v>46</v>
      </c>
      <c r="S95">
        <f t="shared" si="5"/>
        <v>1</v>
      </c>
      <c r="T95" t="s">
        <v>35</v>
      </c>
    </row>
    <row r="96" spans="1:20" x14ac:dyDescent="0.25">
      <c r="A96">
        <v>95</v>
      </c>
      <c r="B96" t="s">
        <v>92</v>
      </c>
      <c r="F96">
        <v>95</v>
      </c>
      <c r="G96" t="s">
        <v>29</v>
      </c>
      <c r="H96">
        <f t="shared" si="6"/>
        <v>21</v>
      </c>
      <c r="I96" t="str">
        <f t="shared" si="7"/>
        <v>('Impacted by Project',21),</v>
      </c>
      <c r="R96" t="s">
        <v>46</v>
      </c>
      <c r="S96">
        <f t="shared" si="5"/>
        <v>1</v>
      </c>
      <c r="T96" t="s">
        <v>35</v>
      </c>
    </row>
    <row r="97" spans="1:20" x14ac:dyDescent="0.25">
      <c r="A97">
        <v>96</v>
      </c>
      <c r="B97" t="s">
        <v>93</v>
      </c>
      <c r="F97">
        <v>96</v>
      </c>
      <c r="G97" t="s">
        <v>57</v>
      </c>
      <c r="H97">
        <f t="shared" si="6"/>
        <v>22</v>
      </c>
      <c r="I97" t="str">
        <f t="shared" si="7"/>
        <v>('Vandalism',22),</v>
      </c>
      <c r="R97" t="s">
        <v>46</v>
      </c>
      <c r="S97">
        <f t="shared" si="5"/>
        <v>1</v>
      </c>
      <c r="T97" t="s">
        <v>35</v>
      </c>
    </row>
    <row r="98" spans="1:20" x14ac:dyDescent="0.25">
      <c r="A98">
        <v>97</v>
      </c>
      <c r="B98" t="s">
        <v>93</v>
      </c>
      <c r="F98">
        <v>97</v>
      </c>
      <c r="G98" t="s">
        <v>14</v>
      </c>
      <c r="H98">
        <f t="shared" si="6"/>
        <v>22</v>
      </c>
      <c r="I98" t="str">
        <f t="shared" si="7"/>
        <v>('Stolen',22),</v>
      </c>
      <c r="R98" t="s">
        <v>46</v>
      </c>
      <c r="S98">
        <f t="shared" ref="S98:S129" si="8">_xlfn.IFNA(INDEX($W$2:$W$14,MATCH(T98,$X$2:$X$14,0)),0)</f>
        <v>1</v>
      </c>
      <c r="T98" t="s">
        <v>35</v>
      </c>
    </row>
    <row r="99" spans="1:20" x14ac:dyDescent="0.25">
      <c r="A99">
        <v>98</v>
      </c>
      <c r="B99" t="s">
        <v>93</v>
      </c>
      <c r="F99">
        <v>98</v>
      </c>
      <c r="G99" t="s">
        <v>29</v>
      </c>
      <c r="H99">
        <f t="shared" si="6"/>
        <v>22</v>
      </c>
      <c r="I99" t="str">
        <f t="shared" si="7"/>
        <v>('Impacted by Project',22),</v>
      </c>
      <c r="R99" t="s">
        <v>46</v>
      </c>
      <c r="S99">
        <f t="shared" si="8"/>
        <v>1</v>
      </c>
      <c r="T99" t="s">
        <v>35</v>
      </c>
    </row>
    <row r="100" spans="1:20" x14ac:dyDescent="0.25">
      <c r="R100" t="s">
        <v>46</v>
      </c>
      <c r="S100">
        <f t="shared" si="8"/>
        <v>1</v>
      </c>
      <c r="T100" t="s">
        <v>35</v>
      </c>
    </row>
    <row r="101" spans="1:20" x14ac:dyDescent="0.25">
      <c r="R101" t="s">
        <v>46</v>
      </c>
      <c r="S101">
        <f t="shared" si="8"/>
        <v>1</v>
      </c>
      <c r="T101" t="s">
        <v>35</v>
      </c>
    </row>
    <row r="102" spans="1:20" x14ac:dyDescent="0.25">
      <c r="R102" t="s">
        <v>46</v>
      </c>
      <c r="S102">
        <f t="shared" si="8"/>
        <v>1</v>
      </c>
      <c r="T102" t="s">
        <v>35</v>
      </c>
    </row>
    <row r="103" spans="1:20" x14ac:dyDescent="0.25">
      <c r="R103" t="s">
        <v>46</v>
      </c>
      <c r="S103">
        <f t="shared" si="8"/>
        <v>1</v>
      </c>
      <c r="T103" t="s">
        <v>35</v>
      </c>
    </row>
    <row r="104" spans="1:20" x14ac:dyDescent="0.25">
      <c r="R104" t="s">
        <v>46</v>
      </c>
      <c r="S104">
        <f t="shared" si="8"/>
        <v>1</v>
      </c>
      <c r="T104" t="s">
        <v>35</v>
      </c>
    </row>
    <row r="105" spans="1:20" x14ac:dyDescent="0.25">
      <c r="R105" t="s">
        <v>46</v>
      </c>
      <c r="S105">
        <f t="shared" si="8"/>
        <v>1</v>
      </c>
      <c r="T105" t="s">
        <v>35</v>
      </c>
    </row>
    <row r="106" spans="1:20" x14ac:dyDescent="0.25">
      <c r="R106" t="s">
        <v>46</v>
      </c>
      <c r="S106">
        <f t="shared" si="8"/>
        <v>1</v>
      </c>
      <c r="T106" t="s">
        <v>35</v>
      </c>
    </row>
    <row r="107" spans="1:20" x14ac:dyDescent="0.25">
      <c r="R107" t="s">
        <v>46</v>
      </c>
      <c r="S107">
        <f t="shared" si="8"/>
        <v>1</v>
      </c>
      <c r="T107" t="s">
        <v>35</v>
      </c>
    </row>
    <row r="108" spans="1:20" x14ac:dyDescent="0.25">
      <c r="R108" t="s">
        <v>13</v>
      </c>
      <c r="S108">
        <f t="shared" si="8"/>
        <v>1</v>
      </c>
      <c r="T108" t="s">
        <v>35</v>
      </c>
    </row>
    <row r="109" spans="1:20" x14ac:dyDescent="0.25">
      <c r="R109" t="s">
        <v>13</v>
      </c>
      <c r="S109">
        <f t="shared" si="8"/>
        <v>1</v>
      </c>
      <c r="T109" t="s">
        <v>35</v>
      </c>
    </row>
    <row r="110" spans="1:20" x14ac:dyDescent="0.25">
      <c r="R110" t="s">
        <v>48</v>
      </c>
      <c r="S110">
        <f t="shared" si="8"/>
        <v>2</v>
      </c>
      <c r="T110" t="s">
        <v>79</v>
      </c>
    </row>
    <row r="111" spans="1:20" x14ac:dyDescent="0.25">
      <c r="R111" t="s">
        <v>48</v>
      </c>
      <c r="S111">
        <f t="shared" si="8"/>
        <v>2</v>
      </c>
      <c r="T111" t="s">
        <v>79</v>
      </c>
    </row>
    <row r="112" spans="1:20" x14ac:dyDescent="0.25">
      <c r="R112" t="s">
        <v>48</v>
      </c>
      <c r="S112">
        <f t="shared" si="8"/>
        <v>2</v>
      </c>
      <c r="T112" t="s">
        <v>79</v>
      </c>
    </row>
    <row r="113" spans="18:20" x14ac:dyDescent="0.25">
      <c r="R113" t="s">
        <v>48</v>
      </c>
      <c r="S113">
        <f t="shared" si="8"/>
        <v>2</v>
      </c>
      <c r="T113" t="s">
        <v>79</v>
      </c>
    </row>
    <row r="114" spans="18:20" x14ac:dyDescent="0.25">
      <c r="R114" t="s">
        <v>66</v>
      </c>
      <c r="S114">
        <f t="shared" si="8"/>
        <v>2</v>
      </c>
      <c r="T114" t="s">
        <v>79</v>
      </c>
    </row>
    <row r="115" spans="18:20" x14ac:dyDescent="0.25">
      <c r="R115" t="s">
        <v>66</v>
      </c>
      <c r="S115">
        <f t="shared" si="8"/>
        <v>2</v>
      </c>
      <c r="T115" t="s">
        <v>79</v>
      </c>
    </row>
    <row r="116" spans="18:20" x14ac:dyDescent="0.25">
      <c r="R116" t="s">
        <v>66</v>
      </c>
      <c r="S116">
        <f t="shared" si="8"/>
        <v>2</v>
      </c>
      <c r="T116" t="s">
        <v>79</v>
      </c>
    </row>
    <row r="117" spans="18:20" x14ac:dyDescent="0.25">
      <c r="R117" t="s">
        <v>66</v>
      </c>
      <c r="S117">
        <f t="shared" si="8"/>
        <v>2</v>
      </c>
      <c r="T117" t="s">
        <v>79</v>
      </c>
    </row>
    <row r="118" spans="18:20" x14ac:dyDescent="0.25">
      <c r="R118" t="s">
        <v>46</v>
      </c>
      <c r="S118">
        <f t="shared" si="8"/>
        <v>2</v>
      </c>
      <c r="T118" t="s">
        <v>79</v>
      </c>
    </row>
    <row r="119" spans="18:20" x14ac:dyDescent="0.25">
      <c r="R119" t="s">
        <v>46</v>
      </c>
      <c r="S119">
        <f t="shared" si="8"/>
        <v>2</v>
      </c>
      <c r="T119" t="s">
        <v>79</v>
      </c>
    </row>
    <row r="120" spans="18:20" x14ac:dyDescent="0.25">
      <c r="R120" t="s">
        <v>46</v>
      </c>
      <c r="S120">
        <f t="shared" si="8"/>
        <v>2</v>
      </c>
      <c r="T120" t="s">
        <v>79</v>
      </c>
    </row>
    <row r="121" spans="18:20" x14ac:dyDescent="0.25">
      <c r="R121" t="s">
        <v>46</v>
      </c>
      <c r="S121">
        <f t="shared" si="8"/>
        <v>2</v>
      </c>
      <c r="T121" t="s">
        <v>79</v>
      </c>
    </row>
    <row r="122" spans="18:20" x14ac:dyDescent="0.25">
      <c r="R122" t="s">
        <v>46</v>
      </c>
      <c r="S122">
        <f t="shared" si="8"/>
        <v>2</v>
      </c>
      <c r="T122" t="s">
        <v>79</v>
      </c>
    </row>
    <row r="123" spans="18:20" x14ac:dyDescent="0.25">
      <c r="R123" t="s">
        <v>46</v>
      </c>
      <c r="S123">
        <f t="shared" si="8"/>
        <v>2</v>
      </c>
      <c r="T123" t="s">
        <v>79</v>
      </c>
    </row>
    <row r="124" spans="18:20" x14ac:dyDescent="0.25">
      <c r="R124" t="s">
        <v>16</v>
      </c>
      <c r="S124">
        <f t="shared" si="8"/>
        <v>3</v>
      </c>
      <c r="T124" t="s">
        <v>44</v>
      </c>
    </row>
    <row r="125" spans="18:20" x14ac:dyDescent="0.25">
      <c r="R125" t="s">
        <v>46</v>
      </c>
      <c r="S125">
        <f t="shared" si="8"/>
        <v>3</v>
      </c>
      <c r="T125" t="s">
        <v>44</v>
      </c>
    </row>
    <row r="126" spans="18:20" x14ac:dyDescent="0.25">
      <c r="R126" t="s">
        <v>46</v>
      </c>
      <c r="S126">
        <f t="shared" si="8"/>
        <v>3</v>
      </c>
      <c r="T126" t="s">
        <v>44</v>
      </c>
    </row>
    <row r="127" spans="18:20" x14ac:dyDescent="0.25">
      <c r="R127" t="s">
        <v>48</v>
      </c>
      <c r="S127">
        <f t="shared" si="8"/>
        <v>3</v>
      </c>
      <c r="T127" t="s">
        <v>44</v>
      </c>
    </row>
    <row r="128" spans="18:20" x14ac:dyDescent="0.25">
      <c r="R128" t="s">
        <v>48</v>
      </c>
      <c r="S128">
        <f t="shared" si="8"/>
        <v>3</v>
      </c>
      <c r="T128" t="s">
        <v>44</v>
      </c>
    </row>
    <row r="129" spans="18:20" x14ac:dyDescent="0.25">
      <c r="R129" t="s">
        <v>48</v>
      </c>
      <c r="S129">
        <f t="shared" si="8"/>
        <v>3</v>
      </c>
      <c r="T129" t="s">
        <v>44</v>
      </c>
    </row>
    <row r="130" spans="18:20" x14ac:dyDescent="0.25">
      <c r="R130" t="s">
        <v>48</v>
      </c>
      <c r="S130">
        <f t="shared" ref="S130:S161" si="9">_xlfn.IFNA(INDEX($W$2:$W$14,MATCH(T130,$X$2:$X$14,0)),0)</f>
        <v>3</v>
      </c>
      <c r="T130" t="s">
        <v>44</v>
      </c>
    </row>
    <row r="131" spans="18:20" x14ac:dyDescent="0.25">
      <c r="R131" t="s">
        <v>46</v>
      </c>
      <c r="S131">
        <f t="shared" si="9"/>
        <v>3</v>
      </c>
      <c r="T131" t="s">
        <v>44</v>
      </c>
    </row>
    <row r="132" spans="18:20" x14ac:dyDescent="0.25">
      <c r="R132" t="s">
        <v>46</v>
      </c>
      <c r="S132">
        <f t="shared" si="9"/>
        <v>3</v>
      </c>
      <c r="T132" t="s">
        <v>44</v>
      </c>
    </row>
    <row r="133" spans="18:20" x14ac:dyDescent="0.25">
      <c r="R133" t="s">
        <v>46</v>
      </c>
      <c r="S133">
        <f t="shared" si="9"/>
        <v>3</v>
      </c>
      <c r="T133" t="s">
        <v>44</v>
      </c>
    </row>
    <row r="134" spans="18:20" x14ac:dyDescent="0.25">
      <c r="R134" t="s">
        <v>13</v>
      </c>
      <c r="S134">
        <f t="shared" si="9"/>
        <v>3</v>
      </c>
      <c r="T134" t="s">
        <v>44</v>
      </c>
    </row>
    <row r="135" spans="18:20" x14ac:dyDescent="0.25">
      <c r="R135" t="s">
        <v>48</v>
      </c>
      <c r="S135">
        <f t="shared" si="9"/>
        <v>6</v>
      </c>
      <c r="T135" t="s">
        <v>74</v>
      </c>
    </row>
    <row r="136" spans="18:20" x14ac:dyDescent="0.25">
      <c r="R136" t="s">
        <v>48</v>
      </c>
      <c r="S136">
        <f t="shared" si="9"/>
        <v>6</v>
      </c>
      <c r="T136" t="s">
        <v>74</v>
      </c>
    </row>
    <row r="137" spans="18:20" x14ac:dyDescent="0.25">
      <c r="R137" t="s">
        <v>48</v>
      </c>
      <c r="S137">
        <f t="shared" si="9"/>
        <v>6</v>
      </c>
      <c r="T137" t="s">
        <v>74</v>
      </c>
    </row>
    <row r="138" spans="18:20" x14ac:dyDescent="0.25">
      <c r="R138" t="s">
        <v>46</v>
      </c>
      <c r="S138">
        <f t="shared" si="9"/>
        <v>6</v>
      </c>
      <c r="T138" t="s">
        <v>74</v>
      </c>
    </row>
    <row r="139" spans="18:20" x14ac:dyDescent="0.25">
      <c r="R139" t="s">
        <v>46</v>
      </c>
      <c r="S139">
        <f t="shared" si="9"/>
        <v>6</v>
      </c>
      <c r="T139" t="s">
        <v>74</v>
      </c>
    </row>
    <row r="140" spans="18:20" x14ac:dyDescent="0.25">
      <c r="R140" t="s">
        <v>46</v>
      </c>
      <c r="S140">
        <f t="shared" si="9"/>
        <v>6</v>
      </c>
      <c r="T140" t="s">
        <v>74</v>
      </c>
    </row>
    <row r="141" spans="18:20" x14ac:dyDescent="0.25">
      <c r="R141" t="s">
        <v>6</v>
      </c>
      <c r="S141">
        <f t="shared" si="9"/>
        <v>6</v>
      </c>
      <c r="T141" t="s">
        <v>74</v>
      </c>
    </row>
    <row r="142" spans="18:20" x14ac:dyDescent="0.25">
      <c r="R142" t="s">
        <v>6</v>
      </c>
      <c r="S142">
        <f t="shared" si="9"/>
        <v>6</v>
      </c>
      <c r="T142" t="s">
        <v>74</v>
      </c>
    </row>
    <row r="143" spans="18:20" x14ac:dyDescent="0.25">
      <c r="R143" t="s">
        <v>6</v>
      </c>
      <c r="S143">
        <f t="shared" si="9"/>
        <v>6</v>
      </c>
      <c r="T143" t="s">
        <v>74</v>
      </c>
    </row>
    <row r="144" spans="18:20" x14ac:dyDescent="0.25">
      <c r="R144" t="s">
        <v>13</v>
      </c>
      <c r="S144">
        <f t="shared" si="9"/>
        <v>6</v>
      </c>
      <c r="T144" t="s">
        <v>74</v>
      </c>
    </row>
    <row r="145" spans="18:20" x14ac:dyDescent="0.25">
      <c r="R145" t="s">
        <v>6</v>
      </c>
      <c r="S145">
        <f t="shared" si="9"/>
        <v>7</v>
      </c>
      <c r="T145" t="s">
        <v>43</v>
      </c>
    </row>
    <row r="146" spans="18:20" x14ac:dyDescent="0.25">
      <c r="R146" t="s">
        <v>6</v>
      </c>
      <c r="S146">
        <f t="shared" si="9"/>
        <v>9</v>
      </c>
      <c r="T146" t="s">
        <v>78</v>
      </c>
    </row>
    <row r="147" spans="18:20" x14ac:dyDescent="0.25">
      <c r="R147" t="s">
        <v>6</v>
      </c>
      <c r="S147">
        <f t="shared" si="9"/>
        <v>9</v>
      </c>
      <c r="T147" t="s">
        <v>78</v>
      </c>
    </row>
    <row r="148" spans="18:20" x14ac:dyDescent="0.25">
      <c r="R148" t="s">
        <v>6</v>
      </c>
      <c r="S148">
        <f t="shared" si="9"/>
        <v>12</v>
      </c>
      <c r="T148" t="s">
        <v>76</v>
      </c>
    </row>
    <row r="149" spans="18:20" x14ac:dyDescent="0.25">
      <c r="R149" t="s">
        <v>6</v>
      </c>
      <c r="S149">
        <f t="shared" si="9"/>
        <v>12</v>
      </c>
      <c r="T149" t="s">
        <v>76</v>
      </c>
    </row>
    <row r="150" spans="18:20" x14ac:dyDescent="0.25">
      <c r="R150" t="s">
        <v>13</v>
      </c>
      <c r="S150">
        <f t="shared" si="9"/>
        <v>12</v>
      </c>
      <c r="T150" t="s">
        <v>76</v>
      </c>
    </row>
    <row r="151" spans="18:20" x14ac:dyDescent="0.25">
      <c r="R151" t="s">
        <v>13</v>
      </c>
      <c r="S151">
        <f t="shared" si="9"/>
        <v>12</v>
      </c>
      <c r="T151" t="s">
        <v>76</v>
      </c>
    </row>
    <row r="152" spans="18:20" x14ac:dyDescent="0.25">
      <c r="R152" t="s">
        <v>13</v>
      </c>
      <c r="S152">
        <f t="shared" si="9"/>
        <v>12</v>
      </c>
      <c r="T152" t="s">
        <v>76</v>
      </c>
    </row>
    <row r="153" spans="18:20" x14ac:dyDescent="0.25">
      <c r="R153" t="s">
        <v>13</v>
      </c>
      <c r="S153">
        <f t="shared" si="9"/>
        <v>12</v>
      </c>
      <c r="T153" t="s">
        <v>76</v>
      </c>
    </row>
    <row r="154" spans="18:20" x14ac:dyDescent="0.25">
      <c r="R154" t="s">
        <v>21</v>
      </c>
      <c r="S154">
        <f t="shared" si="9"/>
        <v>13</v>
      </c>
      <c r="T154" t="s">
        <v>69</v>
      </c>
    </row>
    <row r="155" spans="18:20" x14ac:dyDescent="0.25">
      <c r="R155" t="s">
        <v>6</v>
      </c>
      <c r="S155">
        <f t="shared" si="9"/>
        <v>13</v>
      </c>
      <c r="T155" t="s">
        <v>69</v>
      </c>
    </row>
  </sheetData>
  <autoFilter ref="R1:T155" xr:uid="{56958CB0-84D0-439C-97C8-781AA0ABE496}">
    <sortState xmlns:xlrd2="http://schemas.microsoft.com/office/spreadsheetml/2017/richdata2" ref="R2:T155">
      <sortCondition ref="S1:S1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4D79-43F3-4E53-8E26-BCBE9BC3AEAA}">
  <dimension ref="A1:B8"/>
  <sheetViews>
    <sheetView workbookViewId="0">
      <selection activeCell="B1" sqref="B1:B8"/>
    </sheetView>
  </sheetViews>
  <sheetFormatPr defaultRowHeight="15" x14ac:dyDescent="0.25"/>
  <cols>
    <col min="1" max="1" width="15.140625" bestFit="1" customWidth="1"/>
    <col min="2" max="2" width="18.140625" bestFit="1" customWidth="1"/>
  </cols>
  <sheetData>
    <row r="1" spans="1:2" x14ac:dyDescent="0.25">
      <c r="A1" t="s">
        <v>16</v>
      </c>
      <c r="B1" t="str">
        <f>"("&amp;"'"&amp;A1&amp;"'"&amp;")"&amp;","</f>
        <v>('Maintenance'),</v>
      </c>
    </row>
    <row r="2" spans="1:2" x14ac:dyDescent="0.25">
      <c r="A2" t="s">
        <v>46</v>
      </c>
      <c r="B2" t="str">
        <f t="shared" ref="B2:B8" si="0">"("&amp;"'"&amp;A2&amp;"'"&amp;")"&amp;","</f>
        <v>('Cut'),</v>
      </c>
    </row>
    <row r="3" spans="1:2" x14ac:dyDescent="0.25">
      <c r="A3" t="s">
        <v>48</v>
      </c>
      <c r="B3" t="str">
        <f t="shared" si="0"/>
        <v>('Bending/Radius'),</v>
      </c>
    </row>
    <row r="4" spans="1:2" x14ac:dyDescent="0.25">
      <c r="A4" t="s">
        <v>6</v>
      </c>
      <c r="B4" t="str">
        <f t="shared" si="0"/>
        <v>('Broken'),</v>
      </c>
    </row>
    <row r="5" spans="1:2" x14ac:dyDescent="0.25">
      <c r="A5" t="s">
        <v>25</v>
      </c>
      <c r="B5" t="str">
        <f t="shared" si="0"/>
        <v>('Core Crowded'),</v>
      </c>
    </row>
    <row r="6" spans="1:2" x14ac:dyDescent="0.25">
      <c r="A6" t="s">
        <v>63</v>
      </c>
      <c r="B6" t="str">
        <f t="shared" si="0"/>
        <v>('Bad Cable'),</v>
      </c>
    </row>
    <row r="7" spans="1:2" x14ac:dyDescent="0.25">
      <c r="A7" t="s">
        <v>13</v>
      </c>
      <c r="B7" t="str">
        <f t="shared" si="0"/>
        <v>('Missing'),</v>
      </c>
    </row>
    <row r="8" spans="1:2" x14ac:dyDescent="0.25">
      <c r="A8" t="s">
        <v>21</v>
      </c>
      <c r="B8" t="str">
        <f t="shared" si="0"/>
        <v>('No Damage'),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Fadil</cp:lastModifiedBy>
  <dcterms:created xsi:type="dcterms:W3CDTF">2024-01-02T09:59:59Z</dcterms:created>
  <dcterms:modified xsi:type="dcterms:W3CDTF">2024-01-07T05:46:18Z</dcterms:modified>
</cp:coreProperties>
</file>