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30" windowWidth="15255" windowHeight="564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71" i="1"/>
  <c r="G62"/>
  <c r="G72" l="1"/>
</calcChain>
</file>

<file path=xl/sharedStrings.xml><?xml version="1.0" encoding="utf-8"?>
<sst xmlns="http://schemas.openxmlformats.org/spreadsheetml/2006/main" count="171" uniqueCount="117">
  <si>
    <t>PT. MAKMUR</t>
  </si>
  <si>
    <t>TRIAL BALANCE</t>
  </si>
  <si>
    <t>PERIODE 31 DESEMBER 2001</t>
  </si>
  <si>
    <t>NO. AKUN</t>
  </si>
  <si>
    <t>KETERANGAN / NAMA AKUN</t>
  </si>
  <si>
    <t>DEBET</t>
  </si>
  <si>
    <t>KREDIT</t>
  </si>
  <si>
    <t>KAS (CASH)</t>
  </si>
  <si>
    <t>PIUTANG USAHA (ACCOUNT RECEIVABLE)</t>
  </si>
  <si>
    <t>PERLENGKAPAN KANTOR (OFFICE SUPPLIES)</t>
  </si>
  <si>
    <t>SEWA DIBAYAR DIMUKA (PREPAID RENT)</t>
  </si>
  <si>
    <t>PERALATAN KANTOR (OFFICE EQUIPMENT)</t>
  </si>
  <si>
    <t>TANAH (LAND)</t>
  </si>
  <si>
    <t>UTANG USAHA (ACCOUNT PAYABLE)</t>
  </si>
  <si>
    <t>UTANG GAJI (WAGES PAYABLE)</t>
  </si>
  <si>
    <t>MODAL MAKMUR (CAPITAL)</t>
  </si>
  <si>
    <t>PRIVE</t>
  </si>
  <si>
    <t>PENDAPATAN KOMISI (COMMISSION EARNINGS)</t>
  </si>
  <si>
    <t>PENDAPATAN BUNGA (INTEREST INCOME)</t>
  </si>
  <si>
    <t>BIAYA IKLAN (ADVERTISING EXPENSE)</t>
  </si>
  <si>
    <t>BIAYA LISTRIK (ELECTRICS EXPENSE)</t>
  </si>
  <si>
    <t>PT.MAKMUR</t>
  </si>
  <si>
    <t>LAPORAN LABA RUGI/ INCOME STATEMENT</t>
  </si>
  <si>
    <t>PENDAPATAN / REVENUE :</t>
  </si>
  <si>
    <t xml:space="preserve"> PENDAPATAN KOMISI / COMMISSION EARNINGS</t>
  </si>
  <si>
    <t>PENDAPATAN BUNGA / INTEREST INCOME</t>
  </si>
  <si>
    <t>TOTAL PENDAPATAN / TOTAL REVENUE</t>
  </si>
  <si>
    <t>BIAYA / EXPENSE :</t>
  </si>
  <si>
    <t>BIAYA IKLAN / ADVERTISING EXPENSE</t>
  </si>
  <si>
    <t>BIAYA LISTRIK / ELECTRICS EXPENSE</t>
  </si>
  <si>
    <t>TOTAL EXPENSE</t>
  </si>
  <si>
    <t>LABA BERSIH / NET PROFIT</t>
  </si>
  <si>
    <t>LAPORAN PERUBAHAN MODAL / CAPITAL STATEMENT</t>
  </si>
  <si>
    <t>CAPITAL MAKMUR, 1 DECEMBER 2001</t>
  </si>
  <si>
    <t>PENAMBAHAN / ADDITION :</t>
  </si>
  <si>
    <t>PENGURANGAN / REDUCTION :</t>
  </si>
  <si>
    <t>PRIVE MAKMUR</t>
  </si>
  <si>
    <t>CAPITAL MAKMUR, 31 DECEMBER 2001</t>
  </si>
  <si>
    <t>NERACA / BALANCE SHEET</t>
  </si>
  <si>
    <t>PERIODE 31 DECEMBER 2001</t>
  </si>
  <si>
    <t>AKTIVA :</t>
  </si>
  <si>
    <t>KEWAJIBAN &amp; MODAL :</t>
  </si>
  <si>
    <t>AKTIVA LANCAR :</t>
  </si>
  <si>
    <t>KEWAJIBAN :</t>
  </si>
  <si>
    <t>KAS</t>
  </si>
  <si>
    <t>UTANG USAHA</t>
  </si>
  <si>
    <t>PIUTANG DAGANG</t>
  </si>
  <si>
    <t>UTANG GAJI</t>
  </si>
  <si>
    <t>PERLENGKAPAN KANTOR</t>
  </si>
  <si>
    <t>TOTAL KEWAJIBAN</t>
  </si>
  <si>
    <t>SEWA DIBAYAR DIMUKA</t>
  </si>
  <si>
    <t>TOTAL AKTIVA LANCAR</t>
  </si>
  <si>
    <t>AKTIVA TETAP :</t>
  </si>
  <si>
    <t>MODAL :</t>
  </si>
  <si>
    <t>PERALATAN KANTOR</t>
  </si>
  <si>
    <t>MODAL MAJU</t>
  </si>
  <si>
    <t>TANAH</t>
  </si>
  <si>
    <t>TOTAL AKTIVA TETAP</t>
  </si>
  <si>
    <t>TOTAL AKTIVA</t>
  </si>
  <si>
    <t>TOTAL KEWAJIBAN &amp; MODAL</t>
  </si>
  <si>
    <t>PERIODE 31 DECEMBER 2002</t>
  </si>
  <si>
    <t>PENDAPATAN SEWA / RENT INCOME</t>
  </si>
  <si>
    <t>BIAYA PERLENGKAPAN / SUPPLIES EXPENSE</t>
  </si>
  <si>
    <t>BIAYA PEMELIHARAAN / CONSERVANCY EXPENSE</t>
  </si>
  <si>
    <t>TOTAL BEBAN / EXPENSE</t>
  </si>
  <si>
    <t>PENDAPATAN KOMISI / COMMISSION EARNINGS</t>
  </si>
  <si>
    <t>BUNGA DIBAYAR DIMUKA (FLOWER PREPAID)</t>
  </si>
  <si>
    <t>UTANG WESEL (NOTES PAYABLE)</t>
  </si>
  <si>
    <t>PENDAPATAN SEWA (RENT INCOME)</t>
  </si>
  <si>
    <t>BIAYA PERLENGKAPAN (SUPPLIES EXPENSE)</t>
  </si>
  <si>
    <t>BIAYA PEMELIHARAAN (CONSERVANCY EXPENSE)</t>
  </si>
  <si>
    <t>BIAYA TELEPON (TELEPHONE EXPENSE)</t>
  </si>
  <si>
    <t>PERIODE 31 DESEMBER 2002</t>
  </si>
  <si>
    <t>CAPITAL MAKMUR, 1 DECEMBER 2002</t>
  </si>
  <si>
    <t>CAPITAL MAKMUR, 31 DECEMBER 2002</t>
  </si>
  <si>
    <t>UTANG WESEL</t>
  </si>
  <si>
    <t>BUNGA DIBAYAR DIMUKA</t>
  </si>
  <si>
    <t>TOTAL KEAJIBAN &amp; MODAL</t>
  </si>
  <si>
    <t>1. Pada transaksi 31 desember 2001 menunjukkan</t>
  </si>
  <si>
    <t xml:space="preserve">Pada Laporan Keuangan Neraca AKTIVA = KEWAJIBAN + MODAL </t>
  </si>
  <si>
    <t>2. Pada transaksi 31 desember 2002 menunjukkan</t>
  </si>
  <si>
    <t xml:space="preserve">pada laporan Laba/Rugi hasil pendapatan lebih besar (14.000.000) sedangkan </t>
  </si>
  <si>
    <t>sedangkan biaya/beban (3.500.000) dari hasil yang menunjukkan bahwa terjadi</t>
  </si>
  <si>
    <t>Laba Bersih sebesar (10.500.000)</t>
  </si>
  <si>
    <t>dimana modal 1 desember 2001 sebesar (6.000.000) berubah dengan adanya penambahan</t>
  </si>
  <si>
    <t>Pada Laporan keuangan Perubahan Modal  telah terjadi peningkatan pada modal awal,</t>
  </si>
  <si>
    <t>sebesar (2.000.000),jadi modal 31 desember 2001 sebesar (14.500.000)</t>
  </si>
  <si>
    <t>dari Laba Bersih sebesar (10.500.000), akan tetapi terjadi pengurangan modal atas Prive</t>
  </si>
  <si>
    <t>(21.500.000) = (7.000.000) + (14.500.000)</t>
  </si>
  <si>
    <t xml:space="preserve">keseimbangan dari laporan neraca ini membuktikan bahwa transaksi periode 31 desember 2001 </t>
  </si>
  <si>
    <t>beban/biaya lebih kecil (4.425.000) dari hasil tersebut menunjukkan Laba Bersih (1.455.000)</t>
  </si>
  <si>
    <t>Pada Laporan Laba/Rugi hasil pendapatan lebih besar (5.800.000) sedangkan</t>
  </si>
  <si>
    <t xml:space="preserve">dimana modal 1 desember 2002 sebesar (10.000.000) berubah dengan adanya penambahan </t>
  </si>
  <si>
    <t>Pada Laporan Keuangan Perubahan Modal telah terjadi peningkatanpada modal awal,</t>
  </si>
  <si>
    <t>dari Laba Bersih sebesar (1.455.000), jadi modal 31 desember 2002  sebesar (11.455.000)</t>
  </si>
  <si>
    <t>Pada Laporan keuangan Neraca AKTIVA = KEWAJIBAN + MODAL</t>
  </si>
  <si>
    <t>(16.255.000) =( 4.800.000)+(11.455.000)</t>
  </si>
  <si>
    <t>keseimbangan dari laporan neraca ini membuktikan bahwa transaksi periode 31 desember 2002</t>
  </si>
  <si>
    <t>1. NERACA SALDO</t>
  </si>
  <si>
    <t>2. LAPORAN KEUANGAN</t>
  </si>
  <si>
    <t>3. KETERANGAN LAPORAN TRANSAKSI PER 31 DES 2001 &amp; 31 DES 2002 PT. MAKMUR</t>
  </si>
  <si>
    <t>PIUTANG DAGANG (ACCOUNT RECEIVABLE)</t>
  </si>
  <si>
    <t>UTANG DAGANG (ACCOUNT PAYABLE)</t>
  </si>
  <si>
    <t>UTANG DAGANG</t>
  </si>
  <si>
    <t>4. KONSEKUENSI BAGI PERUSAHAAN PT. MAKMUR</t>
  </si>
  <si>
    <t xml:space="preserve">(10.500.000) yang nilainya jauh lebih besar dari modal yang telah di ivestasikan sebesar </t>
  </si>
  <si>
    <t>(6.000.000) dari data tersebut modal akhir yang diperoleh oleh PT. MAKMUR (14.500.000)</t>
  </si>
  <si>
    <t>setelah dikurangkan atas pengambilan pribadi pak Makmur (2.000.000)</t>
  </si>
  <si>
    <t>Pada data keuangan Perusahaan Jasa PT. MAKMUR periode 31 des 2001 menghasilkan Laba bersih</t>
  </si>
  <si>
    <t>Pada periode 31 des 2002 Perusahaan Dagang PT. MAKMUR menghasilkan Laba Bersih sebesar</t>
  </si>
  <si>
    <t>(1.455.000) disebabkan angka pendapatan &gt; beban/biaya, yang berhubung pada penambahan</t>
  </si>
  <si>
    <t>modal awal pak Makmur sebesar (10.000.000) = modal akhir (11.455.000)</t>
  </si>
  <si>
    <t>PT. MAKMUR lebih baik menggunakan tipe perusahaan Jasa, karena selain menguntungkan atas</t>
  </si>
  <si>
    <t xml:space="preserve">5. SARAN </t>
  </si>
  <si>
    <t xml:space="preserve"> 2. modal yang semula sebesar Rp. 6.000.000,- menghasilkan peningkatan 100 % dari modal yang telah</t>
  </si>
  <si>
    <t xml:space="preserve">     di investasikan sebesar Rp.14.500.000 setalah adanya pengambilan pribadi</t>
  </si>
  <si>
    <t xml:space="preserve"> 1. pendapatan jasa yang besar ,juga mengurangi beban/ biaya yang terjadi.</t>
  </si>
</sst>
</file>

<file path=xl/styles.xml><?xml version="1.0" encoding="utf-8"?>
<styleSheet xmlns="http://schemas.openxmlformats.org/spreadsheetml/2006/main">
  <numFmts count="3">
    <numFmt numFmtId="42" formatCode="_(&quot;Rp&quot;* #,##0_);_(&quot;Rp&quot;* \(#,##0\);_(&quot;Rp&quot;* &quot;-&quot;_);_(@_)"/>
    <numFmt numFmtId="164" formatCode="_([$Rp-421]* #,##0_);_([$Rp-421]* \(#,##0\);_([$Rp-421]* &quot;-&quot;_);_(@_)"/>
    <numFmt numFmtId="165" formatCode="_([$Rp-421]* #,##0.00_);_([$Rp-421]* \(#,##0.00\);_([$Rp-421]* &quot;-&quot;??_);_(@_)"/>
  </numFmts>
  <fonts count="2">
    <font>
      <sz val="11"/>
      <color theme="1"/>
      <name val="Calibri"/>
      <family val="2"/>
      <charset val="1"/>
      <scheme val="minor"/>
    </font>
    <font>
      <u/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double">
        <color auto="1"/>
      </bottom>
      <diagonal/>
    </border>
    <border>
      <left/>
      <right/>
      <top/>
      <bottom style="thick">
        <color auto="1"/>
      </bottom>
      <diagonal/>
    </border>
    <border>
      <left/>
      <right/>
      <top style="thick">
        <color auto="1"/>
      </top>
      <bottom/>
      <diagonal/>
    </border>
    <border>
      <left/>
      <right/>
      <top/>
      <bottom style="thin">
        <color indexed="64"/>
      </bottom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/>
      <bottom style="double">
        <color auto="1"/>
      </bottom>
      <diagonal/>
    </border>
    <border>
      <left style="thick">
        <color auto="1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</borders>
  <cellStyleXfs count="1">
    <xf numFmtId="0" fontId="0" fillId="0" borderId="0"/>
  </cellStyleXfs>
  <cellXfs count="113">
    <xf numFmtId="0" fontId="0" fillId="0" borderId="0" xfId="0"/>
    <xf numFmtId="0" fontId="0" fillId="0" borderId="2" xfId="0" applyBorder="1" applyAlignment="1">
      <alignment horizontal="center" vertical="center"/>
    </xf>
    <xf numFmtId="164" fontId="0" fillId="0" borderId="3" xfId="0" applyNumberFormat="1" applyBorder="1"/>
    <xf numFmtId="164" fontId="0" fillId="0" borderId="4" xfId="0" applyNumberFormat="1" applyBorder="1"/>
    <xf numFmtId="0" fontId="0" fillId="0" borderId="5" xfId="0" applyBorder="1" applyAlignment="1">
      <alignment horizontal="center" vertical="center"/>
    </xf>
    <xf numFmtId="164" fontId="0" fillId="0" borderId="6" xfId="0" applyNumberFormat="1" applyBorder="1"/>
    <xf numFmtId="164" fontId="0" fillId="0" borderId="7" xfId="0" applyNumberFormat="1" applyBorder="1"/>
    <xf numFmtId="0" fontId="0" fillId="0" borderId="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4" fontId="0" fillId="0" borderId="9" xfId="0" applyNumberFormat="1" applyBorder="1"/>
    <xf numFmtId="164" fontId="0" fillId="0" borderId="10" xfId="0" applyNumberFormat="1" applyBorder="1"/>
    <xf numFmtId="0" fontId="0" fillId="0" borderId="11" xfId="0" applyBorder="1"/>
    <xf numFmtId="164" fontId="0" fillId="0" borderId="11" xfId="0" applyNumberFormat="1" applyBorder="1"/>
    <xf numFmtId="0" fontId="0" fillId="0" borderId="6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0" xfId="0"/>
    <xf numFmtId="0" fontId="0" fillId="0" borderId="0" xfId="0" applyAlignment="1"/>
    <xf numFmtId="0" fontId="0" fillId="0" borderId="0" xfId="0" applyBorder="1"/>
    <xf numFmtId="42" fontId="0" fillId="0" borderId="0" xfId="0" applyNumberFormat="1" applyAlignment="1"/>
    <xf numFmtId="42" fontId="0" fillId="0" borderId="0" xfId="0" applyNumberFormat="1" applyBorder="1"/>
    <xf numFmtId="42" fontId="0" fillId="0" borderId="14" xfId="0" applyNumberFormat="1" applyBorder="1" applyAlignment="1"/>
    <xf numFmtId="0" fontId="0" fillId="0" borderId="13" xfId="0" applyBorder="1" applyAlignment="1"/>
    <xf numFmtId="0" fontId="0" fillId="0" borderId="0" xfId="0" applyAlignment="1">
      <alignment vertical="top"/>
    </xf>
    <xf numFmtId="42" fontId="0" fillId="0" borderId="15" xfId="0" applyNumberFormat="1" applyBorder="1" applyAlignment="1"/>
    <xf numFmtId="0" fontId="0" fillId="0" borderId="0" xfId="0"/>
    <xf numFmtId="164" fontId="0" fillId="0" borderId="0" xfId="0" applyNumberFormat="1"/>
    <xf numFmtId="0" fontId="0" fillId="0" borderId="0" xfId="0" applyAlignment="1"/>
    <xf numFmtId="164" fontId="0" fillId="0" borderId="12" xfId="0" applyNumberFormat="1" applyBorder="1"/>
    <xf numFmtId="164" fontId="0" fillId="0" borderId="15" xfId="0" applyNumberFormat="1" applyBorder="1"/>
    <xf numFmtId="0" fontId="0" fillId="0" borderId="0" xfId="0"/>
    <xf numFmtId="164" fontId="0" fillId="0" borderId="0" xfId="0" applyNumberFormat="1"/>
    <xf numFmtId="164" fontId="0" fillId="0" borderId="18" xfId="0" applyNumberFormat="1" applyBorder="1"/>
    <xf numFmtId="164" fontId="0" fillId="0" borderId="22" xfId="0" applyNumberFormat="1" applyBorder="1"/>
    <xf numFmtId="0" fontId="0" fillId="0" borderId="0" xfId="0" applyAlignment="1">
      <alignment horizontal="left"/>
    </xf>
    <xf numFmtId="0" fontId="0" fillId="0" borderId="23" xfId="0" applyBorder="1" applyAlignment="1">
      <alignment horizontal="center"/>
    </xf>
    <xf numFmtId="165" fontId="0" fillId="0" borderId="0" xfId="0" applyNumberFormat="1"/>
    <xf numFmtId="0" fontId="1" fillId="0" borderId="0" xfId="0" applyFont="1" applyBorder="1" applyAlignment="1">
      <alignment horizontal="left"/>
    </xf>
    <xf numFmtId="42" fontId="0" fillId="0" borderId="20" xfId="0" applyNumberFormat="1" applyBorder="1"/>
    <xf numFmtId="165" fontId="0" fillId="0" borderId="0" xfId="0" applyNumberFormat="1" applyBorder="1"/>
    <xf numFmtId="0" fontId="0" fillId="0" borderId="0" xfId="0"/>
    <xf numFmtId="0" fontId="0" fillId="0" borderId="0" xfId="0"/>
    <xf numFmtId="164" fontId="0" fillId="0" borderId="0" xfId="0" applyNumberFormat="1"/>
    <xf numFmtId="0" fontId="0" fillId="0" borderId="12" xfId="0" applyBorder="1"/>
    <xf numFmtId="164" fontId="0" fillId="0" borderId="0" xfId="0" applyNumberFormat="1" applyBorder="1"/>
    <xf numFmtId="164" fontId="0" fillId="0" borderId="18" xfId="0" applyNumberFormat="1" applyBorder="1"/>
    <xf numFmtId="0" fontId="0" fillId="0" borderId="0" xfId="0" applyAlignment="1"/>
    <xf numFmtId="0" fontId="0" fillId="0" borderId="0" xfId="0" applyAlignment="1">
      <alignment horizontal="center"/>
    </xf>
    <xf numFmtId="164" fontId="0" fillId="0" borderId="0" xfId="0" applyNumberFormat="1" applyAlignment="1"/>
    <xf numFmtId="0" fontId="0" fillId="0" borderId="0" xfId="0" applyBorder="1"/>
    <xf numFmtId="164" fontId="0" fillId="0" borderId="18" xfId="0" applyNumberFormat="1" applyBorder="1" applyAlignment="1"/>
    <xf numFmtId="164" fontId="0" fillId="0" borderId="24" xfId="0" applyNumberFormat="1" applyBorder="1" applyAlignment="1"/>
    <xf numFmtId="0" fontId="0" fillId="0" borderId="2" xfId="0" applyBorder="1" applyAlignment="1">
      <alignment horizontal="center" vertical="center"/>
    </xf>
    <xf numFmtId="164" fontId="0" fillId="0" borderId="3" xfId="0" applyNumberFormat="1" applyBorder="1"/>
    <xf numFmtId="164" fontId="0" fillId="0" borderId="4" xfId="0" applyNumberFormat="1" applyBorder="1"/>
    <xf numFmtId="0" fontId="0" fillId="0" borderId="5" xfId="0" applyBorder="1" applyAlignment="1">
      <alignment horizontal="center" vertical="center"/>
    </xf>
    <xf numFmtId="164" fontId="0" fillId="0" borderId="6" xfId="0" applyNumberFormat="1" applyBorder="1"/>
    <xf numFmtId="164" fontId="0" fillId="0" borderId="7" xfId="0" applyNumberFormat="1" applyBorder="1"/>
    <xf numFmtId="0" fontId="0" fillId="0" borderId="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4" fontId="0" fillId="0" borderId="9" xfId="0" applyNumberFormat="1" applyBorder="1"/>
    <xf numFmtId="164" fontId="0" fillId="0" borderId="10" xfId="0" applyNumberFormat="1" applyBorder="1"/>
    <xf numFmtId="0" fontId="0" fillId="0" borderId="11" xfId="0" applyBorder="1"/>
    <xf numFmtId="164" fontId="0" fillId="0" borderId="11" xfId="0" applyNumberFormat="1" applyBorder="1"/>
    <xf numFmtId="0" fontId="0" fillId="0" borderId="6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0" xfId="0"/>
    <xf numFmtId="164" fontId="0" fillId="0" borderId="0" xfId="0" applyNumberFormat="1"/>
    <xf numFmtId="164" fontId="0" fillId="0" borderId="0" xfId="0" applyNumberFormat="1" applyBorder="1"/>
    <xf numFmtId="164" fontId="0" fillId="0" borderId="22" xfId="0" applyNumberFormat="1" applyBorder="1"/>
    <xf numFmtId="164" fontId="0" fillId="0" borderId="14" xfId="0" applyNumberFormat="1" applyBorder="1" applyAlignment="1"/>
    <xf numFmtId="0" fontId="0" fillId="0" borderId="0" xfId="0"/>
    <xf numFmtId="164" fontId="0" fillId="0" borderId="0" xfId="0" applyNumberFormat="1"/>
    <xf numFmtId="164" fontId="0" fillId="0" borderId="0" xfId="0" applyNumberFormat="1" applyBorder="1"/>
    <xf numFmtId="164" fontId="0" fillId="0" borderId="0" xfId="0" applyNumberFormat="1" applyBorder="1" applyAlignment="1"/>
    <xf numFmtId="0" fontId="0" fillId="0" borderId="0" xfId="0" applyBorder="1" applyAlignment="1"/>
    <xf numFmtId="164" fontId="0" fillId="0" borderId="18" xfId="0" applyNumberFormat="1" applyBorder="1"/>
    <xf numFmtId="0" fontId="0" fillId="0" borderId="0" xfId="0" applyAlignment="1"/>
    <xf numFmtId="0" fontId="0" fillId="0" borderId="0" xfId="0" applyAlignment="1">
      <alignment horizontal="center"/>
    </xf>
    <xf numFmtId="164" fontId="0" fillId="0" borderId="0" xfId="0" applyNumberFormat="1" applyAlignment="1"/>
    <xf numFmtId="164" fontId="0" fillId="0" borderId="22" xfId="0" applyNumberFormat="1" applyBorder="1"/>
    <xf numFmtId="0" fontId="0" fillId="0" borderId="0" xfId="0" applyBorder="1"/>
    <xf numFmtId="0" fontId="0" fillId="0" borderId="0" xfId="0" applyAlignment="1">
      <alignment horizontal="left"/>
    </xf>
    <xf numFmtId="0" fontId="0" fillId="0" borderId="0" xfId="0" applyBorder="1" applyAlignment="1">
      <alignment horizontal="left"/>
    </xf>
    <xf numFmtId="0" fontId="0" fillId="0" borderId="23" xfId="0" applyBorder="1" applyAlignment="1">
      <alignment horizontal="left"/>
    </xf>
    <xf numFmtId="0" fontId="1" fillId="0" borderId="17" xfId="0" applyFont="1" applyBorder="1" applyAlignment="1">
      <alignment horizontal="left"/>
    </xf>
    <xf numFmtId="0" fontId="1" fillId="0" borderId="21" xfId="0" applyFont="1" applyBorder="1" applyAlignment="1">
      <alignment horizontal="left"/>
    </xf>
    <xf numFmtId="0" fontId="1" fillId="0" borderId="17" xfId="0" applyFont="1" applyBorder="1" applyAlignment="1"/>
    <xf numFmtId="0" fontId="0" fillId="0" borderId="23" xfId="0" applyBorder="1"/>
    <xf numFmtId="164" fontId="0" fillId="0" borderId="23" xfId="0" applyNumberFormat="1" applyBorder="1"/>
    <xf numFmtId="164" fontId="0" fillId="0" borderId="23" xfId="0" applyNumberFormat="1" applyBorder="1" applyAlignment="1"/>
    <xf numFmtId="0" fontId="0" fillId="0" borderId="23" xfId="0" applyBorder="1" applyAlignment="1"/>
    <xf numFmtId="0" fontId="0" fillId="0" borderId="0" xfId="0" applyBorder="1" applyAlignment="1">
      <alignment horizontal="center"/>
    </xf>
    <xf numFmtId="0" fontId="1" fillId="0" borderId="25" xfId="0" applyFont="1" applyBorder="1" applyAlignment="1"/>
    <xf numFmtId="0" fontId="0" fillId="0" borderId="26" xfId="0" applyBorder="1" applyAlignment="1"/>
    <xf numFmtId="0" fontId="0" fillId="0" borderId="26" xfId="0" applyBorder="1"/>
    <xf numFmtId="42" fontId="0" fillId="0" borderId="26" xfId="0" applyNumberFormat="1" applyBorder="1"/>
    <xf numFmtId="42" fontId="0" fillId="0" borderId="20" xfId="0" applyNumberFormat="1" applyBorder="1" applyAlignment="1"/>
    <xf numFmtId="164" fontId="0" fillId="0" borderId="20" xfId="0" applyNumberFormat="1" applyBorder="1" applyAlignment="1"/>
    <xf numFmtId="164" fontId="0" fillId="0" borderId="20" xfId="0" applyNumberFormat="1" applyBorder="1"/>
    <xf numFmtId="0" fontId="0" fillId="0" borderId="0" xfId="0" applyAlignment="1">
      <alignment horizontal="center"/>
    </xf>
    <xf numFmtId="0" fontId="0" fillId="0" borderId="16" xfId="0" applyBorder="1" applyAlignment="1">
      <alignment horizontal="center"/>
    </xf>
    <xf numFmtId="0" fontId="1" fillId="0" borderId="17" xfId="0" applyFont="1" applyBorder="1" applyAlignment="1">
      <alignment horizontal="left"/>
    </xf>
    <xf numFmtId="0" fontId="0" fillId="0" borderId="17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14" xfId="0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20" xfId="0" applyBorder="1" applyAlignment="1">
      <alignment horizontal="left"/>
    </xf>
    <xf numFmtId="0" fontId="1" fillId="0" borderId="19" xfId="0" applyFont="1" applyBorder="1" applyAlignment="1">
      <alignment horizontal="left"/>
    </xf>
    <xf numFmtId="0" fontId="0" fillId="0" borderId="0" xfId="0" applyBorder="1" applyAlignment="1">
      <alignment horizontal="left" vertical="top"/>
    </xf>
    <xf numFmtId="0" fontId="0" fillId="0" borderId="13" xfId="0" applyBorder="1" applyAlignment="1">
      <alignment horizontal="center"/>
    </xf>
    <xf numFmtId="0" fontId="0" fillId="0" borderId="13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79"/>
  <sheetViews>
    <sheetView tabSelected="1" topLeftCell="P1" zoomScale="82" zoomScaleNormal="82" workbookViewId="0">
      <selection activeCell="R56" sqref="R56"/>
    </sheetView>
  </sheetViews>
  <sheetFormatPr defaultRowHeight="15"/>
  <cols>
    <col min="2" max="2" width="42.5703125" customWidth="1"/>
    <col min="3" max="3" width="17.7109375" customWidth="1"/>
    <col min="4" max="4" width="17.28515625" customWidth="1"/>
    <col min="5" max="5" width="43.5703125" customWidth="1"/>
    <col min="6" max="6" width="18.140625" customWidth="1"/>
    <col min="7" max="7" width="18.85546875" customWidth="1"/>
    <col min="8" max="8" width="15.140625" customWidth="1"/>
    <col min="9" max="9" width="17.7109375" customWidth="1"/>
    <col min="11" max="11" width="11.85546875" customWidth="1"/>
    <col min="12" max="12" width="22.42578125" customWidth="1"/>
    <col min="13" max="13" width="22.7109375" customWidth="1"/>
    <col min="14" max="14" width="18.140625" customWidth="1"/>
    <col min="15" max="15" width="1" hidden="1" customWidth="1"/>
    <col min="16" max="16" width="25.85546875" customWidth="1"/>
    <col min="17" max="17" width="21.28515625" customWidth="1"/>
    <col min="18" max="18" width="99.85546875" customWidth="1"/>
    <col min="19" max="19" width="97.7109375" customWidth="1"/>
  </cols>
  <sheetData>
    <row r="1" spans="1:19">
      <c r="A1" s="72" t="s">
        <v>98</v>
      </c>
      <c r="E1" s="72" t="s">
        <v>99</v>
      </c>
      <c r="R1" s="72" t="s">
        <v>100</v>
      </c>
      <c r="S1" s="72" t="s">
        <v>104</v>
      </c>
    </row>
    <row r="3" spans="1:19">
      <c r="R3" s="72" t="s">
        <v>78</v>
      </c>
      <c r="S3" s="72" t="s">
        <v>108</v>
      </c>
    </row>
    <row r="4" spans="1:19">
      <c r="R4" s="72" t="s">
        <v>81</v>
      </c>
      <c r="S4" s="72" t="s">
        <v>105</v>
      </c>
    </row>
    <row r="5" spans="1:19">
      <c r="R5" s="72" t="s">
        <v>82</v>
      </c>
      <c r="S5" s="72" t="s">
        <v>106</v>
      </c>
    </row>
    <row r="6" spans="1:19">
      <c r="A6" s="101" t="s">
        <v>0</v>
      </c>
      <c r="B6" s="101"/>
      <c r="C6" s="101"/>
      <c r="D6" s="101"/>
      <c r="E6" s="101" t="s">
        <v>21</v>
      </c>
      <c r="F6" s="101"/>
      <c r="G6" s="101"/>
      <c r="H6" s="101" t="s">
        <v>0</v>
      </c>
      <c r="I6" s="101"/>
      <c r="J6" s="101"/>
      <c r="K6" s="101"/>
      <c r="L6" s="101"/>
      <c r="M6" s="101" t="s">
        <v>0</v>
      </c>
      <c r="N6" s="101"/>
      <c r="O6" s="101"/>
      <c r="P6" s="101"/>
      <c r="Q6" s="101"/>
      <c r="R6" s="72" t="s">
        <v>83</v>
      </c>
      <c r="S6" s="72" t="s">
        <v>107</v>
      </c>
    </row>
    <row r="7" spans="1:19">
      <c r="A7" s="101" t="s">
        <v>1</v>
      </c>
      <c r="B7" s="101"/>
      <c r="C7" s="101"/>
      <c r="D7" s="101"/>
      <c r="E7" s="101" t="s">
        <v>22</v>
      </c>
      <c r="F7" s="101"/>
      <c r="G7" s="101"/>
      <c r="H7" s="101" t="s">
        <v>32</v>
      </c>
      <c r="I7" s="101"/>
      <c r="J7" s="101"/>
      <c r="K7" s="101"/>
      <c r="L7" s="101"/>
      <c r="M7" s="101" t="s">
        <v>38</v>
      </c>
      <c r="N7" s="101"/>
      <c r="O7" s="101"/>
      <c r="P7" s="101"/>
      <c r="Q7" s="101"/>
      <c r="R7" s="72"/>
    </row>
    <row r="8" spans="1:19" ht="15.75" thickBot="1">
      <c r="A8" s="106" t="s">
        <v>2</v>
      </c>
      <c r="B8" s="106"/>
      <c r="C8" s="106"/>
      <c r="D8" s="106"/>
      <c r="E8" s="106" t="s">
        <v>2</v>
      </c>
      <c r="F8" s="106"/>
      <c r="G8" s="106"/>
      <c r="H8" s="106" t="s">
        <v>2</v>
      </c>
      <c r="I8" s="106"/>
      <c r="J8" s="106"/>
      <c r="K8" s="106"/>
      <c r="L8" s="106"/>
      <c r="M8" s="102" t="s">
        <v>39</v>
      </c>
      <c r="N8" s="102"/>
      <c r="O8" s="102"/>
      <c r="P8" s="102"/>
      <c r="Q8" s="102"/>
      <c r="R8" s="72"/>
      <c r="S8" s="72" t="s">
        <v>109</v>
      </c>
    </row>
    <row r="9" spans="1:19" ht="16.5" thickTop="1" thickBot="1">
      <c r="A9" s="7" t="s">
        <v>3</v>
      </c>
      <c r="B9" s="7" t="s">
        <v>4</v>
      </c>
      <c r="C9" s="7" t="s">
        <v>5</v>
      </c>
      <c r="D9" s="7" t="s">
        <v>6</v>
      </c>
      <c r="E9" s="112" t="s">
        <v>23</v>
      </c>
      <c r="F9" s="112"/>
      <c r="G9" s="22"/>
      <c r="H9" s="111" t="s">
        <v>33</v>
      </c>
      <c r="I9" s="111"/>
      <c r="J9" s="111"/>
      <c r="K9" s="111"/>
      <c r="L9" s="26">
        <v>6000000</v>
      </c>
      <c r="M9" s="103" t="s">
        <v>40</v>
      </c>
      <c r="N9" s="109"/>
      <c r="O9" s="94"/>
      <c r="P9" s="87" t="s">
        <v>41</v>
      </c>
      <c r="Q9" s="37"/>
      <c r="R9" s="72" t="s">
        <v>85</v>
      </c>
      <c r="S9" s="72" t="s">
        <v>110</v>
      </c>
    </row>
    <row r="10" spans="1:19">
      <c r="A10" s="4">
        <v>101</v>
      </c>
      <c r="B10" s="13" t="s">
        <v>7</v>
      </c>
      <c r="C10" s="5">
        <v>6000000</v>
      </c>
      <c r="D10" s="6"/>
      <c r="E10" s="76" t="s">
        <v>24</v>
      </c>
      <c r="F10" s="20">
        <v>11000000</v>
      </c>
      <c r="G10" s="17"/>
      <c r="H10" s="105" t="s">
        <v>34</v>
      </c>
      <c r="I10" s="105"/>
      <c r="J10" s="105"/>
      <c r="K10" s="25"/>
      <c r="L10" s="26"/>
      <c r="M10" s="107" t="s">
        <v>42</v>
      </c>
      <c r="N10" s="108"/>
      <c r="O10" s="95"/>
      <c r="P10" s="85" t="s">
        <v>43</v>
      </c>
      <c r="Q10" s="34"/>
      <c r="R10" s="72" t="s">
        <v>84</v>
      </c>
      <c r="S10" s="72" t="s">
        <v>111</v>
      </c>
    </row>
    <row r="11" spans="1:19">
      <c r="A11" s="1">
        <v>102</v>
      </c>
      <c r="B11" s="14" t="s">
        <v>8</v>
      </c>
      <c r="C11" s="2">
        <v>2000000</v>
      </c>
      <c r="D11" s="3"/>
      <c r="E11" s="76" t="s">
        <v>25</v>
      </c>
      <c r="F11" s="20">
        <v>3000000</v>
      </c>
      <c r="G11" s="17"/>
      <c r="H11" s="101" t="s">
        <v>31</v>
      </c>
      <c r="I11" s="101"/>
      <c r="J11" s="101"/>
      <c r="K11" s="27"/>
      <c r="L11" s="26">
        <v>10500000</v>
      </c>
      <c r="M11" s="76" t="s">
        <v>44</v>
      </c>
      <c r="N11" s="98">
        <v>6000000</v>
      </c>
      <c r="O11" s="96"/>
      <c r="P11" s="85" t="s">
        <v>45</v>
      </c>
      <c r="Q11" s="31">
        <v>5000000</v>
      </c>
      <c r="R11" s="72" t="s">
        <v>87</v>
      </c>
    </row>
    <row r="12" spans="1:19">
      <c r="A12" s="1">
        <v>103</v>
      </c>
      <c r="B12" s="14" t="s">
        <v>9</v>
      </c>
      <c r="C12" s="2">
        <v>3000000</v>
      </c>
      <c r="D12" s="3"/>
      <c r="E12" s="76" t="s">
        <v>26</v>
      </c>
      <c r="F12" s="76"/>
      <c r="G12" s="19">
        <v>14000000</v>
      </c>
      <c r="H12" s="25"/>
      <c r="I12" s="25"/>
      <c r="J12" s="25"/>
      <c r="K12" s="25"/>
      <c r="L12" s="28">
        <v>16500000</v>
      </c>
      <c r="M12" s="76" t="s">
        <v>46</v>
      </c>
      <c r="N12" s="38">
        <v>2000000</v>
      </c>
      <c r="O12" s="96"/>
      <c r="P12" s="85" t="s">
        <v>47</v>
      </c>
      <c r="Q12" s="32">
        <v>2000000</v>
      </c>
      <c r="R12" s="72" t="s">
        <v>86</v>
      </c>
    </row>
    <row r="13" spans="1:19">
      <c r="A13" s="1">
        <v>104</v>
      </c>
      <c r="B13" s="14" t="s">
        <v>10</v>
      </c>
      <c r="C13" s="2">
        <v>1500000</v>
      </c>
      <c r="D13" s="3"/>
      <c r="E13" s="82"/>
      <c r="F13" s="82"/>
      <c r="G13" s="16"/>
      <c r="H13" s="25"/>
      <c r="I13" s="25"/>
      <c r="J13" s="25"/>
      <c r="K13" s="25"/>
      <c r="L13" s="26"/>
      <c r="M13" s="76" t="s">
        <v>48</v>
      </c>
      <c r="N13" s="38">
        <v>3000000</v>
      </c>
      <c r="O13" s="96"/>
      <c r="P13" s="89" t="s">
        <v>49</v>
      </c>
      <c r="Q13" s="31">
        <v>7000000</v>
      </c>
      <c r="R13" s="72"/>
    </row>
    <row r="14" spans="1:19">
      <c r="A14" s="1">
        <v>131</v>
      </c>
      <c r="B14" s="14" t="s">
        <v>11</v>
      </c>
      <c r="C14" s="2">
        <v>4000000</v>
      </c>
      <c r="D14" s="3"/>
      <c r="E14" s="82"/>
      <c r="F14" s="82"/>
      <c r="G14" s="16"/>
      <c r="H14" s="105" t="s">
        <v>35</v>
      </c>
      <c r="I14" s="105"/>
      <c r="J14" s="105"/>
      <c r="K14" s="27"/>
      <c r="L14" s="26"/>
      <c r="M14" s="76" t="s">
        <v>50</v>
      </c>
      <c r="N14" s="38">
        <v>1500000</v>
      </c>
      <c r="O14" s="96"/>
      <c r="P14" s="90"/>
      <c r="Q14" s="39"/>
      <c r="R14" s="72"/>
    </row>
    <row r="15" spans="1:19" ht="15.75" thickBot="1">
      <c r="A15" s="1">
        <v>132</v>
      </c>
      <c r="B15" s="14" t="s">
        <v>12</v>
      </c>
      <c r="C15" s="2">
        <v>5000000</v>
      </c>
      <c r="D15" s="3"/>
      <c r="E15" s="82"/>
      <c r="F15" s="82"/>
      <c r="G15" s="16"/>
      <c r="H15" s="101" t="s">
        <v>36</v>
      </c>
      <c r="I15" s="101"/>
      <c r="J15" s="101"/>
      <c r="K15" s="101"/>
      <c r="L15" s="26">
        <v>-2000000</v>
      </c>
      <c r="M15" s="76" t="s">
        <v>51</v>
      </c>
      <c r="N15" s="99">
        <v>12500000</v>
      </c>
      <c r="O15" s="96"/>
      <c r="P15" s="91"/>
      <c r="Q15" s="36"/>
      <c r="R15" s="72" t="s">
        <v>79</v>
      </c>
    </row>
    <row r="16" spans="1:19" ht="15.75" thickBot="1">
      <c r="A16" s="1">
        <v>201</v>
      </c>
      <c r="B16" s="14" t="s">
        <v>13</v>
      </c>
      <c r="C16" s="2"/>
      <c r="D16" s="3">
        <v>5000000</v>
      </c>
      <c r="E16" s="110" t="s">
        <v>27</v>
      </c>
      <c r="F16" s="110"/>
      <c r="G16" s="23"/>
      <c r="H16" s="101" t="s">
        <v>37</v>
      </c>
      <c r="I16" s="101"/>
      <c r="J16" s="101"/>
      <c r="K16" s="101"/>
      <c r="L16" s="29">
        <v>14500000</v>
      </c>
      <c r="M16" s="82"/>
      <c r="N16" s="38"/>
      <c r="O16" s="97"/>
      <c r="P16" s="90"/>
      <c r="Q16" s="39"/>
      <c r="R16" s="72" t="s">
        <v>88</v>
      </c>
      <c r="S16" s="72" t="s">
        <v>113</v>
      </c>
    </row>
    <row r="17" spans="1:19" ht="15.75" thickTop="1">
      <c r="A17" s="1">
        <v>202</v>
      </c>
      <c r="B17" s="14" t="s">
        <v>14</v>
      </c>
      <c r="C17" s="2"/>
      <c r="D17" s="3">
        <v>2000000</v>
      </c>
      <c r="E17" s="76" t="s">
        <v>28</v>
      </c>
      <c r="F17" s="20">
        <v>1000000</v>
      </c>
      <c r="G17" s="17"/>
      <c r="H17" s="18"/>
      <c r="I17" s="20"/>
      <c r="J17" s="18"/>
      <c r="K17" s="18"/>
      <c r="L17" s="18"/>
      <c r="M17" s="82"/>
      <c r="N17" s="38"/>
      <c r="O17" s="97"/>
      <c r="P17" s="90"/>
      <c r="Q17" s="39"/>
      <c r="R17" s="72" t="s">
        <v>89</v>
      </c>
    </row>
    <row r="18" spans="1:19">
      <c r="A18" s="1">
        <v>301</v>
      </c>
      <c r="B18" s="14" t="s">
        <v>15</v>
      </c>
      <c r="C18" s="2"/>
      <c r="D18" s="3">
        <v>6000000</v>
      </c>
      <c r="E18" s="76" t="s">
        <v>29</v>
      </c>
      <c r="F18" s="20">
        <v>2500000</v>
      </c>
      <c r="G18" s="17"/>
      <c r="H18" s="18"/>
      <c r="I18" s="20"/>
      <c r="J18" s="18"/>
      <c r="K18" s="18"/>
      <c r="L18" s="18"/>
      <c r="M18" s="107" t="s">
        <v>52</v>
      </c>
      <c r="N18" s="108"/>
      <c r="O18" s="95"/>
      <c r="P18" s="85" t="s">
        <v>53</v>
      </c>
      <c r="Q18" s="34"/>
      <c r="R18" s="72"/>
      <c r="S18" s="72" t="s">
        <v>112</v>
      </c>
    </row>
    <row r="19" spans="1:19" ht="15.75" thickBot="1">
      <c r="A19" s="1">
        <v>302</v>
      </c>
      <c r="B19" s="14" t="s">
        <v>16</v>
      </c>
      <c r="C19" s="2">
        <v>2000000</v>
      </c>
      <c r="D19" s="3"/>
      <c r="E19" s="76" t="s">
        <v>30</v>
      </c>
      <c r="F19" s="82"/>
      <c r="G19" s="21">
        <v>-3500000</v>
      </c>
      <c r="H19" s="20"/>
      <c r="I19" s="18"/>
      <c r="J19" s="18"/>
      <c r="K19" s="18"/>
      <c r="L19" s="18"/>
      <c r="M19" s="76" t="s">
        <v>54</v>
      </c>
      <c r="N19" s="100">
        <v>4000000</v>
      </c>
      <c r="O19" s="96"/>
      <c r="P19" s="85" t="s">
        <v>55</v>
      </c>
      <c r="Q19" s="32">
        <v>14500000</v>
      </c>
      <c r="R19" s="72"/>
      <c r="S19" s="72" t="s">
        <v>116</v>
      </c>
    </row>
    <row r="20" spans="1:19" ht="15.75" thickBot="1">
      <c r="A20" s="1">
        <v>401</v>
      </c>
      <c r="B20" s="14" t="s">
        <v>17</v>
      </c>
      <c r="C20" s="2"/>
      <c r="D20" s="3">
        <v>11000000</v>
      </c>
      <c r="E20" s="93" t="s">
        <v>31</v>
      </c>
      <c r="F20" s="82"/>
      <c r="G20" s="24">
        <v>10500000</v>
      </c>
      <c r="H20" s="20"/>
      <c r="I20" s="18"/>
      <c r="J20" s="18"/>
      <c r="K20" s="18"/>
      <c r="L20" s="18"/>
      <c r="M20" s="76" t="s">
        <v>56</v>
      </c>
      <c r="N20" s="100">
        <v>5000000</v>
      </c>
      <c r="O20" s="96"/>
      <c r="P20" s="89"/>
      <c r="Q20" s="30"/>
      <c r="R20" s="72"/>
      <c r="S20" s="72" t="s">
        <v>114</v>
      </c>
    </row>
    <row r="21" spans="1:19" ht="15.75" thickTop="1">
      <c r="A21" s="1">
        <v>402</v>
      </c>
      <c r="B21" s="14" t="s">
        <v>18</v>
      </c>
      <c r="C21" s="2"/>
      <c r="D21" s="3">
        <v>3000000</v>
      </c>
      <c r="E21" s="82"/>
      <c r="F21" s="82"/>
      <c r="H21" s="18"/>
      <c r="I21" s="18"/>
      <c r="J21" s="18"/>
      <c r="K21" s="18"/>
      <c r="L21" s="18"/>
      <c r="M21" s="76" t="s">
        <v>57</v>
      </c>
      <c r="N21" s="100">
        <v>9000000</v>
      </c>
      <c r="O21" s="96"/>
      <c r="P21" s="89"/>
      <c r="Q21" s="30"/>
      <c r="S21" s="72" t="s">
        <v>115</v>
      </c>
    </row>
    <row r="22" spans="1:19" ht="15.75" thickBot="1">
      <c r="A22" s="1">
        <v>501</v>
      </c>
      <c r="B22" s="14" t="s">
        <v>19</v>
      </c>
      <c r="C22" s="2">
        <v>1000000</v>
      </c>
      <c r="D22" s="3"/>
      <c r="H22" s="18"/>
      <c r="I22" s="18"/>
      <c r="J22" s="18"/>
      <c r="K22" s="18"/>
      <c r="L22" s="18"/>
      <c r="M22" s="93" t="s">
        <v>58</v>
      </c>
      <c r="N22" s="100">
        <v>21500000</v>
      </c>
      <c r="O22" s="96"/>
      <c r="P22" s="35" t="s">
        <v>59</v>
      </c>
      <c r="Q22" s="33">
        <v>21500000</v>
      </c>
      <c r="S22" s="72"/>
    </row>
    <row r="23" spans="1:19" ht="16.5" thickTop="1" thickBot="1">
      <c r="A23" s="8">
        <v>502</v>
      </c>
      <c r="B23" s="15" t="s">
        <v>20</v>
      </c>
      <c r="C23" s="9">
        <v>2500000</v>
      </c>
      <c r="D23" s="10"/>
      <c r="H23" s="18"/>
      <c r="I23" s="18"/>
      <c r="J23" s="18"/>
      <c r="K23" s="18"/>
      <c r="L23" s="18"/>
      <c r="M23" s="18"/>
      <c r="N23" s="18"/>
    </row>
    <row r="24" spans="1:19" ht="16.5" thickTop="1" thickBot="1">
      <c r="A24" s="11"/>
      <c r="B24" s="11"/>
      <c r="C24" s="12">
        <v>27000000</v>
      </c>
      <c r="D24" s="12">
        <v>27000000</v>
      </c>
      <c r="H24" s="18"/>
      <c r="I24" s="18"/>
      <c r="J24" s="18"/>
      <c r="K24" s="18"/>
      <c r="L24" s="18"/>
      <c r="M24" s="18"/>
      <c r="N24" s="18"/>
    </row>
    <row r="25" spans="1:19">
      <c r="H25" s="18"/>
      <c r="I25" s="18"/>
      <c r="J25" s="18"/>
      <c r="K25" s="18"/>
      <c r="L25" s="18"/>
      <c r="M25" s="18"/>
      <c r="N25" s="18"/>
    </row>
    <row r="26" spans="1:19">
      <c r="H26" s="18"/>
      <c r="I26" s="18"/>
      <c r="J26" s="18"/>
      <c r="K26" s="18"/>
      <c r="L26" s="18"/>
      <c r="M26" s="18"/>
      <c r="N26" s="18"/>
    </row>
    <row r="27" spans="1:19">
      <c r="H27" s="18"/>
      <c r="I27" s="18"/>
      <c r="J27" s="18"/>
      <c r="K27" s="18"/>
      <c r="L27" s="18"/>
      <c r="M27" s="18"/>
      <c r="N27" s="18"/>
    </row>
    <row r="28" spans="1:19">
      <c r="H28" s="18"/>
      <c r="I28" s="18"/>
      <c r="J28" s="18"/>
      <c r="K28" s="18"/>
      <c r="L28" s="18"/>
      <c r="M28" s="18"/>
      <c r="N28" s="18"/>
    </row>
    <row r="29" spans="1:19">
      <c r="H29" s="18"/>
      <c r="I29" s="18"/>
      <c r="J29" s="18"/>
      <c r="K29" s="18"/>
      <c r="L29" s="18"/>
      <c r="M29" s="18"/>
      <c r="N29" s="18"/>
    </row>
    <row r="30" spans="1:19">
      <c r="H30" s="18"/>
      <c r="I30" s="18"/>
      <c r="J30" s="18"/>
      <c r="K30" s="18"/>
      <c r="L30" s="18"/>
      <c r="M30" s="18"/>
      <c r="N30" s="18"/>
    </row>
    <row r="31" spans="1:19">
      <c r="H31" s="18"/>
      <c r="I31" s="18"/>
      <c r="J31" s="18"/>
      <c r="K31" s="18"/>
      <c r="L31" s="18"/>
      <c r="M31" s="18"/>
      <c r="N31" s="18"/>
    </row>
    <row r="32" spans="1:19">
      <c r="H32" s="18"/>
      <c r="I32" s="18"/>
      <c r="J32" s="18"/>
      <c r="K32" s="18"/>
      <c r="L32" s="18"/>
      <c r="M32" s="18"/>
      <c r="N32" s="18"/>
    </row>
    <row r="33" spans="8:18">
      <c r="H33" s="18"/>
      <c r="I33" s="18"/>
      <c r="J33" s="18"/>
      <c r="K33" s="18"/>
      <c r="L33" s="18"/>
      <c r="M33" s="18"/>
      <c r="N33" s="18"/>
    </row>
    <row r="34" spans="8:18">
      <c r="H34" s="18"/>
      <c r="I34" s="18"/>
      <c r="J34" s="18"/>
      <c r="K34" s="18"/>
      <c r="L34" s="18"/>
      <c r="M34" s="18"/>
      <c r="N34" s="18"/>
    </row>
    <row r="35" spans="8:18">
      <c r="H35" s="18"/>
      <c r="I35" s="18"/>
      <c r="J35" s="18"/>
      <c r="K35" s="18"/>
      <c r="L35" s="18"/>
      <c r="M35" s="18"/>
      <c r="N35" s="18"/>
    </row>
    <row r="36" spans="8:18">
      <c r="H36" s="18"/>
      <c r="I36" s="18"/>
      <c r="J36" s="18"/>
      <c r="K36" s="18"/>
      <c r="L36" s="18"/>
      <c r="M36" s="18"/>
      <c r="N36" s="18"/>
    </row>
    <row r="37" spans="8:18">
      <c r="H37" s="18"/>
      <c r="I37" s="18"/>
      <c r="J37" s="18"/>
      <c r="K37" s="18"/>
      <c r="L37" s="18"/>
      <c r="M37" s="18"/>
      <c r="N37" s="18"/>
    </row>
    <row r="48" spans="8:18">
      <c r="R48" s="72" t="s">
        <v>100</v>
      </c>
    </row>
    <row r="51" spans="1:22">
      <c r="A51" s="72" t="s">
        <v>98</v>
      </c>
      <c r="E51" s="72" t="s">
        <v>99</v>
      </c>
    </row>
    <row r="53" spans="1:22">
      <c r="R53" s="72" t="s">
        <v>80</v>
      </c>
    </row>
    <row r="54" spans="1:22">
      <c r="R54" s="72" t="s">
        <v>91</v>
      </c>
    </row>
    <row r="55" spans="1:22">
      <c r="L55" s="72"/>
      <c r="Q55" s="72"/>
      <c r="R55" s="72" t="s">
        <v>90</v>
      </c>
    </row>
    <row r="56" spans="1:22">
      <c r="A56" s="101" t="s">
        <v>0</v>
      </c>
      <c r="B56" s="101"/>
      <c r="C56" s="101"/>
      <c r="D56" s="101"/>
      <c r="E56" s="101" t="s">
        <v>21</v>
      </c>
      <c r="F56" s="101"/>
      <c r="G56" s="101"/>
      <c r="H56" s="101" t="s">
        <v>0</v>
      </c>
      <c r="I56" s="101"/>
      <c r="J56" s="101"/>
      <c r="K56" s="101"/>
      <c r="L56" s="101"/>
      <c r="M56" s="101" t="s">
        <v>0</v>
      </c>
      <c r="N56" s="101"/>
      <c r="O56" s="101"/>
      <c r="P56" s="101"/>
      <c r="Q56" s="101"/>
      <c r="R56" s="72"/>
      <c r="S56" s="72"/>
      <c r="T56" s="72"/>
    </row>
    <row r="57" spans="1:22">
      <c r="A57" s="101" t="s">
        <v>1</v>
      </c>
      <c r="B57" s="101"/>
      <c r="C57" s="101"/>
      <c r="D57" s="101"/>
      <c r="E57" s="101" t="s">
        <v>22</v>
      </c>
      <c r="F57" s="101"/>
      <c r="G57" s="101"/>
      <c r="H57" s="101" t="s">
        <v>32</v>
      </c>
      <c r="I57" s="101"/>
      <c r="J57" s="101"/>
      <c r="K57" s="101"/>
      <c r="L57" s="101"/>
      <c r="M57" s="101" t="s">
        <v>38</v>
      </c>
      <c r="N57" s="101"/>
      <c r="O57" s="101"/>
      <c r="P57" s="101"/>
      <c r="Q57" s="101"/>
      <c r="R57" s="72"/>
      <c r="S57" s="72"/>
      <c r="T57" s="72"/>
    </row>
    <row r="58" spans="1:22" ht="15.75" thickBot="1">
      <c r="A58" s="106" t="s">
        <v>60</v>
      </c>
      <c r="B58" s="106"/>
      <c r="C58" s="106"/>
      <c r="D58" s="106"/>
      <c r="E58" s="102" t="s">
        <v>60</v>
      </c>
      <c r="F58" s="102"/>
      <c r="G58" s="102"/>
      <c r="H58" s="102" t="s">
        <v>72</v>
      </c>
      <c r="I58" s="102"/>
      <c r="J58" s="102"/>
      <c r="K58" s="102"/>
      <c r="L58" s="102"/>
      <c r="M58" s="102" t="s">
        <v>60</v>
      </c>
      <c r="N58" s="102"/>
      <c r="O58" s="102"/>
      <c r="P58" s="102"/>
      <c r="Q58" s="102"/>
      <c r="R58" s="72" t="s">
        <v>93</v>
      </c>
      <c r="S58" s="72"/>
      <c r="T58" s="72"/>
    </row>
    <row r="59" spans="1:22" ht="16.5" thickTop="1" thickBot="1">
      <c r="A59" s="58" t="s">
        <v>3</v>
      </c>
      <c r="B59" s="58" t="s">
        <v>4</v>
      </c>
      <c r="C59" s="58" t="s">
        <v>5</v>
      </c>
      <c r="D59" s="58" t="s">
        <v>6</v>
      </c>
      <c r="E59" s="104" t="s">
        <v>23</v>
      </c>
      <c r="F59" s="104"/>
      <c r="G59" s="104"/>
      <c r="H59" s="104" t="s">
        <v>73</v>
      </c>
      <c r="I59" s="104"/>
      <c r="J59" s="104"/>
      <c r="K59" s="104"/>
      <c r="L59" s="68">
        <v>10000000</v>
      </c>
      <c r="M59" s="103" t="s">
        <v>40</v>
      </c>
      <c r="N59" s="103"/>
      <c r="O59" s="88"/>
      <c r="P59" s="87" t="s">
        <v>41</v>
      </c>
      <c r="Q59" s="86"/>
      <c r="R59" s="72" t="s">
        <v>92</v>
      </c>
      <c r="S59" s="72"/>
      <c r="T59" s="72"/>
    </row>
    <row r="60" spans="1:22">
      <c r="A60" s="55">
        <v>101</v>
      </c>
      <c r="B60" s="64" t="s">
        <v>7</v>
      </c>
      <c r="C60" s="56">
        <v>6200000</v>
      </c>
      <c r="D60" s="57"/>
      <c r="E60" s="46" t="s">
        <v>65</v>
      </c>
      <c r="F60" s="42">
        <v>5700000</v>
      </c>
      <c r="G60" s="46"/>
      <c r="H60" s="105" t="s">
        <v>34</v>
      </c>
      <c r="I60" s="105"/>
      <c r="J60" s="105"/>
      <c r="K60" s="67"/>
      <c r="L60" s="68"/>
      <c r="M60" s="78" t="s">
        <v>42</v>
      </c>
      <c r="N60" s="78"/>
      <c r="O60" s="76"/>
      <c r="P60" s="85" t="s">
        <v>43</v>
      </c>
      <c r="Q60" s="83"/>
      <c r="R60" s="72" t="s">
        <v>94</v>
      </c>
      <c r="S60" s="72"/>
      <c r="T60" s="72"/>
      <c r="V60" s="72"/>
    </row>
    <row r="61" spans="1:22" ht="15.75" thickBot="1">
      <c r="A61" s="52">
        <v>102</v>
      </c>
      <c r="B61" s="65" t="s">
        <v>101</v>
      </c>
      <c r="C61" s="53">
        <v>2240000</v>
      </c>
      <c r="D61" s="54"/>
      <c r="E61" s="46" t="s">
        <v>61</v>
      </c>
      <c r="F61" s="42">
        <v>180000</v>
      </c>
      <c r="G61" s="46"/>
      <c r="H61" s="101" t="s">
        <v>31</v>
      </c>
      <c r="I61" s="101"/>
      <c r="J61" s="101"/>
      <c r="K61" s="101"/>
      <c r="L61" s="71">
        <v>1455000</v>
      </c>
      <c r="M61" s="78" t="s">
        <v>44</v>
      </c>
      <c r="N61" s="80">
        <v>6200000</v>
      </c>
      <c r="O61" s="82"/>
      <c r="P61" s="85" t="s">
        <v>103</v>
      </c>
      <c r="Q61" s="73">
        <v>1800000</v>
      </c>
      <c r="R61" s="72"/>
      <c r="S61" s="72"/>
      <c r="T61" s="72"/>
      <c r="V61" s="72"/>
    </row>
    <row r="62" spans="1:22">
      <c r="A62" s="52">
        <v>103</v>
      </c>
      <c r="B62" s="65" t="s">
        <v>9</v>
      </c>
      <c r="C62" s="53">
        <v>265000</v>
      </c>
      <c r="D62" s="54"/>
      <c r="E62" s="46" t="s">
        <v>26</v>
      </c>
      <c r="F62" s="43"/>
      <c r="G62" s="48">
        <f>SUM(F60:F61)</f>
        <v>5880000</v>
      </c>
      <c r="H62" s="67"/>
      <c r="I62" s="67"/>
      <c r="J62" s="67"/>
      <c r="K62" s="67"/>
      <c r="L62" s="69"/>
      <c r="M62" s="78" t="s">
        <v>46</v>
      </c>
      <c r="N62" s="73">
        <v>2240000</v>
      </c>
      <c r="O62" s="82"/>
      <c r="P62" s="85" t="s">
        <v>75</v>
      </c>
      <c r="Q62" s="77">
        <v>3000000</v>
      </c>
      <c r="R62" s="72" t="s">
        <v>95</v>
      </c>
      <c r="S62" s="72"/>
      <c r="T62" s="72"/>
    </row>
    <row r="63" spans="1:22">
      <c r="A63" s="52">
        <v>104</v>
      </c>
      <c r="B63" s="65" t="s">
        <v>10</v>
      </c>
      <c r="C63" s="53">
        <v>900000</v>
      </c>
      <c r="D63" s="54"/>
      <c r="E63" s="41"/>
      <c r="F63" s="41"/>
      <c r="G63" s="47"/>
      <c r="H63" s="67" t="s">
        <v>35</v>
      </c>
      <c r="I63" s="67"/>
      <c r="J63" s="67"/>
      <c r="K63" s="67"/>
      <c r="L63" s="69"/>
      <c r="M63" s="78" t="s">
        <v>48</v>
      </c>
      <c r="N63" s="73">
        <v>265000</v>
      </c>
      <c r="O63" s="82"/>
      <c r="P63" s="89" t="s">
        <v>49</v>
      </c>
      <c r="Q63" s="73">
        <v>4800000</v>
      </c>
      <c r="R63" s="72" t="s">
        <v>96</v>
      </c>
      <c r="S63" s="72"/>
      <c r="T63" s="72"/>
    </row>
    <row r="64" spans="1:22">
      <c r="A64" s="52">
        <v>105</v>
      </c>
      <c r="B64" s="65" t="s">
        <v>66</v>
      </c>
      <c r="C64" s="53">
        <v>50000</v>
      </c>
      <c r="D64" s="54"/>
      <c r="E64" s="40"/>
      <c r="F64" s="40"/>
      <c r="G64" s="40"/>
      <c r="H64" s="67"/>
      <c r="I64" s="67"/>
      <c r="J64" s="67"/>
      <c r="K64" s="67"/>
      <c r="L64" s="69"/>
      <c r="M64" s="78" t="s">
        <v>76</v>
      </c>
      <c r="N64" s="73">
        <v>50000</v>
      </c>
      <c r="O64" s="82"/>
      <c r="P64" s="90"/>
      <c r="Q64" s="74"/>
      <c r="R64" s="72" t="s">
        <v>97</v>
      </c>
      <c r="S64" s="72"/>
      <c r="T64" s="72"/>
    </row>
    <row r="65" spans="1:23" ht="15.75" thickBot="1">
      <c r="A65" s="52">
        <v>131</v>
      </c>
      <c r="B65" s="65" t="s">
        <v>11</v>
      </c>
      <c r="C65" s="53">
        <v>6600000</v>
      </c>
      <c r="D65" s="54"/>
      <c r="E65" s="40"/>
      <c r="F65" s="40"/>
      <c r="G65" s="40"/>
      <c r="H65" s="101" t="s">
        <v>74</v>
      </c>
      <c r="I65" s="101"/>
      <c r="J65" s="101"/>
      <c r="K65" s="101"/>
      <c r="L65" s="70">
        <v>11455000</v>
      </c>
      <c r="M65" s="78" t="s">
        <v>50</v>
      </c>
      <c r="N65" s="77">
        <v>900000</v>
      </c>
      <c r="O65" s="82"/>
      <c r="P65" s="91"/>
      <c r="Q65" s="74"/>
      <c r="S65" s="72"/>
      <c r="T65" s="72"/>
    </row>
    <row r="66" spans="1:23" ht="15.75" thickTop="1">
      <c r="A66" s="52">
        <v>201</v>
      </c>
      <c r="B66" s="65" t="s">
        <v>102</v>
      </c>
      <c r="C66" s="53"/>
      <c r="D66" s="54">
        <v>1800000</v>
      </c>
      <c r="E66" s="23" t="s">
        <v>27</v>
      </c>
      <c r="F66" s="23"/>
      <c r="G66" s="23"/>
      <c r="H66" s="49"/>
      <c r="I66" s="49"/>
      <c r="M66" s="84" t="s">
        <v>51</v>
      </c>
      <c r="N66" s="75">
        <v>9655000</v>
      </c>
      <c r="O66" s="84"/>
      <c r="P66" s="90"/>
      <c r="Q66" s="72"/>
      <c r="S66" s="72"/>
      <c r="T66" s="72"/>
    </row>
    <row r="67" spans="1:23">
      <c r="A67" s="52">
        <v>202</v>
      </c>
      <c r="B67" s="65" t="s">
        <v>67</v>
      </c>
      <c r="C67" s="53"/>
      <c r="D67" s="54">
        <v>3000000</v>
      </c>
      <c r="E67" s="23" t="s">
        <v>62</v>
      </c>
      <c r="F67" s="42">
        <v>3900000</v>
      </c>
      <c r="G67" s="23"/>
      <c r="H67" s="49"/>
      <c r="I67" s="49"/>
      <c r="M67" s="72"/>
      <c r="N67" s="72"/>
      <c r="O67" s="74"/>
      <c r="P67" s="90"/>
      <c r="Q67" s="74"/>
      <c r="S67" s="72"/>
      <c r="T67" s="72"/>
    </row>
    <row r="68" spans="1:23">
      <c r="A68" s="52">
        <v>301</v>
      </c>
      <c r="B68" s="65" t="s">
        <v>15</v>
      </c>
      <c r="C68" s="53"/>
      <c r="D68" s="54">
        <v>10000000</v>
      </c>
      <c r="E68" s="23" t="s">
        <v>63</v>
      </c>
      <c r="F68" s="44">
        <v>80000</v>
      </c>
      <c r="G68" s="23"/>
      <c r="H68" s="49"/>
      <c r="I68" s="49"/>
      <c r="M68" s="83" t="s">
        <v>52</v>
      </c>
      <c r="N68" s="83"/>
      <c r="O68" s="74"/>
      <c r="P68" s="85" t="s">
        <v>53</v>
      </c>
      <c r="Q68" s="83"/>
      <c r="S68" s="72"/>
      <c r="T68" s="72"/>
    </row>
    <row r="69" spans="1:23">
      <c r="A69" s="52">
        <v>401</v>
      </c>
      <c r="B69" s="65" t="s">
        <v>17</v>
      </c>
      <c r="C69" s="53"/>
      <c r="D69" s="54">
        <v>5700000</v>
      </c>
      <c r="E69" s="46" t="s">
        <v>28</v>
      </c>
      <c r="F69" s="44">
        <v>395000</v>
      </c>
      <c r="G69" s="46"/>
      <c r="H69" s="49"/>
      <c r="I69" s="49"/>
      <c r="M69" s="78" t="s">
        <v>54</v>
      </c>
      <c r="N69" s="77">
        <v>6600000</v>
      </c>
      <c r="O69" s="84"/>
      <c r="P69" s="85" t="s">
        <v>55</v>
      </c>
      <c r="Q69" s="77">
        <v>11455000</v>
      </c>
      <c r="S69" s="72"/>
      <c r="T69" s="72"/>
    </row>
    <row r="70" spans="1:23">
      <c r="A70" s="52">
        <v>402</v>
      </c>
      <c r="B70" s="65" t="s">
        <v>68</v>
      </c>
      <c r="C70" s="53"/>
      <c r="D70" s="54">
        <v>180000</v>
      </c>
      <c r="E70" s="46" t="s">
        <v>29</v>
      </c>
      <c r="F70" s="45">
        <v>50000</v>
      </c>
      <c r="G70" s="46"/>
      <c r="H70" s="49"/>
      <c r="I70" s="49"/>
      <c r="M70" s="83" t="s">
        <v>57</v>
      </c>
      <c r="N70" s="77">
        <v>6600000</v>
      </c>
      <c r="O70" s="82"/>
      <c r="P70" s="90"/>
      <c r="Q70" s="74"/>
      <c r="S70" s="72"/>
      <c r="T70" s="72"/>
    </row>
    <row r="71" spans="1:23" ht="15.75" thickBot="1">
      <c r="A71" s="52">
        <v>501</v>
      </c>
      <c r="B71" s="65" t="s">
        <v>69</v>
      </c>
      <c r="C71" s="53">
        <v>3900000</v>
      </c>
      <c r="D71" s="54"/>
      <c r="E71" s="46" t="s">
        <v>64</v>
      </c>
      <c r="F71" s="41"/>
      <c r="G71" s="50">
        <f>-SUM(F67:F70)</f>
        <v>-4425000</v>
      </c>
      <c r="H71" s="49"/>
      <c r="I71" s="44"/>
      <c r="M71" s="79" t="s">
        <v>58</v>
      </c>
      <c r="N71" s="81">
        <v>16255000</v>
      </c>
      <c r="O71" s="84"/>
      <c r="P71" s="92" t="s">
        <v>77</v>
      </c>
      <c r="Q71" s="81">
        <v>16255000</v>
      </c>
      <c r="S71" s="72"/>
      <c r="T71" s="72"/>
    </row>
    <row r="72" spans="1:23" ht="16.5" thickTop="1" thickBot="1">
      <c r="A72" s="52">
        <v>502</v>
      </c>
      <c r="B72" s="65" t="s">
        <v>70</v>
      </c>
      <c r="C72" s="53">
        <v>80000</v>
      </c>
      <c r="D72" s="54"/>
      <c r="E72" s="46" t="s">
        <v>31</v>
      </c>
      <c r="F72" s="46"/>
      <c r="G72" s="51">
        <f>SUM(G62,G71)</f>
        <v>1455000</v>
      </c>
      <c r="H72" s="49"/>
      <c r="I72" s="44"/>
      <c r="S72" s="72"/>
      <c r="T72" s="72"/>
    </row>
    <row r="73" spans="1:23" ht="15.75" thickTop="1">
      <c r="A73" s="52">
        <v>503</v>
      </c>
      <c r="B73" s="65" t="s">
        <v>19</v>
      </c>
      <c r="C73" s="53">
        <v>395000</v>
      </c>
      <c r="D73" s="54"/>
      <c r="S73" s="72"/>
      <c r="T73" s="72"/>
    </row>
    <row r="74" spans="1:23" ht="15.75" thickBot="1">
      <c r="A74" s="59">
        <v>504</v>
      </c>
      <c r="B74" s="66" t="s">
        <v>71</v>
      </c>
      <c r="C74" s="60">
        <v>50000</v>
      </c>
      <c r="D74" s="61"/>
      <c r="S74" s="72"/>
      <c r="T74" s="72"/>
    </row>
    <row r="75" spans="1:23" ht="16.5" thickTop="1" thickBot="1">
      <c r="A75" s="62"/>
      <c r="B75" s="62"/>
      <c r="C75" s="63">
        <v>20680000</v>
      </c>
      <c r="D75" s="63">
        <v>20680000</v>
      </c>
      <c r="S75" s="72"/>
      <c r="T75" s="72"/>
    </row>
    <row r="76" spans="1:23">
      <c r="S76" s="72"/>
      <c r="T76" s="72"/>
    </row>
    <row r="77" spans="1:23">
      <c r="S77" s="72"/>
      <c r="T77" s="72"/>
    </row>
    <row r="79" spans="1:23">
      <c r="W79" s="72"/>
    </row>
  </sheetData>
  <mergeCells count="41">
    <mergeCell ref="A6:D6"/>
    <mergeCell ref="A7:D7"/>
    <mergeCell ref="A8:D8"/>
    <mergeCell ref="E9:F9"/>
    <mergeCell ref="E6:G6"/>
    <mergeCell ref="E7:G7"/>
    <mergeCell ref="E8:G8"/>
    <mergeCell ref="E16:F16"/>
    <mergeCell ref="H11:J11"/>
    <mergeCell ref="H6:L6"/>
    <mergeCell ref="H7:L7"/>
    <mergeCell ref="H8:L8"/>
    <mergeCell ref="H16:K16"/>
    <mergeCell ref="H15:K15"/>
    <mergeCell ref="H14:J14"/>
    <mergeCell ref="H9:K9"/>
    <mergeCell ref="H10:J10"/>
    <mergeCell ref="M18:N18"/>
    <mergeCell ref="M6:Q6"/>
    <mergeCell ref="M7:Q7"/>
    <mergeCell ref="M8:Q8"/>
    <mergeCell ref="M9:N9"/>
    <mergeCell ref="M10:N10"/>
    <mergeCell ref="E59:G59"/>
    <mergeCell ref="E56:G56"/>
    <mergeCell ref="E57:G57"/>
    <mergeCell ref="E58:G58"/>
    <mergeCell ref="A58:D58"/>
    <mergeCell ref="A56:D56"/>
    <mergeCell ref="A57:D57"/>
    <mergeCell ref="H65:K65"/>
    <mergeCell ref="H60:J60"/>
    <mergeCell ref="H61:K61"/>
    <mergeCell ref="H56:L56"/>
    <mergeCell ref="H57:L57"/>
    <mergeCell ref="H58:L58"/>
    <mergeCell ref="M56:Q56"/>
    <mergeCell ref="M57:Q57"/>
    <mergeCell ref="M58:Q58"/>
    <mergeCell ref="M59:N59"/>
    <mergeCell ref="H59:K59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cp:lastPrinted>2012-10-20T07:36:34Z</cp:lastPrinted>
  <dcterms:created xsi:type="dcterms:W3CDTF">2012-10-19T12:59:23Z</dcterms:created>
  <dcterms:modified xsi:type="dcterms:W3CDTF">2012-10-20T10:40:07Z</dcterms:modified>
</cp:coreProperties>
</file>