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QA slide\"/>
    </mc:Choice>
  </mc:AlternateContent>
  <xr:revisionPtr revIDLastSave="0" documentId="13_ncr:1_{79A84CA0-C3B2-4C45-AF96-BD53E35FB99F}" xr6:coauthVersionLast="47" xr6:coauthVersionMax="47" xr10:uidLastSave="{00000000-0000-0000-0000-000000000000}"/>
  <bookViews>
    <workbookView xWindow="-108" yWindow="-108" windowWidth="23256" windowHeight="12576" firstSheet="3" activeTab="5" xr2:uid="{CF19162E-7D09-4946-8F53-95D7C5DFB188}"/>
  </bookViews>
  <sheets>
    <sheet name="Patient Reg. and update records" sheetId="1" r:id="rId1"/>
    <sheet name=" Appointment Scheduling" sheetId="2" r:id="rId2"/>
    <sheet name="EMR Management" sheetId="4" r:id="rId3"/>
    <sheet name="Billing and Insurance Claims Pr" sheetId="5" r:id="rId4"/>
    <sheet name=" Prescription and Medication Tr" sheetId="6" r:id="rId5"/>
    <sheet name="Reporting and Analytics " sheetId="7" r:id="rId6"/>
    <sheet name="System Features 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" l="1"/>
  <c r="I3" i="8"/>
  <c r="I2" i="8"/>
  <c r="I5" i="8" s="1"/>
  <c r="I4" i="7"/>
  <c r="I3" i="7"/>
  <c r="I2" i="7"/>
  <c r="I4" i="6"/>
  <c r="I3" i="6"/>
  <c r="I2" i="6"/>
  <c r="I4" i="5"/>
  <c r="I3" i="5"/>
  <c r="I2" i="5"/>
  <c r="I5" i="5" s="1"/>
  <c r="I4" i="4"/>
  <c r="I3" i="4"/>
  <c r="I2" i="4"/>
  <c r="I5" i="4" s="1"/>
  <c r="I4" i="2"/>
  <c r="I3" i="2"/>
  <c r="I2" i="2"/>
  <c r="I4" i="1"/>
  <c r="I3" i="1"/>
  <c r="I2" i="1"/>
  <c r="I5" i="7" l="1"/>
  <c r="I5" i="6"/>
  <c r="I5" i="2"/>
  <c r="I5" i="1"/>
</calcChain>
</file>

<file path=xl/sharedStrings.xml><?xml version="1.0" encoding="utf-8"?>
<sst xmlns="http://schemas.openxmlformats.org/spreadsheetml/2006/main" count="468" uniqueCount="163">
  <si>
    <t>Product Name</t>
  </si>
  <si>
    <t>Test Case Start Date</t>
  </si>
  <si>
    <t>Test Execution Date</t>
  </si>
  <si>
    <t>Test Case Summary</t>
  </si>
  <si>
    <t>Module Name</t>
  </si>
  <si>
    <t>Test Case End Date</t>
  </si>
  <si>
    <t>Test Execution End Date</t>
  </si>
  <si>
    <t>Pass</t>
  </si>
  <si>
    <t>Test Case Developed By</t>
  </si>
  <si>
    <t>Tester Name</t>
  </si>
  <si>
    <t>Browser (Tested)</t>
  </si>
  <si>
    <t>Yes</t>
  </si>
  <si>
    <t>Fail</t>
  </si>
  <si>
    <t xml:space="preserve">Developer Name </t>
  </si>
  <si>
    <t>Developer Name</t>
  </si>
  <si>
    <t>Test Case Review By</t>
  </si>
  <si>
    <t>Supervisor</t>
  </si>
  <si>
    <t>Performance (Tested)</t>
  </si>
  <si>
    <t>Warning</t>
  </si>
  <si>
    <t>Test Executed by</t>
  </si>
  <si>
    <t>Total</t>
  </si>
  <si>
    <t>Test Case ID</t>
  </si>
  <si>
    <t>Test Case Description</t>
  </si>
  <si>
    <t>Test Data</t>
  </si>
  <si>
    <t>Test Steps</t>
  </si>
  <si>
    <t>Expected Result</t>
  </si>
  <si>
    <t>Actual Result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</si>
  <si>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</si>
  <si>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</si>
  <si>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</si>
  <si>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</si>
  <si>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</si>
  <si>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</si>
  <si>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</si>
  <si>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</si>
  <si>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TC007</t>
  </si>
  <si>
    <t>Patient Registration and Management</t>
  </si>
  <si>
    <t>Healthcare Management System</t>
  </si>
  <si>
    <t>Appointment Scheduling</t>
  </si>
  <si>
    <t xml:space="preserve">Validates that all the changes are correctly updated </t>
  </si>
  <si>
    <t xml:space="preserve">Validates that patient can book appointment </t>
  </si>
  <si>
    <t xml:space="preserve">Validates that user (patient) can update appointment </t>
  </si>
  <si>
    <t xml:space="preserve">Validates that user (patient) can cancel an appointment </t>
  </si>
  <si>
    <t>Validates that doctors can view their schedule</t>
  </si>
  <si>
    <t>Validates that system automatically update the schedule of the doctors after an appoinment is booked</t>
  </si>
  <si>
    <t>TC008</t>
  </si>
  <si>
    <t>TC009</t>
  </si>
  <si>
    <t>TC010</t>
  </si>
  <si>
    <t>Validates that doctor can update their schedules</t>
  </si>
  <si>
    <t>Validates that updates are correctly saved</t>
  </si>
  <si>
    <t>Electronic Medical Records (EMR) Management</t>
  </si>
  <si>
    <t>Validates that shows that correct patient information</t>
  </si>
  <si>
    <t>Validates that only the authorized user can update the information</t>
  </si>
  <si>
    <t>Validates that unauthorized user can not access or modify  the records</t>
  </si>
  <si>
    <t>Verify that user receives verification email or message</t>
  </si>
  <si>
    <t>Verify that user receives a confirmation email or message after a successful registration</t>
  </si>
  <si>
    <t>Verify  that users can search for patient data</t>
  </si>
  <si>
    <t>Verify that search results return correct patient records</t>
  </si>
  <si>
    <t>Verify that  unauthorized user cannot access or modify any data</t>
  </si>
  <si>
    <t>TC011</t>
  </si>
  <si>
    <t>Verify that system performance remains stable while handling increased load</t>
  </si>
  <si>
    <t>TC012</t>
  </si>
  <si>
    <t>TC013</t>
  </si>
  <si>
    <t xml:space="preserve">Verify that if the system goes down it should be restored after a short amount of time and restored the saved data </t>
  </si>
  <si>
    <t>Verify that mandatory fields are must filled up</t>
  </si>
  <si>
    <t xml:space="preserve">Verify that system navigates to patient registration page </t>
  </si>
  <si>
    <t>Non-Functional:</t>
  </si>
  <si>
    <t>Validates that the appointment booking  UI is user friendly</t>
  </si>
  <si>
    <t>Validates that updates the booking appointment in real-time</t>
  </si>
  <si>
    <t>Validates that multiple user can not book same appoinment slot</t>
  </si>
  <si>
    <t>TCO13</t>
  </si>
  <si>
    <t xml:space="preserve">Validates that the system  processes a high amount of requests efficiently </t>
  </si>
  <si>
    <t>Functional</t>
  </si>
  <si>
    <t xml:space="preserve">Validates that system can store patient record orrectly </t>
  </si>
  <si>
    <t>Validates that the system integrates with diagnostic tools  and lab reports</t>
  </si>
  <si>
    <t xml:space="preserve">Validates that lab reports are linked to correct patient </t>
  </si>
  <si>
    <t>Validates that only the authorized personnel can access the  patient data</t>
  </si>
  <si>
    <t>Validates that patient can upload report, file to the system, download the lab report</t>
  </si>
  <si>
    <t>Validates that system is integrated with diagonistic tool , so it can generate report automatically</t>
  </si>
  <si>
    <t>Non-Functional</t>
  </si>
  <si>
    <t>Validates that system complies with the HIPAA and standard data security policy</t>
  </si>
  <si>
    <t>Validates that one can access,modify or update the data only if that user has authorization</t>
  </si>
  <si>
    <t>Validates that user's  are provided with access control based on their role.</t>
  </si>
  <si>
    <t xml:space="preserve">Validates that all action performed on the system are tracked </t>
  </si>
  <si>
    <t>Validates that system can generate invoices for medical sevices corretly</t>
  </si>
  <si>
    <t>Validates that the invoice display accurate of information correct patients</t>
  </si>
  <si>
    <t>Validates the patient can download the invoices from the system</t>
  </si>
  <si>
    <t>Validates that system allow patient to submit their insurance claim</t>
  </si>
  <si>
    <t>Validates that system support the insurance process and works correctly</t>
  </si>
  <si>
    <t>Validates that system is integrated with multiple payment gate way</t>
  </si>
  <si>
    <t>Validates that system allow user to make payment with differrent gateway accurately</t>
  </si>
  <si>
    <t xml:space="preserve">Validates the financial transaction data is encrypted </t>
  </si>
  <si>
    <t>Validates that the transactions are processed correctly and securely</t>
  </si>
  <si>
    <t>Validates that unauthorized users cannot access the or modify the billing and payment information</t>
  </si>
  <si>
    <t>Validates that system works correctly for refund and cancellation of pament</t>
  </si>
  <si>
    <t>Vlidates that system sends message for successful payment</t>
  </si>
  <si>
    <t>Billing and Insurance Claims Processing</t>
  </si>
  <si>
    <t xml:space="preserve"> Prescription and Medication Tracking</t>
  </si>
  <si>
    <t>Validates that doctor can provide e-Prescription</t>
  </si>
  <si>
    <t>Validates that patient can access or download the pescription</t>
  </si>
  <si>
    <t>Validates that only the authorized doctor can modify the prescription</t>
  </si>
  <si>
    <t>Validates that system can generate report based on the patient personal information and mmedical history</t>
  </si>
  <si>
    <t>Validates that patient receives notification about their prescription</t>
  </si>
  <si>
    <t>Validates that patient get notification about medication schedule</t>
  </si>
  <si>
    <t>Validates that system is integrated with pharmacy</t>
  </si>
  <si>
    <t>Validates that authorized pharmacist can access the prescription</t>
  </si>
  <si>
    <t>Validates that the patient can successfully place an order with the pharmacy</t>
  </si>
  <si>
    <t xml:space="preserve">Non-Functional </t>
  </si>
  <si>
    <t>Validates that system  provides a user-friendly prescription management interface.</t>
  </si>
  <si>
    <t xml:space="preserve">Reporting and Analytics </t>
  </si>
  <si>
    <t>Validates that system can generate report based on patient  age, gender, personal information.</t>
  </si>
  <si>
    <t>Validates that system can generate report on treatment outcome based on patient mediacl history</t>
  </si>
  <si>
    <t xml:space="preserve">Validates that generated report are accurate </t>
  </si>
  <si>
    <t>Validates that treatment outcome reports are verified by authorized doctor</t>
  </si>
  <si>
    <t>Validates  that administrators can access and analyze hospital performance.</t>
  </si>
  <si>
    <t>Validates that users to customize reports by selecting different feature</t>
  </si>
  <si>
    <t>Validates that system ensure real-time data processing for reports.</t>
  </si>
  <si>
    <t>Validates that only the authorized user can access the reports</t>
  </si>
  <si>
    <t>Validates that confidential and sensitive data are encrypted</t>
  </si>
  <si>
    <t>Validates that authorized user needs to go through authentication process to access the restricted data</t>
  </si>
  <si>
    <t>s</t>
  </si>
  <si>
    <t>Validates that the system allows multiple user roles</t>
  </si>
  <si>
    <t>Validates that users can only access data  permitted for their assigned role.</t>
  </si>
  <si>
    <t>Validates that unauthorized users cannot access the restricted data</t>
  </si>
  <si>
    <t>Validates that system  successfully integrate  with laboratory systems</t>
  </si>
  <si>
    <t>Validates that patients receive appointment reminders</t>
  </si>
  <si>
    <t>Validates that doctors receive notifications for appoinments</t>
  </si>
  <si>
    <t>Validates that system support video consultations.</t>
  </si>
  <si>
    <t>Verify that user can register with valid personal and medical details</t>
  </si>
  <si>
    <t>user can register with valid personal and medical details</t>
  </si>
  <si>
    <t>Can not complete registration if mandatory fields are not filled up</t>
  </si>
  <si>
    <t>user receives verification email or message</t>
  </si>
  <si>
    <t>user receives a confirmation email successful registration</t>
  </si>
  <si>
    <t>user do not receives a confirmation email or message after a successful registration</t>
  </si>
  <si>
    <t>Verify that authorized healthcare providers can update a patient’s medical records.</t>
  </si>
  <si>
    <t>Only the authorized healthcare providers can update a patient’s medical records.</t>
  </si>
  <si>
    <t>users can search for patient data</t>
  </si>
  <si>
    <t>search results return correct patient records</t>
  </si>
  <si>
    <t>Verify that  sensitive data is encrypted</t>
  </si>
  <si>
    <t>Sensitive data is encrypted</t>
  </si>
  <si>
    <t>unauthorized user cannot access or modify any data</t>
  </si>
  <si>
    <t>system performance remains stable while handling increased load</t>
  </si>
  <si>
    <t>system response time increases while handling increased load</t>
  </si>
  <si>
    <t>Verify that systems remain available all the  time</t>
  </si>
  <si>
    <t>systems remain available all the time</t>
  </si>
  <si>
    <t xml:space="preserve">If the system goes down it should be restored after a short amount of time and restored the saved data </t>
  </si>
  <si>
    <t xml:space="preserve">If the system goes down it takes long time to restore   </t>
  </si>
  <si>
    <t>*</t>
  </si>
  <si>
    <t xml:space="preserve">patient can book appointment </t>
  </si>
  <si>
    <t xml:space="preserve">user (patient) can update appointment </t>
  </si>
  <si>
    <t xml:space="preserve">all the changes are correctly updated </t>
  </si>
  <si>
    <t xml:space="preserve">user (patient) can cancel an appointment </t>
  </si>
  <si>
    <t xml:space="preserve">sysment don’t send automated reminder for the upcoming  appointments </t>
  </si>
  <si>
    <t>doctors can view their schedule</t>
  </si>
  <si>
    <t>Validates that system don't send reminder of canceled  appointments</t>
  </si>
  <si>
    <t xml:space="preserve">Validates that sysmet send automated reminder of only the upcoming  appointments </t>
  </si>
  <si>
    <t xml:space="preserve">sysmet send automated reminder of only the upcoming  appointments </t>
  </si>
  <si>
    <t>System don't send reminder of canceled  appointments</t>
  </si>
  <si>
    <t>System send reminder of canceled  appointments</t>
  </si>
  <si>
    <t>system automatically update the schedule of the doctors after an appoinment is booked</t>
  </si>
  <si>
    <t xml:space="preserve"> doctor can update their schedules</t>
  </si>
  <si>
    <t>Validates that only authorized doctor can issue prescriptions</t>
  </si>
  <si>
    <t>Validates that unauthorized user can not access or modify the prescriptions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</si>
</sst>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</font>
    <font>
      <sz val="11"/>
      <color theme="1"/>
      <name val="Calibri"/>
      <scheme val="minor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rgb="FF1155CC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2"/>
      <color rgb="FF1155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2" xfId="0" applyFont="1" applyBorder="1"/>
    <xf numFmtId="0" fontId="3" fillId="3" borderId="3" xfId="0" applyFont="1" applyFill="1" applyBorder="1"/>
    <xf numFmtId="0" fontId="1" fillId="2" borderId="3" xfId="0" applyFont="1" applyFill="1" applyBorder="1" applyAlignment="1">
      <alignment wrapText="1"/>
    </xf>
    <xf numFmtId="164" fontId="3" fillId="3" borderId="3" xfId="0" applyNumberFormat="1" applyFont="1" applyFill="1" applyBorder="1" applyAlignment="1">
      <alignment horizontal="left" wrapText="1"/>
    </xf>
    <xf numFmtId="164" fontId="3" fillId="3" borderId="3" xfId="0" applyNumberFormat="1" applyFont="1" applyFill="1" applyBorder="1" applyAlignment="1">
      <alignment horizontal="left"/>
    </xf>
    <xf numFmtId="0" fontId="3" fillId="0" borderId="3" xfId="0" applyFont="1" applyBorder="1"/>
    <xf numFmtId="0" fontId="3" fillId="4" borderId="3" xfId="0" applyFont="1" applyFill="1" applyBorder="1"/>
    <xf numFmtId="0" fontId="3" fillId="5" borderId="3" xfId="0" applyFont="1" applyFill="1" applyBorder="1"/>
    <xf numFmtId="0" fontId="3" fillId="3" borderId="3" xfId="0" applyFont="1" applyFill="1" applyBorder="1" applyAlignment="1">
      <alignment wrapText="1"/>
    </xf>
    <xf numFmtId="0" fontId="3" fillId="6" borderId="3" xfId="0" applyFont="1" applyFill="1" applyBorder="1"/>
    <xf numFmtId="0" fontId="4" fillId="3" borderId="3" xfId="0" applyFont="1" applyFill="1" applyBorder="1" applyAlignment="1">
      <alignment horizontal="left"/>
    </xf>
    <xf numFmtId="0" fontId="3" fillId="7" borderId="3" xfId="0" applyFont="1" applyFill="1" applyBorder="1"/>
    <xf numFmtId="0" fontId="1" fillId="2" borderId="3" xfId="0" applyFont="1" applyFill="1" applyBorder="1"/>
    <xf numFmtId="0" fontId="1" fillId="0" borderId="3" xfId="0" applyFont="1" applyBorder="1"/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3" xfId="0" applyFont="1" applyFill="1" applyBorder="1"/>
    <xf numFmtId="0" fontId="3" fillId="8" borderId="3" xfId="0" applyFont="1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vertical="top"/>
    </xf>
    <xf numFmtId="0" fontId="4" fillId="5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4" fillId="5" borderId="3" xfId="0" applyFont="1" applyFill="1" applyBorder="1" applyAlignment="1">
      <alignment horizontal="left" vertical="top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vertical="top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1" fillId="9" borderId="3" xfId="0" applyFont="1" applyFill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0" xfId="0" applyAlignment="1">
      <alignment wrapText="1"/>
    </xf>
    <xf numFmtId="0" fontId="7" fillId="9" borderId="5" xfId="0" applyFont="1" applyFill="1" applyBorder="1"/>
    <xf numFmtId="0" fontId="7" fillId="9" borderId="3" xfId="0" applyFont="1" applyFill="1" applyBorder="1" applyAlignment="1">
      <alignment vertical="top"/>
    </xf>
    <xf numFmtId="0" fontId="7" fillId="9" borderId="5" xfId="0" applyFont="1" applyFill="1" applyBorder="1" applyAlignment="1">
      <alignment vertical="top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8" fillId="5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wrapText="1"/>
    </xf>
    <xf numFmtId="0" fontId="4" fillId="5" borderId="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" fillId="8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0" fillId="0" borderId="5" xfId="0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3" borderId="3" xfId="0" applyFont="1" applyFill="1" applyBorder="1" applyAlignment="1">
      <alignment horizontal="left" wrapText="1"/>
    </xf>
    <xf numFmtId="0" fontId="3" fillId="7" borderId="3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7" fillId="0" borderId="3" xfId="0" applyFont="1" applyBorder="1" applyAlignment="1">
      <alignment wrapText="1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0" fontId="9" fillId="9" borderId="3" xfId="0" applyFont="1" applyFill="1" applyBorder="1" applyAlignment="1">
      <alignment horizontal="center" wrapText="1"/>
    </xf>
    <xf numFmtId="0" fontId="11" fillId="0" borderId="3" xfId="0" applyFont="1" applyBorder="1" applyAlignment="1">
      <alignment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vertical="top" wrapText="1"/>
    </xf>
    <xf numFmtId="0" fontId="11" fillId="0" borderId="3" xfId="0" applyFont="1" applyBorder="1" applyAlignment="1">
      <alignment wrapText="1"/>
    </xf>
    <xf numFmtId="0" fontId="11" fillId="0" borderId="6" xfId="0" applyFont="1" applyBorder="1" applyAlignment="1">
      <alignment vertical="top" wrapText="1"/>
    </xf>
    <xf numFmtId="0" fontId="11" fillId="0" borderId="6" xfId="0" applyFont="1" applyBorder="1" applyAlignment="1">
      <alignment wrapText="1"/>
    </xf>
    <xf numFmtId="0" fontId="11" fillId="0" borderId="5" xfId="0" applyFont="1" applyBorder="1" applyAlignment="1">
      <alignment vertical="top" wrapText="1"/>
    </xf>
    <xf numFmtId="0" fontId="11" fillId="0" borderId="5" xfId="0" applyFont="1" applyBorder="1" applyAlignment="1">
      <alignment wrapText="1"/>
    </xf>
    <xf numFmtId="0" fontId="9" fillId="9" borderId="5" xfId="0" applyFont="1" applyFill="1" applyBorder="1" applyAlignment="1">
      <alignment vertical="top" wrapText="1"/>
    </xf>
    <xf numFmtId="0" fontId="11" fillId="10" borderId="3" xfId="0" applyFont="1" applyFill="1" applyBorder="1" applyAlignment="1">
      <alignment vertical="top" wrapText="1"/>
    </xf>
    <xf numFmtId="0" fontId="7" fillId="2" borderId="3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1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vertical="top" wrapText="1"/>
    </xf>
    <xf numFmtId="0" fontId="3" fillId="0" borderId="1" xfId="0" applyFont="1" applyBorder="1"/>
    <xf numFmtId="0" fontId="3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11" borderId="3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left" vertical="top"/>
    </xf>
    <xf numFmtId="0" fontId="0" fillId="9" borderId="5" xfId="0" applyFill="1" applyBorder="1" applyAlignment="1">
      <alignment vertical="top"/>
    </xf>
    <xf numFmtId="0" fontId="0" fillId="9" borderId="5" xfId="0" applyFill="1" applyBorder="1" applyAlignment="1">
      <alignment vertical="top" wrapText="1"/>
    </xf>
  </cellXfs>
  <cellStyles count="1">
    <cellStyle name="Normal" xfId="0" builtinId="0"/>
  </cellStyles>
  <dxfs count="29"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8DF6-9CF5-4341-9AAA-74591A030D5A}">
  <dimension ref="A1:Z22"/>
  <sheetViews>
    <sheetView topLeftCell="A15" zoomScale="90" zoomScaleNormal="70" workbookViewId="0">
      <selection activeCell="C22" sqref="C22"/>
    </sheetView>
  </sheetViews>
  <sheetFormatPr defaultRowHeight="14.4" x14ac:dyDescent="0.3"/>
  <cols>
    <col min="1" max="1" width="14.21875" style="40" bestFit="1" customWidth="1"/>
    <col min="2" max="2" width="35.6640625" style="40" customWidth="1"/>
    <col min="3" max="3" width="22.5546875" style="40" customWidth="1"/>
    <col min="4" max="4" width="18.6640625" style="40" customWidth="1"/>
    <col min="5" max="5" width="20.6640625" style="40" customWidth="1"/>
    <col min="6" max="6" width="21.44140625" style="40" bestFit="1" customWidth="1"/>
    <col min="7" max="7" width="11.6640625" style="40" bestFit="1" customWidth="1"/>
    <col min="8" max="8" width="9.44140625" style="40" customWidth="1"/>
    <col min="9" max="9" width="8.88671875" style="40"/>
  </cols>
  <sheetData>
    <row r="1" spans="1:26" ht="15.6" customHeight="1" x14ac:dyDescent="0.3">
      <c r="A1" s="82" t="s">
        <v>0</v>
      </c>
      <c r="B1" s="83"/>
      <c r="C1" s="2" t="s">
        <v>37</v>
      </c>
      <c r="D1" s="13" t="s">
        <v>1</v>
      </c>
      <c r="E1" s="5">
        <v>45707</v>
      </c>
      <c r="F1" s="13" t="s">
        <v>2</v>
      </c>
      <c r="G1" s="5"/>
      <c r="H1" s="84" t="s">
        <v>3</v>
      </c>
      <c r="I1" s="8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 customHeight="1" x14ac:dyDescent="0.3">
      <c r="A2" s="82" t="s">
        <v>4</v>
      </c>
      <c r="B2" s="83"/>
      <c r="C2" s="2" t="s">
        <v>36</v>
      </c>
      <c r="D2" s="13" t="s">
        <v>5</v>
      </c>
      <c r="E2" s="5">
        <v>45709</v>
      </c>
      <c r="F2" s="13" t="s">
        <v>6</v>
      </c>
      <c r="G2" s="5"/>
      <c r="H2" s="7" t="s">
        <v>7</v>
      </c>
      <c r="I2" s="8">
        <f>COUNTIF(G9:G47,"Pass")</f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600000000000001" customHeight="1" x14ac:dyDescent="0.3">
      <c r="A3" s="85"/>
      <c r="B3" s="83"/>
      <c r="C3" s="2"/>
      <c r="D3" s="13" t="s">
        <v>8</v>
      </c>
      <c r="E3" s="2" t="s">
        <v>9</v>
      </c>
      <c r="F3" s="13" t="s">
        <v>10</v>
      </c>
      <c r="G3" s="2" t="s">
        <v>11</v>
      </c>
      <c r="H3" s="10" t="s">
        <v>12</v>
      </c>
      <c r="I3" s="8">
        <f>COUNTIF(G9:G47,"Fail")</f>
        <v>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9.8" customHeight="1" x14ac:dyDescent="0.3">
      <c r="A4" s="82" t="s">
        <v>13</v>
      </c>
      <c r="B4" s="83"/>
      <c r="C4" s="11" t="s">
        <v>14</v>
      </c>
      <c r="D4" s="13" t="s">
        <v>15</v>
      </c>
      <c r="E4" s="2" t="s">
        <v>16</v>
      </c>
      <c r="F4" s="13" t="s">
        <v>17</v>
      </c>
      <c r="G4" s="2" t="s">
        <v>11</v>
      </c>
      <c r="H4" s="12" t="s">
        <v>18</v>
      </c>
      <c r="I4" s="6">
        <f>COUNTIF(G9:G47,"Warning")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8" customHeight="1" x14ac:dyDescent="0.3">
      <c r="A5" s="82" t="s">
        <v>19</v>
      </c>
      <c r="B5" s="83"/>
      <c r="C5" s="2" t="s">
        <v>9</v>
      </c>
      <c r="D5" s="13"/>
      <c r="E5" s="2"/>
      <c r="F5" s="13"/>
      <c r="G5" s="2"/>
      <c r="H5" s="13" t="s">
        <v>20</v>
      </c>
      <c r="I5" s="14">
        <f>SUM(I2:I4)</f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16"/>
      <c r="B6" s="16"/>
      <c r="C6" s="18"/>
      <c r="D6" s="18"/>
      <c r="E6" s="18"/>
      <c r="F6" s="18"/>
      <c r="G6" s="18"/>
      <c r="H6" s="18"/>
      <c r="I6" s="1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6" x14ac:dyDescent="0.3">
      <c r="A7" s="66" t="s">
        <v>21</v>
      </c>
      <c r="B7" s="66" t="s">
        <v>22</v>
      </c>
      <c r="C7" s="66" t="s">
        <v>23</v>
      </c>
      <c r="D7" s="66" t="s">
        <v>24</v>
      </c>
      <c r="E7" s="67" t="s">
        <v>25</v>
      </c>
      <c r="F7" s="66" t="s">
        <v>26</v>
      </c>
      <c r="G7" s="66" t="s">
        <v>27</v>
      </c>
      <c r="H7" s="90" t="s">
        <v>28</v>
      </c>
      <c r="I7" s="8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6" x14ac:dyDescent="0.3">
      <c r="A8" s="70" t="s">
        <v>72</v>
      </c>
      <c r="B8" s="66"/>
      <c r="C8" s="66"/>
      <c r="D8" s="66"/>
      <c r="E8" s="67"/>
      <c r="F8" s="66"/>
      <c r="G8" s="66"/>
      <c r="H8" s="68"/>
      <c r="I8" s="6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0" x14ac:dyDescent="0.3">
      <c r="A9" s="71" t="s">
        <v>29</v>
      </c>
      <c r="B9" s="72" t="s">
        <v>65</v>
      </c>
      <c r="C9" s="71"/>
      <c r="D9" s="73"/>
      <c r="E9" s="71"/>
      <c r="F9" s="71"/>
      <c r="G9" s="71"/>
      <c r="H9" s="91"/>
      <c r="I9" s="8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46.8" x14ac:dyDescent="0.3">
      <c r="A10" s="71" t="s">
        <v>30</v>
      </c>
      <c r="B10" s="71" t="s">
        <v>128</v>
      </c>
      <c r="C10" s="72"/>
      <c r="D10" s="73"/>
      <c r="E10" s="74" t="s">
        <v>129</v>
      </c>
      <c r="F10" s="74" t="s">
        <v>129</v>
      </c>
      <c r="G10" s="71" t="s">
        <v>7</v>
      </c>
      <c r="H10" s="86"/>
      <c r="I10" s="8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62.4" x14ac:dyDescent="0.3">
      <c r="A11" s="71" t="s">
        <v>31</v>
      </c>
      <c r="B11" s="71" t="s">
        <v>64</v>
      </c>
      <c r="C11" s="72"/>
      <c r="D11" s="73"/>
      <c r="E11" s="71" t="s">
        <v>130</v>
      </c>
      <c r="F11" s="71" t="s">
        <v>130</v>
      </c>
      <c r="G11" s="71" t="s">
        <v>7</v>
      </c>
      <c r="H11" s="86"/>
      <c r="I11" s="8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46.8" x14ac:dyDescent="0.3">
      <c r="A12" s="71" t="s">
        <v>32</v>
      </c>
      <c r="B12" s="74" t="s">
        <v>54</v>
      </c>
      <c r="C12" s="72"/>
      <c r="D12" s="74"/>
      <c r="E12" s="74" t="s">
        <v>131</v>
      </c>
      <c r="F12" s="74" t="s">
        <v>131</v>
      </c>
      <c r="G12" s="74" t="s">
        <v>7</v>
      </c>
      <c r="H12" s="86"/>
      <c r="I12" s="8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78" x14ac:dyDescent="0.3">
      <c r="A13" s="71" t="s">
        <v>33</v>
      </c>
      <c r="B13" s="74" t="s">
        <v>55</v>
      </c>
      <c r="C13" s="72"/>
      <c r="D13" s="74"/>
      <c r="E13" s="74" t="s">
        <v>132</v>
      </c>
      <c r="F13" s="74" t="s">
        <v>133</v>
      </c>
      <c r="G13" s="74" t="s">
        <v>12</v>
      </c>
      <c r="H13" s="86"/>
      <c r="I13" s="8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78" x14ac:dyDescent="0.3">
      <c r="A14" s="71" t="s">
        <v>34</v>
      </c>
      <c r="B14" s="71" t="s">
        <v>134</v>
      </c>
      <c r="C14" s="74"/>
      <c r="D14" s="74"/>
      <c r="E14" s="74" t="s">
        <v>135</v>
      </c>
      <c r="F14" s="74" t="s">
        <v>135</v>
      </c>
      <c r="G14" s="74" t="s">
        <v>7</v>
      </c>
      <c r="H14" s="86"/>
      <c r="I14" s="8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6.4" customHeight="1" x14ac:dyDescent="0.3">
      <c r="A15" s="75" t="s">
        <v>35</v>
      </c>
      <c r="B15" s="75" t="s">
        <v>56</v>
      </c>
      <c r="C15" s="76"/>
      <c r="D15" s="76"/>
      <c r="E15" s="76" t="s">
        <v>136</v>
      </c>
      <c r="F15" s="76" t="s">
        <v>136</v>
      </c>
      <c r="G15" s="76" t="s">
        <v>7</v>
      </c>
      <c r="H15" s="88"/>
      <c r="I15" s="89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6" customFormat="1" ht="46.8" x14ac:dyDescent="0.3">
      <c r="A16" s="77" t="s">
        <v>45</v>
      </c>
      <c r="B16" s="78" t="s">
        <v>57</v>
      </c>
      <c r="C16" s="78"/>
      <c r="D16" s="78"/>
      <c r="E16" s="78" t="s">
        <v>137</v>
      </c>
      <c r="F16" s="78" t="s">
        <v>137</v>
      </c>
      <c r="G16" s="76" t="s">
        <v>7</v>
      </c>
      <c r="H16" s="78"/>
      <c r="I16" s="78"/>
    </row>
    <row r="17" spans="1:9" s="36" customFormat="1" ht="31.2" x14ac:dyDescent="0.3">
      <c r="A17" s="79" t="s">
        <v>66</v>
      </c>
      <c r="B17" s="78"/>
      <c r="C17" s="78"/>
      <c r="D17" s="78"/>
      <c r="E17" s="78"/>
      <c r="F17" s="78"/>
      <c r="G17" s="71"/>
      <c r="H17" s="78"/>
      <c r="I17" s="78"/>
    </row>
    <row r="18" spans="1:9" s="36" customFormat="1" ht="31.2" x14ac:dyDescent="0.3">
      <c r="A18" s="77" t="s">
        <v>46</v>
      </c>
      <c r="B18" s="77" t="s">
        <v>138</v>
      </c>
      <c r="C18" s="78"/>
      <c r="D18" s="78"/>
      <c r="E18" s="78" t="s">
        <v>139</v>
      </c>
      <c r="F18" s="78" t="s">
        <v>139</v>
      </c>
      <c r="G18" s="76" t="s">
        <v>7</v>
      </c>
      <c r="H18" s="78"/>
      <c r="I18" s="78"/>
    </row>
    <row r="19" spans="1:9" s="36" customFormat="1" ht="46.8" x14ac:dyDescent="0.3">
      <c r="A19" s="77" t="s">
        <v>47</v>
      </c>
      <c r="B19" s="78" t="s">
        <v>58</v>
      </c>
      <c r="C19" s="78"/>
      <c r="D19" s="78"/>
      <c r="E19" s="78" t="s">
        <v>140</v>
      </c>
      <c r="F19" s="78" t="s">
        <v>140</v>
      </c>
      <c r="G19" s="71" t="s">
        <v>7</v>
      </c>
      <c r="H19" s="78"/>
      <c r="I19" s="78"/>
    </row>
    <row r="20" spans="1:9" s="36" customFormat="1" ht="62.4" x14ac:dyDescent="0.3">
      <c r="A20" s="77" t="s">
        <v>59</v>
      </c>
      <c r="B20" s="78" t="s">
        <v>60</v>
      </c>
      <c r="C20" s="78"/>
      <c r="D20" s="78"/>
      <c r="E20" s="78" t="s">
        <v>141</v>
      </c>
      <c r="F20" s="78" t="s">
        <v>142</v>
      </c>
      <c r="G20" s="80" t="s">
        <v>18</v>
      </c>
      <c r="H20" s="78"/>
      <c r="I20" s="78"/>
    </row>
    <row r="21" spans="1:9" s="36" customFormat="1" ht="46.8" x14ac:dyDescent="0.3">
      <c r="A21" s="77" t="s">
        <v>61</v>
      </c>
      <c r="B21" s="78" t="s">
        <v>143</v>
      </c>
      <c r="C21" s="78"/>
      <c r="D21" s="78"/>
      <c r="E21" s="78" t="s">
        <v>144</v>
      </c>
      <c r="F21" s="78" t="s">
        <v>144</v>
      </c>
      <c r="G21" s="71" t="s">
        <v>7</v>
      </c>
      <c r="H21" s="78"/>
      <c r="I21" s="78"/>
    </row>
    <row r="22" spans="1:9" s="36" customFormat="1" ht="93.6" x14ac:dyDescent="0.3">
      <c r="A22" s="77" t="s">
        <v>62</v>
      </c>
      <c r="B22" s="77" t="s">
        <v>63</v>
      </c>
      <c r="C22" s="78"/>
      <c r="D22" s="78"/>
      <c r="E22" s="78" t="s">
        <v>145</v>
      </c>
      <c r="F22" s="77" t="s">
        <v>146</v>
      </c>
      <c r="G22" s="71" t="s">
        <v>18</v>
      </c>
      <c r="H22" s="78"/>
      <c r="I22" s="78"/>
    </row>
  </sheetData>
  <mergeCells count="14">
    <mergeCell ref="H14:I14"/>
    <mergeCell ref="H15:I15"/>
    <mergeCell ref="H7:I7"/>
    <mergeCell ref="H9:I9"/>
    <mergeCell ref="H10:I10"/>
    <mergeCell ref="H11:I11"/>
    <mergeCell ref="H12:I12"/>
    <mergeCell ref="H13:I13"/>
    <mergeCell ref="A5:B5"/>
    <mergeCell ref="A1:B1"/>
    <mergeCell ref="H1:I1"/>
    <mergeCell ref="A2:B2"/>
    <mergeCell ref="A3:B3"/>
    <mergeCell ref="A4:B4"/>
  </mergeCells>
  <conditionalFormatting sqref="G9">
    <cfRule type="notContainsBlanks" dxfId="28" priority="5">
      <formula>LEN(TRIM(G9))&gt;0</formula>
    </cfRule>
  </conditionalFormatting>
  <conditionalFormatting sqref="G9:G22">
    <cfRule type="containsText" dxfId="27" priority="2" operator="containsText" text="Pass">
      <formula>NOT(ISERROR(SEARCH(("Pass"),(G9))))</formula>
    </cfRule>
    <cfRule type="containsText" dxfId="26" priority="3" operator="containsText" text="Fail">
      <formula>NOT(ISERROR(SEARCH(("Fail"),(G9))))</formula>
    </cfRule>
    <cfRule type="containsText" dxfId="25" priority="4" operator="containsText" text="Warning">
      <formula>NOT(ISERROR(SEARCH(("Warning"),(G9))))</formula>
    </cfRule>
  </conditionalFormatting>
  <conditionalFormatting sqref="G17:G22">
    <cfRule type="notContainsBlanks" dxfId="24" priority="1">
      <formula>LEN(TRIM(G17))&gt;0</formula>
    </cfRule>
  </conditionalFormatting>
  <dataValidations count="1">
    <dataValidation type="list" allowBlank="1" sqref="G9:G22" xr:uid="{91AF64D5-1C97-40C6-977E-2BC30C02AF80}">
      <formula1>"Pass,Fail,Warning"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32C7-27DC-41DA-9A02-5E468F623F68}">
  <dimension ref="A1:Z24"/>
  <sheetViews>
    <sheetView topLeftCell="A12" workbookViewId="0">
      <selection activeCell="E25" sqref="E25"/>
    </sheetView>
  </sheetViews>
  <sheetFormatPr defaultRowHeight="14.4" x14ac:dyDescent="0.3"/>
  <cols>
    <col min="1" max="1" width="14.21875" bestFit="1" customWidth="1"/>
    <col min="2" max="2" width="44.6640625" bestFit="1" customWidth="1"/>
    <col min="3" max="3" width="32.21875" bestFit="1" customWidth="1"/>
    <col min="5" max="6" width="26" bestFit="1" customWidth="1"/>
    <col min="7" max="7" width="10.5546875" bestFit="1" customWidth="1"/>
  </cols>
  <sheetData>
    <row r="1" spans="1:26" ht="15.6" customHeight="1" x14ac:dyDescent="0.3">
      <c r="A1" s="82" t="s">
        <v>0</v>
      </c>
      <c r="B1" s="83"/>
      <c r="C1" s="2" t="s">
        <v>37</v>
      </c>
      <c r="D1" s="81" t="s">
        <v>1</v>
      </c>
      <c r="E1" s="4">
        <v>45707</v>
      </c>
      <c r="F1" s="3" t="s">
        <v>2</v>
      </c>
      <c r="G1" s="5"/>
      <c r="H1" s="84" t="s">
        <v>3</v>
      </c>
      <c r="I1" s="8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 customHeight="1" x14ac:dyDescent="0.3">
      <c r="A2" s="82" t="s">
        <v>4</v>
      </c>
      <c r="B2" s="83"/>
      <c r="C2" s="2" t="s">
        <v>38</v>
      </c>
      <c r="D2" s="3" t="s">
        <v>5</v>
      </c>
      <c r="E2" s="4">
        <v>45709</v>
      </c>
      <c r="F2" s="3" t="s">
        <v>6</v>
      </c>
      <c r="G2" s="5"/>
      <c r="H2" s="7" t="s">
        <v>7</v>
      </c>
      <c r="I2" s="8">
        <f>COUNTIF(G9:G47,"Pass")</f>
        <v>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600000000000001" customHeight="1" x14ac:dyDescent="0.3">
      <c r="A3" s="85"/>
      <c r="B3" s="83"/>
      <c r="C3" s="2"/>
      <c r="D3" s="3" t="s">
        <v>8</v>
      </c>
      <c r="E3" s="44" t="s">
        <v>9</v>
      </c>
      <c r="F3" s="3" t="s">
        <v>10</v>
      </c>
      <c r="G3" s="2" t="s">
        <v>11</v>
      </c>
      <c r="H3" s="10" t="s">
        <v>12</v>
      </c>
      <c r="I3" s="8">
        <f>COUNTIF(G9:G47,"Fail")</f>
        <v>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8.2" customHeight="1" x14ac:dyDescent="0.3">
      <c r="A4" s="82" t="s">
        <v>13</v>
      </c>
      <c r="B4" s="83"/>
      <c r="C4" s="11" t="s">
        <v>14</v>
      </c>
      <c r="D4" s="3" t="s">
        <v>15</v>
      </c>
      <c r="E4" s="9" t="s">
        <v>16</v>
      </c>
      <c r="F4" s="3" t="s">
        <v>17</v>
      </c>
      <c r="G4" s="2" t="s">
        <v>11</v>
      </c>
      <c r="H4" s="12" t="s">
        <v>18</v>
      </c>
      <c r="I4" s="6">
        <f>COUNTIF(G9:G47,"Warning")</f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8" customHeight="1" x14ac:dyDescent="0.3">
      <c r="A5" s="82" t="s">
        <v>19</v>
      </c>
      <c r="B5" s="83"/>
      <c r="C5" s="2" t="s">
        <v>9</v>
      </c>
      <c r="D5" s="3"/>
      <c r="E5" s="9"/>
      <c r="F5" s="3"/>
      <c r="G5" s="2"/>
      <c r="H5" s="13" t="s">
        <v>20</v>
      </c>
      <c r="I5" s="14">
        <f>SUM(I2:I4)</f>
        <v>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15"/>
      <c r="B6" s="16"/>
      <c r="C6" s="17"/>
      <c r="D6" s="18"/>
      <c r="E6" s="18"/>
      <c r="F6" s="18"/>
      <c r="G6" s="17"/>
      <c r="H6" s="17"/>
      <c r="I6" s="1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43.2" x14ac:dyDescent="0.3">
      <c r="A7" s="19" t="s">
        <v>21</v>
      </c>
      <c r="B7" s="20" t="s">
        <v>22</v>
      </c>
      <c r="C7" s="19" t="s">
        <v>23</v>
      </c>
      <c r="D7" s="20" t="s">
        <v>24</v>
      </c>
      <c r="E7" s="21" t="s">
        <v>25</v>
      </c>
      <c r="F7" s="20" t="s">
        <v>26</v>
      </c>
      <c r="G7" s="19" t="s">
        <v>27</v>
      </c>
      <c r="H7" s="95" t="s">
        <v>28</v>
      </c>
      <c r="I7" s="8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38" t="s">
        <v>72</v>
      </c>
      <c r="B8" s="20"/>
      <c r="C8" s="19"/>
      <c r="D8" s="20"/>
      <c r="E8" s="65"/>
      <c r="F8" s="20"/>
      <c r="G8" s="19"/>
      <c r="H8" s="22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7" customHeight="1" x14ac:dyDescent="0.3">
      <c r="A9" s="23" t="s">
        <v>29</v>
      </c>
      <c r="B9" s="46" t="s">
        <v>40</v>
      </c>
      <c r="C9" s="25"/>
      <c r="D9" s="26"/>
      <c r="E9" s="47" t="s">
        <v>148</v>
      </c>
      <c r="F9" s="47" t="s">
        <v>148</v>
      </c>
      <c r="G9" s="71" t="s">
        <v>7</v>
      </c>
      <c r="H9" s="96"/>
      <c r="I9" s="8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7" customHeight="1" x14ac:dyDescent="0.3">
      <c r="A10" s="23" t="s">
        <v>30</v>
      </c>
      <c r="B10" s="47" t="s">
        <v>41</v>
      </c>
      <c r="C10" s="25"/>
      <c r="D10" s="26"/>
      <c r="E10" s="47" t="s">
        <v>149</v>
      </c>
      <c r="F10" s="47" t="s">
        <v>149</v>
      </c>
      <c r="G10" s="71" t="s">
        <v>7</v>
      </c>
      <c r="H10" s="27"/>
      <c r="I10" s="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8.8" x14ac:dyDescent="0.3">
      <c r="A11" s="23" t="s">
        <v>31</v>
      </c>
      <c r="B11" s="47" t="s">
        <v>39</v>
      </c>
      <c r="C11" s="28"/>
      <c r="D11" s="26"/>
      <c r="E11" s="48" t="s">
        <v>150</v>
      </c>
      <c r="F11" s="48" t="s">
        <v>150</v>
      </c>
      <c r="G11" s="71" t="s">
        <v>7</v>
      </c>
      <c r="H11" s="92"/>
      <c r="I11" s="8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8.8" x14ac:dyDescent="0.3">
      <c r="A12" s="23" t="s">
        <v>32</v>
      </c>
      <c r="B12" s="47" t="s">
        <v>42</v>
      </c>
      <c r="C12" s="28"/>
      <c r="D12" s="26"/>
      <c r="E12" s="47" t="s">
        <v>151</v>
      </c>
      <c r="F12" s="47" t="s">
        <v>151</v>
      </c>
      <c r="G12" s="71" t="s">
        <v>7</v>
      </c>
      <c r="H12" s="92"/>
      <c r="I12" s="8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43.2" x14ac:dyDescent="0.3">
      <c r="A13" s="23" t="s">
        <v>32</v>
      </c>
      <c r="B13" s="48" t="s">
        <v>155</v>
      </c>
      <c r="C13" s="28"/>
      <c r="D13" s="29"/>
      <c r="E13" s="48" t="s">
        <v>156</v>
      </c>
      <c r="F13" s="48" t="s">
        <v>152</v>
      </c>
      <c r="G13" s="71" t="s">
        <v>12</v>
      </c>
      <c r="H13" s="92"/>
      <c r="I13" s="8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8.8" x14ac:dyDescent="0.3">
      <c r="A14" s="23" t="s">
        <v>33</v>
      </c>
      <c r="B14" s="48" t="s">
        <v>154</v>
      </c>
      <c r="C14" s="28"/>
      <c r="D14" s="29"/>
      <c r="E14" s="48" t="s">
        <v>158</v>
      </c>
      <c r="F14" s="48" t="s">
        <v>157</v>
      </c>
      <c r="G14" s="71" t="s">
        <v>12</v>
      </c>
      <c r="H14" s="92"/>
      <c r="I14" s="8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8.8" x14ac:dyDescent="0.3">
      <c r="A15" s="23" t="s">
        <v>34</v>
      </c>
      <c r="B15" s="48" t="s">
        <v>43</v>
      </c>
      <c r="C15" s="6"/>
      <c r="D15" s="29"/>
      <c r="E15" s="48" t="s">
        <v>153</v>
      </c>
      <c r="F15" s="48" t="s">
        <v>153</v>
      </c>
      <c r="G15" s="71" t="s">
        <v>7</v>
      </c>
      <c r="H15" s="92"/>
      <c r="I15" s="8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57.6" x14ac:dyDescent="0.3">
      <c r="A16" s="31" t="s">
        <v>35</v>
      </c>
      <c r="B16" s="63" t="s">
        <v>44</v>
      </c>
      <c r="C16" s="33"/>
      <c r="D16" s="34"/>
      <c r="E16" s="63" t="s">
        <v>159</v>
      </c>
      <c r="F16" s="63" t="s">
        <v>159</v>
      </c>
      <c r="G16" s="71" t="s">
        <v>7</v>
      </c>
      <c r="H16" s="93"/>
      <c r="I16" s="94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12" s="36" customFormat="1" ht="15.6" x14ac:dyDescent="0.3">
      <c r="A17" s="35" t="s">
        <v>45</v>
      </c>
      <c r="B17" s="64" t="s">
        <v>48</v>
      </c>
      <c r="E17" s="36" t="s">
        <v>160</v>
      </c>
      <c r="F17" s="36" t="s">
        <v>160</v>
      </c>
      <c r="G17" s="71" t="s">
        <v>7</v>
      </c>
    </row>
    <row r="18" spans="1:12" s="36" customFormat="1" x14ac:dyDescent="0.3">
      <c r="A18" s="35" t="s">
        <v>46</v>
      </c>
      <c r="B18" s="37" t="s">
        <v>49</v>
      </c>
      <c r="G18" s="19"/>
    </row>
    <row r="19" spans="1:12" s="36" customFormat="1" x14ac:dyDescent="0.3">
      <c r="A19" s="43" t="s">
        <v>66</v>
      </c>
      <c r="G19" s="19"/>
    </row>
    <row r="20" spans="1:12" s="36" customFormat="1" ht="28.8" x14ac:dyDescent="0.3">
      <c r="A20" s="35" t="s">
        <v>47</v>
      </c>
      <c r="B20" s="37" t="s">
        <v>67</v>
      </c>
      <c r="G20" s="19"/>
      <c r="L20" s="36" t="s">
        <v>147</v>
      </c>
    </row>
    <row r="21" spans="1:12" s="36" customFormat="1" ht="28.8" x14ac:dyDescent="0.3">
      <c r="A21" s="35" t="s">
        <v>59</v>
      </c>
      <c r="B21" s="37" t="s">
        <v>68</v>
      </c>
      <c r="G21" s="19"/>
    </row>
    <row r="22" spans="1:12" s="36" customFormat="1" ht="28.8" x14ac:dyDescent="0.3">
      <c r="A22" s="35" t="s">
        <v>61</v>
      </c>
      <c r="B22" s="37" t="s">
        <v>69</v>
      </c>
      <c r="G22" s="19"/>
    </row>
    <row r="23" spans="1:12" s="36" customFormat="1" ht="28.8" x14ac:dyDescent="0.3">
      <c r="A23" s="35" t="s">
        <v>70</v>
      </c>
      <c r="B23" s="37" t="s">
        <v>71</v>
      </c>
      <c r="G23" s="19"/>
    </row>
    <row r="24" spans="1:12" x14ac:dyDescent="0.3">
      <c r="A24" s="30"/>
    </row>
  </sheetData>
  <mergeCells count="14">
    <mergeCell ref="H15:I15"/>
    <mergeCell ref="H16:I16"/>
    <mergeCell ref="H7:I7"/>
    <mergeCell ref="H9:I9"/>
    <mergeCell ref="H11:I11"/>
    <mergeCell ref="H12:I12"/>
    <mergeCell ref="H13:I13"/>
    <mergeCell ref="H14:I14"/>
    <mergeCell ref="A5:B5"/>
    <mergeCell ref="A1:B1"/>
    <mergeCell ref="H1:I1"/>
    <mergeCell ref="A2:B2"/>
    <mergeCell ref="A3:B3"/>
    <mergeCell ref="A4:B4"/>
  </mergeCells>
  <conditionalFormatting sqref="G9:G17">
    <cfRule type="containsText" dxfId="23" priority="1" operator="containsText" text="Pass">
      <formula>NOT(ISERROR(SEARCH(("Pass"),(G9))))</formula>
    </cfRule>
    <cfRule type="containsText" dxfId="22" priority="2" operator="containsText" text="Fail">
      <formula>NOT(ISERROR(SEARCH(("Fail"),(G9))))</formula>
    </cfRule>
    <cfRule type="containsText" dxfId="21" priority="3" operator="containsText" text="Warning">
      <formula>NOT(ISERROR(SEARCH(("Warning"),(G9))))</formula>
    </cfRule>
    <cfRule type="notContainsBlanks" dxfId="20" priority="4">
      <formula>LEN(TRIM(G9))&gt;0</formula>
    </cfRule>
  </conditionalFormatting>
  <dataValidations count="1">
    <dataValidation type="list" allowBlank="1" sqref="G9:G17" xr:uid="{23595B85-9164-4D7B-8786-58277AB4C3D4}">
      <formula1>"Pass,Fail,Warning"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EF7A-FCCF-4ACB-8FB0-E5F0E0EF02E3}">
  <dimension ref="A1:Z28"/>
  <sheetViews>
    <sheetView workbookViewId="0">
      <selection activeCell="E1" sqref="E1:E2"/>
    </sheetView>
  </sheetViews>
  <sheetFormatPr defaultRowHeight="14.4" x14ac:dyDescent="0.3"/>
  <cols>
    <col min="1" max="1" width="13.6640625" bestFit="1" customWidth="1"/>
    <col min="2" max="2" width="72.21875" style="50" customWidth="1"/>
    <col min="3" max="3" width="40.33203125" bestFit="1" customWidth="1"/>
    <col min="4" max="4" width="21" bestFit="1" customWidth="1"/>
    <col min="5" max="5" width="11.44140625" bestFit="1" customWidth="1"/>
    <col min="6" max="6" width="21.44140625" bestFit="1" customWidth="1"/>
    <col min="7" max="7" width="10.5546875" bestFit="1" customWidth="1"/>
  </cols>
  <sheetData>
    <row r="1" spans="1:26" ht="15.6" customHeight="1" x14ac:dyDescent="0.3">
      <c r="A1" s="82" t="s">
        <v>0</v>
      </c>
      <c r="B1" s="83"/>
      <c r="C1" s="2" t="s">
        <v>37</v>
      </c>
      <c r="D1" s="3" t="s">
        <v>1</v>
      </c>
      <c r="E1" s="4">
        <v>45707</v>
      </c>
      <c r="F1" s="3" t="s">
        <v>2</v>
      </c>
      <c r="G1" s="5"/>
      <c r="H1" s="84" t="s">
        <v>3</v>
      </c>
      <c r="I1" s="8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 customHeight="1" x14ac:dyDescent="0.3">
      <c r="A2" s="82" t="s">
        <v>4</v>
      </c>
      <c r="B2" s="83"/>
      <c r="C2" s="2" t="s">
        <v>50</v>
      </c>
      <c r="D2" s="3" t="s">
        <v>5</v>
      </c>
      <c r="E2" s="4">
        <v>45709</v>
      </c>
      <c r="F2" s="3" t="s">
        <v>6</v>
      </c>
      <c r="G2" s="5"/>
      <c r="H2" s="7" t="s">
        <v>7</v>
      </c>
      <c r="I2" s="8">
        <f>COUNTIF(G9:G46,"Pass")</f>
        <v>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600000000000001" customHeight="1" x14ac:dyDescent="0.3">
      <c r="A3" s="85"/>
      <c r="B3" s="83"/>
      <c r="C3" s="2"/>
      <c r="D3" s="3" t="s">
        <v>8</v>
      </c>
      <c r="E3" s="9" t="s">
        <v>9</v>
      </c>
      <c r="F3" s="3" t="s">
        <v>10</v>
      </c>
      <c r="G3" s="2" t="s">
        <v>11</v>
      </c>
      <c r="H3" s="10" t="s">
        <v>12</v>
      </c>
      <c r="I3" s="8">
        <f>COUNTIF(G9:G46,"Fail")</f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9.8" customHeight="1" x14ac:dyDescent="0.3">
      <c r="A4" s="82" t="s">
        <v>13</v>
      </c>
      <c r="B4" s="83"/>
      <c r="C4" s="11" t="s">
        <v>14</v>
      </c>
      <c r="D4" s="3" t="s">
        <v>15</v>
      </c>
      <c r="E4" s="9" t="s">
        <v>16</v>
      </c>
      <c r="F4" s="3" t="s">
        <v>17</v>
      </c>
      <c r="G4" s="2" t="s">
        <v>11</v>
      </c>
      <c r="H4" s="12" t="s">
        <v>18</v>
      </c>
      <c r="I4" s="6">
        <f>COUNTIF(G9:G46,"Warning")</f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8" customHeight="1" x14ac:dyDescent="0.3">
      <c r="A5" s="82" t="s">
        <v>19</v>
      </c>
      <c r="B5" s="83"/>
      <c r="C5" s="2" t="s">
        <v>9</v>
      </c>
      <c r="D5" s="3"/>
      <c r="E5" s="9"/>
      <c r="F5" s="3"/>
      <c r="G5" s="2"/>
      <c r="H5" s="13" t="s">
        <v>20</v>
      </c>
      <c r="I5" s="14">
        <f>SUM(I2:I4)</f>
        <v>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15"/>
      <c r="B6" s="51"/>
      <c r="C6" s="17"/>
      <c r="D6" s="18"/>
      <c r="E6" s="18"/>
      <c r="F6" s="18"/>
      <c r="G6" s="17"/>
      <c r="H6" s="17"/>
      <c r="I6" s="1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8.8" x14ac:dyDescent="0.3">
      <c r="A7" s="19" t="s">
        <v>21</v>
      </c>
      <c r="B7" s="52" t="s">
        <v>22</v>
      </c>
      <c r="C7" s="19"/>
      <c r="D7" s="20" t="s">
        <v>24</v>
      </c>
      <c r="E7" s="21" t="s">
        <v>25</v>
      </c>
      <c r="F7" s="20" t="s">
        <v>26</v>
      </c>
      <c r="G7" s="19" t="s">
        <v>27</v>
      </c>
      <c r="H7" s="95" t="s">
        <v>28</v>
      </c>
      <c r="I7" s="8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38" t="s">
        <v>72</v>
      </c>
      <c r="B8" s="52"/>
      <c r="C8" s="19"/>
      <c r="D8" s="20"/>
      <c r="E8" s="21"/>
      <c r="F8" s="20"/>
      <c r="G8" s="19"/>
      <c r="H8" s="22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23" t="s">
        <v>29</v>
      </c>
      <c r="B9" s="49" t="s">
        <v>73</v>
      </c>
      <c r="C9" s="25"/>
      <c r="D9" s="26"/>
      <c r="E9" s="25"/>
      <c r="F9" s="25"/>
      <c r="G9" s="23"/>
      <c r="H9" s="96"/>
      <c r="I9" s="8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23" t="s">
        <v>30</v>
      </c>
      <c r="B10" s="23" t="s">
        <v>51</v>
      </c>
      <c r="C10" s="28"/>
      <c r="D10" s="26"/>
      <c r="E10" s="29"/>
      <c r="F10" s="29"/>
      <c r="G10" s="23"/>
      <c r="H10" s="92"/>
      <c r="I10" s="8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2.8" customHeight="1" x14ac:dyDescent="0.3">
      <c r="A11" s="23" t="s">
        <v>31</v>
      </c>
      <c r="B11" s="23" t="s">
        <v>52</v>
      </c>
      <c r="C11" s="28"/>
      <c r="D11" s="26"/>
      <c r="E11" s="25"/>
      <c r="F11" s="25"/>
      <c r="G11" s="23"/>
      <c r="H11" s="92"/>
      <c r="I11" s="8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s="50" customFormat="1" ht="14.4" customHeight="1" x14ac:dyDescent="0.3">
      <c r="A12" s="23" t="s">
        <v>32</v>
      </c>
      <c r="B12" s="23" t="s">
        <v>53</v>
      </c>
      <c r="C12" s="28"/>
      <c r="D12" s="23"/>
      <c r="E12" s="23"/>
      <c r="F12" s="23"/>
      <c r="G12" s="23"/>
      <c r="H12" s="97"/>
      <c r="I12" s="98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23" t="s">
        <v>33</v>
      </c>
      <c r="B13" s="23" t="s">
        <v>74</v>
      </c>
      <c r="C13" s="28"/>
      <c r="D13" s="29"/>
      <c r="E13" s="29"/>
      <c r="F13" s="29"/>
      <c r="G13" s="6"/>
      <c r="H13" s="92"/>
      <c r="I13" s="8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23" t="s">
        <v>34</v>
      </c>
      <c r="B14" s="23" t="s">
        <v>75</v>
      </c>
      <c r="C14" s="6"/>
      <c r="D14" s="29"/>
      <c r="E14" s="29"/>
      <c r="F14" s="29"/>
      <c r="G14" s="6"/>
      <c r="H14" s="92"/>
      <c r="I14" s="8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31" t="s">
        <v>35</v>
      </c>
      <c r="B15" s="31" t="s">
        <v>76</v>
      </c>
      <c r="C15" s="33"/>
      <c r="D15" s="34"/>
      <c r="E15" s="34"/>
      <c r="F15" s="34"/>
      <c r="G15" s="33"/>
      <c r="H15" s="93"/>
      <c r="I15" s="94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6" customFormat="1" x14ac:dyDescent="0.3">
      <c r="A16" s="35" t="s">
        <v>45</v>
      </c>
      <c r="B16" s="39" t="s">
        <v>77</v>
      </c>
    </row>
    <row r="17" spans="1:2" s="36" customFormat="1" ht="28.8" x14ac:dyDescent="0.3">
      <c r="A17" s="35" t="s">
        <v>46</v>
      </c>
      <c r="B17" s="53" t="s">
        <v>78</v>
      </c>
    </row>
    <row r="18" spans="1:2" s="36" customFormat="1" x14ac:dyDescent="0.3">
      <c r="A18" s="41" t="s">
        <v>79</v>
      </c>
      <c r="B18" s="39"/>
    </row>
    <row r="19" spans="1:2" s="36" customFormat="1" x14ac:dyDescent="0.3">
      <c r="A19" s="36" t="s">
        <v>47</v>
      </c>
      <c r="B19" s="39" t="s">
        <v>80</v>
      </c>
    </row>
    <row r="20" spans="1:2" s="36" customFormat="1" x14ac:dyDescent="0.3">
      <c r="A20" s="36" t="s">
        <v>59</v>
      </c>
      <c r="B20" s="39" t="s">
        <v>81</v>
      </c>
    </row>
    <row r="21" spans="1:2" s="36" customFormat="1" x14ac:dyDescent="0.3">
      <c r="A21" s="36" t="s">
        <v>61</v>
      </c>
      <c r="B21" s="39" t="s">
        <v>82</v>
      </c>
    </row>
    <row r="22" spans="1:2" s="36" customFormat="1" x14ac:dyDescent="0.3">
      <c r="A22" s="36" t="s">
        <v>62</v>
      </c>
      <c r="B22" s="39" t="s">
        <v>83</v>
      </c>
    </row>
    <row r="23" spans="1:2" s="36" customFormat="1" x14ac:dyDescent="0.3">
      <c r="B23" s="39"/>
    </row>
    <row r="24" spans="1:2" s="36" customFormat="1" x14ac:dyDescent="0.3">
      <c r="B24" s="39"/>
    </row>
    <row r="25" spans="1:2" s="36" customFormat="1" x14ac:dyDescent="0.3">
      <c r="B25" s="39"/>
    </row>
    <row r="26" spans="1:2" s="36" customFormat="1" x14ac:dyDescent="0.3">
      <c r="B26" s="39"/>
    </row>
    <row r="27" spans="1:2" s="36" customFormat="1" x14ac:dyDescent="0.3">
      <c r="B27" s="39"/>
    </row>
    <row r="28" spans="1:2" s="36" customFormat="1" x14ac:dyDescent="0.3">
      <c r="B28" s="39"/>
    </row>
  </sheetData>
  <mergeCells count="14">
    <mergeCell ref="H14:I14"/>
    <mergeCell ref="H15:I15"/>
    <mergeCell ref="H7:I7"/>
    <mergeCell ref="H9:I9"/>
    <mergeCell ref="H10:I10"/>
    <mergeCell ref="H11:I11"/>
    <mergeCell ref="H12:I12"/>
    <mergeCell ref="H13:I13"/>
    <mergeCell ref="A5:B5"/>
    <mergeCell ref="A1:B1"/>
    <mergeCell ref="H1:I1"/>
    <mergeCell ref="A2:B2"/>
    <mergeCell ref="A3:B3"/>
    <mergeCell ref="A4:B4"/>
  </mergeCells>
  <conditionalFormatting sqref="G9">
    <cfRule type="notContainsBlanks" dxfId="19" priority="4">
      <formula>LEN(TRIM(G9))&gt;0</formula>
    </cfRule>
  </conditionalFormatting>
  <conditionalFormatting sqref="G9:G15">
    <cfRule type="containsText" dxfId="18" priority="1" operator="containsText" text="Pass">
      <formula>NOT(ISERROR(SEARCH(("Pass"),(G9))))</formula>
    </cfRule>
    <cfRule type="containsText" dxfId="17" priority="2" operator="containsText" text="Fail">
      <formula>NOT(ISERROR(SEARCH(("Fail"),(G9))))</formula>
    </cfRule>
    <cfRule type="containsText" dxfId="16" priority="3" operator="containsText" text="Warning">
      <formula>NOT(ISERROR(SEARCH(("Warning"),(G9))))</formula>
    </cfRule>
  </conditionalFormatting>
  <dataValidations count="1">
    <dataValidation type="list" allowBlank="1" sqref="G9:G15" xr:uid="{1835F7C2-51F0-4571-BA0B-EDB20496DBC0}">
      <formula1>"Pass,Fail,Warning"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0112-9A6E-4589-9C05-F36094E486DF}">
  <dimension ref="A1:Z21"/>
  <sheetViews>
    <sheetView workbookViewId="0">
      <selection activeCell="E1" sqref="E1:E2"/>
    </sheetView>
  </sheetViews>
  <sheetFormatPr defaultRowHeight="14.4" x14ac:dyDescent="0.3"/>
  <cols>
    <col min="1" max="1" width="13.6640625" bestFit="1" customWidth="1"/>
    <col min="2" max="2" width="50" customWidth="1"/>
    <col min="3" max="3" width="27.77734375" bestFit="1" customWidth="1"/>
    <col min="4" max="4" width="21" bestFit="1" customWidth="1"/>
    <col min="5" max="5" width="12.5546875" customWidth="1"/>
    <col min="6" max="6" width="21.44140625" bestFit="1" customWidth="1"/>
    <col min="7" max="7" width="10.5546875" bestFit="1" customWidth="1"/>
  </cols>
  <sheetData>
    <row r="1" spans="1:26" ht="15.6" customHeight="1" x14ac:dyDescent="0.3">
      <c r="A1" s="82" t="s">
        <v>0</v>
      </c>
      <c r="B1" s="83"/>
      <c r="C1" s="2" t="s">
        <v>37</v>
      </c>
      <c r="D1" s="3" t="s">
        <v>1</v>
      </c>
      <c r="E1" s="4">
        <v>45707</v>
      </c>
      <c r="F1" s="3" t="s">
        <v>2</v>
      </c>
      <c r="G1" s="5"/>
      <c r="H1" s="84" t="s">
        <v>3</v>
      </c>
      <c r="I1" s="8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399999999999999" customHeight="1" x14ac:dyDescent="0.3">
      <c r="A2" s="82" t="s">
        <v>4</v>
      </c>
      <c r="B2" s="83"/>
      <c r="C2" s="2" t="s">
        <v>96</v>
      </c>
      <c r="D2" s="3" t="s">
        <v>5</v>
      </c>
      <c r="E2" s="4">
        <v>45709</v>
      </c>
      <c r="F2" s="3" t="s">
        <v>6</v>
      </c>
      <c r="G2" s="5"/>
      <c r="H2" s="7" t="s">
        <v>7</v>
      </c>
      <c r="I2" s="8">
        <f>COUNTIF(G9:G47,"Pass")</f>
        <v>0</v>
      </c>
    </row>
    <row r="3" spans="1:26" ht="13.2" customHeight="1" x14ac:dyDescent="0.3">
      <c r="A3" s="85"/>
      <c r="B3" s="83"/>
      <c r="C3" s="2"/>
      <c r="D3" s="3" t="s">
        <v>8</v>
      </c>
      <c r="E3" s="9" t="s">
        <v>9</v>
      </c>
      <c r="F3" s="3" t="s">
        <v>10</v>
      </c>
      <c r="G3" s="2" t="s">
        <v>11</v>
      </c>
      <c r="H3" s="10" t="s">
        <v>12</v>
      </c>
      <c r="I3" s="8">
        <f>COUNTIF(G9:G47,"Fail")</f>
        <v>0</v>
      </c>
    </row>
    <row r="4" spans="1:26" ht="28.2" customHeight="1" x14ac:dyDescent="0.3">
      <c r="A4" s="82" t="s">
        <v>13</v>
      </c>
      <c r="B4" s="83"/>
      <c r="C4" s="11" t="s">
        <v>14</v>
      </c>
      <c r="D4" s="3" t="s">
        <v>15</v>
      </c>
      <c r="E4" s="9" t="s">
        <v>16</v>
      </c>
      <c r="F4" s="3" t="s">
        <v>17</v>
      </c>
      <c r="G4" s="2" t="s">
        <v>11</v>
      </c>
      <c r="H4" s="12" t="s">
        <v>18</v>
      </c>
      <c r="I4" s="6">
        <f>COUNTIF(G9:G47,"Warning")</f>
        <v>0</v>
      </c>
    </row>
    <row r="5" spans="1:26" ht="24" customHeight="1" x14ac:dyDescent="0.3">
      <c r="A5" s="82" t="s">
        <v>19</v>
      </c>
      <c r="B5" s="83"/>
      <c r="C5" s="2" t="s">
        <v>9</v>
      </c>
      <c r="D5" s="3"/>
      <c r="E5" s="9"/>
      <c r="F5" s="3"/>
      <c r="G5" s="2"/>
      <c r="H5" s="13" t="s">
        <v>20</v>
      </c>
      <c r="I5" s="14">
        <f>SUM(I2:I4)</f>
        <v>0</v>
      </c>
    </row>
    <row r="6" spans="1:26" x14ac:dyDescent="0.3">
      <c r="A6" s="15"/>
      <c r="B6" s="16"/>
      <c r="C6" s="17"/>
      <c r="D6" s="18"/>
      <c r="E6" s="18"/>
      <c r="F6" s="18"/>
      <c r="G6" s="17"/>
      <c r="H6" s="17"/>
      <c r="I6" s="17"/>
    </row>
    <row r="7" spans="1:26" ht="43.2" x14ac:dyDescent="0.3">
      <c r="A7" s="19" t="s">
        <v>21</v>
      </c>
      <c r="B7" s="20" t="s">
        <v>22</v>
      </c>
      <c r="C7" s="19" t="s">
        <v>23</v>
      </c>
      <c r="D7" s="20" t="s">
        <v>24</v>
      </c>
      <c r="E7" s="21" t="s">
        <v>25</v>
      </c>
      <c r="F7" s="20" t="s">
        <v>26</v>
      </c>
      <c r="G7" s="19" t="s">
        <v>27</v>
      </c>
      <c r="H7" s="95" t="s">
        <v>28</v>
      </c>
      <c r="I7" s="83"/>
    </row>
    <row r="8" spans="1:26" x14ac:dyDescent="0.3">
      <c r="A8" s="38" t="s">
        <v>72</v>
      </c>
      <c r="B8" s="20"/>
      <c r="C8" s="19"/>
      <c r="D8" s="20"/>
      <c r="E8" s="21"/>
      <c r="F8" s="20"/>
      <c r="G8" s="19"/>
      <c r="H8" s="22"/>
      <c r="I8" s="1"/>
    </row>
    <row r="9" spans="1:26" ht="27.6" x14ac:dyDescent="0.3">
      <c r="A9" s="23" t="s">
        <v>29</v>
      </c>
      <c r="B9" s="24" t="s">
        <v>84</v>
      </c>
      <c r="C9" s="25"/>
      <c r="D9" s="26"/>
      <c r="E9" s="25"/>
      <c r="F9" s="25"/>
      <c r="G9" s="23"/>
      <c r="H9" s="96"/>
      <c r="I9" s="83"/>
    </row>
    <row r="10" spans="1:26" ht="28.8" x14ac:dyDescent="0.3">
      <c r="A10" s="23" t="s">
        <v>30</v>
      </c>
      <c r="B10" s="25" t="s">
        <v>85</v>
      </c>
      <c r="C10" s="25"/>
      <c r="D10" s="26"/>
      <c r="E10" s="25"/>
      <c r="F10" s="25"/>
      <c r="G10" s="23"/>
      <c r="H10" s="27"/>
      <c r="I10" s="1"/>
    </row>
    <row r="11" spans="1:26" ht="28.8" x14ac:dyDescent="0.3">
      <c r="A11" s="23" t="s">
        <v>31</v>
      </c>
      <c r="B11" s="25" t="s">
        <v>86</v>
      </c>
      <c r="C11" s="28"/>
      <c r="D11" s="26"/>
      <c r="E11" s="29"/>
      <c r="F11" s="29"/>
      <c r="G11" s="23"/>
      <c r="H11" s="92"/>
      <c r="I11" s="83"/>
    </row>
    <row r="12" spans="1:26" ht="28.8" x14ac:dyDescent="0.3">
      <c r="A12" s="23" t="s">
        <v>32</v>
      </c>
      <c r="B12" s="25" t="s">
        <v>87</v>
      </c>
      <c r="C12" s="28"/>
      <c r="D12" s="26"/>
      <c r="E12" s="25"/>
      <c r="F12" s="25"/>
      <c r="G12" s="23"/>
      <c r="H12" s="92"/>
      <c r="I12" s="83"/>
    </row>
    <row r="13" spans="1:26" ht="28.8" x14ac:dyDescent="0.3">
      <c r="A13" s="23" t="s">
        <v>32</v>
      </c>
      <c r="B13" s="29" t="s">
        <v>88</v>
      </c>
      <c r="C13" s="28"/>
      <c r="D13" s="29"/>
      <c r="E13" s="29"/>
      <c r="F13" s="29"/>
      <c r="G13" s="6"/>
      <c r="H13" s="92"/>
      <c r="I13" s="83"/>
    </row>
    <row r="14" spans="1:26" x14ac:dyDescent="0.3">
      <c r="A14" s="42" t="s">
        <v>79</v>
      </c>
      <c r="B14" s="29"/>
      <c r="C14" s="28"/>
      <c r="D14" s="29"/>
      <c r="E14" s="29"/>
      <c r="F14" s="29"/>
      <c r="G14" s="6"/>
      <c r="H14" s="92"/>
      <c r="I14" s="83"/>
    </row>
    <row r="15" spans="1:26" ht="28.8" x14ac:dyDescent="0.3">
      <c r="A15" s="23" t="s">
        <v>33</v>
      </c>
      <c r="B15" s="29" t="s">
        <v>89</v>
      </c>
      <c r="C15" s="6"/>
      <c r="D15" s="29"/>
      <c r="E15" s="29"/>
      <c r="F15" s="29"/>
      <c r="G15" s="6"/>
      <c r="H15" s="92"/>
      <c r="I15" s="83"/>
    </row>
    <row r="16" spans="1:26" ht="28.8" x14ac:dyDescent="0.3">
      <c r="A16" s="31" t="s">
        <v>34</v>
      </c>
      <c r="B16" s="34" t="s">
        <v>90</v>
      </c>
      <c r="C16" s="33"/>
      <c r="D16" s="34"/>
      <c r="E16" s="34"/>
      <c r="F16" s="34"/>
      <c r="G16" s="33"/>
      <c r="H16" s="93"/>
      <c r="I16" s="94"/>
    </row>
    <row r="17" spans="1:2" s="36" customFormat="1" ht="28.8" x14ac:dyDescent="0.3">
      <c r="A17" s="35" t="s">
        <v>35</v>
      </c>
      <c r="B17" s="37" t="s">
        <v>92</v>
      </c>
    </row>
    <row r="18" spans="1:2" s="36" customFormat="1" x14ac:dyDescent="0.3">
      <c r="A18" s="35" t="s">
        <v>45</v>
      </c>
      <c r="B18" s="37" t="s">
        <v>91</v>
      </c>
    </row>
    <row r="19" spans="1:2" s="36" customFormat="1" ht="28.8" x14ac:dyDescent="0.3">
      <c r="A19" s="35" t="s">
        <v>46</v>
      </c>
      <c r="B19" s="37" t="s">
        <v>93</v>
      </c>
    </row>
    <row r="20" spans="1:2" s="36" customFormat="1" ht="28.8" x14ac:dyDescent="0.3">
      <c r="A20" s="35" t="s">
        <v>47</v>
      </c>
      <c r="B20" s="37" t="s">
        <v>94</v>
      </c>
    </row>
    <row r="21" spans="1:2" s="36" customFormat="1" x14ac:dyDescent="0.3">
      <c r="A21" s="35" t="s">
        <v>59</v>
      </c>
      <c r="B21" s="37" t="s">
        <v>95</v>
      </c>
    </row>
  </sheetData>
  <mergeCells count="14">
    <mergeCell ref="H14:I14"/>
    <mergeCell ref="H15:I15"/>
    <mergeCell ref="H16:I16"/>
    <mergeCell ref="A2:B2"/>
    <mergeCell ref="A3:B3"/>
    <mergeCell ref="A4:B4"/>
    <mergeCell ref="A5:B5"/>
    <mergeCell ref="H7:I7"/>
    <mergeCell ref="H9:I9"/>
    <mergeCell ref="A1:B1"/>
    <mergeCell ref="H1:I1"/>
    <mergeCell ref="H11:I11"/>
    <mergeCell ref="H12:I12"/>
    <mergeCell ref="H13:I13"/>
  </mergeCells>
  <conditionalFormatting sqref="G9:G10">
    <cfRule type="notContainsBlanks" dxfId="15" priority="4">
      <formula>LEN(TRIM(G9))&gt;0</formula>
    </cfRule>
  </conditionalFormatting>
  <conditionalFormatting sqref="G9:G16">
    <cfRule type="containsText" dxfId="14" priority="1" operator="containsText" text="Pass">
      <formula>NOT(ISERROR(SEARCH(("Pass"),(G9))))</formula>
    </cfRule>
    <cfRule type="containsText" dxfId="13" priority="2" operator="containsText" text="Fail">
      <formula>NOT(ISERROR(SEARCH(("Fail"),(G9))))</formula>
    </cfRule>
    <cfRule type="containsText" dxfId="12" priority="3" operator="containsText" text="Warning">
      <formula>NOT(ISERROR(SEARCH(("Warning"),(G9))))</formula>
    </cfRule>
  </conditionalFormatting>
  <dataValidations count="1">
    <dataValidation type="list" allowBlank="1" sqref="G9:G16" xr:uid="{E3330D76-E9C1-4358-BC52-395331BDE9CC}">
      <formula1>"Pass,Fail,Warning"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91F-B215-4364-98B3-F68DB0C5391F}">
  <dimension ref="A1:Z26"/>
  <sheetViews>
    <sheetView topLeftCell="A12" workbookViewId="0">
      <selection activeCell="E1" sqref="E1:E2"/>
    </sheetView>
  </sheetViews>
  <sheetFormatPr defaultRowHeight="14.4" x14ac:dyDescent="0.3"/>
  <cols>
    <col min="1" max="1" width="19.21875" customWidth="1"/>
    <col min="2" max="2" width="38.77734375" customWidth="1"/>
    <col min="3" max="3" width="20.77734375" bestFit="1" customWidth="1"/>
    <col min="4" max="4" width="21" bestFit="1" customWidth="1"/>
    <col min="5" max="5" width="11.44140625" bestFit="1" customWidth="1"/>
    <col min="6" max="6" width="21.44140625" bestFit="1" customWidth="1"/>
    <col min="7" max="7" width="14.6640625" customWidth="1"/>
  </cols>
  <sheetData>
    <row r="1" spans="1:26" s="40" customFormat="1" ht="15.6" customHeight="1" x14ac:dyDescent="0.3">
      <c r="A1" s="99" t="s">
        <v>0</v>
      </c>
      <c r="B1" s="100"/>
      <c r="C1" s="9" t="s">
        <v>37</v>
      </c>
      <c r="D1" s="3" t="s">
        <v>1</v>
      </c>
      <c r="E1" s="4">
        <v>45707</v>
      </c>
      <c r="F1" s="3" t="s">
        <v>2</v>
      </c>
      <c r="G1" s="4"/>
      <c r="H1" s="101" t="s">
        <v>3</v>
      </c>
      <c r="I1" s="100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7.399999999999999" customHeight="1" x14ac:dyDescent="0.3">
      <c r="A2" s="99" t="s">
        <v>4</v>
      </c>
      <c r="B2" s="100"/>
      <c r="C2" s="44" t="s">
        <v>97</v>
      </c>
      <c r="D2" s="3" t="s">
        <v>5</v>
      </c>
      <c r="E2" s="4">
        <v>45709</v>
      </c>
      <c r="F2" s="3" t="s">
        <v>6</v>
      </c>
      <c r="G2" s="4"/>
      <c r="H2" s="55" t="s">
        <v>7</v>
      </c>
      <c r="I2" s="56">
        <f>COUNTIF(G9:G48,"Pass")</f>
        <v>0</v>
      </c>
    </row>
    <row r="3" spans="1:26" ht="24.6" customHeight="1" x14ac:dyDescent="0.3">
      <c r="A3" s="104"/>
      <c r="B3" s="100"/>
      <c r="C3" s="9"/>
      <c r="D3" s="3" t="s">
        <v>8</v>
      </c>
      <c r="E3" s="9" t="s">
        <v>9</v>
      </c>
      <c r="F3" s="3" t="s">
        <v>10</v>
      </c>
      <c r="G3" s="9" t="s">
        <v>11</v>
      </c>
      <c r="H3" s="57" t="s">
        <v>12</v>
      </c>
      <c r="I3" s="56">
        <f>COUNTIF(G9:G48,"Fail")</f>
        <v>0</v>
      </c>
    </row>
    <row r="4" spans="1:26" ht="28.2" customHeight="1" x14ac:dyDescent="0.3">
      <c r="A4" s="99" t="s">
        <v>13</v>
      </c>
      <c r="B4" s="100"/>
      <c r="C4" s="58" t="s">
        <v>14</v>
      </c>
      <c r="D4" s="3" t="s">
        <v>15</v>
      </c>
      <c r="E4" s="9" t="s">
        <v>16</v>
      </c>
      <c r="F4" s="3" t="s">
        <v>17</v>
      </c>
      <c r="G4" s="9" t="s">
        <v>11</v>
      </c>
      <c r="H4" s="59" t="s">
        <v>18</v>
      </c>
      <c r="I4" s="29">
        <f>COUNTIF(G9:G48,"Warning")</f>
        <v>0</v>
      </c>
    </row>
    <row r="5" spans="1:26" ht="24" customHeight="1" x14ac:dyDescent="0.3">
      <c r="A5" s="99" t="s">
        <v>19</v>
      </c>
      <c r="B5" s="100"/>
      <c r="C5" s="9" t="s">
        <v>9</v>
      </c>
      <c r="D5" s="3"/>
      <c r="E5" s="9"/>
      <c r="F5" s="3"/>
      <c r="G5" s="9"/>
      <c r="H5" s="3" t="s">
        <v>20</v>
      </c>
      <c r="I5" s="21">
        <f>SUM(I2:I4)</f>
        <v>0</v>
      </c>
    </row>
    <row r="6" spans="1:26" x14ac:dyDescent="0.3">
      <c r="A6" s="16"/>
      <c r="B6" s="16"/>
      <c r="C6" s="18"/>
      <c r="D6" s="18"/>
      <c r="E6" s="18"/>
      <c r="F6" s="18"/>
      <c r="G6" s="18"/>
      <c r="H6" s="18"/>
      <c r="I6" s="18"/>
    </row>
    <row r="7" spans="1:26" ht="28.8" x14ac:dyDescent="0.3">
      <c r="A7" s="20" t="s">
        <v>21</v>
      </c>
      <c r="B7" s="20" t="s">
        <v>22</v>
      </c>
      <c r="C7" s="20" t="s">
        <v>23</v>
      </c>
      <c r="D7" s="20" t="s">
        <v>24</v>
      </c>
      <c r="E7" s="21" t="s">
        <v>25</v>
      </c>
      <c r="F7" s="20" t="s">
        <v>26</v>
      </c>
      <c r="G7" s="20" t="s">
        <v>27</v>
      </c>
      <c r="H7" s="105" t="s">
        <v>28</v>
      </c>
      <c r="I7" s="100"/>
    </row>
    <row r="8" spans="1:26" x14ac:dyDescent="0.3">
      <c r="A8" s="61" t="s">
        <v>72</v>
      </c>
      <c r="B8" s="20"/>
      <c r="C8" s="20"/>
      <c r="D8" s="20"/>
      <c r="E8" s="21"/>
      <c r="F8" s="20"/>
      <c r="G8" s="20"/>
      <c r="H8" s="60"/>
      <c r="I8" s="54"/>
    </row>
    <row r="9" spans="1:26" ht="27.6" x14ac:dyDescent="0.3">
      <c r="A9" s="25" t="s">
        <v>29</v>
      </c>
      <c r="B9" s="46" t="s">
        <v>98</v>
      </c>
      <c r="C9" s="25"/>
      <c r="D9" s="26"/>
      <c r="E9" s="25"/>
      <c r="F9" s="25"/>
      <c r="G9" s="25"/>
      <c r="H9" s="96"/>
      <c r="I9" s="100"/>
    </row>
    <row r="10" spans="1:26" ht="27.6" customHeight="1" x14ac:dyDescent="0.3">
      <c r="A10" s="25" t="s">
        <v>30</v>
      </c>
      <c r="B10" s="47" t="s">
        <v>100</v>
      </c>
      <c r="C10" s="25"/>
      <c r="D10" s="26"/>
      <c r="E10" s="25"/>
      <c r="F10" s="25"/>
      <c r="G10" s="25"/>
      <c r="H10" s="27"/>
      <c r="I10" s="54"/>
    </row>
    <row r="11" spans="1:26" ht="43.2" x14ac:dyDescent="0.3">
      <c r="A11" s="25" t="s">
        <v>31</v>
      </c>
      <c r="B11" s="47" t="s">
        <v>101</v>
      </c>
      <c r="C11" s="24"/>
      <c r="D11" s="26"/>
      <c r="E11" s="29"/>
      <c r="F11" s="29"/>
      <c r="G11" s="25"/>
      <c r="H11" s="106"/>
      <c r="I11" s="100"/>
    </row>
    <row r="12" spans="1:26" ht="28.8" x14ac:dyDescent="0.3">
      <c r="A12" s="25" t="s">
        <v>32</v>
      </c>
      <c r="B12" s="47" t="s">
        <v>99</v>
      </c>
      <c r="C12" s="24"/>
      <c r="D12" s="26"/>
      <c r="E12" s="25"/>
      <c r="F12" s="25"/>
      <c r="G12" s="25"/>
      <c r="H12" s="106"/>
      <c r="I12" s="100"/>
    </row>
    <row r="13" spans="1:26" ht="28.8" x14ac:dyDescent="0.3">
      <c r="A13" s="25" t="s">
        <v>32</v>
      </c>
      <c r="B13" s="48" t="s">
        <v>102</v>
      </c>
      <c r="C13" s="24"/>
      <c r="D13" s="29"/>
      <c r="E13" s="29"/>
      <c r="F13" s="29"/>
      <c r="G13" s="29"/>
      <c r="H13" s="106"/>
      <c r="I13" s="100"/>
    </row>
    <row r="14" spans="1:26" ht="28.8" x14ac:dyDescent="0.3">
      <c r="A14" s="25" t="s">
        <v>33</v>
      </c>
      <c r="B14" s="48" t="s">
        <v>103</v>
      </c>
      <c r="C14" s="24"/>
      <c r="D14" s="29"/>
      <c r="E14" s="29"/>
      <c r="F14" s="29"/>
      <c r="G14" s="29"/>
      <c r="H14" s="106"/>
      <c r="I14" s="100"/>
    </row>
    <row r="15" spans="1:26" ht="28.8" x14ac:dyDescent="0.3">
      <c r="A15" s="25" t="s">
        <v>34</v>
      </c>
      <c r="B15" s="48" t="s">
        <v>104</v>
      </c>
      <c r="C15" s="29"/>
      <c r="D15" s="29"/>
      <c r="E15" s="29"/>
      <c r="F15" s="29"/>
      <c r="G15" s="29"/>
      <c r="H15" s="106"/>
      <c r="I15" s="100"/>
    </row>
    <row r="16" spans="1:26" ht="28.8" x14ac:dyDescent="0.3">
      <c r="A16" s="32" t="s">
        <v>35</v>
      </c>
      <c r="B16" s="63" t="s">
        <v>105</v>
      </c>
      <c r="C16" s="34"/>
      <c r="D16" s="34"/>
      <c r="E16" s="34"/>
      <c r="F16" s="34"/>
      <c r="G16" s="34"/>
      <c r="H16" s="102"/>
      <c r="I16" s="103"/>
    </row>
    <row r="17" spans="1:9" s="36" customFormat="1" ht="28.8" x14ac:dyDescent="0.3">
      <c r="A17" s="53" t="s">
        <v>45</v>
      </c>
      <c r="B17" s="64" t="s">
        <v>106</v>
      </c>
      <c r="C17" s="64"/>
      <c r="D17" s="64"/>
      <c r="E17" s="64"/>
      <c r="F17" s="64"/>
      <c r="G17" s="64"/>
      <c r="H17" s="64"/>
      <c r="I17" s="64"/>
    </row>
    <row r="18" spans="1:9" s="36" customFormat="1" ht="28.8" x14ac:dyDescent="0.3">
      <c r="A18" s="110" t="s">
        <v>107</v>
      </c>
      <c r="B18" s="64"/>
      <c r="C18" s="64"/>
      <c r="D18" s="64"/>
      <c r="E18" s="64"/>
      <c r="F18" s="64"/>
      <c r="G18" s="64"/>
      <c r="H18" s="64"/>
      <c r="I18" s="64"/>
    </row>
    <row r="19" spans="1:9" s="36" customFormat="1" ht="28.8" x14ac:dyDescent="0.3">
      <c r="A19" s="53" t="s">
        <v>46</v>
      </c>
      <c r="B19" s="64" t="s">
        <v>161</v>
      </c>
      <c r="C19" s="64"/>
      <c r="D19" s="64"/>
      <c r="E19" s="64"/>
      <c r="F19" s="64"/>
      <c r="G19" s="64"/>
      <c r="H19" s="64"/>
      <c r="I19" s="64"/>
    </row>
    <row r="20" spans="1:9" s="36" customFormat="1" ht="28.8" x14ac:dyDescent="0.3">
      <c r="A20" s="53" t="s">
        <v>47</v>
      </c>
      <c r="B20" s="64" t="s">
        <v>162</v>
      </c>
      <c r="C20" s="64"/>
      <c r="D20" s="64"/>
      <c r="E20" s="64"/>
      <c r="F20" s="64"/>
      <c r="G20" s="64"/>
      <c r="H20" s="64"/>
      <c r="I20" s="64"/>
    </row>
    <row r="21" spans="1:9" s="36" customFormat="1" ht="28.8" x14ac:dyDescent="0.3">
      <c r="A21" s="53" t="s">
        <v>59</v>
      </c>
      <c r="B21" s="64" t="s">
        <v>108</v>
      </c>
      <c r="C21" s="64"/>
      <c r="D21" s="64"/>
      <c r="E21" s="64"/>
      <c r="F21" s="64"/>
      <c r="G21" s="64"/>
      <c r="H21" s="64"/>
      <c r="I21" s="64"/>
    </row>
    <row r="22" spans="1:9" x14ac:dyDescent="0.3">
      <c r="A22" s="62"/>
      <c r="B22" s="40"/>
      <c r="C22" s="40"/>
      <c r="D22" s="40"/>
      <c r="E22" s="40"/>
      <c r="F22" s="40"/>
      <c r="G22" s="40"/>
      <c r="H22" s="40"/>
      <c r="I22" s="40"/>
    </row>
    <row r="23" spans="1:9" x14ac:dyDescent="0.3">
      <c r="A23" s="62"/>
      <c r="B23" s="40"/>
      <c r="C23" s="40"/>
      <c r="D23" s="40"/>
      <c r="E23" s="40"/>
      <c r="F23" s="40"/>
      <c r="G23" s="40"/>
      <c r="H23" s="40"/>
      <c r="I23" s="40"/>
    </row>
    <row r="24" spans="1:9" x14ac:dyDescent="0.3">
      <c r="A24" s="62"/>
      <c r="B24" s="40"/>
      <c r="C24" s="40"/>
      <c r="D24" s="40"/>
      <c r="E24" s="40"/>
      <c r="F24" s="40"/>
      <c r="G24" s="40"/>
      <c r="H24" s="40"/>
      <c r="I24" s="40"/>
    </row>
    <row r="25" spans="1:9" x14ac:dyDescent="0.3">
      <c r="A25" s="62"/>
      <c r="B25" s="40"/>
      <c r="C25" s="40"/>
      <c r="D25" s="40"/>
      <c r="E25" s="40"/>
      <c r="F25" s="40"/>
      <c r="G25" s="40"/>
      <c r="H25" s="40"/>
      <c r="I25" s="40"/>
    </row>
    <row r="26" spans="1:9" x14ac:dyDescent="0.3">
      <c r="A26" s="62"/>
      <c r="B26" s="40"/>
      <c r="C26" s="40"/>
      <c r="D26" s="40"/>
      <c r="E26" s="40"/>
      <c r="F26" s="40"/>
      <c r="G26" s="40"/>
      <c r="H26" s="40"/>
      <c r="I26" s="40"/>
    </row>
  </sheetData>
  <mergeCells count="14">
    <mergeCell ref="A1:B1"/>
    <mergeCell ref="H1:I1"/>
    <mergeCell ref="H16:I16"/>
    <mergeCell ref="A2:B2"/>
    <mergeCell ref="A3:B3"/>
    <mergeCell ref="A4:B4"/>
    <mergeCell ref="A5:B5"/>
    <mergeCell ref="H7:I7"/>
    <mergeCell ref="H9:I9"/>
    <mergeCell ref="H11:I11"/>
    <mergeCell ref="H12:I12"/>
    <mergeCell ref="H13:I13"/>
    <mergeCell ref="H14:I14"/>
    <mergeCell ref="H15:I15"/>
  </mergeCells>
  <conditionalFormatting sqref="G9:G10">
    <cfRule type="notContainsBlanks" dxfId="11" priority="4">
      <formula>LEN(TRIM(G9))&gt;0</formula>
    </cfRule>
  </conditionalFormatting>
  <conditionalFormatting sqref="G9:G16">
    <cfRule type="containsText" dxfId="10" priority="1" operator="containsText" text="Pass">
      <formula>NOT(ISERROR(SEARCH(("Pass"),(G9))))</formula>
    </cfRule>
    <cfRule type="containsText" dxfId="9" priority="2" operator="containsText" text="Fail">
      <formula>NOT(ISERROR(SEARCH(("Fail"),(G9))))</formula>
    </cfRule>
    <cfRule type="containsText" dxfId="8" priority="3" operator="containsText" text="Warning">
      <formula>NOT(ISERROR(SEARCH(("Warning"),(G9))))</formula>
    </cfRule>
  </conditionalFormatting>
  <dataValidations count="1">
    <dataValidation type="list" allowBlank="1" sqref="G9:G16" xr:uid="{7FCD351B-F63F-45E5-8387-01406CB0B079}">
      <formula1>"Pass,Fail,Warning"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C52C-3872-4E40-BAFF-FAF839451D9B}">
  <dimension ref="A1:Z19"/>
  <sheetViews>
    <sheetView tabSelected="1" topLeftCell="A4" workbookViewId="0">
      <selection activeCell="F13" sqref="F13"/>
    </sheetView>
  </sheetViews>
  <sheetFormatPr defaultRowHeight="14.4" x14ac:dyDescent="0.3"/>
  <cols>
    <col min="1" max="1" width="13.6640625" bestFit="1" customWidth="1"/>
    <col min="2" max="2" width="50.5546875" customWidth="1"/>
    <col min="3" max="3" width="16" bestFit="1" customWidth="1"/>
    <col min="4" max="4" width="21" bestFit="1" customWidth="1"/>
    <col min="5" max="5" width="11.44140625" bestFit="1" customWidth="1"/>
    <col min="6" max="6" width="21.44140625" bestFit="1" customWidth="1"/>
    <col min="7" max="7" width="10.5546875" bestFit="1" customWidth="1"/>
  </cols>
  <sheetData>
    <row r="1" spans="1:26" ht="15.6" customHeight="1" x14ac:dyDescent="0.3">
      <c r="A1" s="82" t="s">
        <v>120</v>
      </c>
      <c r="B1" s="83"/>
      <c r="C1" s="2" t="s">
        <v>37</v>
      </c>
      <c r="D1" s="3" t="s">
        <v>1</v>
      </c>
      <c r="E1" s="4">
        <v>45707</v>
      </c>
      <c r="F1" s="3" t="s">
        <v>2</v>
      </c>
      <c r="G1" s="5">
        <v>44655</v>
      </c>
      <c r="H1" s="84" t="s">
        <v>3</v>
      </c>
      <c r="I1" s="8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399999999999999" customHeight="1" x14ac:dyDescent="0.3">
      <c r="A2" s="82" t="s">
        <v>4</v>
      </c>
      <c r="B2" s="83"/>
      <c r="C2" s="45" t="s">
        <v>109</v>
      </c>
      <c r="D2" s="3" t="s">
        <v>5</v>
      </c>
      <c r="E2" s="4">
        <v>45709</v>
      </c>
      <c r="F2" s="3" t="s">
        <v>6</v>
      </c>
      <c r="G2" s="5">
        <v>44685</v>
      </c>
      <c r="H2" s="7" t="s">
        <v>7</v>
      </c>
      <c r="I2" s="8">
        <f>COUNTIF(G9:G45,"Pass")</f>
        <v>0</v>
      </c>
    </row>
    <row r="3" spans="1:26" ht="24.6" customHeight="1" x14ac:dyDescent="0.3">
      <c r="A3" s="85"/>
      <c r="B3" s="83"/>
      <c r="C3" s="2"/>
      <c r="D3" s="3" t="s">
        <v>8</v>
      </c>
      <c r="E3" s="9" t="s">
        <v>9</v>
      </c>
      <c r="F3" s="3" t="s">
        <v>10</v>
      </c>
      <c r="G3" s="2" t="s">
        <v>11</v>
      </c>
      <c r="H3" s="10" t="s">
        <v>12</v>
      </c>
      <c r="I3" s="8">
        <f>COUNTIF(G9:G45,"Fail")</f>
        <v>0</v>
      </c>
    </row>
    <row r="4" spans="1:26" ht="28.2" customHeight="1" x14ac:dyDescent="0.3">
      <c r="A4" s="82" t="s">
        <v>13</v>
      </c>
      <c r="B4" s="83"/>
      <c r="C4" s="11" t="s">
        <v>14</v>
      </c>
      <c r="D4" s="3" t="s">
        <v>15</v>
      </c>
      <c r="E4" s="9" t="s">
        <v>16</v>
      </c>
      <c r="F4" s="3" t="s">
        <v>17</v>
      </c>
      <c r="G4" s="2" t="s">
        <v>11</v>
      </c>
      <c r="H4" s="12" t="s">
        <v>18</v>
      </c>
      <c r="I4" s="6">
        <f>COUNTIF(G9:G45,"Warning")</f>
        <v>0</v>
      </c>
    </row>
    <row r="5" spans="1:26" ht="24" customHeight="1" x14ac:dyDescent="0.3">
      <c r="A5" s="82" t="s">
        <v>19</v>
      </c>
      <c r="B5" s="83"/>
      <c r="C5" s="2" t="s">
        <v>9</v>
      </c>
      <c r="D5" s="3"/>
      <c r="E5" s="9"/>
      <c r="F5" s="3"/>
      <c r="G5" s="2"/>
      <c r="H5" s="13" t="s">
        <v>20</v>
      </c>
      <c r="I5" s="14">
        <f>SUM(I2:I4)</f>
        <v>0</v>
      </c>
    </row>
    <row r="6" spans="1:26" x14ac:dyDescent="0.3">
      <c r="A6" s="15"/>
      <c r="B6" s="16"/>
      <c r="C6" s="17"/>
      <c r="D6" s="18"/>
      <c r="E6" s="18"/>
      <c r="F6" s="18"/>
      <c r="G6" s="17"/>
      <c r="H6" s="17"/>
      <c r="I6" s="17"/>
    </row>
    <row r="7" spans="1:26" ht="43.2" x14ac:dyDescent="0.3">
      <c r="A7" s="19" t="s">
        <v>21</v>
      </c>
      <c r="B7" s="20" t="s">
        <v>22</v>
      </c>
      <c r="C7" s="19" t="s">
        <v>23</v>
      </c>
      <c r="D7" s="20" t="s">
        <v>24</v>
      </c>
      <c r="E7" s="21" t="s">
        <v>25</v>
      </c>
      <c r="F7" s="20" t="s">
        <v>26</v>
      </c>
      <c r="G7" s="19" t="s">
        <v>27</v>
      </c>
      <c r="H7" s="95" t="s">
        <v>28</v>
      </c>
      <c r="I7" s="83"/>
    </row>
    <row r="8" spans="1:26" x14ac:dyDescent="0.3">
      <c r="A8" s="38" t="s">
        <v>72</v>
      </c>
      <c r="B8" s="20"/>
      <c r="C8" s="19"/>
      <c r="D8" s="20"/>
      <c r="E8" s="21"/>
      <c r="F8" s="20"/>
      <c r="G8" s="19"/>
      <c r="H8" s="22"/>
      <c r="I8" s="1"/>
    </row>
    <row r="9" spans="1:26" ht="37.799999999999997" customHeight="1" x14ac:dyDescent="0.3">
      <c r="A9" s="23" t="s">
        <v>29</v>
      </c>
      <c r="B9" s="46" t="s">
        <v>110</v>
      </c>
      <c r="C9" s="25"/>
      <c r="D9" s="26"/>
      <c r="E9" s="25"/>
      <c r="F9" s="25"/>
      <c r="G9" s="23"/>
      <c r="H9" s="96"/>
      <c r="I9" s="83"/>
    </row>
    <row r="10" spans="1:26" ht="28.8" x14ac:dyDescent="0.3">
      <c r="A10" s="23" t="s">
        <v>30</v>
      </c>
      <c r="B10" s="47" t="s">
        <v>111</v>
      </c>
      <c r="C10" s="25"/>
      <c r="D10" s="26"/>
      <c r="E10" s="25"/>
      <c r="F10" s="25"/>
      <c r="G10" s="23"/>
      <c r="H10" s="27"/>
      <c r="I10" s="1"/>
    </row>
    <row r="11" spans="1:26" x14ac:dyDescent="0.3">
      <c r="A11" s="23" t="s">
        <v>31</v>
      </c>
      <c r="B11" s="47" t="s">
        <v>112</v>
      </c>
      <c r="C11" s="28"/>
      <c r="D11" s="26"/>
      <c r="E11" s="29"/>
      <c r="F11" s="29"/>
      <c r="G11" s="23"/>
      <c r="H11" s="92"/>
      <c r="I11" s="83"/>
    </row>
    <row r="12" spans="1:26" ht="28.8" x14ac:dyDescent="0.3">
      <c r="A12" s="23" t="s">
        <v>32</v>
      </c>
      <c r="B12" s="47" t="s">
        <v>113</v>
      </c>
      <c r="C12" s="28"/>
      <c r="D12" s="26"/>
      <c r="E12" s="25"/>
      <c r="F12" s="25"/>
      <c r="G12" s="23"/>
      <c r="H12" s="92"/>
      <c r="I12" s="83"/>
    </row>
    <row r="13" spans="1:26" ht="28.8" x14ac:dyDescent="0.3">
      <c r="A13" s="23" t="s">
        <v>32</v>
      </c>
      <c r="B13" s="48" t="s">
        <v>114</v>
      </c>
      <c r="C13" s="28"/>
      <c r="D13" s="29"/>
      <c r="E13" s="29"/>
      <c r="F13" s="29"/>
      <c r="G13" s="6"/>
      <c r="H13" s="92"/>
      <c r="I13" s="83"/>
    </row>
    <row r="14" spans="1:26" ht="28.8" x14ac:dyDescent="0.3">
      <c r="A14" s="31" t="s">
        <v>33</v>
      </c>
      <c r="B14" s="63" t="s">
        <v>115</v>
      </c>
      <c r="C14" s="108"/>
      <c r="D14" s="34"/>
      <c r="E14" s="34"/>
      <c r="F14" s="34"/>
      <c r="G14" s="33"/>
      <c r="H14" s="93"/>
      <c r="I14" s="94"/>
    </row>
    <row r="15" spans="1:26" s="36" customFormat="1" x14ac:dyDescent="0.3">
      <c r="A15" s="109" t="s">
        <v>79</v>
      </c>
    </row>
    <row r="16" spans="1:26" s="36" customFormat="1" x14ac:dyDescent="0.3">
      <c r="A16" s="35" t="s">
        <v>34</v>
      </c>
      <c r="B16" s="36" t="s">
        <v>116</v>
      </c>
    </row>
    <row r="17" spans="1:2" s="36" customFormat="1" x14ac:dyDescent="0.3">
      <c r="A17" s="35" t="s">
        <v>35</v>
      </c>
      <c r="B17" s="36" t="s">
        <v>117</v>
      </c>
    </row>
    <row r="18" spans="1:2" s="36" customFormat="1" x14ac:dyDescent="0.3">
      <c r="A18" s="39" t="s">
        <v>45</v>
      </c>
      <c r="B18" s="36" t="s">
        <v>118</v>
      </c>
    </row>
    <row r="19" spans="1:2" s="36" customFormat="1" x14ac:dyDescent="0.3">
      <c r="A19" s="39" t="s">
        <v>46</v>
      </c>
      <c r="B19" s="36" t="s">
        <v>119</v>
      </c>
    </row>
  </sheetData>
  <mergeCells count="12">
    <mergeCell ref="A1:B1"/>
    <mergeCell ref="H1:I1"/>
    <mergeCell ref="A2:B2"/>
    <mergeCell ref="A3:B3"/>
    <mergeCell ref="A4:B4"/>
    <mergeCell ref="A5:B5"/>
    <mergeCell ref="H7:I7"/>
    <mergeCell ref="H9:I9"/>
    <mergeCell ref="H11:I11"/>
    <mergeCell ref="H12:I12"/>
    <mergeCell ref="H13:I13"/>
    <mergeCell ref="H14:I14"/>
  </mergeCells>
  <conditionalFormatting sqref="G9:G10">
    <cfRule type="notContainsBlanks" dxfId="7" priority="4">
      <formula>LEN(TRIM(G9))&gt;0</formula>
    </cfRule>
  </conditionalFormatting>
  <conditionalFormatting sqref="G9:G14">
    <cfRule type="containsText" dxfId="6" priority="1" operator="containsText" text="Pass">
      <formula>NOT(ISERROR(SEARCH(("Pass"),(G9))))</formula>
    </cfRule>
    <cfRule type="containsText" dxfId="5" priority="2" operator="containsText" text="Fail">
      <formula>NOT(ISERROR(SEARCH(("Fail"),(G9))))</formula>
    </cfRule>
    <cfRule type="containsText" dxfId="4" priority="3" operator="containsText" text="Warning">
      <formula>NOT(ISERROR(SEARCH(("Warning"),(G9))))</formula>
    </cfRule>
  </conditionalFormatting>
  <dataValidations count="1">
    <dataValidation type="list" allowBlank="1" sqref="G9:G14" xr:uid="{39B56525-1BF2-45DF-9A8E-E30DF231DF13}">
      <formula1>"Pass,Fail,Warning"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B004-A709-4D36-ABA2-F3A42D9FC74E}">
  <dimension ref="A1:Z15"/>
  <sheetViews>
    <sheetView topLeftCell="A6" workbookViewId="0">
      <selection activeCell="C20" sqref="C20"/>
    </sheetView>
  </sheetViews>
  <sheetFormatPr defaultRowHeight="14.4" x14ac:dyDescent="0.3"/>
  <cols>
    <col min="1" max="1" width="12.44140625" style="40" customWidth="1"/>
    <col min="2" max="2" width="37.5546875" style="40" customWidth="1"/>
    <col min="3" max="3" width="27.77734375" style="40" bestFit="1" customWidth="1"/>
    <col min="4" max="4" width="21" style="40" bestFit="1" customWidth="1"/>
    <col min="5" max="5" width="11.44140625" style="40" bestFit="1" customWidth="1"/>
    <col min="6" max="6" width="21.44140625" style="40" bestFit="1" customWidth="1"/>
    <col min="7" max="7" width="10.5546875" style="40" bestFit="1" customWidth="1"/>
    <col min="8" max="16384" width="8.88671875" style="40"/>
  </cols>
  <sheetData>
    <row r="1" spans="1:26" ht="15.6" customHeight="1" x14ac:dyDescent="0.3">
      <c r="A1" s="99" t="s">
        <v>0</v>
      </c>
      <c r="B1" s="100"/>
      <c r="C1" s="9" t="s">
        <v>37</v>
      </c>
      <c r="D1" s="3" t="s">
        <v>1</v>
      </c>
      <c r="E1" s="4"/>
      <c r="F1" s="3" t="s">
        <v>2</v>
      </c>
      <c r="G1" s="4"/>
      <c r="H1" s="101" t="s">
        <v>3</v>
      </c>
      <c r="I1" s="100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7.399999999999999" customHeight="1" x14ac:dyDescent="0.3">
      <c r="A2" s="99" t="s">
        <v>4</v>
      </c>
      <c r="B2" s="100"/>
      <c r="C2" s="9" t="s">
        <v>38</v>
      </c>
      <c r="D2" s="3" t="s">
        <v>5</v>
      </c>
      <c r="E2" s="4"/>
      <c r="F2" s="3" t="s">
        <v>6</v>
      </c>
      <c r="G2" s="4"/>
      <c r="H2" s="55" t="s">
        <v>7</v>
      </c>
      <c r="I2" s="56">
        <f>COUNTIF(G9:G46,"Pass")</f>
        <v>0</v>
      </c>
    </row>
    <row r="3" spans="1:26" ht="24.6" customHeight="1" x14ac:dyDescent="0.3">
      <c r="A3" s="104"/>
      <c r="B3" s="100"/>
      <c r="C3" s="9"/>
      <c r="D3" s="3" t="s">
        <v>8</v>
      </c>
      <c r="E3" s="9" t="s">
        <v>9</v>
      </c>
      <c r="F3" s="3" t="s">
        <v>10</v>
      </c>
      <c r="G3" s="9" t="s">
        <v>11</v>
      </c>
      <c r="H3" s="57" t="s">
        <v>12</v>
      </c>
      <c r="I3" s="56">
        <f>COUNTIF(G9:G46,"Fail")</f>
        <v>0</v>
      </c>
    </row>
    <row r="4" spans="1:26" ht="28.2" customHeight="1" x14ac:dyDescent="0.3">
      <c r="A4" s="99" t="s">
        <v>13</v>
      </c>
      <c r="B4" s="100"/>
      <c r="C4" s="58" t="s">
        <v>14</v>
      </c>
      <c r="D4" s="3" t="s">
        <v>15</v>
      </c>
      <c r="E4" s="9" t="s">
        <v>16</v>
      </c>
      <c r="F4" s="3" t="s">
        <v>17</v>
      </c>
      <c r="G4" s="9" t="s">
        <v>11</v>
      </c>
      <c r="H4" s="59" t="s">
        <v>18</v>
      </c>
      <c r="I4" s="29">
        <f>COUNTIF(G9:G46,"Warning")</f>
        <v>0</v>
      </c>
    </row>
    <row r="5" spans="1:26" ht="24" customHeight="1" x14ac:dyDescent="0.3">
      <c r="A5" s="99" t="s">
        <v>19</v>
      </c>
      <c r="B5" s="100"/>
      <c r="C5" s="9" t="s">
        <v>9</v>
      </c>
      <c r="D5" s="3"/>
      <c r="E5" s="9"/>
      <c r="F5" s="3"/>
      <c r="G5" s="9"/>
      <c r="H5" s="3" t="s">
        <v>20</v>
      </c>
      <c r="I5" s="21">
        <f>SUM(I2:I4)</f>
        <v>0</v>
      </c>
    </row>
    <row r="6" spans="1:26" x14ac:dyDescent="0.3">
      <c r="A6" s="16"/>
      <c r="B6" s="16"/>
      <c r="C6" s="18"/>
      <c r="D6" s="18"/>
      <c r="E6" s="18"/>
      <c r="F6" s="18"/>
      <c r="G6" s="18"/>
      <c r="H6" s="18"/>
      <c r="I6" s="18"/>
    </row>
    <row r="7" spans="1:26" ht="43.2" x14ac:dyDescent="0.3">
      <c r="A7" s="20" t="s">
        <v>21</v>
      </c>
      <c r="B7" s="20" t="s">
        <v>22</v>
      </c>
      <c r="C7" s="20" t="s">
        <v>23</v>
      </c>
      <c r="D7" s="20" t="s">
        <v>24</v>
      </c>
      <c r="E7" s="21" t="s">
        <v>25</v>
      </c>
      <c r="F7" s="20" t="s">
        <v>26</v>
      </c>
      <c r="G7" s="20" t="s">
        <v>27</v>
      </c>
      <c r="H7" s="105" t="s">
        <v>28</v>
      </c>
      <c r="I7" s="100"/>
    </row>
    <row r="8" spans="1:26" x14ac:dyDescent="0.3">
      <c r="A8" s="107"/>
      <c r="B8" s="20"/>
      <c r="C8" s="20"/>
      <c r="D8" s="20"/>
      <c r="E8" s="21"/>
      <c r="F8" s="20"/>
      <c r="G8" s="20"/>
      <c r="H8" s="60"/>
      <c r="I8" s="54"/>
    </row>
    <row r="9" spans="1:26" ht="27.6" x14ac:dyDescent="0.3">
      <c r="A9" s="25" t="s">
        <v>29</v>
      </c>
      <c r="B9" s="24" t="s">
        <v>121</v>
      </c>
      <c r="C9" s="25"/>
      <c r="D9" s="26"/>
      <c r="E9" s="25"/>
      <c r="F9" s="25"/>
      <c r="G9" s="25"/>
      <c r="H9" s="96"/>
      <c r="I9" s="100"/>
    </row>
    <row r="10" spans="1:26" ht="28.8" x14ac:dyDescent="0.3">
      <c r="A10" s="25" t="s">
        <v>30</v>
      </c>
      <c r="B10" s="25" t="s">
        <v>122</v>
      </c>
      <c r="C10" s="25"/>
      <c r="D10" s="26"/>
      <c r="E10" s="25"/>
      <c r="F10" s="25"/>
      <c r="G10" s="25"/>
      <c r="H10" s="27"/>
      <c r="I10" s="54"/>
    </row>
    <row r="11" spans="1:26" ht="28.8" x14ac:dyDescent="0.3">
      <c r="A11" s="25" t="s">
        <v>31</v>
      </c>
      <c r="B11" s="25" t="s">
        <v>123</v>
      </c>
      <c r="C11" s="24"/>
      <c r="D11" s="26"/>
      <c r="E11" s="29"/>
      <c r="F11" s="29"/>
      <c r="G11" s="25"/>
      <c r="H11" s="106"/>
      <c r="I11" s="100"/>
    </row>
    <row r="12" spans="1:26" ht="28.8" x14ac:dyDescent="0.3">
      <c r="A12" s="25" t="s">
        <v>32</v>
      </c>
      <c r="B12" s="25" t="s">
        <v>124</v>
      </c>
      <c r="C12" s="24"/>
      <c r="D12" s="26"/>
      <c r="E12" s="25"/>
      <c r="F12" s="25"/>
      <c r="G12" s="25"/>
      <c r="H12" s="106"/>
      <c r="I12" s="100"/>
    </row>
    <row r="13" spans="1:26" ht="28.8" x14ac:dyDescent="0.3">
      <c r="A13" s="25" t="s">
        <v>32</v>
      </c>
      <c r="B13" s="29" t="s">
        <v>125</v>
      </c>
      <c r="C13" s="24"/>
      <c r="D13" s="29"/>
      <c r="E13" s="29"/>
      <c r="F13" s="29"/>
      <c r="G13" s="29"/>
      <c r="H13" s="106"/>
      <c r="I13" s="100"/>
    </row>
    <row r="14" spans="1:26" ht="28.8" x14ac:dyDescent="0.3">
      <c r="A14" s="25" t="s">
        <v>33</v>
      </c>
      <c r="B14" s="29" t="s">
        <v>126</v>
      </c>
      <c r="C14" s="24"/>
      <c r="D14" s="29"/>
      <c r="E14" s="29"/>
      <c r="F14" s="29"/>
      <c r="G14" s="29"/>
      <c r="H14" s="106"/>
      <c r="I14" s="100"/>
    </row>
    <row r="15" spans="1:26" ht="28.8" x14ac:dyDescent="0.3">
      <c r="A15" s="25" t="s">
        <v>34</v>
      </c>
      <c r="B15" s="29" t="s">
        <v>127</v>
      </c>
      <c r="C15" s="29"/>
      <c r="D15" s="29"/>
      <c r="E15" s="29"/>
      <c r="F15" s="29"/>
      <c r="G15" s="29"/>
      <c r="H15" s="106"/>
      <c r="I15" s="100"/>
    </row>
  </sheetData>
  <mergeCells count="13">
    <mergeCell ref="A1:B1"/>
    <mergeCell ref="H1:I1"/>
    <mergeCell ref="A2:B2"/>
    <mergeCell ref="A3:B3"/>
    <mergeCell ref="A4:B4"/>
    <mergeCell ref="A5:B5"/>
    <mergeCell ref="H7:I7"/>
    <mergeCell ref="H9:I9"/>
    <mergeCell ref="H11:I11"/>
    <mergeCell ref="H12:I12"/>
    <mergeCell ref="H13:I13"/>
    <mergeCell ref="H14:I14"/>
    <mergeCell ref="H15:I15"/>
  </mergeCells>
  <conditionalFormatting sqref="G9:G10">
    <cfRule type="notContainsBlanks" dxfId="3" priority="4">
      <formula>LEN(TRIM(G9))&gt;0</formula>
    </cfRule>
  </conditionalFormatting>
  <conditionalFormatting sqref="G9:G15">
    <cfRule type="containsText" dxfId="2" priority="1" operator="containsText" text="Pass">
      <formula>NOT(ISERROR(SEARCH(("Pass"),(G9))))</formula>
    </cfRule>
    <cfRule type="containsText" dxfId="1" priority="2" operator="containsText" text="Fail">
      <formula>NOT(ISERROR(SEARCH(("Fail"),(G9))))</formula>
    </cfRule>
    <cfRule type="containsText" dxfId="0" priority="3" operator="containsText" text="Warning">
      <formula>NOT(ISERROR(SEARCH(("Warning"),(G9))))</formula>
    </cfRule>
  </conditionalFormatting>
  <dataValidations count="1">
    <dataValidation type="list" allowBlank="1" sqref="G9:G15" xr:uid="{BA76AE00-3EC1-44B2-99A0-D43F07BCBEEC}">
      <formula1>"Pass,Fail,Warning"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 Reg. and update records</vt:lpstr>
      <vt:lpstr> Appointment Scheduling</vt:lpstr>
      <vt:lpstr>EMR Management</vt:lpstr>
      <vt:lpstr>Billing and Insurance Claims Pr</vt:lpstr>
      <vt:lpstr> Prescription and Medication Tr</vt:lpstr>
      <vt:lpstr>Reporting and Analytics </vt:lpstr>
      <vt:lpstr>System Features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Farhana Afroz</dc:creator>
  <cp:lastModifiedBy>Farhana Afroz</cp:lastModifiedBy>
  <dcterms:created xsi:type="dcterms:W3CDTF">2025-02-19T12:34:06Z</dcterms:created>
  <dcterms:modified xsi:type="dcterms:W3CDTF">2025-02-21T04:18:53Z</dcterms:modified>
</cp:coreProperties>
</file>