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mperial MSc\MSc Project\"/>
    </mc:Choice>
  </mc:AlternateContent>
  <bookViews>
    <workbookView xWindow="0" yWindow="0" windowWidth="19200" windowHeight="6870" activeTab="2"/>
  </bookViews>
  <sheets>
    <sheet name="Sorted by group" sheetId="1" r:id="rId1"/>
    <sheet name="Sorted by overall ranking" sheetId="2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9" i="3" l="1"/>
  <c r="I49" i="3"/>
  <c r="F49" i="3"/>
  <c r="AA49" i="3"/>
  <c r="X49" i="3"/>
  <c r="U49" i="3"/>
  <c r="C49" i="3" s="1"/>
  <c r="R49" i="3"/>
  <c r="O49" i="3"/>
  <c r="L48" i="3"/>
  <c r="I48" i="3"/>
  <c r="F48" i="3"/>
  <c r="AA48" i="3"/>
  <c r="X48" i="3"/>
  <c r="U48" i="3"/>
  <c r="R48" i="3"/>
  <c r="O48" i="3"/>
  <c r="L47" i="3"/>
  <c r="I47" i="3"/>
  <c r="F47" i="3"/>
  <c r="AA47" i="3"/>
  <c r="X47" i="3"/>
  <c r="U47" i="3"/>
  <c r="C47" i="3" s="1"/>
  <c r="R47" i="3"/>
  <c r="O47" i="3"/>
  <c r="L46" i="3"/>
  <c r="I46" i="3"/>
  <c r="F46" i="3"/>
  <c r="AA46" i="3"/>
  <c r="X46" i="3"/>
  <c r="U46" i="3"/>
  <c r="R46" i="3"/>
  <c r="O46" i="3"/>
  <c r="L45" i="3"/>
  <c r="I45" i="3"/>
  <c r="F45" i="3"/>
  <c r="AA45" i="3"/>
  <c r="X45" i="3"/>
  <c r="U45" i="3"/>
  <c r="C45" i="3" s="1"/>
  <c r="R45" i="3"/>
  <c r="O45" i="3"/>
  <c r="L44" i="3"/>
  <c r="I44" i="3"/>
  <c r="F44" i="3"/>
  <c r="AA44" i="3"/>
  <c r="X44" i="3"/>
  <c r="U44" i="3"/>
  <c r="R44" i="3"/>
  <c r="O44" i="3"/>
  <c r="L43" i="3"/>
  <c r="I43" i="3"/>
  <c r="F43" i="3"/>
  <c r="AA43" i="3"/>
  <c r="X43" i="3"/>
  <c r="U43" i="3"/>
  <c r="C43" i="3" s="1"/>
  <c r="R43" i="3"/>
  <c r="O43" i="3"/>
  <c r="L42" i="3"/>
  <c r="I42" i="3"/>
  <c r="F42" i="3"/>
  <c r="AA42" i="3"/>
  <c r="X42" i="3"/>
  <c r="U42" i="3"/>
  <c r="R42" i="3"/>
  <c r="O42" i="3"/>
  <c r="L41" i="3"/>
  <c r="I41" i="3"/>
  <c r="F41" i="3"/>
  <c r="AA41" i="3"/>
  <c r="X41" i="3"/>
  <c r="U41" i="3"/>
  <c r="C41" i="3" s="1"/>
  <c r="R41" i="3"/>
  <c r="O41" i="3"/>
  <c r="L40" i="3"/>
  <c r="I40" i="3"/>
  <c r="F40" i="3"/>
  <c r="AA40" i="3"/>
  <c r="X40" i="3"/>
  <c r="U40" i="3"/>
  <c r="R40" i="3"/>
  <c r="O40" i="3"/>
  <c r="L39" i="3"/>
  <c r="I39" i="3"/>
  <c r="F39" i="3"/>
  <c r="AA39" i="3"/>
  <c r="X39" i="3"/>
  <c r="U39" i="3"/>
  <c r="C39" i="3" s="1"/>
  <c r="R39" i="3"/>
  <c r="O39" i="3"/>
  <c r="L38" i="3"/>
  <c r="I38" i="3"/>
  <c r="F38" i="3"/>
  <c r="AA38" i="3"/>
  <c r="X38" i="3"/>
  <c r="U38" i="3"/>
  <c r="R38" i="3"/>
  <c r="O38" i="3"/>
  <c r="L37" i="3"/>
  <c r="I37" i="3"/>
  <c r="F37" i="3"/>
  <c r="AA37" i="3"/>
  <c r="X37" i="3"/>
  <c r="U37" i="3"/>
  <c r="C37" i="3" s="1"/>
  <c r="R37" i="3"/>
  <c r="O37" i="3"/>
  <c r="L36" i="3"/>
  <c r="I36" i="3"/>
  <c r="F36" i="3"/>
  <c r="AA36" i="3"/>
  <c r="X36" i="3"/>
  <c r="U36" i="3"/>
  <c r="R36" i="3"/>
  <c r="O36" i="3"/>
  <c r="L35" i="3"/>
  <c r="I35" i="3"/>
  <c r="F35" i="3"/>
  <c r="AA35" i="3"/>
  <c r="X35" i="3"/>
  <c r="U35" i="3"/>
  <c r="C35" i="3" s="1"/>
  <c r="R35" i="3"/>
  <c r="O35" i="3"/>
  <c r="L34" i="3"/>
  <c r="I34" i="3"/>
  <c r="F34" i="3"/>
  <c r="AA34" i="3"/>
  <c r="X34" i="3"/>
  <c r="U34" i="3"/>
  <c r="R34" i="3"/>
  <c r="O34" i="3"/>
  <c r="L33" i="3"/>
  <c r="I33" i="3"/>
  <c r="F33" i="3"/>
  <c r="AA33" i="3"/>
  <c r="X33" i="3"/>
  <c r="U33" i="3"/>
  <c r="C33" i="3" s="1"/>
  <c r="R33" i="3"/>
  <c r="O33" i="3"/>
  <c r="L32" i="3"/>
  <c r="I32" i="3"/>
  <c r="F32" i="3"/>
  <c r="AA32" i="3"/>
  <c r="X32" i="3"/>
  <c r="U32" i="3"/>
  <c r="R32" i="3"/>
  <c r="O32" i="3"/>
  <c r="L31" i="3"/>
  <c r="I31" i="3"/>
  <c r="F31" i="3"/>
  <c r="AA31" i="3"/>
  <c r="X31" i="3"/>
  <c r="U31" i="3"/>
  <c r="C31" i="3" s="1"/>
  <c r="R31" i="3"/>
  <c r="O31" i="3"/>
  <c r="L30" i="3"/>
  <c r="I30" i="3"/>
  <c r="F30" i="3"/>
  <c r="AA30" i="3"/>
  <c r="X30" i="3"/>
  <c r="U30" i="3"/>
  <c r="R30" i="3"/>
  <c r="O30" i="3"/>
  <c r="L29" i="3"/>
  <c r="I29" i="3"/>
  <c r="F29" i="3"/>
  <c r="AA29" i="3"/>
  <c r="X29" i="3"/>
  <c r="U29" i="3"/>
  <c r="C29" i="3" s="1"/>
  <c r="R29" i="3"/>
  <c r="O29" i="3"/>
  <c r="L28" i="3"/>
  <c r="I28" i="3"/>
  <c r="F28" i="3"/>
  <c r="AA28" i="3"/>
  <c r="X28" i="3"/>
  <c r="U28" i="3"/>
  <c r="R28" i="3"/>
  <c r="O28" i="3"/>
  <c r="L27" i="3"/>
  <c r="I27" i="3"/>
  <c r="F27" i="3"/>
  <c r="AA27" i="3"/>
  <c r="X27" i="3"/>
  <c r="U27" i="3"/>
  <c r="C27" i="3" s="1"/>
  <c r="R27" i="3"/>
  <c r="O27" i="3"/>
  <c r="L26" i="3"/>
  <c r="I26" i="3"/>
  <c r="F26" i="3"/>
  <c r="AA26" i="3"/>
  <c r="X26" i="3"/>
  <c r="U26" i="3"/>
  <c r="R26" i="3"/>
  <c r="O26" i="3"/>
  <c r="L25" i="3"/>
  <c r="I25" i="3"/>
  <c r="F25" i="3"/>
  <c r="AA25" i="3"/>
  <c r="X25" i="3"/>
  <c r="U25" i="3"/>
  <c r="C25" i="3" s="1"/>
  <c r="R25" i="3"/>
  <c r="O25" i="3"/>
  <c r="L24" i="3"/>
  <c r="I24" i="3"/>
  <c r="F24" i="3"/>
  <c r="AA24" i="3"/>
  <c r="X24" i="3"/>
  <c r="U24" i="3"/>
  <c r="R24" i="3"/>
  <c r="O24" i="3"/>
  <c r="L23" i="3"/>
  <c r="I23" i="3"/>
  <c r="F23" i="3"/>
  <c r="AA23" i="3"/>
  <c r="X23" i="3"/>
  <c r="U23" i="3"/>
  <c r="C23" i="3" s="1"/>
  <c r="R23" i="3"/>
  <c r="O23" i="3"/>
  <c r="L22" i="3"/>
  <c r="I22" i="3"/>
  <c r="F22" i="3"/>
  <c r="AA22" i="3"/>
  <c r="X22" i="3"/>
  <c r="U22" i="3"/>
  <c r="R22" i="3"/>
  <c r="O22" i="3"/>
  <c r="L21" i="3"/>
  <c r="I21" i="3"/>
  <c r="F21" i="3"/>
  <c r="AA21" i="3"/>
  <c r="X21" i="3"/>
  <c r="U21" i="3"/>
  <c r="C21" i="3" s="1"/>
  <c r="R21" i="3"/>
  <c r="O21" i="3"/>
  <c r="L20" i="3"/>
  <c r="I20" i="3"/>
  <c r="F20" i="3"/>
  <c r="AA20" i="3"/>
  <c r="X20" i="3"/>
  <c r="U20" i="3"/>
  <c r="R20" i="3"/>
  <c r="O20" i="3"/>
  <c r="L19" i="3"/>
  <c r="I19" i="3"/>
  <c r="F19" i="3"/>
  <c r="AA19" i="3"/>
  <c r="X19" i="3"/>
  <c r="U19" i="3"/>
  <c r="C19" i="3" s="1"/>
  <c r="R19" i="3"/>
  <c r="O19" i="3"/>
  <c r="L18" i="3"/>
  <c r="I18" i="3"/>
  <c r="F18" i="3"/>
  <c r="AA18" i="3"/>
  <c r="X18" i="3"/>
  <c r="U18" i="3"/>
  <c r="R18" i="3"/>
  <c r="O18" i="3"/>
  <c r="L17" i="3"/>
  <c r="I17" i="3"/>
  <c r="F17" i="3"/>
  <c r="AA17" i="3"/>
  <c r="X17" i="3"/>
  <c r="U17" i="3"/>
  <c r="C17" i="3" s="1"/>
  <c r="R17" i="3"/>
  <c r="O17" i="3"/>
  <c r="L16" i="3"/>
  <c r="I16" i="3"/>
  <c r="F16" i="3"/>
  <c r="AA16" i="3"/>
  <c r="X16" i="3"/>
  <c r="U16" i="3"/>
  <c r="R16" i="3"/>
  <c r="O16" i="3"/>
  <c r="L15" i="3"/>
  <c r="I15" i="3"/>
  <c r="F15" i="3"/>
  <c r="AA15" i="3"/>
  <c r="X15" i="3"/>
  <c r="U15" i="3"/>
  <c r="C15" i="3" s="1"/>
  <c r="R15" i="3"/>
  <c r="O15" i="3"/>
  <c r="L14" i="3"/>
  <c r="I14" i="3"/>
  <c r="F14" i="3"/>
  <c r="AA14" i="3"/>
  <c r="X14" i="3"/>
  <c r="U14" i="3"/>
  <c r="R14" i="3"/>
  <c r="O14" i="3"/>
  <c r="L13" i="3"/>
  <c r="I13" i="3"/>
  <c r="F13" i="3"/>
  <c r="AA13" i="3"/>
  <c r="X13" i="3"/>
  <c r="U13" i="3"/>
  <c r="C13" i="3" s="1"/>
  <c r="R13" i="3"/>
  <c r="O13" i="3"/>
  <c r="L12" i="3"/>
  <c r="I12" i="3"/>
  <c r="F12" i="3"/>
  <c r="AA12" i="3"/>
  <c r="X12" i="3"/>
  <c r="U12" i="3"/>
  <c r="R12" i="3"/>
  <c r="O12" i="3"/>
  <c r="L11" i="3"/>
  <c r="I11" i="3"/>
  <c r="F11" i="3"/>
  <c r="AA11" i="3"/>
  <c r="X11" i="3"/>
  <c r="U11" i="3"/>
  <c r="C11" i="3" s="1"/>
  <c r="R11" i="3"/>
  <c r="O11" i="3"/>
  <c r="L10" i="3"/>
  <c r="I10" i="3"/>
  <c r="F10" i="3"/>
  <c r="AA10" i="3"/>
  <c r="X10" i="3"/>
  <c r="U10" i="3"/>
  <c r="R10" i="3"/>
  <c r="O10" i="3"/>
  <c r="L9" i="3"/>
  <c r="I9" i="3"/>
  <c r="F9" i="3"/>
  <c r="AA9" i="3"/>
  <c r="X9" i="3"/>
  <c r="U9" i="3"/>
  <c r="C9" i="3" s="1"/>
  <c r="R9" i="3"/>
  <c r="O9" i="3"/>
  <c r="L8" i="3"/>
  <c r="I8" i="3"/>
  <c r="F8" i="3"/>
  <c r="AA8" i="3"/>
  <c r="X8" i="3"/>
  <c r="U8" i="3"/>
  <c r="R8" i="3"/>
  <c r="O8" i="3"/>
  <c r="L7" i="3"/>
  <c r="I7" i="3"/>
  <c r="F7" i="3"/>
  <c r="AA7" i="3"/>
  <c r="X7" i="3"/>
  <c r="U7" i="3"/>
  <c r="C7" i="3" s="1"/>
  <c r="R7" i="3"/>
  <c r="O7" i="3"/>
  <c r="L6" i="3"/>
  <c r="I6" i="3"/>
  <c r="F6" i="3"/>
  <c r="AA6" i="3"/>
  <c r="X6" i="3"/>
  <c r="U6" i="3"/>
  <c r="R6" i="3"/>
  <c r="O6" i="3"/>
  <c r="L5" i="3"/>
  <c r="I5" i="3"/>
  <c r="F5" i="3"/>
  <c r="AA5" i="3"/>
  <c r="X5" i="3"/>
  <c r="U5" i="3"/>
  <c r="C5" i="3" s="1"/>
  <c r="R5" i="3"/>
  <c r="O5" i="3"/>
  <c r="L4" i="3"/>
  <c r="I4" i="3"/>
  <c r="F4" i="3"/>
  <c r="AA4" i="3"/>
  <c r="X4" i="3"/>
  <c r="U4" i="3"/>
  <c r="R4" i="3"/>
  <c r="O4" i="3"/>
  <c r="L3" i="3"/>
  <c r="I3" i="3"/>
  <c r="F3" i="3"/>
  <c r="AA3" i="3"/>
  <c r="X3" i="3"/>
  <c r="U3" i="3"/>
  <c r="C3" i="3" s="1"/>
  <c r="R3" i="3"/>
  <c r="O3" i="3"/>
  <c r="C4" i="3" l="1"/>
  <c r="C6" i="3"/>
  <c r="C10" i="3"/>
  <c r="C14" i="3"/>
  <c r="A14" i="3" s="1"/>
  <c r="C16" i="3"/>
  <c r="C18" i="3"/>
  <c r="C22" i="3"/>
  <c r="C24" i="3"/>
  <c r="A38" i="3" s="1"/>
  <c r="C26" i="3"/>
  <c r="A26" i="3" s="1"/>
  <c r="C28" i="3"/>
  <c r="C30" i="3"/>
  <c r="C32" i="3"/>
  <c r="A16" i="3" s="1"/>
  <c r="C34" i="3"/>
  <c r="C36" i="3"/>
  <c r="C38" i="3"/>
  <c r="C40" i="3"/>
  <c r="A40" i="3" s="1"/>
  <c r="C42" i="3"/>
  <c r="A42" i="3" s="1"/>
  <c r="C44" i="3"/>
  <c r="C46" i="3"/>
  <c r="C48" i="3"/>
  <c r="A48" i="3" s="1"/>
  <c r="C8" i="3"/>
  <c r="A12" i="3" s="1"/>
  <c r="C12" i="3"/>
  <c r="C20" i="3"/>
  <c r="A10" i="3"/>
  <c r="A36" i="3"/>
  <c r="A46" i="3"/>
  <c r="A6" i="3"/>
  <c r="A22" i="3"/>
  <c r="A28" i="3"/>
  <c r="A49" i="3"/>
  <c r="A8" i="3"/>
  <c r="A24" i="3"/>
  <c r="A30" i="3"/>
  <c r="A5" i="3"/>
  <c r="A7" i="3"/>
  <c r="A13" i="3"/>
  <c r="A15" i="3"/>
  <c r="A17" i="3"/>
  <c r="A21" i="3"/>
  <c r="A23" i="3"/>
  <c r="A25" i="3"/>
  <c r="A29" i="3"/>
  <c r="A31" i="3"/>
  <c r="A33" i="3"/>
  <c r="A37" i="3"/>
  <c r="A39" i="3"/>
  <c r="A41" i="3"/>
  <c r="A45" i="3"/>
  <c r="A47" i="3"/>
  <c r="AA38" i="2"/>
  <c r="X38" i="2"/>
  <c r="U38" i="2"/>
  <c r="R38" i="2"/>
  <c r="O38" i="2"/>
  <c r="L38" i="2"/>
  <c r="I38" i="2"/>
  <c r="F38" i="2"/>
  <c r="C38" i="2" s="1"/>
  <c r="AA15" i="2"/>
  <c r="X15" i="2"/>
  <c r="U15" i="2"/>
  <c r="R15" i="2"/>
  <c r="O15" i="2"/>
  <c r="L15" i="2"/>
  <c r="I15" i="2"/>
  <c r="F15" i="2"/>
  <c r="AA4" i="2"/>
  <c r="X4" i="2"/>
  <c r="U4" i="2"/>
  <c r="R4" i="2"/>
  <c r="O4" i="2"/>
  <c r="L4" i="2"/>
  <c r="I4" i="2"/>
  <c r="F4" i="2"/>
  <c r="AA41" i="2"/>
  <c r="X41" i="2"/>
  <c r="U41" i="2"/>
  <c r="R41" i="2"/>
  <c r="O41" i="2"/>
  <c r="L41" i="2"/>
  <c r="I41" i="2"/>
  <c r="F41" i="2"/>
  <c r="AA33" i="2"/>
  <c r="X33" i="2"/>
  <c r="U33" i="2"/>
  <c r="R33" i="2"/>
  <c r="O33" i="2"/>
  <c r="L33" i="2"/>
  <c r="I33" i="2"/>
  <c r="C33" i="2" s="1"/>
  <c r="F33" i="2"/>
  <c r="AA32" i="2"/>
  <c r="X32" i="2"/>
  <c r="U32" i="2"/>
  <c r="R32" i="2"/>
  <c r="O32" i="2"/>
  <c r="L32" i="2"/>
  <c r="I32" i="2"/>
  <c r="F32" i="2"/>
  <c r="AA34" i="2"/>
  <c r="X34" i="2"/>
  <c r="U34" i="2"/>
  <c r="R34" i="2"/>
  <c r="O34" i="2"/>
  <c r="L34" i="2"/>
  <c r="I34" i="2"/>
  <c r="F34" i="2"/>
  <c r="AA39" i="2"/>
  <c r="X39" i="2"/>
  <c r="U39" i="2"/>
  <c r="R39" i="2"/>
  <c r="O39" i="2"/>
  <c r="L39" i="2"/>
  <c r="I39" i="2"/>
  <c r="F39" i="2"/>
  <c r="AA31" i="2"/>
  <c r="X31" i="2"/>
  <c r="U31" i="2"/>
  <c r="R31" i="2"/>
  <c r="O31" i="2"/>
  <c r="L31" i="2"/>
  <c r="I31" i="2"/>
  <c r="F31" i="2"/>
  <c r="AA36" i="2"/>
  <c r="X36" i="2"/>
  <c r="U36" i="2"/>
  <c r="R36" i="2"/>
  <c r="O36" i="2"/>
  <c r="L36" i="2"/>
  <c r="I36" i="2"/>
  <c r="F36" i="2"/>
  <c r="AA42" i="2"/>
  <c r="X42" i="2"/>
  <c r="U42" i="2"/>
  <c r="R42" i="2"/>
  <c r="O42" i="2"/>
  <c r="L42" i="2"/>
  <c r="I42" i="2"/>
  <c r="F42" i="2"/>
  <c r="AA29" i="2"/>
  <c r="X29" i="2"/>
  <c r="U29" i="2"/>
  <c r="R29" i="2"/>
  <c r="O29" i="2"/>
  <c r="L29" i="2"/>
  <c r="I29" i="2"/>
  <c r="F29" i="2"/>
  <c r="AA25" i="2"/>
  <c r="X25" i="2"/>
  <c r="U25" i="2"/>
  <c r="R25" i="2"/>
  <c r="O25" i="2"/>
  <c r="L25" i="2"/>
  <c r="I25" i="2"/>
  <c r="F25" i="2"/>
  <c r="AA45" i="2"/>
  <c r="X45" i="2"/>
  <c r="U45" i="2"/>
  <c r="R45" i="2"/>
  <c r="O45" i="2"/>
  <c r="L45" i="2"/>
  <c r="I45" i="2"/>
  <c r="F45" i="2"/>
  <c r="AA6" i="2"/>
  <c r="X6" i="2"/>
  <c r="U6" i="2"/>
  <c r="R6" i="2"/>
  <c r="O6" i="2"/>
  <c r="L6" i="2"/>
  <c r="I6" i="2"/>
  <c r="F6" i="2"/>
  <c r="AA24" i="2"/>
  <c r="X24" i="2"/>
  <c r="U24" i="2"/>
  <c r="R24" i="2"/>
  <c r="O24" i="2"/>
  <c r="L24" i="2"/>
  <c r="I24" i="2"/>
  <c r="F24" i="2"/>
  <c r="AA47" i="2"/>
  <c r="X47" i="2"/>
  <c r="U47" i="2"/>
  <c r="R47" i="2"/>
  <c r="O47" i="2"/>
  <c r="L47" i="2"/>
  <c r="I47" i="2"/>
  <c r="F47" i="2"/>
  <c r="AA16" i="2"/>
  <c r="X16" i="2"/>
  <c r="U16" i="2"/>
  <c r="R16" i="2"/>
  <c r="O16" i="2"/>
  <c r="L16" i="2"/>
  <c r="I16" i="2"/>
  <c r="F16" i="2"/>
  <c r="AA12" i="2"/>
  <c r="X12" i="2"/>
  <c r="U12" i="2"/>
  <c r="R12" i="2"/>
  <c r="O12" i="2"/>
  <c r="L12" i="2"/>
  <c r="I12" i="2"/>
  <c r="F12" i="2"/>
  <c r="AA20" i="2"/>
  <c r="X20" i="2"/>
  <c r="U20" i="2"/>
  <c r="R20" i="2"/>
  <c r="O20" i="2"/>
  <c r="L20" i="2"/>
  <c r="I20" i="2"/>
  <c r="F20" i="2"/>
  <c r="AA7" i="2"/>
  <c r="X7" i="2"/>
  <c r="U7" i="2"/>
  <c r="R7" i="2"/>
  <c r="O7" i="2"/>
  <c r="L7" i="2"/>
  <c r="I7" i="2"/>
  <c r="F7" i="2"/>
  <c r="AA19" i="2"/>
  <c r="X19" i="2"/>
  <c r="U19" i="2"/>
  <c r="R19" i="2"/>
  <c r="O19" i="2"/>
  <c r="L19" i="2"/>
  <c r="I19" i="2"/>
  <c r="F19" i="2"/>
  <c r="AA21" i="2"/>
  <c r="X21" i="2"/>
  <c r="U21" i="2"/>
  <c r="R21" i="2"/>
  <c r="O21" i="2"/>
  <c r="L21" i="2"/>
  <c r="I21" i="2"/>
  <c r="F21" i="2"/>
  <c r="AA23" i="2"/>
  <c r="X23" i="2"/>
  <c r="U23" i="2"/>
  <c r="R23" i="2"/>
  <c r="O23" i="2"/>
  <c r="L23" i="2"/>
  <c r="I23" i="2"/>
  <c r="F23" i="2"/>
  <c r="AA18" i="2"/>
  <c r="X18" i="2"/>
  <c r="U18" i="2"/>
  <c r="R18" i="2"/>
  <c r="O18" i="2"/>
  <c r="L18" i="2"/>
  <c r="I18" i="2"/>
  <c r="F18" i="2"/>
  <c r="AA22" i="2"/>
  <c r="X22" i="2"/>
  <c r="U22" i="2"/>
  <c r="R22" i="2"/>
  <c r="O22" i="2"/>
  <c r="L22" i="2"/>
  <c r="I22" i="2"/>
  <c r="F22" i="2"/>
  <c r="AA5" i="2"/>
  <c r="X5" i="2"/>
  <c r="U5" i="2"/>
  <c r="R5" i="2"/>
  <c r="O5" i="2"/>
  <c r="L5" i="2"/>
  <c r="I5" i="2"/>
  <c r="F5" i="2"/>
  <c r="AA9" i="2"/>
  <c r="X9" i="2"/>
  <c r="U9" i="2"/>
  <c r="R9" i="2"/>
  <c r="O9" i="2"/>
  <c r="L9" i="2"/>
  <c r="I9" i="2"/>
  <c r="F9" i="2"/>
  <c r="AA14" i="2"/>
  <c r="X14" i="2"/>
  <c r="U14" i="2"/>
  <c r="R14" i="2"/>
  <c r="O14" i="2"/>
  <c r="L14" i="2"/>
  <c r="I14" i="2"/>
  <c r="F14" i="2"/>
  <c r="AA17" i="2"/>
  <c r="X17" i="2"/>
  <c r="U17" i="2"/>
  <c r="R17" i="2"/>
  <c r="O17" i="2"/>
  <c r="L17" i="2"/>
  <c r="I17" i="2"/>
  <c r="F17" i="2"/>
  <c r="AA11" i="2"/>
  <c r="X11" i="2"/>
  <c r="U11" i="2"/>
  <c r="R11" i="2"/>
  <c r="O11" i="2"/>
  <c r="L11" i="2"/>
  <c r="I11" i="2"/>
  <c r="F11" i="2"/>
  <c r="AA13" i="2"/>
  <c r="X13" i="2"/>
  <c r="U13" i="2"/>
  <c r="R13" i="2"/>
  <c r="O13" i="2"/>
  <c r="L13" i="2"/>
  <c r="I13" i="2"/>
  <c r="F13" i="2"/>
  <c r="AA8" i="2"/>
  <c r="X8" i="2"/>
  <c r="U8" i="2"/>
  <c r="R8" i="2"/>
  <c r="O8" i="2"/>
  <c r="L8" i="2"/>
  <c r="I8" i="2"/>
  <c r="F8" i="2"/>
  <c r="AA10" i="2"/>
  <c r="X10" i="2"/>
  <c r="U10" i="2"/>
  <c r="R10" i="2"/>
  <c r="O10" i="2"/>
  <c r="L10" i="2"/>
  <c r="I10" i="2"/>
  <c r="F10" i="2"/>
  <c r="AA40" i="2"/>
  <c r="X40" i="2"/>
  <c r="U40" i="2"/>
  <c r="R40" i="2"/>
  <c r="O40" i="2"/>
  <c r="L40" i="2"/>
  <c r="I40" i="2"/>
  <c r="F40" i="2"/>
  <c r="AA43" i="2"/>
  <c r="X43" i="2"/>
  <c r="U43" i="2"/>
  <c r="R43" i="2"/>
  <c r="O43" i="2"/>
  <c r="L43" i="2"/>
  <c r="I43" i="2"/>
  <c r="F43" i="2"/>
  <c r="AA37" i="2"/>
  <c r="X37" i="2"/>
  <c r="U37" i="2"/>
  <c r="R37" i="2"/>
  <c r="O37" i="2"/>
  <c r="L37" i="2"/>
  <c r="I37" i="2"/>
  <c r="F37" i="2"/>
  <c r="AA44" i="2"/>
  <c r="X44" i="2"/>
  <c r="U44" i="2"/>
  <c r="R44" i="2"/>
  <c r="O44" i="2"/>
  <c r="L44" i="2"/>
  <c r="I44" i="2"/>
  <c r="F44" i="2"/>
  <c r="AA46" i="2"/>
  <c r="X46" i="2"/>
  <c r="U46" i="2"/>
  <c r="R46" i="2"/>
  <c r="O46" i="2"/>
  <c r="L46" i="2"/>
  <c r="I46" i="2"/>
  <c r="F46" i="2"/>
  <c r="AA35" i="2"/>
  <c r="X35" i="2"/>
  <c r="U35" i="2"/>
  <c r="R35" i="2"/>
  <c r="O35" i="2"/>
  <c r="L35" i="2"/>
  <c r="I35" i="2"/>
  <c r="F35" i="2"/>
  <c r="AA26" i="2"/>
  <c r="X26" i="2"/>
  <c r="U26" i="2"/>
  <c r="R26" i="2"/>
  <c r="O26" i="2"/>
  <c r="L26" i="2"/>
  <c r="I26" i="2"/>
  <c r="F26" i="2"/>
  <c r="AA49" i="2"/>
  <c r="X49" i="2"/>
  <c r="U49" i="2"/>
  <c r="R49" i="2"/>
  <c r="O49" i="2"/>
  <c r="L49" i="2"/>
  <c r="I49" i="2"/>
  <c r="F49" i="2"/>
  <c r="AA48" i="2"/>
  <c r="X48" i="2"/>
  <c r="U48" i="2"/>
  <c r="R48" i="2"/>
  <c r="O48" i="2"/>
  <c r="L48" i="2"/>
  <c r="I48" i="2"/>
  <c r="F48" i="2"/>
  <c r="AA28" i="2"/>
  <c r="X28" i="2"/>
  <c r="U28" i="2"/>
  <c r="R28" i="2"/>
  <c r="O28" i="2"/>
  <c r="L28" i="2"/>
  <c r="I28" i="2"/>
  <c r="F28" i="2"/>
  <c r="AA27" i="2"/>
  <c r="X27" i="2"/>
  <c r="U27" i="2"/>
  <c r="R27" i="2"/>
  <c r="O27" i="2"/>
  <c r="L27" i="2"/>
  <c r="I27" i="2"/>
  <c r="F27" i="2"/>
  <c r="AA3" i="2"/>
  <c r="X3" i="2"/>
  <c r="U3" i="2"/>
  <c r="R3" i="2"/>
  <c r="O3" i="2"/>
  <c r="L3" i="2"/>
  <c r="I3" i="2"/>
  <c r="F3" i="2"/>
  <c r="AA30" i="2"/>
  <c r="X30" i="2"/>
  <c r="U30" i="2"/>
  <c r="R30" i="2"/>
  <c r="O30" i="2"/>
  <c r="L30" i="2"/>
  <c r="I30" i="2"/>
  <c r="F30" i="2"/>
  <c r="A43" i="3" l="1"/>
  <c r="A35" i="3"/>
  <c r="A27" i="3"/>
  <c r="A19" i="3"/>
  <c r="A11" i="3"/>
  <c r="A3" i="3"/>
  <c r="A20" i="3"/>
  <c r="A18" i="3"/>
  <c r="A44" i="3"/>
  <c r="A32" i="3"/>
  <c r="A9" i="3"/>
  <c r="A34" i="3"/>
  <c r="A4" i="3"/>
  <c r="C12" i="2"/>
  <c r="C5" i="2"/>
  <c r="C21" i="2"/>
  <c r="C14" i="2"/>
  <c r="C18" i="2"/>
  <c r="C7" i="2"/>
  <c r="C30" i="2"/>
  <c r="C4" i="2"/>
  <c r="C47" i="2"/>
  <c r="C6" i="2"/>
  <c r="C25" i="2"/>
  <c r="C42" i="2"/>
  <c r="C31" i="2"/>
  <c r="C34" i="2"/>
  <c r="C15" i="2"/>
  <c r="C28" i="2"/>
  <c r="C35" i="2"/>
  <c r="C44" i="2"/>
  <c r="C43" i="2"/>
  <c r="C17" i="2"/>
  <c r="C9" i="2"/>
  <c r="C22" i="2"/>
  <c r="C23" i="2"/>
  <c r="C19" i="2"/>
  <c r="C20" i="2"/>
  <c r="C41" i="2"/>
  <c r="C3" i="2"/>
  <c r="C49" i="2"/>
  <c r="C10" i="2"/>
  <c r="C13" i="2"/>
  <c r="C27" i="2"/>
  <c r="C48" i="2"/>
  <c r="C26" i="2"/>
  <c r="C46" i="2"/>
  <c r="C37" i="2"/>
  <c r="C40" i="2"/>
  <c r="C8" i="2"/>
  <c r="C11" i="2"/>
  <c r="C16" i="2"/>
  <c r="C24" i="2"/>
  <c r="C45" i="2"/>
  <c r="C29" i="2"/>
  <c r="C36" i="2"/>
  <c r="C39" i="2"/>
  <c r="C32" i="2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24" i="1"/>
  <c r="AB25" i="1"/>
  <c r="AB26" i="1"/>
  <c r="AB27" i="1"/>
  <c r="AB28" i="1"/>
  <c r="AB29" i="1"/>
  <c r="AB30" i="1"/>
  <c r="AB31" i="1"/>
  <c r="AB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24" i="1"/>
  <c r="Y25" i="1"/>
  <c r="Y26" i="1"/>
  <c r="Y27" i="1"/>
  <c r="Y28" i="1"/>
  <c r="Y29" i="1"/>
  <c r="Y30" i="1"/>
  <c r="Y31" i="1"/>
  <c r="Y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24" i="1"/>
  <c r="V25" i="1"/>
  <c r="V26" i="1"/>
  <c r="V27" i="1"/>
  <c r="V28" i="1"/>
  <c r="V29" i="1"/>
  <c r="V30" i="1"/>
  <c r="V31" i="1"/>
  <c r="V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24" i="1"/>
  <c r="S25" i="1"/>
  <c r="S26" i="1"/>
  <c r="S27" i="1"/>
  <c r="S28" i="1"/>
  <c r="S29" i="1"/>
  <c r="S30" i="1"/>
  <c r="S31" i="1"/>
  <c r="S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24" i="1"/>
  <c r="P25" i="1"/>
  <c r="P26" i="1"/>
  <c r="P27" i="1"/>
  <c r="P28" i="1"/>
  <c r="P29" i="1"/>
  <c r="P30" i="1"/>
  <c r="P31" i="1"/>
  <c r="P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24" i="1"/>
  <c r="M25" i="1"/>
  <c r="M26" i="1"/>
  <c r="M27" i="1"/>
  <c r="D27" i="1" s="1"/>
  <c r="M28" i="1"/>
  <c r="M29" i="1"/>
  <c r="M30" i="1"/>
  <c r="M31" i="1"/>
  <c r="D31" i="1" s="1"/>
  <c r="M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D45" i="1" s="1"/>
  <c r="J46" i="1"/>
  <c r="J47" i="1"/>
  <c r="J48" i="1"/>
  <c r="J49" i="1"/>
  <c r="D49" i="1" s="1"/>
  <c r="J24" i="1"/>
  <c r="J25" i="1"/>
  <c r="J26" i="1"/>
  <c r="J27" i="1"/>
  <c r="J28" i="1"/>
  <c r="J29" i="1"/>
  <c r="J30" i="1"/>
  <c r="J31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4" i="1"/>
  <c r="D24" i="1" s="1"/>
  <c r="G25" i="1"/>
  <c r="D25" i="1" s="1"/>
  <c r="G26" i="1"/>
  <c r="D26" i="1" s="1"/>
  <c r="G27" i="1"/>
  <c r="G28" i="1"/>
  <c r="D28" i="1" s="1"/>
  <c r="G29" i="1"/>
  <c r="D29" i="1" s="1"/>
  <c r="G30" i="1"/>
  <c r="D30" i="1" s="1"/>
  <c r="G31" i="1"/>
  <c r="G3" i="1"/>
  <c r="D41" i="1"/>
  <c r="A18" i="2" l="1"/>
  <c r="A29" i="2"/>
  <c r="A11" i="2"/>
  <c r="A46" i="2"/>
  <c r="A41" i="2"/>
  <c r="A6" i="2"/>
  <c r="A13" i="2"/>
  <c r="A44" i="2"/>
  <c r="A33" i="2"/>
  <c r="A45" i="2"/>
  <c r="A10" i="2"/>
  <c r="A17" i="2"/>
  <c r="A28" i="2"/>
  <c r="A42" i="2"/>
  <c r="A38" i="2"/>
  <c r="A21" i="2"/>
  <c r="A22" i="2"/>
  <c r="A34" i="2"/>
  <c r="A12" i="2"/>
  <c r="A32" i="2"/>
  <c r="A8" i="2"/>
  <c r="A26" i="2"/>
  <c r="A20" i="2"/>
  <c r="A9" i="2"/>
  <c r="A35" i="2"/>
  <c r="A31" i="2"/>
  <c r="A47" i="2"/>
  <c r="A4" i="2"/>
  <c r="A30" i="2"/>
  <c r="A39" i="2"/>
  <c r="A24" i="2"/>
  <c r="A40" i="2"/>
  <c r="A48" i="2"/>
  <c r="A49" i="2"/>
  <c r="A19" i="2"/>
  <c r="A36" i="2"/>
  <c r="A16" i="2"/>
  <c r="A37" i="2"/>
  <c r="A27" i="2"/>
  <c r="A3" i="2"/>
  <c r="A23" i="2"/>
  <c r="A43" i="2"/>
  <c r="A15" i="2"/>
  <c r="A25" i="2"/>
  <c r="A7" i="2"/>
  <c r="A14" i="2"/>
  <c r="A5" i="2"/>
  <c r="D37" i="1"/>
  <c r="D48" i="1"/>
  <c r="D44" i="1"/>
  <c r="D40" i="1"/>
  <c r="D47" i="1"/>
  <c r="D39" i="1"/>
  <c r="D35" i="1"/>
  <c r="D42" i="1"/>
  <c r="D36" i="1"/>
  <c r="D43" i="1"/>
  <c r="D46" i="1"/>
  <c r="D38" i="1"/>
  <c r="D22" i="1"/>
  <c r="D23" i="1"/>
  <c r="D20" i="1"/>
  <c r="D21" i="1"/>
  <c r="D6" i="1" l="1"/>
  <c r="D8" i="1"/>
  <c r="D33" i="1"/>
  <c r="D9" i="1"/>
  <c r="D10" i="1"/>
  <c r="D11" i="1"/>
  <c r="D12" i="1"/>
  <c r="D14" i="1"/>
  <c r="D15" i="1"/>
  <c r="D16" i="1"/>
  <c r="D18" i="1"/>
  <c r="D19" i="1"/>
  <c r="D3" i="1"/>
  <c r="D5" i="1" l="1"/>
  <c r="D7" i="1"/>
  <c r="D17" i="1"/>
  <c r="D13" i="1"/>
  <c r="C13" i="1" s="1"/>
  <c r="D34" i="1"/>
  <c r="D32" i="1"/>
  <c r="D4" i="1"/>
  <c r="C47" i="1" l="1"/>
  <c r="C31" i="1"/>
  <c r="C33" i="1"/>
  <c r="C4" i="1"/>
  <c r="C42" i="1"/>
  <c r="C48" i="1"/>
  <c r="C37" i="1"/>
  <c r="C46" i="1"/>
  <c r="C17" i="1"/>
  <c r="C40" i="1"/>
  <c r="C10" i="1"/>
  <c r="C24" i="1"/>
  <c r="C26" i="1"/>
  <c r="C28" i="1"/>
  <c r="C44" i="1"/>
  <c r="C16" i="1"/>
  <c r="C20" i="1"/>
  <c r="C12" i="1"/>
  <c r="C41" i="1"/>
  <c r="C36" i="1"/>
  <c r="C38" i="1"/>
  <c r="C32" i="1"/>
  <c r="C7" i="1"/>
  <c r="C35" i="1"/>
  <c r="C15" i="1"/>
  <c r="C29" i="1"/>
  <c r="C45" i="1"/>
  <c r="C3" i="1"/>
  <c r="C43" i="1"/>
  <c r="C18" i="1"/>
  <c r="C22" i="1"/>
  <c r="C9" i="1"/>
  <c r="C6" i="1"/>
  <c r="C30" i="1"/>
  <c r="C11" i="1"/>
  <c r="C34" i="1"/>
  <c r="C5" i="1"/>
  <c r="C23" i="1"/>
  <c r="C27" i="1"/>
  <c r="C49" i="1"/>
  <c r="C25" i="1"/>
  <c r="C19" i="1"/>
  <c r="C8" i="1"/>
  <c r="C14" i="1"/>
  <c r="C39" i="1"/>
  <c r="C21" i="1"/>
</calcChain>
</file>

<file path=xl/sharedStrings.xml><?xml version="1.0" encoding="utf-8"?>
<sst xmlns="http://schemas.openxmlformats.org/spreadsheetml/2006/main" count="468" uniqueCount="227">
  <si>
    <t>CombEW - AP</t>
  </si>
  <si>
    <t>CombJMA - AP</t>
  </si>
  <si>
    <t>x (3) (few samples to implement 2 models for each country)</t>
  </si>
  <si>
    <t>Mean</t>
  </si>
  <si>
    <t>Mean absolute error</t>
  </si>
  <si>
    <t>SD</t>
  </si>
  <si>
    <t>No Change</t>
  </si>
  <si>
    <t>Random Walk</t>
  </si>
  <si>
    <t>AR(1)</t>
  </si>
  <si>
    <t>CombEW - SP</t>
  </si>
  <si>
    <t>CombiMSE - AP</t>
  </si>
  <si>
    <t>CombiMSE - SP</t>
  </si>
  <si>
    <t>CombJMA - SP</t>
  </si>
  <si>
    <t>PC</t>
  </si>
  <si>
    <t>PC2</t>
  </si>
  <si>
    <t>SPC</t>
  </si>
  <si>
    <t>KRR-Linear</t>
  </si>
  <si>
    <t>KRR-Poly2</t>
  </si>
  <si>
    <t>KRR-Gaussian</t>
  </si>
  <si>
    <t>2704 
(Mean 40.95403 , 
STD 20.64571)</t>
  </si>
  <si>
    <t>Ranking</t>
  </si>
  <si>
    <t>2707 
(Mean 71.08403 , 
STD 23.05099)</t>
  </si>
  <si>
    <t>2713 
(Mean 6.38758 , 
STD 2.38086)</t>
  </si>
  <si>
    <t>2716 
(Mean 5.69532 , 
STD 2.38596)</t>
  </si>
  <si>
    <t>2718 
(Mean 5.84984 , 
STD 2.19718)</t>
  </si>
  <si>
    <t>808
(Mean 14746.18283 , 
STD 22332.41306)</t>
  </si>
  <si>
    <t>811 
(Mean 2.02080 , 
STD 5.41553)</t>
  </si>
  <si>
    <t>835 
(Mean 16283.09522 , 
STD 18011.33612)</t>
  </si>
  <si>
    <t>0.200662</t>
  </si>
  <si>
    <t>0.277390</t>
  </si>
  <si>
    <t>0.252582</t>
  </si>
  <si>
    <t>1357.070419</t>
  </si>
  <si>
    <t>2.461175</t>
  </si>
  <si>
    <t>1265.711769</t>
  </si>
  <si>
    <t>0.40176921220242018</t>
  </si>
  <si>
    <t>0.44981340224486271</t>
  </si>
  <si>
    <t>0.49720841337062766</t>
  </si>
  <si>
    <t>3565.8772395937631</t>
  </si>
  <si>
    <t>2.6557764902935057</t>
  </si>
  <si>
    <t>3235.5944105762646</t>
  </si>
  <si>
    <t>0.1738707319689683</t>
  </si>
  <si>
    <t>0.13724087840257002</t>
  </si>
  <si>
    <t>0.12210671249447159</t>
  </si>
  <si>
    <t>972.11522156227852</t>
  </si>
  <si>
    <t>3.2076493661998278</t>
  </si>
  <si>
    <t>701.99920411247513</t>
  </si>
  <si>
    <t>0.30783093188923355</t>
  </si>
  <si>
    <t>0.35463690999356984</t>
  </si>
  <si>
    <t>0.38292109</t>
  </si>
  <si>
    <t>2121.8192215019312</t>
  </si>
  <si>
    <t>7.6583959623994824</t>
  </si>
  <si>
    <t>1435.6940423556143</t>
  </si>
  <si>
    <t>0.70503184911488048</t>
  </si>
  <si>
    <t>2.1203842200927641</t>
  </si>
  <si>
    <t>0.49390023</t>
  </si>
  <si>
    <t>1741.3122764508112</t>
  </si>
  <si>
    <t>12.879960443801558</t>
  </si>
  <si>
    <t>1236.3132062611674</t>
  </si>
  <si>
    <t>18516.556027414757</t>
  </si>
  <si>
    <t>11109.242812360946</t>
  </si>
  <si>
    <t>15431.27921222682</t>
  </si>
  <si>
    <t>53090265.712029681</t>
  </si>
  <si>
    <t>6188423.5495082047</t>
  </si>
  <si>
    <t>128788916.31882201</t>
  </si>
  <si>
    <t>0.30929186471929232</t>
  </si>
  <si>
    <t>0.26929733954829738</t>
  </si>
  <si>
    <t>0.22110098448307006</t>
  </si>
  <si>
    <t>1399.6839296285461</t>
  </si>
  <si>
    <t>3.5210153597377847</t>
  </si>
  <si>
    <t>1172.2020715035221</t>
  </si>
  <si>
    <t>18738623.483200323</t>
  </si>
  <si>
    <t>11241915.244405713</t>
  </si>
  <si>
    <t>15616324.504179392</t>
  </si>
  <si>
    <t>53725183351.38633</t>
  </si>
  <si>
    <t>6262684634.8870506</t>
  </si>
  <si>
    <t>130331427392.46989</t>
  </si>
  <si>
    <t>117.89896018036069</t>
  </si>
  <si>
    <t>113.62518662199223</t>
  </si>
  <si>
    <t>110.07580510960396</t>
  </si>
  <si>
    <t>955590.34596100019</t>
  </si>
  <si>
    <t>138.13884235265695</t>
  </si>
  <si>
    <t>923819.44246479205</t>
  </si>
  <si>
    <t>0.28801439458400896</t>
  </si>
  <si>
    <t>0.33084661825038925</t>
  </si>
  <si>
    <t>0.41291010178088294</t>
  </si>
  <si>
    <t>1706.7760109247133</t>
  </si>
  <si>
    <t>2.0079429241272169</t>
  </si>
  <si>
    <t>1376.8312587232783</t>
  </si>
  <si>
    <t>0.27019486261873965</t>
  </si>
  <si>
    <t>0.30815400469398663</t>
  </si>
  <si>
    <t>0.37294572015820582</t>
  </si>
  <si>
    <t>1598.9654309554239</t>
  </si>
  <si>
    <t>4.4151941737418259</t>
  </si>
  <si>
    <t>1318.8640287207447</t>
  </si>
  <si>
    <t>12.33843160229323</t>
  </si>
  <si>
    <t>14.383307514207047</t>
  </si>
  <si>
    <t>23.668580674793027</t>
  </si>
  <si>
    <t>4341.4818046208038</t>
  </si>
  <si>
    <t>11.240611241902522</t>
  </si>
  <si>
    <t>3537.4070440223763</t>
  </si>
  <si>
    <t>8461.8774101838608</t>
  </si>
  <si>
    <t>766.74265428034016</t>
  </si>
  <si>
    <t>2617.199537874274</t>
  </si>
  <si>
    <t>44087.148489533451</t>
  </si>
  <si>
    <t>1698.8763875180821</t>
  </si>
  <si>
    <t>201572.79595996969</t>
  </si>
  <si>
    <t>318.02542096855746</t>
  </si>
  <si>
    <t>1290.6704971958234</t>
  </si>
  <si>
    <t>5006.1260255472926</t>
  </si>
  <si>
    <t>11972.658098210823</t>
  </si>
  <si>
    <t>330.29881829591295</t>
  </si>
  <si>
    <t>78257.72955108367</t>
  </si>
  <si>
    <t>12.20144408853119</t>
  </si>
  <si>
    <t>14.280858914872757</t>
  </si>
  <si>
    <t>23.504444677510168</t>
  </si>
  <si>
    <t>4368.7634999003858</t>
  </si>
  <si>
    <t>13.949380598642424</t>
  </si>
  <si>
    <t>5061.8996869744688</t>
  </si>
  <si>
    <t>1155.3204994241025</t>
  </si>
  <si>
    <t>1376.2387342145244</t>
  </si>
  <si>
    <t>1886.3125566462475</t>
  </si>
  <si>
    <t>19001.417763235258</t>
  </si>
  <si>
    <t>15.4864010023635</t>
  </si>
  <si>
    <t>34633.552540922356</t>
  </si>
  <si>
    <t>2.4196929510714722</t>
  </si>
  <si>
    <t>2.221706713483572</t>
  </si>
  <si>
    <t>2.299575087004512</t>
  </si>
  <si>
    <t>20124.222931579548</t>
  </si>
  <si>
    <t>2.2961969339920616</t>
  </si>
  <si>
    <t>19710.8859949574</t>
  </si>
  <si>
    <t>0.224461</t>
  </si>
  <si>
    <t>0.299467</t>
  </si>
  <si>
    <t>2.425376</t>
  </si>
  <si>
    <t>1005.309037</t>
  </si>
  <si>
    <t>Average Ranking</t>
  </si>
  <si>
    <t>Final rank</t>
  </si>
  <si>
    <t>Our Method MIC (No Bootstrapping)</t>
  </si>
  <si>
    <t>Our Method SKB (No Bootstrapping)</t>
  </si>
  <si>
    <t>Our Method Country Separate MIC (No Bootstrapping)</t>
  </si>
  <si>
    <t>Our Method Country Separate SKB (No Bootstrapping)</t>
  </si>
  <si>
    <t>Our Method MIC (Bootstrapping Testing Phase)</t>
  </si>
  <si>
    <t>Our Method SKB (Bootstrapping Testing Phase)</t>
  </si>
  <si>
    <t>Our Method Country Separate MIC (Bootstrapping)</t>
  </si>
  <si>
    <t>Our Method Country Separate SKB (Bootstrapping)</t>
  </si>
  <si>
    <t>PC-SP</t>
  </si>
  <si>
    <t>PC2-SP</t>
  </si>
  <si>
    <t>SPC-SP</t>
  </si>
  <si>
    <t>PC-BP</t>
  </si>
  <si>
    <t>PC2-BP</t>
  </si>
  <si>
    <t>SPC-BP</t>
  </si>
  <si>
    <t>KRR-Linear-SP</t>
  </si>
  <si>
    <t>KRR-Poly2-SP</t>
  </si>
  <si>
    <t>KRR-Gaussian-SP</t>
  </si>
  <si>
    <t>KRR-Linear-BP</t>
  </si>
  <si>
    <t>KRR-Poly2-BP</t>
  </si>
  <si>
    <t>KRR-Gaussian-BP</t>
  </si>
  <si>
    <t>CombEW-BP</t>
  </si>
  <si>
    <t>CombIMSE-BP</t>
  </si>
  <si>
    <t>CombJMA-BP</t>
  </si>
  <si>
    <t>No.</t>
  </si>
  <si>
    <t>Method Name</t>
  </si>
  <si>
    <t>Target ID, Mean, and STD</t>
  </si>
  <si>
    <t>Our Method MIC (No Bootstrapping+GridSearch)</t>
  </si>
  <si>
    <t>Our Method SKB (No Bootstrapping+GridSearch)</t>
  </si>
  <si>
    <t>Our Method MIC (Bootstrapping Testing Phase + GridSearch)</t>
  </si>
  <si>
    <t>Our Method SKB (Bootstrapping Testing Phase+GridSearch)</t>
  </si>
  <si>
    <t>Our Method MIC (No Bootstrapping+GridAlreadySearch)</t>
  </si>
  <si>
    <t>Our Method SKB (No Bootstrapping+GridAlreadySearch)</t>
  </si>
  <si>
    <t>Our Method MIC (Bootstrapping Testing Phase + GridAlreadySearch)</t>
  </si>
  <si>
    <t>Our Method SKB (Bootstrapping Testing Phase+GridAlreadySearch)</t>
  </si>
  <si>
    <t>M12</t>
  </si>
  <si>
    <t>M14</t>
  </si>
  <si>
    <t>M13</t>
  </si>
  <si>
    <t>M4</t>
  </si>
  <si>
    <t>M5</t>
  </si>
  <si>
    <t>M16</t>
  </si>
  <si>
    <t>M10</t>
  </si>
  <si>
    <t>M8</t>
  </si>
  <si>
    <t>M9</t>
  </si>
  <si>
    <t>M1</t>
  </si>
  <si>
    <t>M15</t>
  </si>
  <si>
    <t>M6</t>
  </si>
  <si>
    <t>M2</t>
  </si>
  <si>
    <t>M11</t>
  </si>
  <si>
    <t>M7</t>
  </si>
  <si>
    <t>M3</t>
  </si>
  <si>
    <t>Method Code</t>
  </si>
  <si>
    <t>KRR-Linear-MS</t>
  </si>
  <si>
    <t>CombEW-MS</t>
  </si>
  <si>
    <t>KRR-Poly2-MS</t>
  </si>
  <si>
    <t>CombEW-50</t>
  </si>
  <si>
    <t>CombJMA-50</t>
  </si>
  <si>
    <t>CombJMA-All</t>
  </si>
  <si>
    <t>CombJMA-MS</t>
  </si>
  <si>
    <t>KRR-Linear-50</t>
  </si>
  <si>
    <t>KRR-Poly2-50</t>
  </si>
  <si>
    <t>SPC-MS</t>
  </si>
  <si>
    <t>SPC-50</t>
  </si>
  <si>
    <t>KRR-Gaussian-MS</t>
  </si>
  <si>
    <t>PC2-MS</t>
  </si>
  <si>
    <t>KRR-Gaussian-All</t>
  </si>
  <si>
    <t>KRR-Gaussian-50</t>
  </si>
  <si>
    <t>KRR-Poly2-All</t>
  </si>
  <si>
    <t>SPC-All</t>
  </si>
  <si>
    <t>CombIMSE-MS</t>
  </si>
  <si>
    <t>PC2-All</t>
  </si>
  <si>
    <t>CombiMSE-50</t>
  </si>
  <si>
    <t>Average 
Ranking</t>
  </si>
  <si>
    <t>MAE</t>
  </si>
  <si>
    <t>Final 
rank</t>
  </si>
  <si>
    <t>Rank</t>
  </si>
  <si>
    <t>Target ID
(Mean, SD)</t>
  </si>
  <si>
    <t>808: GDP per capita
(Mean 14746.18283 , 
SD 22332.41306)</t>
  </si>
  <si>
    <t>811: GDP per capita growth 
(Mean 2.02080 , 
SD 5.41553)</t>
  </si>
  <si>
    <t>835: GNI per capita PPP 
(Mean 16283.09522 , 
SD 18011.33612)</t>
  </si>
  <si>
    <t>2704: Corruption Perceptions
(Mean 40.95403 , 
SD 20.64571)</t>
  </si>
  <si>
    <t>2707: Failed States Index 
(Mean 71.08403 , 
SD 23.05099)</t>
  </si>
  <si>
    <t>2713: Legitimacy of the State 
(Mean 6.38758 , 
SD 2.38086)</t>
  </si>
  <si>
    <t>2716: Security Apparatus 
(Mean 5.69532 , 
SD 2.38596)</t>
  </si>
  <si>
    <t>2718: External Intervention 
(Mean 5.84984 , 
SD 2.19718)</t>
  </si>
  <si>
    <t>PC-50</t>
  </si>
  <si>
    <t>PC-MS</t>
  </si>
  <si>
    <t>KRR-Linear-All</t>
  </si>
  <si>
    <t>PC-All</t>
  </si>
  <si>
    <t>PC2-50</t>
  </si>
  <si>
    <t>CombEW-All</t>
  </si>
  <si>
    <t>CombiMSE-All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</si>
</sst>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"/>
    <numFmt numFmtId="165" formatCode="0.000"/>
    <numFmt numFmtId="166" formatCode="0.0000"/>
    <numFmt numFmtId="167" formatCode="0.0000E+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ill="1"/>
    <xf numFmtId="0" fontId="0" fillId="0" borderId="2" xfId="0" applyFill="1" applyBorder="1"/>
    <xf numFmtId="0" fontId="0" fillId="0" borderId="2" xfId="0" applyBorder="1"/>
    <xf numFmtId="165" fontId="0" fillId="0" borderId="2" xfId="0" applyNumberFormat="1" applyBorder="1"/>
    <xf numFmtId="167" fontId="0" fillId="0" borderId="2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right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18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3"/>
  <sheetViews>
    <sheetView topLeftCell="A14" workbookViewId="0">
      <selection activeCell="B28" sqref="B28"/>
    </sheetView>
  </sheetViews>
  <sheetFormatPr defaultRowHeight="14.5" x14ac:dyDescent="0.35"/>
  <cols>
    <col min="1" max="1" width="4.1796875" customWidth="1"/>
    <col min="2" max="2" width="14.1796875" customWidth="1"/>
    <col min="3" max="3" width="10.26953125" customWidth="1"/>
    <col min="4" max="4" width="10.453125" customWidth="1"/>
    <col min="5" max="5" width="10.81640625" bestFit="1" customWidth="1"/>
    <col min="6" max="6" width="11.81640625" bestFit="1" customWidth="1"/>
    <col min="8" max="8" width="10.81640625" bestFit="1" customWidth="1"/>
    <col min="11" max="11" width="10.36328125" bestFit="1" customWidth="1"/>
    <col min="13" max="13" width="9.81640625" bestFit="1" customWidth="1"/>
    <col min="20" max="20" width="10.81640625" bestFit="1" customWidth="1"/>
    <col min="23" max="23" width="11.81640625" bestFit="1" customWidth="1"/>
    <col min="26" max="26" width="11.81640625" bestFit="1" customWidth="1"/>
  </cols>
  <sheetData>
    <row r="1" spans="1:28" ht="48" customHeight="1" x14ac:dyDescent="0.35">
      <c r="D1" s="3" t="s">
        <v>161</v>
      </c>
      <c r="E1" s="20" t="s">
        <v>19</v>
      </c>
      <c r="F1" s="20"/>
      <c r="G1" s="20"/>
      <c r="H1" s="20" t="s">
        <v>21</v>
      </c>
      <c r="I1" s="20"/>
      <c r="J1" s="20"/>
      <c r="K1" s="20" t="s">
        <v>22</v>
      </c>
      <c r="L1" s="20"/>
      <c r="M1" s="20"/>
      <c r="N1" s="20" t="s">
        <v>23</v>
      </c>
      <c r="O1" s="20"/>
      <c r="P1" s="20"/>
      <c r="Q1" s="20" t="s">
        <v>24</v>
      </c>
      <c r="R1" s="20"/>
      <c r="S1" s="20"/>
      <c r="T1" s="20" t="s">
        <v>25</v>
      </c>
      <c r="U1" s="20"/>
      <c r="V1" s="20"/>
      <c r="W1" s="20" t="s">
        <v>26</v>
      </c>
      <c r="X1" s="20"/>
      <c r="Y1" s="20"/>
      <c r="Z1" s="20" t="s">
        <v>27</v>
      </c>
      <c r="AA1" s="20"/>
      <c r="AB1" s="20"/>
    </row>
    <row r="2" spans="1:28" x14ac:dyDescent="0.35">
      <c r="A2" t="s">
        <v>159</v>
      </c>
      <c r="B2" t="s">
        <v>160</v>
      </c>
      <c r="C2" t="s">
        <v>135</v>
      </c>
      <c r="D2" t="s">
        <v>134</v>
      </c>
      <c r="E2" t="s">
        <v>4</v>
      </c>
      <c r="F2" t="s">
        <v>5</v>
      </c>
      <c r="G2" t="s">
        <v>20</v>
      </c>
      <c r="H2" t="s">
        <v>4</v>
      </c>
      <c r="I2" t="s">
        <v>5</v>
      </c>
      <c r="J2" t="s">
        <v>20</v>
      </c>
      <c r="K2" t="s">
        <v>4</v>
      </c>
      <c r="L2" t="s">
        <v>5</v>
      </c>
      <c r="M2" t="s">
        <v>20</v>
      </c>
      <c r="N2" t="s">
        <v>4</v>
      </c>
      <c r="O2" t="s">
        <v>5</v>
      </c>
      <c r="P2" t="s">
        <v>20</v>
      </c>
      <c r="Q2" t="s">
        <v>4</v>
      </c>
      <c r="R2" t="s">
        <v>5</v>
      </c>
      <c r="S2" t="s">
        <v>20</v>
      </c>
      <c r="T2" t="s">
        <v>4</v>
      </c>
      <c r="U2" t="s">
        <v>5</v>
      </c>
      <c r="V2" t="s">
        <v>20</v>
      </c>
      <c r="W2" t="s">
        <v>4</v>
      </c>
      <c r="X2" t="s">
        <v>5</v>
      </c>
      <c r="Y2" t="s">
        <v>20</v>
      </c>
      <c r="Z2" t="s">
        <v>4</v>
      </c>
      <c r="AA2" t="s">
        <v>5</v>
      </c>
      <c r="AB2" t="s">
        <v>20</v>
      </c>
    </row>
    <row r="3" spans="1:28" x14ac:dyDescent="0.35">
      <c r="A3" s="4">
        <v>1</v>
      </c>
      <c r="B3" t="s">
        <v>3</v>
      </c>
      <c r="C3">
        <f t="shared" ref="C3:C49" si="0">RANK(D3,$D$3:$D$49,1)</f>
        <v>28</v>
      </c>
      <c r="D3">
        <f>AVERAGE(G3,J3,M3,P3,S3,V3,Y3,AB3)</f>
        <v>28.25</v>
      </c>
      <c r="E3">
        <v>4.1514450867052002</v>
      </c>
      <c r="F3">
        <v>3.4448702763635302</v>
      </c>
      <c r="G3">
        <f t="shared" ref="G3:G49" si="1">RANK(E3,E$3:E$49,1)</f>
        <v>27</v>
      </c>
      <c r="H3">
        <v>3.2415028089887601</v>
      </c>
      <c r="I3">
        <v>3.2156780430692198</v>
      </c>
      <c r="J3">
        <f t="shared" ref="J3:J49" si="2">RANK(H3,H$3:H$49,1)</f>
        <v>28</v>
      </c>
      <c r="K3" s="1">
        <v>0.50351123595505598</v>
      </c>
      <c r="L3" t="s">
        <v>34</v>
      </c>
      <c r="M3">
        <f t="shared" ref="M3:M49" si="3">RANK(K3,K$3:K$49,1)</f>
        <v>29</v>
      </c>
      <c r="N3">
        <v>0.56299157303370695</v>
      </c>
      <c r="O3" t="s">
        <v>35</v>
      </c>
      <c r="P3">
        <f t="shared" ref="P3:P49" si="4">RANK(N3,N$3:N$49,1)</f>
        <v>31</v>
      </c>
      <c r="Q3">
        <v>0.54192415730336996</v>
      </c>
      <c r="R3" t="s">
        <v>36</v>
      </c>
      <c r="S3">
        <f t="shared" ref="S3:S49" si="5">RANK(Q3,Q$3:Q$49,1)</f>
        <v>29</v>
      </c>
      <c r="T3">
        <v>1863.91586422362</v>
      </c>
      <c r="U3" t="s">
        <v>37</v>
      </c>
      <c r="V3">
        <f t="shared" ref="V3:V49" si="6">RANK(T3,T$3:T$49,1)</f>
        <v>31</v>
      </c>
      <c r="W3">
        <v>1.96340095081018</v>
      </c>
      <c r="X3" t="s">
        <v>38</v>
      </c>
      <c r="Y3">
        <f t="shared" ref="Y3:Y49" si="7">RANK(W3,W$3:W$49,1)</f>
        <v>16</v>
      </c>
      <c r="Z3">
        <v>2455.61266327985</v>
      </c>
      <c r="AA3" t="s">
        <v>39</v>
      </c>
      <c r="AB3">
        <f t="shared" ref="AB3:AB49" si="8">RANK(Z3,Z$3:Z$49,1)</f>
        <v>35</v>
      </c>
    </row>
    <row r="4" spans="1:28" x14ac:dyDescent="0.35">
      <c r="A4" s="4">
        <v>2</v>
      </c>
      <c r="B4" t="s">
        <v>6</v>
      </c>
      <c r="C4">
        <f t="shared" si="0"/>
        <v>1</v>
      </c>
      <c r="D4">
        <f t="shared" ref="D4:D49" si="9">AVERAGE(G4,J4,M4,P4,S4,V4,Y4,AB4)</f>
        <v>5</v>
      </c>
      <c r="E4">
        <v>1.4508670520231199</v>
      </c>
      <c r="F4">
        <v>1.5447699754728901</v>
      </c>
      <c r="G4">
        <f t="shared" si="1"/>
        <v>1</v>
      </c>
      <c r="H4">
        <v>1.4508670520231199</v>
      </c>
      <c r="I4">
        <v>1.5447699754728901</v>
      </c>
      <c r="J4">
        <f t="shared" si="2"/>
        <v>15</v>
      </c>
      <c r="K4">
        <v>0.225842696629213</v>
      </c>
      <c r="L4" t="s">
        <v>40</v>
      </c>
      <c r="M4">
        <f t="shared" si="3"/>
        <v>1</v>
      </c>
      <c r="N4">
        <v>0.23651685393258401</v>
      </c>
      <c r="O4" t="s">
        <v>41</v>
      </c>
      <c r="P4">
        <f t="shared" si="4"/>
        <v>1</v>
      </c>
      <c r="Q4">
        <v>0.24213483146067399</v>
      </c>
      <c r="R4" t="s">
        <v>42</v>
      </c>
      <c r="S4">
        <f t="shared" si="5"/>
        <v>5</v>
      </c>
      <c r="T4">
        <v>526.09594834862298</v>
      </c>
      <c r="U4" t="s">
        <v>43</v>
      </c>
      <c r="V4">
        <f t="shared" si="6"/>
        <v>1</v>
      </c>
      <c r="W4">
        <v>1.8715114074074</v>
      </c>
      <c r="X4" t="s">
        <v>44</v>
      </c>
      <c r="Y4">
        <f t="shared" si="7"/>
        <v>6</v>
      </c>
      <c r="Z4">
        <v>574.58382513432798</v>
      </c>
      <c r="AA4" t="s">
        <v>45</v>
      </c>
      <c r="AB4">
        <f t="shared" si="8"/>
        <v>10</v>
      </c>
    </row>
    <row r="5" spans="1:28" x14ac:dyDescent="0.35">
      <c r="A5" s="4">
        <v>3</v>
      </c>
      <c r="B5" t="s">
        <v>7</v>
      </c>
      <c r="C5">
        <f t="shared" si="0"/>
        <v>25</v>
      </c>
      <c r="D5">
        <f t="shared" si="9"/>
        <v>23.5</v>
      </c>
      <c r="E5">
        <v>3.2480337063012401</v>
      </c>
      <c r="F5">
        <v>3.3275914238730602</v>
      </c>
      <c r="G5">
        <f t="shared" si="1"/>
        <v>26</v>
      </c>
      <c r="H5">
        <v>3.2480337063012401</v>
      </c>
      <c r="I5">
        <v>3.3275914238730602</v>
      </c>
      <c r="J5">
        <f t="shared" si="2"/>
        <v>29</v>
      </c>
      <c r="K5">
        <v>0.33797239617741398</v>
      </c>
      <c r="L5" t="s">
        <v>46</v>
      </c>
      <c r="M5">
        <f t="shared" si="3"/>
        <v>22</v>
      </c>
      <c r="N5">
        <v>0.34991701547468901</v>
      </c>
      <c r="O5" t="s">
        <v>47</v>
      </c>
      <c r="P5">
        <f t="shared" si="4"/>
        <v>19</v>
      </c>
      <c r="Q5">
        <v>0.37444727</v>
      </c>
      <c r="R5" t="s">
        <v>48</v>
      </c>
      <c r="S5">
        <f t="shared" si="5"/>
        <v>25</v>
      </c>
      <c r="T5">
        <v>1091.29198523841</v>
      </c>
      <c r="U5" t="s">
        <v>49</v>
      </c>
      <c r="V5">
        <f t="shared" si="6"/>
        <v>24</v>
      </c>
      <c r="W5">
        <v>4.2686715704013096</v>
      </c>
      <c r="X5" t="s">
        <v>50</v>
      </c>
      <c r="Y5">
        <f t="shared" si="7"/>
        <v>28</v>
      </c>
      <c r="Z5">
        <v>659.42101272400896</v>
      </c>
      <c r="AA5" t="s">
        <v>51</v>
      </c>
      <c r="AB5">
        <f t="shared" si="8"/>
        <v>15</v>
      </c>
    </row>
    <row r="6" spans="1:28" x14ac:dyDescent="0.35">
      <c r="A6" s="4">
        <v>4</v>
      </c>
      <c r="B6" t="s">
        <v>8</v>
      </c>
      <c r="C6">
        <f t="shared" si="0"/>
        <v>26</v>
      </c>
      <c r="D6">
        <f t="shared" si="9"/>
        <v>25.625</v>
      </c>
      <c r="E6">
        <v>3.0909904504577801</v>
      </c>
      <c r="F6">
        <v>6.4852478286955799</v>
      </c>
      <c r="G6">
        <f t="shared" si="1"/>
        <v>25</v>
      </c>
      <c r="H6">
        <v>3.3375083015492399</v>
      </c>
      <c r="I6">
        <v>20.269083376475901</v>
      </c>
      <c r="J6">
        <f t="shared" si="2"/>
        <v>30</v>
      </c>
      <c r="K6">
        <v>0.397641579350756</v>
      </c>
      <c r="L6" t="s">
        <v>52</v>
      </c>
      <c r="M6">
        <f t="shared" si="3"/>
        <v>26</v>
      </c>
      <c r="N6">
        <v>0.53511771600674096</v>
      </c>
      <c r="O6" t="s">
        <v>53</v>
      </c>
      <c r="P6">
        <f t="shared" si="4"/>
        <v>30</v>
      </c>
      <c r="Q6">
        <v>0.37396412000000001</v>
      </c>
      <c r="R6" t="s">
        <v>54</v>
      </c>
      <c r="S6">
        <f t="shared" si="5"/>
        <v>24</v>
      </c>
      <c r="T6">
        <v>1062.1202449278701</v>
      </c>
      <c r="U6" t="s">
        <v>55</v>
      </c>
      <c r="V6">
        <f t="shared" si="6"/>
        <v>23</v>
      </c>
      <c r="W6">
        <v>4.3916983379389798</v>
      </c>
      <c r="X6" t="s">
        <v>56</v>
      </c>
      <c r="Y6">
        <f t="shared" si="7"/>
        <v>29</v>
      </c>
      <c r="Z6">
        <v>874.26680565013203</v>
      </c>
      <c r="AA6" t="s">
        <v>57</v>
      </c>
      <c r="AB6">
        <f t="shared" si="8"/>
        <v>18</v>
      </c>
    </row>
    <row r="7" spans="1:28" x14ac:dyDescent="0.35">
      <c r="A7" s="4">
        <v>5</v>
      </c>
      <c r="B7" t="s">
        <v>0</v>
      </c>
      <c r="C7">
        <f t="shared" si="0"/>
        <v>46</v>
      </c>
      <c r="D7">
        <f t="shared" si="9"/>
        <v>46</v>
      </c>
      <c r="E7">
        <v>20028.6900539792</v>
      </c>
      <c r="F7">
        <v>258801.36504805199</v>
      </c>
      <c r="G7">
        <f t="shared" si="1"/>
        <v>46</v>
      </c>
      <c r="H7">
        <v>18575.676851299701</v>
      </c>
      <c r="I7">
        <v>246259.46454751599</v>
      </c>
      <c r="J7">
        <f t="shared" si="2"/>
        <v>46</v>
      </c>
      <c r="K7">
        <v>1420.0996411941201</v>
      </c>
      <c r="L7" t="s">
        <v>58</v>
      </c>
      <c r="M7">
        <f t="shared" si="3"/>
        <v>46</v>
      </c>
      <c r="N7">
        <v>845.386065689102</v>
      </c>
      <c r="O7" t="s">
        <v>59</v>
      </c>
      <c r="P7">
        <f t="shared" si="4"/>
        <v>46</v>
      </c>
      <c r="Q7">
        <v>1188.43243409514</v>
      </c>
      <c r="R7" t="s">
        <v>60</v>
      </c>
      <c r="S7">
        <f t="shared" si="5"/>
        <v>46</v>
      </c>
      <c r="T7">
        <v>4779043.8644095398</v>
      </c>
      <c r="U7" t="s">
        <v>61</v>
      </c>
      <c r="V7">
        <f t="shared" si="6"/>
        <v>46</v>
      </c>
      <c r="W7">
        <v>429836.394821088</v>
      </c>
      <c r="X7" t="s">
        <v>62</v>
      </c>
      <c r="Y7">
        <f t="shared" si="7"/>
        <v>46</v>
      </c>
      <c r="Z7">
        <v>11539404.852505701</v>
      </c>
      <c r="AA7" t="s">
        <v>63</v>
      </c>
      <c r="AB7">
        <f t="shared" si="8"/>
        <v>46</v>
      </c>
    </row>
    <row r="8" spans="1:28" x14ac:dyDescent="0.35">
      <c r="A8" s="4">
        <v>6</v>
      </c>
      <c r="B8" t="s">
        <v>10</v>
      </c>
      <c r="C8">
        <f t="shared" si="0"/>
        <v>47</v>
      </c>
      <c r="D8">
        <f t="shared" si="9"/>
        <v>47</v>
      </c>
      <c r="E8">
        <v>20307248.431076702</v>
      </c>
      <c r="F8">
        <v>261899740.22415999</v>
      </c>
      <c r="G8">
        <f t="shared" si="1"/>
        <v>47</v>
      </c>
      <c r="H8">
        <v>18866534.6888762</v>
      </c>
      <c r="I8">
        <v>249213115.464977</v>
      </c>
      <c r="J8">
        <f t="shared" si="2"/>
        <v>47</v>
      </c>
      <c r="K8">
        <v>1442898.53027935</v>
      </c>
      <c r="L8" t="s">
        <v>70</v>
      </c>
      <c r="M8">
        <f t="shared" si="3"/>
        <v>47</v>
      </c>
      <c r="N8">
        <v>860670.65969914896</v>
      </c>
      <c r="O8" t="s">
        <v>71</v>
      </c>
      <c r="P8">
        <f t="shared" si="4"/>
        <v>47</v>
      </c>
      <c r="Q8">
        <v>1207968.8908444899</v>
      </c>
      <c r="R8" t="s">
        <v>72</v>
      </c>
      <c r="S8">
        <f t="shared" si="5"/>
        <v>47</v>
      </c>
      <c r="T8">
        <v>4849113963.4446497</v>
      </c>
      <c r="U8" t="s">
        <v>73</v>
      </c>
      <c r="V8">
        <f t="shared" si="6"/>
        <v>47</v>
      </c>
      <c r="W8">
        <v>434994931.21209002</v>
      </c>
      <c r="X8" t="s">
        <v>74</v>
      </c>
      <c r="Y8">
        <f t="shared" si="7"/>
        <v>47</v>
      </c>
      <c r="Z8">
        <v>11692721047.204599</v>
      </c>
      <c r="AA8" t="s">
        <v>75</v>
      </c>
      <c r="AB8">
        <f t="shared" si="8"/>
        <v>47</v>
      </c>
    </row>
    <row r="9" spans="1:28" x14ac:dyDescent="0.35">
      <c r="A9" s="5">
        <v>7</v>
      </c>
      <c r="B9" t="s">
        <v>1</v>
      </c>
      <c r="C9">
        <f t="shared" si="0"/>
        <v>24</v>
      </c>
      <c r="D9">
        <f t="shared" si="9"/>
        <v>21.875</v>
      </c>
      <c r="E9">
        <v>2.6256724172936501</v>
      </c>
      <c r="F9">
        <v>2.0456778591758198</v>
      </c>
      <c r="G9">
        <f t="shared" si="1"/>
        <v>24</v>
      </c>
      <c r="H9">
        <v>1.7820917539251699</v>
      </c>
      <c r="I9">
        <v>1.95471905356598</v>
      </c>
      <c r="J9">
        <f t="shared" si="2"/>
        <v>24</v>
      </c>
      <c r="K9">
        <v>0.35665240932785403</v>
      </c>
      <c r="L9" t="s">
        <v>82</v>
      </c>
      <c r="M9">
        <f t="shared" si="3"/>
        <v>25</v>
      </c>
      <c r="N9">
        <v>0.35777435441900501</v>
      </c>
      <c r="O9" t="s">
        <v>83</v>
      </c>
      <c r="P9">
        <f t="shared" si="4"/>
        <v>20</v>
      </c>
      <c r="Q9">
        <v>0.375525959810803</v>
      </c>
      <c r="R9" t="s">
        <v>84</v>
      </c>
      <c r="S9">
        <f t="shared" si="5"/>
        <v>26</v>
      </c>
      <c r="T9">
        <v>958.11459899239401</v>
      </c>
      <c r="U9" t="s">
        <v>85</v>
      </c>
      <c r="V9">
        <f t="shared" si="6"/>
        <v>20</v>
      </c>
      <c r="W9">
        <v>1.9107722160431799</v>
      </c>
      <c r="X9" t="s">
        <v>86</v>
      </c>
      <c r="Y9">
        <f t="shared" si="7"/>
        <v>9</v>
      </c>
      <c r="Z9">
        <v>1125.5950620707999</v>
      </c>
      <c r="AA9" t="s">
        <v>87</v>
      </c>
      <c r="AB9">
        <f t="shared" si="8"/>
        <v>27</v>
      </c>
    </row>
    <row r="10" spans="1:28" x14ac:dyDescent="0.35">
      <c r="A10" s="5">
        <v>8</v>
      </c>
      <c r="B10" t="s">
        <v>13</v>
      </c>
      <c r="C10">
        <f t="shared" si="0"/>
        <v>33</v>
      </c>
      <c r="D10">
        <f t="shared" si="9"/>
        <v>32.375</v>
      </c>
      <c r="E10">
        <v>25.0054176202643</v>
      </c>
      <c r="F10">
        <v>257.38708444610802</v>
      </c>
      <c r="G10">
        <f t="shared" si="1"/>
        <v>35</v>
      </c>
      <c r="H10">
        <v>13.444646898054501</v>
      </c>
      <c r="I10">
        <v>140.285653188883</v>
      </c>
      <c r="J10">
        <f t="shared" si="2"/>
        <v>35</v>
      </c>
      <c r="K10">
        <v>1.3775703836200399</v>
      </c>
      <c r="L10" t="s">
        <v>94</v>
      </c>
      <c r="M10">
        <f t="shared" si="3"/>
        <v>36</v>
      </c>
      <c r="N10">
        <v>1.61667319376198</v>
      </c>
      <c r="O10" t="s">
        <v>95</v>
      </c>
      <c r="P10">
        <f t="shared" si="4"/>
        <v>36</v>
      </c>
      <c r="Q10">
        <v>2.3543997724199799</v>
      </c>
      <c r="R10" t="s">
        <v>96</v>
      </c>
      <c r="S10">
        <f t="shared" si="5"/>
        <v>35</v>
      </c>
      <c r="T10">
        <v>1753.8037969111399</v>
      </c>
      <c r="U10" t="s">
        <v>97</v>
      </c>
      <c r="V10">
        <f t="shared" si="6"/>
        <v>28</v>
      </c>
      <c r="W10">
        <v>5.1103055471652503</v>
      </c>
      <c r="X10" t="s">
        <v>98</v>
      </c>
      <c r="Y10">
        <f t="shared" si="7"/>
        <v>31</v>
      </c>
      <c r="Z10">
        <v>1028.0077699351</v>
      </c>
      <c r="AA10" t="s">
        <v>99</v>
      </c>
      <c r="AB10">
        <f t="shared" si="8"/>
        <v>23</v>
      </c>
    </row>
    <row r="11" spans="1:28" x14ac:dyDescent="0.35">
      <c r="A11" s="5">
        <v>9</v>
      </c>
      <c r="B11" t="s">
        <v>14</v>
      </c>
      <c r="C11">
        <f t="shared" si="0"/>
        <v>44</v>
      </c>
      <c r="D11">
        <f t="shared" si="9"/>
        <v>43.125</v>
      </c>
      <c r="E11">
        <v>3798.9926240128402</v>
      </c>
      <c r="F11">
        <v>46033.230251750101</v>
      </c>
      <c r="G11">
        <f t="shared" si="1"/>
        <v>44</v>
      </c>
      <c r="H11">
        <v>8240.52711967904</v>
      </c>
      <c r="I11">
        <v>108915.61026440701</v>
      </c>
      <c r="J11">
        <f t="shared" si="2"/>
        <v>45</v>
      </c>
      <c r="K11">
        <v>642.31155042093599</v>
      </c>
      <c r="L11" t="s">
        <v>100</v>
      </c>
      <c r="M11">
        <f t="shared" si="3"/>
        <v>45</v>
      </c>
      <c r="N11">
        <v>64.775845154212604</v>
      </c>
      <c r="O11" t="s">
        <v>101</v>
      </c>
      <c r="P11">
        <f t="shared" si="4"/>
        <v>41</v>
      </c>
      <c r="Q11">
        <v>203.94486399746299</v>
      </c>
      <c r="R11" t="s">
        <v>102</v>
      </c>
      <c r="S11">
        <f t="shared" si="5"/>
        <v>43</v>
      </c>
      <c r="T11">
        <v>9632.9898507416001</v>
      </c>
      <c r="U11" t="s">
        <v>103</v>
      </c>
      <c r="V11">
        <f t="shared" si="6"/>
        <v>39</v>
      </c>
      <c r="W11">
        <v>191.53297841807</v>
      </c>
      <c r="X11" t="s">
        <v>104</v>
      </c>
      <c r="Y11">
        <f t="shared" si="7"/>
        <v>45</v>
      </c>
      <c r="Z11">
        <v>22365.948422617501</v>
      </c>
      <c r="AA11" t="s">
        <v>105</v>
      </c>
      <c r="AB11">
        <f t="shared" si="8"/>
        <v>43</v>
      </c>
    </row>
    <row r="12" spans="1:28" x14ac:dyDescent="0.35">
      <c r="A12" s="5">
        <v>10</v>
      </c>
      <c r="B12" t="s">
        <v>15</v>
      </c>
      <c r="C12">
        <f t="shared" si="0"/>
        <v>42</v>
      </c>
      <c r="D12">
        <f t="shared" si="9"/>
        <v>40.875</v>
      </c>
      <c r="E12">
        <v>4272.6931884544902</v>
      </c>
      <c r="F12">
        <v>54738.492770737299</v>
      </c>
      <c r="G12">
        <f t="shared" si="1"/>
        <v>45</v>
      </c>
      <c r="H12">
        <v>1209.58611670241</v>
      </c>
      <c r="I12">
        <v>15847.4480923993</v>
      </c>
      <c r="J12">
        <f t="shared" si="2"/>
        <v>41</v>
      </c>
      <c r="K12">
        <v>26.006688748440801</v>
      </c>
      <c r="L12" t="s">
        <v>106</v>
      </c>
      <c r="M12">
        <f t="shared" si="3"/>
        <v>41</v>
      </c>
      <c r="N12">
        <v>103.09067902241701</v>
      </c>
      <c r="O12" t="s">
        <v>107</v>
      </c>
      <c r="P12">
        <f t="shared" si="4"/>
        <v>42</v>
      </c>
      <c r="Q12">
        <v>381.68329920914698</v>
      </c>
      <c r="R12" t="s">
        <v>108</v>
      </c>
      <c r="S12">
        <f t="shared" si="5"/>
        <v>45</v>
      </c>
      <c r="T12">
        <v>3467.9266029824398</v>
      </c>
      <c r="U12" t="s">
        <v>109</v>
      </c>
      <c r="V12">
        <f t="shared" si="6"/>
        <v>35</v>
      </c>
      <c r="W12">
        <v>33.6039365238138</v>
      </c>
      <c r="X12" t="s">
        <v>110</v>
      </c>
      <c r="Y12">
        <f t="shared" si="7"/>
        <v>40</v>
      </c>
      <c r="Z12">
        <v>7310.40926914182</v>
      </c>
      <c r="AA12" t="s">
        <v>111</v>
      </c>
      <c r="AB12">
        <f t="shared" si="8"/>
        <v>38</v>
      </c>
    </row>
    <row r="13" spans="1:28" x14ac:dyDescent="0.35">
      <c r="A13" s="5">
        <v>11</v>
      </c>
      <c r="B13" t="s">
        <v>16</v>
      </c>
      <c r="C13">
        <f t="shared" si="0"/>
        <v>35</v>
      </c>
      <c r="D13">
        <f t="shared" si="9"/>
        <v>34.25</v>
      </c>
      <c r="E13">
        <v>25.315225908775702</v>
      </c>
      <c r="F13">
        <v>257.65576983564301</v>
      </c>
      <c r="G13">
        <f t="shared" si="1"/>
        <v>36</v>
      </c>
      <c r="H13">
        <v>17.172734698132299</v>
      </c>
      <c r="I13">
        <v>139.06544035453899</v>
      </c>
      <c r="J13">
        <f t="shared" si="2"/>
        <v>36</v>
      </c>
      <c r="K13">
        <v>1.7204883304914</v>
      </c>
      <c r="L13" t="s">
        <v>112</v>
      </c>
      <c r="M13">
        <f t="shared" si="3"/>
        <v>37</v>
      </c>
      <c r="N13">
        <v>1.9295179265217</v>
      </c>
      <c r="O13" t="s">
        <v>113</v>
      </c>
      <c r="P13">
        <f t="shared" si="4"/>
        <v>37</v>
      </c>
      <c r="Q13">
        <v>2.5689494851277499</v>
      </c>
      <c r="R13" t="s">
        <v>114</v>
      </c>
      <c r="S13">
        <f t="shared" si="5"/>
        <v>36</v>
      </c>
      <c r="T13">
        <v>1806.66362473152</v>
      </c>
      <c r="U13" t="s">
        <v>115</v>
      </c>
      <c r="V13">
        <f t="shared" si="6"/>
        <v>29</v>
      </c>
      <c r="W13">
        <v>5.71909918795542</v>
      </c>
      <c r="X13" t="s">
        <v>116</v>
      </c>
      <c r="Y13">
        <f t="shared" si="7"/>
        <v>34</v>
      </c>
      <c r="Z13">
        <v>1388.0024272460601</v>
      </c>
      <c r="AA13" t="s">
        <v>117</v>
      </c>
      <c r="AB13">
        <f t="shared" si="8"/>
        <v>29</v>
      </c>
    </row>
    <row r="14" spans="1:28" x14ac:dyDescent="0.35">
      <c r="A14" s="5">
        <v>12</v>
      </c>
      <c r="B14" t="s">
        <v>17</v>
      </c>
      <c r="C14">
        <f t="shared" si="0"/>
        <v>41</v>
      </c>
      <c r="D14">
        <f t="shared" si="9"/>
        <v>40.25</v>
      </c>
      <c r="E14">
        <v>1651.1050948591701</v>
      </c>
      <c r="F14">
        <v>21203.933362945801</v>
      </c>
      <c r="G14">
        <f t="shared" si="1"/>
        <v>42</v>
      </c>
      <c r="H14">
        <v>1470.5860353190801</v>
      </c>
      <c r="I14">
        <v>18888.480895480199</v>
      </c>
      <c r="J14">
        <f t="shared" si="2"/>
        <v>43</v>
      </c>
      <c r="K14">
        <v>91.574089419182698</v>
      </c>
      <c r="L14" t="s">
        <v>118</v>
      </c>
      <c r="M14">
        <f t="shared" si="3"/>
        <v>42</v>
      </c>
      <c r="N14">
        <v>107.599930157408</v>
      </c>
      <c r="O14" t="s">
        <v>119</v>
      </c>
      <c r="P14">
        <f t="shared" si="4"/>
        <v>43</v>
      </c>
      <c r="Q14">
        <v>145.95475672082</v>
      </c>
      <c r="R14" t="s">
        <v>120</v>
      </c>
      <c r="S14">
        <f t="shared" si="5"/>
        <v>42</v>
      </c>
      <c r="T14">
        <v>3952.5707680639098</v>
      </c>
      <c r="U14" t="s">
        <v>121</v>
      </c>
      <c r="V14">
        <f t="shared" si="6"/>
        <v>36</v>
      </c>
      <c r="W14">
        <v>8.43640793204532</v>
      </c>
      <c r="X14" t="s">
        <v>122</v>
      </c>
      <c r="Y14">
        <f t="shared" si="7"/>
        <v>37</v>
      </c>
      <c r="Z14">
        <v>5675.6951560023299</v>
      </c>
      <c r="AA14" t="s">
        <v>123</v>
      </c>
      <c r="AB14">
        <f t="shared" si="8"/>
        <v>37</v>
      </c>
    </row>
    <row r="15" spans="1:28" x14ac:dyDescent="0.35">
      <c r="A15" s="5">
        <v>13</v>
      </c>
      <c r="B15" t="s">
        <v>18</v>
      </c>
      <c r="C15">
        <f t="shared" si="0"/>
        <v>38</v>
      </c>
      <c r="D15">
        <f t="shared" si="9"/>
        <v>37.75</v>
      </c>
      <c r="E15">
        <v>43.358823529411701</v>
      </c>
      <c r="F15">
        <v>19.5175805764211</v>
      </c>
      <c r="G15">
        <f t="shared" si="1"/>
        <v>39</v>
      </c>
      <c r="H15">
        <v>70.342372881355899</v>
      </c>
      <c r="I15">
        <v>22.9864996245818</v>
      </c>
      <c r="J15">
        <f t="shared" si="2"/>
        <v>39</v>
      </c>
      <c r="K15">
        <v>6.1988700564971699</v>
      </c>
      <c r="L15" t="s">
        <v>124</v>
      </c>
      <c r="M15">
        <f t="shared" si="3"/>
        <v>38</v>
      </c>
      <c r="N15">
        <v>5.7028248587570598</v>
      </c>
      <c r="O15" t="s">
        <v>125</v>
      </c>
      <c r="P15">
        <f t="shared" si="4"/>
        <v>39</v>
      </c>
      <c r="Q15">
        <v>5.8220338983050803</v>
      </c>
      <c r="R15" t="s">
        <v>126</v>
      </c>
      <c r="S15">
        <f t="shared" si="5"/>
        <v>39</v>
      </c>
      <c r="T15">
        <v>14426.445323837899</v>
      </c>
      <c r="U15" t="s">
        <v>127</v>
      </c>
      <c r="V15">
        <f t="shared" si="6"/>
        <v>41</v>
      </c>
      <c r="W15">
        <v>2.61123467906976</v>
      </c>
      <c r="X15" t="s">
        <v>128</v>
      </c>
      <c r="Y15">
        <f t="shared" si="7"/>
        <v>26</v>
      </c>
      <c r="Z15">
        <v>17475.125667776101</v>
      </c>
      <c r="AA15" t="s">
        <v>129</v>
      </c>
      <c r="AB15">
        <f t="shared" si="8"/>
        <v>41</v>
      </c>
    </row>
    <row r="16" spans="1:28" x14ac:dyDescent="0.35">
      <c r="A16" s="4">
        <v>14</v>
      </c>
      <c r="B16" t="s">
        <v>136</v>
      </c>
      <c r="C16">
        <f t="shared" si="0"/>
        <v>8</v>
      </c>
      <c r="D16">
        <f t="shared" si="9"/>
        <v>10.75</v>
      </c>
      <c r="E16">
        <v>2.0052319999999999</v>
      </c>
      <c r="F16">
        <v>1.613421</v>
      </c>
      <c r="G16">
        <f t="shared" si="1"/>
        <v>13</v>
      </c>
      <c r="H16">
        <v>1.4116629999999999</v>
      </c>
      <c r="I16">
        <v>1.1182270000000001</v>
      </c>
      <c r="J16">
        <f t="shared" si="2"/>
        <v>11</v>
      </c>
      <c r="K16">
        <v>0.268679</v>
      </c>
      <c r="L16" t="s">
        <v>28</v>
      </c>
      <c r="M16">
        <f t="shared" si="3"/>
        <v>7</v>
      </c>
      <c r="N16">
        <v>0.320048</v>
      </c>
      <c r="O16" t="s">
        <v>29</v>
      </c>
      <c r="P16">
        <f t="shared" si="4"/>
        <v>16</v>
      </c>
      <c r="Q16">
        <v>0.30535299999999999</v>
      </c>
      <c r="R16" t="s">
        <v>30</v>
      </c>
      <c r="S16">
        <f t="shared" si="5"/>
        <v>12</v>
      </c>
      <c r="T16">
        <v>733.45194300000003</v>
      </c>
      <c r="U16" t="s">
        <v>31</v>
      </c>
      <c r="V16">
        <f t="shared" si="6"/>
        <v>9</v>
      </c>
      <c r="W16">
        <v>1.8704609999999999</v>
      </c>
      <c r="X16" t="s">
        <v>32</v>
      </c>
      <c r="Y16">
        <f t="shared" si="7"/>
        <v>5</v>
      </c>
      <c r="Z16">
        <v>635.38697000000002</v>
      </c>
      <c r="AA16" t="s">
        <v>33</v>
      </c>
      <c r="AB16">
        <f t="shared" si="8"/>
        <v>13</v>
      </c>
    </row>
    <row r="17" spans="1:28" x14ac:dyDescent="0.35">
      <c r="A17" s="4">
        <v>15</v>
      </c>
      <c r="B17" t="s">
        <v>137</v>
      </c>
      <c r="C17">
        <f t="shared" si="0"/>
        <v>6</v>
      </c>
      <c r="D17">
        <f t="shared" si="9"/>
        <v>10.125</v>
      </c>
      <c r="E17">
        <v>2.0052319999999999</v>
      </c>
      <c r="F17">
        <v>1.613421</v>
      </c>
      <c r="G17">
        <f t="shared" si="1"/>
        <v>13</v>
      </c>
      <c r="H17">
        <v>1.4116629999999999</v>
      </c>
      <c r="I17">
        <v>1.1182270000000001</v>
      </c>
      <c r="J17">
        <f t="shared" si="2"/>
        <v>11</v>
      </c>
      <c r="K17">
        <v>0.28872199999999998</v>
      </c>
      <c r="L17" t="s">
        <v>130</v>
      </c>
      <c r="M17">
        <f t="shared" si="3"/>
        <v>12</v>
      </c>
      <c r="N17">
        <v>0.29539399999999999</v>
      </c>
      <c r="O17" t="s">
        <v>131</v>
      </c>
      <c r="P17">
        <f t="shared" si="4"/>
        <v>11</v>
      </c>
      <c r="Q17">
        <v>0.30535299999999999</v>
      </c>
      <c r="R17" t="s">
        <v>30</v>
      </c>
      <c r="S17">
        <f t="shared" si="5"/>
        <v>12</v>
      </c>
      <c r="T17">
        <v>733.45194300000003</v>
      </c>
      <c r="U17" t="s">
        <v>31</v>
      </c>
      <c r="V17">
        <f t="shared" si="6"/>
        <v>9</v>
      </c>
      <c r="W17">
        <v>1.879586</v>
      </c>
      <c r="X17" t="s">
        <v>132</v>
      </c>
      <c r="Y17">
        <f t="shared" si="7"/>
        <v>8</v>
      </c>
      <c r="Z17">
        <v>540.42296999999996</v>
      </c>
      <c r="AA17" t="s">
        <v>133</v>
      </c>
      <c r="AB17">
        <f t="shared" si="8"/>
        <v>5</v>
      </c>
    </row>
    <row r="18" spans="1:28" x14ac:dyDescent="0.35">
      <c r="A18" s="4">
        <v>16</v>
      </c>
      <c r="B18" t="s">
        <v>138</v>
      </c>
      <c r="C18">
        <f t="shared" si="0"/>
        <v>11</v>
      </c>
      <c r="D18">
        <f t="shared" si="9"/>
        <v>11.875</v>
      </c>
      <c r="E18">
        <v>1.9706588299955801</v>
      </c>
      <c r="F18">
        <v>1.9647866938851</v>
      </c>
      <c r="G18">
        <f t="shared" si="1"/>
        <v>11</v>
      </c>
      <c r="H18">
        <v>1.5480942750146001</v>
      </c>
      <c r="I18">
        <v>1.3775218222105201</v>
      </c>
      <c r="J18">
        <f t="shared" si="2"/>
        <v>20</v>
      </c>
      <c r="K18">
        <v>0.24312711918003499</v>
      </c>
      <c r="L18">
        <v>0.217550451234999</v>
      </c>
      <c r="M18">
        <f t="shared" si="3"/>
        <v>3</v>
      </c>
      <c r="N18">
        <v>0.240562878819436</v>
      </c>
      <c r="O18">
        <v>0.18582062890725101</v>
      </c>
      <c r="P18">
        <f t="shared" si="4"/>
        <v>2</v>
      </c>
      <c r="Q18">
        <v>0.22756796014953401</v>
      </c>
      <c r="R18">
        <v>0.16026344843870999</v>
      </c>
      <c r="S18">
        <f t="shared" si="5"/>
        <v>2</v>
      </c>
      <c r="T18">
        <v>1488.0285778176999</v>
      </c>
      <c r="U18">
        <v>2549.7955646842902</v>
      </c>
      <c r="V18">
        <f t="shared" si="6"/>
        <v>25</v>
      </c>
      <c r="W18">
        <v>1.8108073140401999</v>
      </c>
      <c r="X18">
        <v>2.9609789232122199</v>
      </c>
      <c r="Y18">
        <f t="shared" si="7"/>
        <v>1</v>
      </c>
      <c r="Z18">
        <v>1567.9779367379799</v>
      </c>
      <c r="AA18">
        <v>2309.92357627809</v>
      </c>
      <c r="AB18">
        <f t="shared" si="8"/>
        <v>31</v>
      </c>
    </row>
    <row r="19" spans="1:28" x14ac:dyDescent="0.35">
      <c r="A19" s="4">
        <v>17</v>
      </c>
      <c r="B19" t="s">
        <v>139</v>
      </c>
      <c r="C19">
        <f t="shared" si="0"/>
        <v>9</v>
      </c>
      <c r="D19">
        <f t="shared" si="9"/>
        <v>10.875</v>
      </c>
      <c r="E19">
        <v>2.0900642763910202</v>
      </c>
      <c r="F19">
        <v>1.9911286270386801</v>
      </c>
      <c r="G19">
        <f t="shared" si="1"/>
        <v>17</v>
      </c>
      <c r="H19">
        <v>1.4681361278863201</v>
      </c>
      <c r="I19">
        <v>1.10634412174401</v>
      </c>
      <c r="J19">
        <f t="shared" si="2"/>
        <v>16</v>
      </c>
      <c r="K19">
        <v>0.24324060524355801</v>
      </c>
      <c r="L19">
        <v>0.21690394123019099</v>
      </c>
      <c r="M19">
        <f t="shared" si="3"/>
        <v>4</v>
      </c>
      <c r="N19">
        <v>0.24132597960445201</v>
      </c>
      <c r="O19">
        <v>0.18333801879985301</v>
      </c>
      <c r="P19">
        <f t="shared" si="4"/>
        <v>3</v>
      </c>
      <c r="Q19">
        <v>0.22711422491042499</v>
      </c>
      <c r="R19">
        <v>0.160057993064429</v>
      </c>
      <c r="S19">
        <f t="shared" si="5"/>
        <v>1</v>
      </c>
      <c r="T19">
        <v>1641.43189645953</v>
      </c>
      <c r="U19">
        <v>3005.66376978363</v>
      </c>
      <c r="V19">
        <f t="shared" si="6"/>
        <v>27</v>
      </c>
      <c r="W19">
        <v>1.8539105914143801</v>
      </c>
      <c r="X19">
        <v>2.5495289312719498</v>
      </c>
      <c r="Y19">
        <f t="shared" si="7"/>
        <v>2</v>
      </c>
      <c r="Z19">
        <v>770.85295198036204</v>
      </c>
      <c r="AA19">
        <v>1374.3274451504601</v>
      </c>
      <c r="AB19">
        <f t="shared" si="8"/>
        <v>17</v>
      </c>
    </row>
    <row r="20" spans="1:28" x14ac:dyDescent="0.35">
      <c r="A20" s="4">
        <v>18</v>
      </c>
      <c r="B20" t="s">
        <v>140</v>
      </c>
      <c r="C20">
        <f t="shared" si="0"/>
        <v>15</v>
      </c>
      <c r="D20">
        <f t="shared" si="9"/>
        <v>13.5</v>
      </c>
      <c r="E20">
        <v>2.057525</v>
      </c>
      <c r="F20">
        <v>1.551687</v>
      </c>
      <c r="G20">
        <f t="shared" si="1"/>
        <v>15</v>
      </c>
      <c r="H20">
        <v>1.4242319999999999</v>
      </c>
      <c r="I20">
        <v>1.1029279999999999</v>
      </c>
      <c r="J20">
        <f t="shared" si="2"/>
        <v>13</v>
      </c>
      <c r="K20">
        <v>0.28721099999999999</v>
      </c>
      <c r="L20">
        <v>0.21285799999999999</v>
      </c>
      <c r="M20">
        <f t="shared" si="3"/>
        <v>11</v>
      </c>
      <c r="N20">
        <v>0.36397099999999999</v>
      </c>
      <c r="O20">
        <v>0.28087200000000001</v>
      </c>
      <c r="P20">
        <f t="shared" si="4"/>
        <v>21</v>
      </c>
      <c r="Q20">
        <v>0.34569899999999998</v>
      </c>
      <c r="R20">
        <v>0.28337499999999999</v>
      </c>
      <c r="S20">
        <f t="shared" si="5"/>
        <v>19</v>
      </c>
      <c r="T20">
        <v>725.480816</v>
      </c>
      <c r="U20">
        <v>1312.1267559999999</v>
      </c>
      <c r="V20">
        <f t="shared" si="6"/>
        <v>5</v>
      </c>
      <c r="W20">
        <v>1.954771</v>
      </c>
      <c r="X20">
        <v>2.672898</v>
      </c>
      <c r="Y20">
        <f t="shared" si="7"/>
        <v>15</v>
      </c>
      <c r="Z20">
        <v>562.36917500000004</v>
      </c>
      <c r="AA20">
        <v>1078.7638730000001</v>
      </c>
      <c r="AB20">
        <f t="shared" si="8"/>
        <v>9</v>
      </c>
    </row>
    <row r="21" spans="1:28" x14ac:dyDescent="0.35">
      <c r="A21" s="4">
        <v>19</v>
      </c>
      <c r="B21" t="s">
        <v>141</v>
      </c>
      <c r="C21">
        <f t="shared" si="0"/>
        <v>12</v>
      </c>
      <c r="D21">
        <f t="shared" si="9"/>
        <v>12.125</v>
      </c>
      <c r="E21">
        <v>2.0629729999999999</v>
      </c>
      <c r="F21">
        <v>1.622501</v>
      </c>
      <c r="G21">
        <f t="shared" si="1"/>
        <v>16</v>
      </c>
      <c r="H21">
        <v>1.4487239999999999</v>
      </c>
      <c r="I21">
        <v>1.1172059999999999</v>
      </c>
      <c r="J21">
        <f t="shared" si="2"/>
        <v>14</v>
      </c>
      <c r="K21">
        <v>0.31220199999999998</v>
      </c>
      <c r="L21">
        <v>0.232659</v>
      </c>
      <c r="M21">
        <f t="shared" si="3"/>
        <v>16</v>
      </c>
      <c r="N21">
        <v>0.293989</v>
      </c>
      <c r="O21">
        <v>0.25933099999999998</v>
      </c>
      <c r="P21">
        <f t="shared" si="4"/>
        <v>10</v>
      </c>
      <c r="Q21">
        <v>0.341665</v>
      </c>
      <c r="R21">
        <v>0.280914</v>
      </c>
      <c r="S21">
        <f t="shared" si="5"/>
        <v>18</v>
      </c>
      <c r="T21">
        <v>698.40211899999997</v>
      </c>
      <c r="U21">
        <v>1220.112748</v>
      </c>
      <c r="V21">
        <f t="shared" si="6"/>
        <v>2</v>
      </c>
      <c r="W21">
        <v>1.9537420000000001</v>
      </c>
      <c r="X21">
        <v>2.7234729999999998</v>
      </c>
      <c r="Y21">
        <f t="shared" si="7"/>
        <v>14</v>
      </c>
      <c r="Z21">
        <v>546.86353199999996</v>
      </c>
      <c r="AA21">
        <v>1040.312897</v>
      </c>
      <c r="AB21">
        <f t="shared" si="8"/>
        <v>7</v>
      </c>
    </row>
    <row r="22" spans="1:28" x14ac:dyDescent="0.35">
      <c r="A22" s="4">
        <v>20</v>
      </c>
      <c r="B22" t="s">
        <v>142</v>
      </c>
      <c r="C22">
        <f t="shared" si="0"/>
        <v>6</v>
      </c>
      <c r="D22">
        <f t="shared" si="9"/>
        <v>10.125</v>
      </c>
      <c r="E22">
        <v>1.9197484235037301</v>
      </c>
      <c r="F22">
        <v>1.8301260164898101</v>
      </c>
      <c r="G22">
        <f t="shared" si="1"/>
        <v>5</v>
      </c>
      <c r="H22">
        <v>1.2890414629989599</v>
      </c>
      <c r="I22">
        <v>1.1546157562527599</v>
      </c>
      <c r="J22">
        <f t="shared" si="2"/>
        <v>1</v>
      </c>
      <c r="K22">
        <v>0.24656285069594</v>
      </c>
      <c r="L22">
        <v>0.21014997552123599</v>
      </c>
      <c r="M22">
        <f t="shared" si="3"/>
        <v>5</v>
      </c>
      <c r="N22">
        <v>0.25676578342599898</v>
      </c>
      <c r="O22">
        <v>0.18014343911140299</v>
      </c>
      <c r="P22">
        <f t="shared" si="4"/>
        <v>6</v>
      </c>
      <c r="Q22">
        <v>0.229144032258356</v>
      </c>
      <c r="R22">
        <v>0.15188060622503599</v>
      </c>
      <c r="S22">
        <f t="shared" si="5"/>
        <v>4</v>
      </c>
      <c r="T22">
        <v>772.93154326438901</v>
      </c>
      <c r="U22">
        <v>1551.43310467881</v>
      </c>
      <c r="V22">
        <f t="shared" si="6"/>
        <v>16</v>
      </c>
      <c r="W22">
        <v>1.9178283702890599</v>
      </c>
      <c r="X22">
        <v>3.6118559512470099</v>
      </c>
      <c r="Y22">
        <f t="shared" si="7"/>
        <v>10</v>
      </c>
      <c r="Z22">
        <v>2386.3736307745899</v>
      </c>
      <c r="AA22">
        <v>12472.967317832999</v>
      </c>
      <c r="AB22">
        <f t="shared" si="8"/>
        <v>34</v>
      </c>
    </row>
    <row r="23" spans="1:28" x14ac:dyDescent="0.35">
      <c r="A23" s="4">
        <v>21</v>
      </c>
      <c r="B23" t="s">
        <v>143</v>
      </c>
      <c r="C23">
        <f t="shared" si="0"/>
        <v>3</v>
      </c>
      <c r="D23">
        <f t="shared" si="9"/>
        <v>7.375</v>
      </c>
      <c r="E23">
        <v>1.9055535158925601</v>
      </c>
      <c r="F23">
        <v>1.8483174760310801</v>
      </c>
      <c r="G23">
        <f t="shared" si="1"/>
        <v>4</v>
      </c>
      <c r="H23">
        <v>1.2984981366382999</v>
      </c>
      <c r="I23">
        <v>1.1257586290753401</v>
      </c>
      <c r="J23">
        <f t="shared" si="2"/>
        <v>2</v>
      </c>
      <c r="K23">
        <v>0.248437179776995</v>
      </c>
      <c r="L23">
        <v>0.21133036272353201</v>
      </c>
      <c r="M23">
        <f t="shared" si="3"/>
        <v>6</v>
      </c>
      <c r="N23">
        <v>0.25643025858694501</v>
      </c>
      <c r="O23">
        <v>0.18105984746010301</v>
      </c>
      <c r="P23">
        <f t="shared" si="4"/>
        <v>5</v>
      </c>
      <c r="Q23">
        <v>0.22824973029752699</v>
      </c>
      <c r="R23">
        <v>0.151502541287514</v>
      </c>
      <c r="S23">
        <f t="shared" si="5"/>
        <v>3</v>
      </c>
      <c r="T23">
        <v>792.79126258082601</v>
      </c>
      <c r="U23">
        <v>1523.8481034863801</v>
      </c>
      <c r="V23">
        <f t="shared" si="6"/>
        <v>17</v>
      </c>
      <c r="W23">
        <v>2.0663873263089698</v>
      </c>
      <c r="X23">
        <v>3.4809830855814101</v>
      </c>
      <c r="Y23">
        <f t="shared" si="7"/>
        <v>20</v>
      </c>
      <c r="Z23">
        <v>523.00338166697202</v>
      </c>
      <c r="AA23">
        <v>1126.3887661178201</v>
      </c>
      <c r="AB23">
        <f t="shared" si="8"/>
        <v>2</v>
      </c>
    </row>
    <row r="24" spans="1:28" x14ac:dyDescent="0.35">
      <c r="A24" s="4">
        <v>22</v>
      </c>
      <c r="B24" t="s">
        <v>162</v>
      </c>
      <c r="C24">
        <f t="shared" si="0"/>
        <v>20</v>
      </c>
      <c r="D24">
        <f t="shared" ref="D24:D37" si="10">AVERAGE(G24,J24,M24,P24,S24,V24,Y24,AB24)</f>
        <v>15.875</v>
      </c>
      <c r="E24">
        <v>2.2156009999999999</v>
      </c>
      <c r="F24">
        <v>1.818322</v>
      </c>
      <c r="G24">
        <f t="shared" si="1"/>
        <v>18</v>
      </c>
      <c r="H24">
        <v>1.522786</v>
      </c>
      <c r="I24">
        <v>1.3567640000000001</v>
      </c>
      <c r="J24">
        <f t="shared" si="2"/>
        <v>17</v>
      </c>
      <c r="K24">
        <v>0.296323</v>
      </c>
      <c r="L24">
        <v>0.237285</v>
      </c>
      <c r="M24">
        <f t="shared" si="3"/>
        <v>13</v>
      </c>
      <c r="N24">
        <v>0.34173999999999999</v>
      </c>
      <c r="O24">
        <v>0.33935100000000001</v>
      </c>
      <c r="P24">
        <f t="shared" si="4"/>
        <v>18</v>
      </c>
      <c r="Q24">
        <v>0.35389199999999998</v>
      </c>
      <c r="R24">
        <v>0.40992600000000001</v>
      </c>
      <c r="S24">
        <f t="shared" si="5"/>
        <v>20</v>
      </c>
      <c r="T24">
        <v>736.34264399999995</v>
      </c>
      <c r="U24">
        <v>1359.541459</v>
      </c>
      <c r="V24">
        <f t="shared" si="6"/>
        <v>13</v>
      </c>
      <c r="W24">
        <v>1.93896</v>
      </c>
      <c r="X24">
        <v>2.4668389999999998</v>
      </c>
      <c r="Y24">
        <f t="shared" si="7"/>
        <v>12</v>
      </c>
      <c r="Z24">
        <v>703.95201999999995</v>
      </c>
      <c r="AA24">
        <v>1924.350083</v>
      </c>
      <c r="AB24">
        <f t="shared" si="8"/>
        <v>16</v>
      </c>
    </row>
    <row r="25" spans="1:28" x14ac:dyDescent="0.35">
      <c r="A25" s="4">
        <v>23</v>
      </c>
      <c r="B25" t="s">
        <v>163</v>
      </c>
      <c r="C25">
        <f t="shared" si="0"/>
        <v>16</v>
      </c>
      <c r="D25">
        <f t="shared" si="10"/>
        <v>13.75</v>
      </c>
      <c r="E25">
        <v>2.2156009999999999</v>
      </c>
      <c r="F25">
        <v>1.818322</v>
      </c>
      <c r="G25">
        <f t="shared" si="1"/>
        <v>18</v>
      </c>
      <c r="H25">
        <v>1.522786</v>
      </c>
      <c r="I25">
        <v>1.3567640000000001</v>
      </c>
      <c r="J25">
        <f t="shared" si="2"/>
        <v>17</v>
      </c>
      <c r="K25">
        <v>0.31284200000000001</v>
      </c>
      <c r="L25">
        <v>0.24244499999999999</v>
      </c>
      <c r="M25">
        <f t="shared" si="3"/>
        <v>18</v>
      </c>
      <c r="N25">
        <v>0.30809399999999998</v>
      </c>
      <c r="O25">
        <v>0.43043199999999998</v>
      </c>
      <c r="P25">
        <f t="shared" si="4"/>
        <v>15</v>
      </c>
      <c r="Q25">
        <v>0.35389199999999998</v>
      </c>
      <c r="R25">
        <v>0.40992600000000001</v>
      </c>
      <c r="S25">
        <f t="shared" si="5"/>
        <v>20</v>
      </c>
      <c r="T25">
        <v>736.34264399999995</v>
      </c>
      <c r="U25">
        <v>1359.541459</v>
      </c>
      <c r="V25">
        <f t="shared" si="6"/>
        <v>13</v>
      </c>
      <c r="W25">
        <v>1.860849</v>
      </c>
      <c r="X25">
        <v>2.4362110000000001</v>
      </c>
      <c r="Y25">
        <f t="shared" si="7"/>
        <v>3</v>
      </c>
      <c r="Z25">
        <v>540.43073900000002</v>
      </c>
      <c r="AA25">
        <v>1005.305506</v>
      </c>
      <c r="AB25">
        <f t="shared" si="8"/>
        <v>6</v>
      </c>
    </row>
    <row r="26" spans="1:28" x14ac:dyDescent="0.35">
      <c r="A26" s="4">
        <v>24</v>
      </c>
      <c r="B26" t="s">
        <v>164</v>
      </c>
      <c r="C26">
        <f t="shared" si="0"/>
        <v>21</v>
      </c>
      <c r="D26">
        <f t="shared" si="10"/>
        <v>17.375</v>
      </c>
      <c r="E26" s="2">
        <v>2.3478729999999999</v>
      </c>
      <c r="F26" s="2">
        <v>1.7878559999999999</v>
      </c>
      <c r="G26">
        <f t="shared" si="1"/>
        <v>20</v>
      </c>
      <c r="H26" s="2">
        <v>1.644053</v>
      </c>
      <c r="I26" s="2">
        <v>1.428112</v>
      </c>
      <c r="J26">
        <f t="shared" si="2"/>
        <v>22</v>
      </c>
      <c r="K26" s="2">
        <v>0.30314400000000002</v>
      </c>
      <c r="L26" s="2">
        <v>0.237957</v>
      </c>
      <c r="M26">
        <f t="shared" si="3"/>
        <v>14</v>
      </c>
      <c r="N26" s="2">
        <v>0.38428200000000001</v>
      </c>
      <c r="O26" s="2">
        <v>0.29161900000000002</v>
      </c>
      <c r="P26">
        <f t="shared" si="4"/>
        <v>22</v>
      </c>
      <c r="Q26" s="2">
        <v>0.36672700000000003</v>
      </c>
      <c r="R26" s="2">
        <v>0.35235300000000003</v>
      </c>
      <c r="S26">
        <f t="shared" si="5"/>
        <v>23</v>
      </c>
      <c r="T26" s="2">
        <v>732.31495600000005</v>
      </c>
      <c r="U26" s="2">
        <v>1346.875086</v>
      </c>
      <c r="V26">
        <f t="shared" si="6"/>
        <v>8</v>
      </c>
      <c r="W26" s="2">
        <v>1.997871</v>
      </c>
      <c r="X26" s="2">
        <v>2.6951459999999998</v>
      </c>
      <c r="Y26">
        <f t="shared" si="7"/>
        <v>18</v>
      </c>
      <c r="Z26" s="2">
        <v>626.68376999999998</v>
      </c>
      <c r="AA26" s="2">
        <v>1606.3184140000001</v>
      </c>
      <c r="AB26">
        <f t="shared" si="8"/>
        <v>12</v>
      </c>
    </row>
    <row r="27" spans="1:28" x14ac:dyDescent="0.35">
      <c r="A27" s="4">
        <v>25</v>
      </c>
      <c r="B27" t="s">
        <v>165</v>
      </c>
      <c r="C27">
        <f t="shared" si="0"/>
        <v>19</v>
      </c>
      <c r="D27">
        <f t="shared" si="10"/>
        <v>15.625</v>
      </c>
      <c r="E27" s="2">
        <v>2.3529179999999998</v>
      </c>
      <c r="F27" s="2">
        <v>1.777541</v>
      </c>
      <c r="G27">
        <f t="shared" si="1"/>
        <v>21</v>
      </c>
      <c r="H27" s="2">
        <v>1.6628959999999999</v>
      </c>
      <c r="I27" s="2">
        <v>1.4429019999999999</v>
      </c>
      <c r="J27">
        <f t="shared" si="2"/>
        <v>23</v>
      </c>
      <c r="K27" s="2">
        <v>0.31851499999999999</v>
      </c>
      <c r="L27" s="2">
        <v>0.246</v>
      </c>
      <c r="M27">
        <f t="shared" si="3"/>
        <v>19</v>
      </c>
      <c r="N27" s="2">
        <v>0.30745600000000001</v>
      </c>
      <c r="O27" s="2">
        <v>0.22380900000000001</v>
      </c>
      <c r="P27">
        <f t="shared" si="4"/>
        <v>13</v>
      </c>
      <c r="Q27" s="2">
        <v>0.365815</v>
      </c>
      <c r="R27" s="2">
        <v>0.348437</v>
      </c>
      <c r="S27">
        <f t="shared" si="5"/>
        <v>22</v>
      </c>
      <c r="T27" s="2">
        <v>729.44492400000001</v>
      </c>
      <c r="U27" s="2">
        <v>1352.840616</v>
      </c>
      <c r="V27">
        <f t="shared" si="6"/>
        <v>6</v>
      </c>
      <c r="W27" s="2">
        <v>1.9485129999999999</v>
      </c>
      <c r="X27" s="2">
        <v>2.610376</v>
      </c>
      <c r="Y27">
        <f t="shared" si="7"/>
        <v>13</v>
      </c>
      <c r="Z27" s="2">
        <v>550.09886400000005</v>
      </c>
      <c r="AA27" s="2">
        <v>1033.143773</v>
      </c>
      <c r="AB27">
        <f t="shared" si="8"/>
        <v>8</v>
      </c>
    </row>
    <row r="28" spans="1:28" x14ac:dyDescent="0.35">
      <c r="A28" s="4">
        <v>26</v>
      </c>
      <c r="B28" t="s">
        <v>166</v>
      </c>
      <c r="C28">
        <f t="shared" si="0"/>
        <v>17</v>
      </c>
      <c r="D28">
        <f t="shared" si="10"/>
        <v>13.875</v>
      </c>
      <c r="E28" s="2">
        <v>1.9633210000000001</v>
      </c>
      <c r="F28" s="2">
        <v>1.6347309999999999</v>
      </c>
      <c r="G28">
        <f t="shared" si="1"/>
        <v>8</v>
      </c>
      <c r="H28" s="2">
        <v>1.375515</v>
      </c>
      <c r="I28" s="2">
        <v>1.1303879999999999</v>
      </c>
      <c r="J28">
        <f t="shared" si="2"/>
        <v>7</v>
      </c>
      <c r="K28" s="2">
        <v>0.28585700000000003</v>
      </c>
      <c r="L28" s="2">
        <v>0.21071100000000001</v>
      </c>
      <c r="M28">
        <f t="shared" si="3"/>
        <v>10</v>
      </c>
      <c r="N28" s="2">
        <v>0.52743799999999996</v>
      </c>
      <c r="O28" s="2">
        <v>0.92652599999999996</v>
      </c>
      <c r="P28">
        <f t="shared" si="4"/>
        <v>29</v>
      </c>
      <c r="Q28" s="2">
        <v>0.31180999999999998</v>
      </c>
      <c r="R28" s="2">
        <v>0.25197900000000001</v>
      </c>
      <c r="S28">
        <f t="shared" si="5"/>
        <v>14</v>
      </c>
      <c r="T28" s="2">
        <v>736.33857899999998</v>
      </c>
      <c r="U28" s="2">
        <v>1359.542076</v>
      </c>
      <c r="V28">
        <f t="shared" si="6"/>
        <v>11</v>
      </c>
      <c r="W28" s="2">
        <v>1.865758</v>
      </c>
      <c r="X28" s="2">
        <v>2.4477899999999999</v>
      </c>
      <c r="Y28">
        <f t="shared" si="7"/>
        <v>4</v>
      </c>
      <c r="Z28" s="2">
        <v>1180.050203</v>
      </c>
      <c r="AA28" s="2">
        <v>1248.1728969999999</v>
      </c>
      <c r="AB28">
        <f t="shared" si="8"/>
        <v>28</v>
      </c>
    </row>
    <row r="29" spans="1:28" x14ac:dyDescent="0.35">
      <c r="A29" s="4">
        <v>27</v>
      </c>
      <c r="B29" t="s">
        <v>167</v>
      </c>
      <c r="C29">
        <f t="shared" si="0"/>
        <v>5</v>
      </c>
      <c r="D29">
        <f t="shared" si="10"/>
        <v>9.625</v>
      </c>
      <c r="E29" s="2">
        <v>1.9633210000000001</v>
      </c>
      <c r="F29" s="2">
        <v>1.6347309999999999</v>
      </c>
      <c r="G29">
        <f t="shared" si="1"/>
        <v>8</v>
      </c>
      <c r="H29" s="2">
        <v>1.375515</v>
      </c>
      <c r="I29" s="2">
        <v>1.1303879999999999</v>
      </c>
      <c r="J29">
        <f t="shared" si="2"/>
        <v>7</v>
      </c>
      <c r="K29" s="2">
        <v>0.31240699999999999</v>
      </c>
      <c r="L29" s="2">
        <v>0.23294100000000001</v>
      </c>
      <c r="M29">
        <f t="shared" si="3"/>
        <v>17</v>
      </c>
      <c r="N29" s="2">
        <v>0.28769800000000001</v>
      </c>
      <c r="O29" s="2">
        <v>0.45492199999999999</v>
      </c>
      <c r="P29">
        <f t="shared" si="4"/>
        <v>9</v>
      </c>
      <c r="Q29" s="2">
        <v>0.31180999999999998</v>
      </c>
      <c r="R29" s="2">
        <v>0.25197900000000001</v>
      </c>
      <c r="S29">
        <f t="shared" si="5"/>
        <v>14</v>
      </c>
      <c r="T29" s="2">
        <v>736.33857899999998</v>
      </c>
      <c r="U29" s="2">
        <v>1359.542076</v>
      </c>
      <c r="V29">
        <f t="shared" si="6"/>
        <v>11</v>
      </c>
      <c r="W29" s="2">
        <v>1.877848</v>
      </c>
      <c r="X29" s="2">
        <v>2.4253079999999998</v>
      </c>
      <c r="Y29">
        <f t="shared" si="7"/>
        <v>7</v>
      </c>
      <c r="Z29" s="2">
        <v>540.42252099999996</v>
      </c>
      <c r="AA29" s="2">
        <v>1005.309218</v>
      </c>
      <c r="AB29">
        <f t="shared" si="8"/>
        <v>4</v>
      </c>
    </row>
    <row r="30" spans="1:28" x14ac:dyDescent="0.35">
      <c r="A30" s="4">
        <v>28</v>
      </c>
      <c r="B30" t="s">
        <v>168</v>
      </c>
      <c r="C30">
        <f t="shared" si="0"/>
        <v>18</v>
      </c>
      <c r="D30">
        <f t="shared" si="10"/>
        <v>15.25</v>
      </c>
      <c r="E30" s="2">
        <v>1.970083</v>
      </c>
      <c r="F30" s="2">
        <v>1.6278809999999999</v>
      </c>
      <c r="G30">
        <f t="shared" si="1"/>
        <v>10</v>
      </c>
      <c r="H30" s="2">
        <v>1.3831150000000001</v>
      </c>
      <c r="I30" s="2">
        <v>1.126172</v>
      </c>
      <c r="J30">
        <f t="shared" si="2"/>
        <v>9</v>
      </c>
      <c r="K30" s="2">
        <v>0.32283299999999998</v>
      </c>
      <c r="L30" s="2">
        <v>0.242035</v>
      </c>
      <c r="M30">
        <f t="shared" si="3"/>
        <v>20</v>
      </c>
      <c r="N30" s="2">
        <v>0.44825199999999998</v>
      </c>
      <c r="O30" s="2">
        <v>0.64771999999999996</v>
      </c>
      <c r="P30">
        <f t="shared" si="4"/>
        <v>26</v>
      </c>
      <c r="Q30" s="2">
        <v>0.301653</v>
      </c>
      <c r="R30" s="2">
        <v>0.229133</v>
      </c>
      <c r="S30">
        <f t="shared" si="5"/>
        <v>11</v>
      </c>
      <c r="T30" s="2">
        <v>731.94871899999998</v>
      </c>
      <c r="U30" s="2">
        <v>1430.4563720000001</v>
      </c>
      <c r="V30">
        <f t="shared" si="6"/>
        <v>7</v>
      </c>
      <c r="W30" s="2">
        <v>1.964572</v>
      </c>
      <c r="X30" s="2">
        <v>2.7703760000000002</v>
      </c>
      <c r="Y30">
        <f t="shared" si="7"/>
        <v>17</v>
      </c>
      <c r="Z30" s="2">
        <v>998.53132600000004</v>
      </c>
      <c r="AA30" s="2">
        <v>1341.8825159999999</v>
      </c>
      <c r="AB30">
        <f t="shared" si="8"/>
        <v>22</v>
      </c>
    </row>
    <row r="31" spans="1:28" x14ac:dyDescent="0.35">
      <c r="A31" s="4">
        <v>29</v>
      </c>
      <c r="B31" t="s">
        <v>169</v>
      </c>
      <c r="C31">
        <f t="shared" si="0"/>
        <v>10</v>
      </c>
      <c r="D31">
        <f t="shared" si="10"/>
        <v>11.5</v>
      </c>
      <c r="E31" s="2">
        <v>1.9738370000000001</v>
      </c>
      <c r="F31" s="2">
        <v>1.6564380000000001</v>
      </c>
      <c r="G31">
        <f t="shared" si="1"/>
        <v>12</v>
      </c>
      <c r="H31" s="2">
        <v>1.3919250000000001</v>
      </c>
      <c r="I31" s="2">
        <v>1.100538</v>
      </c>
      <c r="J31">
        <f t="shared" si="2"/>
        <v>10</v>
      </c>
      <c r="K31" s="2">
        <v>0.35536400000000001</v>
      </c>
      <c r="L31" s="2">
        <v>0.25780500000000001</v>
      </c>
      <c r="M31">
        <f t="shared" si="3"/>
        <v>23</v>
      </c>
      <c r="N31" s="2">
        <v>0.27493800000000002</v>
      </c>
      <c r="O31" s="2">
        <v>0.34198400000000001</v>
      </c>
      <c r="P31">
        <f t="shared" si="4"/>
        <v>8</v>
      </c>
      <c r="Q31" s="2">
        <v>0.30136600000000002</v>
      </c>
      <c r="R31" s="2">
        <v>0.23341200000000001</v>
      </c>
      <c r="S31">
        <f t="shared" si="5"/>
        <v>10</v>
      </c>
      <c r="T31" s="2">
        <v>754.03181400000005</v>
      </c>
      <c r="U31" s="2">
        <v>1402.3208689999999</v>
      </c>
      <c r="V31">
        <f t="shared" si="6"/>
        <v>15</v>
      </c>
      <c r="W31" s="2">
        <v>1.935994</v>
      </c>
      <c r="X31" s="2">
        <v>2.549112</v>
      </c>
      <c r="Y31">
        <f t="shared" si="7"/>
        <v>11</v>
      </c>
      <c r="Z31" s="2">
        <v>526.97391700000003</v>
      </c>
      <c r="AA31" s="2">
        <v>950.35123199999998</v>
      </c>
      <c r="AB31">
        <f t="shared" si="8"/>
        <v>3</v>
      </c>
    </row>
    <row r="32" spans="1:28" x14ac:dyDescent="0.35">
      <c r="A32" s="5">
        <v>30</v>
      </c>
      <c r="B32" t="s">
        <v>9</v>
      </c>
      <c r="C32">
        <f t="shared" si="0"/>
        <v>14</v>
      </c>
      <c r="D32">
        <f t="shared" si="10"/>
        <v>13.375</v>
      </c>
      <c r="E32">
        <v>1.9496382962916401</v>
      </c>
      <c r="F32">
        <v>1.81355259632155</v>
      </c>
      <c r="G32">
        <f t="shared" si="1"/>
        <v>6</v>
      </c>
      <c r="H32">
        <v>1.3668692155095401</v>
      </c>
      <c r="I32">
        <v>1.2221344067759099</v>
      </c>
      <c r="J32">
        <f t="shared" si="2"/>
        <v>6</v>
      </c>
      <c r="K32">
        <v>0.30871218295572</v>
      </c>
      <c r="L32" t="s">
        <v>64</v>
      </c>
      <c r="M32">
        <f t="shared" si="3"/>
        <v>15</v>
      </c>
      <c r="N32">
        <v>0.307721858405274</v>
      </c>
      <c r="O32" t="s">
        <v>65</v>
      </c>
      <c r="P32">
        <f t="shared" si="4"/>
        <v>14</v>
      </c>
      <c r="Q32">
        <v>0.29365092292645001</v>
      </c>
      <c r="R32" t="s">
        <v>66</v>
      </c>
      <c r="S32">
        <f t="shared" si="5"/>
        <v>9</v>
      </c>
      <c r="T32">
        <v>814.02761068609004</v>
      </c>
      <c r="U32" t="s">
        <v>67</v>
      </c>
      <c r="V32">
        <f t="shared" si="6"/>
        <v>19</v>
      </c>
      <c r="W32">
        <v>2.0591425203112399</v>
      </c>
      <c r="X32" t="s">
        <v>68</v>
      </c>
      <c r="Y32">
        <f t="shared" si="7"/>
        <v>19</v>
      </c>
      <c r="Z32">
        <v>894.30068166331</v>
      </c>
      <c r="AA32" t="s">
        <v>69</v>
      </c>
      <c r="AB32">
        <f t="shared" si="8"/>
        <v>19</v>
      </c>
    </row>
    <row r="33" spans="1:28" x14ac:dyDescent="0.35">
      <c r="A33" s="5">
        <v>31</v>
      </c>
      <c r="B33" t="s">
        <v>11</v>
      </c>
      <c r="C33">
        <f t="shared" si="0"/>
        <v>45</v>
      </c>
      <c r="D33">
        <f t="shared" si="10"/>
        <v>44.25</v>
      </c>
      <c r="E33">
        <v>2083.35465566117</v>
      </c>
      <c r="F33">
        <v>971.28995268015501</v>
      </c>
      <c r="G33">
        <f t="shared" si="1"/>
        <v>43</v>
      </c>
      <c r="H33">
        <v>3465.5649829165</v>
      </c>
      <c r="I33">
        <v>1128.0340583150601</v>
      </c>
      <c r="J33">
        <f t="shared" si="2"/>
        <v>44</v>
      </c>
      <c r="K33">
        <v>307.91172013778203</v>
      </c>
      <c r="L33" t="s">
        <v>76</v>
      </c>
      <c r="M33">
        <f t="shared" si="3"/>
        <v>44</v>
      </c>
      <c r="N33">
        <v>283.46429623066598</v>
      </c>
      <c r="O33" t="s">
        <v>77</v>
      </c>
      <c r="P33">
        <f t="shared" si="4"/>
        <v>45</v>
      </c>
      <c r="Q33">
        <v>289.25483362302401</v>
      </c>
      <c r="R33" t="s">
        <v>78</v>
      </c>
      <c r="S33">
        <f t="shared" si="5"/>
        <v>44</v>
      </c>
      <c r="T33">
        <v>693343.80530760402</v>
      </c>
      <c r="U33" t="s">
        <v>79</v>
      </c>
      <c r="V33">
        <f t="shared" si="6"/>
        <v>45</v>
      </c>
      <c r="W33">
        <v>119.921074613046</v>
      </c>
      <c r="X33" t="s">
        <v>80</v>
      </c>
      <c r="Y33">
        <f t="shared" si="7"/>
        <v>44</v>
      </c>
      <c r="Z33">
        <v>818997.02895239799</v>
      </c>
      <c r="AA33" t="s">
        <v>81</v>
      </c>
      <c r="AB33">
        <f t="shared" si="8"/>
        <v>45</v>
      </c>
    </row>
    <row r="34" spans="1:28" x14ac:dyDescent="0.35">
      <c r="A34" s="5">
        <v>32</v>
      </c>
      <c r="B34" t="s">
        <v>12</v>
      </c>
      <c r="C34">
        <f t="shared" si="0"/>
        <v>22</v>
      </c>
      <c r="D34">
        <f t="shared" si="10"/>
        <v>20.375</v>
      </c>
      <c r="E34">
        <v>2.3877864903321901</v>
      </c>
      <c r="F34">
        <v>2.1831692463050598</v>
      </c>
      <c r="G34">
        <f t="shared" si="1"/>
        <v>22</v>
      </c>
      <c r="H34">
        <v>1.5245424091134701</v>
      </c>
      <c r="I34">
        <v>1.89393453608774</v>
      </c>
      <c r="J34">
        <f t="shared" si="2"/>
        <v>19</v>
      </c>
      <c r="K34">
        <v>0.33465912903502298</v>
      </c>
      <c r="L34" t="s">
        <v>88</v>
      </c>
      <c r="M34">
        <f t="shared" si="3"/>
        <v>21</v>
      </c>
      <c r="N34">
        <v>0.332066265737265</v>
      </c>
      <c r="O34" t="s">
        <v>89</v>
      </c>
      <c r="P34">
        <f t="shared" si="4"/>
        <v>17</v>
      </c>
      <c r="Q34">
        <v>0.33790008583980402</v>
      </c>
      <c r="R34" t="s">
        <v>90</v>
      </c>
      <c r="S34">
        <f t="shared" si="5"/>
        <v>17</v>
      </c>
      <c r="T34">
        <v>1001.66263299218</v>
      </c>
      <c r="U34" t="s">
        <v>91</v>
      </c>
      <c r="V34">
        <f t="shared" si="6"/>
        <v>22</v>
      </c>
      <c r="W34">
        <v>2.4032626721819201</v>
      </c>
      <c r="X34" t="s">
        <v>92</v>
      </c>
      <c r="Y34">
        <f t="shared" si="7"/>
        <v>24</v>
      </c>
      <c r="Z34">
        <v>970.625613372629</v>
      </c>
      <c r="AA34" t="s">
        <v>93</v>
      </c>
      <c r="AB34">
        <f t="shared" si="8"/>
        <v>21</v>
      </c>
    </row>
    <row r="35" spans="1:28" x14ac:dyDescent="0.35">
      <c r="A35" s="5">
        <v>33</v>
      </c>
      <c r="B35" t="s">
        <v>156</v>
      </c>
      <c r="C35">
        <f t="shared" si="0"/>
        <v>4</v>
      </c>
      <c r="D35">
        <f t="shared" si="10"/>
        <v>9.375</v>
      </c>
      <c r="E35" s="2">
        <v>1.8686687029132301</v>
      </c>
      <c r="F35" s="2">
        <v>1.9133912168021801</v>
      </c>
      <c r="G35">
        <f t="shared" si="1"/>
        <v>3</v>
      </c>
      <c r="H35" s="2">
        <v>1.33184639568383</v>
      </c>
      <c r="I35" s="2">
        <v>1.1859967244766401</v>
      </c>
      <c r="J35">
        <f t="shared" si="2"/>
        <v>4</v>
      </c>
      <c r="K35" s="2">
        <v>0.27211464912864097</v>
      </c>
      <c r="L35" s="2">
        <v>0.21107332105674401</v>
      </c>
      <c r="M35">
        <f t="shared" si="3"/>
        <v>8</v>
      </c>
      <c r="N35" s="2">
        <v>0.30153884094220001</v>
      </c>
      <c r="O35" s="2">
        <v>0.222141530319099</v>
      </c>
      <c r="P35">
        <f t="shared" si="4"/>
        <v>12</v>
      </c>
      <c r="Q35" s="2">
        <v>0.283667131367004</v>
      </c>
      <c r="R35" s="2">
        <v>0.21227727614359301</v>
      </c>
      <c r="S35">
        <f t="shared" si="5"/>
        <v>8</v>
      </c>
      <c r="T35" s="2">
        <v>711.84768036704895</v>
      </c>
      <c r="U35" s="2">
        <v>1290.3884149068499</v>
      </c>
      <c r="V35">
        <f t="shared" si="6"/>
        <v>4</v>
      </c>
      <c r="W35" s="2">
        <v>2.1778925576338501</v>
      </c>
      <c r="X35" s="2">
        <v>3.8017009335520702</v>
      </c>
      <c r="Y35">
        <f t="shared" si="7"/>
        <v>22</v>
      </c>
      <c r="Z35" s="2">
        <v>647.31414820202201</v>
      </c>
      <c r="AA35" s="2">
        <v>1073.1844958842701</v>
      </c>
      <c r="AB35">
        <f t="shared" si="8"/>
        <v>14</v>
      </c>
    </row>
    <row r="36" spans="1:28" x14ac:dyDescent="0.35">
      <c r="A36" s="5">
        <v>34</v>
      </c>
      <c r="B36" t="s">
        <v>157</v>
      </c>
      <c r="C36">
        <f t="shared" si="0"/>
        <v>43</v>
      </c>
      <c r="D36">
        <f t="shared" si="10"/>
        <v>42.75</v>
      </c>
      <c r="E36" s="2">
        <v>818.88883006025196</v>
      </c>
      <c r="F36" s="2">
        <v>913.20504438416299</v>
      </c>
      <c r="G36">
        <f t="shared" si="1"/>
        <v>41</v>
      </c>
      <c r="H36" s="2">
        <v>1319.37166889987</v>
      </c>
      <c r="I36" s="2">
        <v>1200.92404331939</v>
      </c>
      <c r="J36">
        <f t="shared" si="2"/>
        <v>42</v>
      </c>
      <c r="K36" s="2">
        <v>118.32333238218401</v>
      </c>
      <c r="L36" s="2">
        <v>114.22988307455</v>
      </c>
      <c r="M36">
        <f t="shared" si="3"/>
        <v>43</v>
      </c>
      <c r="N36" s="2">
        <v>123.605192105123</v>
      </c>
      <c r="O36" s="2">
        <v>109.60703010370599</v>
      </c>
      <c r="P36">
        <f t="shared" si="4"/>
        <v>44</v>
      </c>
      <c r="Q36" s="2">
        <v>115.717351977756</v>
      </c>
      <c r="R36" s="2">
        <v>115.90306959246</v>
      </c>
      <c r="S36">
        <f t="shared" si="5"/>
        <v>41</v>
      </c>
      <c r="T36" s="2">
        <v>407965.53913523501</v>
      </c>
      <c r="U36" s="2">
        <v>780758.131783374</v>
      </c>
      <c r="V36">
        <f t="shared" si="6"/>
        <v>44</v>
      </c>
      <c r="W36" s="2">
        <v>67.849519998421101</v>
      </c>
      <c r="X36" s="2">
        <v>129.55379417738101</v>
      </c>
      <c r="Y36">
        <f t="shared" si="7"/>
        <v>43</v>
      </c>
      <c r="Z36" s="2">
        <v>514253.42731289798</v>
      </c>
      <c r="AA36" s="2">
        <v>680059.99504280603</v>
      </c>
      <c r="AB36">
        <f t="shared" si="8"/>
        <v>44</v>
      </c>
    </row>
    <row r="37" spans="1:28" x14ac:dyDescent="0.35">
      <c r="A37" s="5">
        <v>35</v>
      </c>
      <c r="B37" t="s">
        <v>158</v>
      </c>
      <c r="C37">
        <f t="shared" si="0"/>
        <v>23</v>
      </c>
      <c r="D37">
        <f t="shared" si="10"/>
        <v>21.625</v>
      </c>
      <c r="E37" s="2">
        <v>2.48988946169866</v>
      </c>
      <c r="F37" s="2">
        <v>2.55498912425724</v>
      </c>
      <c r="G37">
        <f t="shared" si="1"/>
        <v>23</v>
      </c>
      <c r="H37" s="2">
        <v>1.6401776151199301</v>
      </c>
      <c r="I37" s="2">
        <v>2.0807321604095299</v>
      </c>
      <c r="J37">
        <f t="shared" si="2"/>
        <v>21</v>
      </c>
      <c r="K37" s="2">
        <v>0.356565792798752</v>
      </c>
      <c r="L37" s="2">
        <v>0.303595612778638</v>
      </c>
      <c r="M37">
        <f t="shared" si="3"/>
        <v>24</v>
      </c>
      <c r="N37" s="2">
        <v>0.42147025906643998</v>
      </c>
      <c r="O37" s="2">
        <v>1.2437146368420799</v>
      </c>
      <c r="P37">
        <f t="shared" si="4"/>
        <v>23</v>
      </c>
      <c r="Q37" s="2">
        <v>0.33238762111764802</v>
      </c>
      <c r="R37" s="2">
        <v>0.38638456660234999</v>
      </c>
      <c r="S37">
        <f t="shared" si="5"/>
        <v>16</v>
      </c>
      <c r="T37" s="2">
        <v>963.86749120767502</v>
      </c>
      <c r="U37" s="2">
        <v>1487.32005799645</v>
      </c>
      <c r="V37">
        <f t="shared" si="6"/>
        <v>21</v>
      </c>
      <c r="W37" s="2">
        <v>2.4634316111403098</v>
      </c>
      <c r="X37" s="2">
        <v>4.2796483013698303</v>
      </c>
      <c r="Y37">
        <f t="shared" si="7"/>
        <v>25</v>
      </c>
      <c r="Z37" s="2">
        <v>969.73288839987595</v>
      </c>
      <c r="AA37" s="2">
        <v>1492.1134153288001</v>
      </c>
      <c r="AB37">
        <f t="shared" si="8"/>
        <v>20</v>
      </c>
    </row>
    <row r="38" spans="1:28" x14ac:dyDescent="0.35">
      <c r="A38" s="5">
        <v>36</v>
      </c>
      <c r="B38" t="s">
        <v>144</v>
      </c>
      <c r="C38">
        <f t="shared" si="0"/>
        <v>27</v>
      </c>
      <c r="D38">
        <f t="shared" si="9"/>
        <v>28.125</v>
      </c>
      <c r="E38" s="2">
        <v>6.29267683529382</v>
      </c>
      <c r="F38" s="2">
        <v>17.643273588802199</v>
      </c>
      <c r="G38">
        <f t="shared" si="1"/>
        <v>30</v>
      </c>
      <c r="H38" s="2">
        <v>2.8892302202632099</v>
      </c>
      <c r="I38" s="2">
        <v>5.1490082778345796</v>
      </c>
      <c r="J38">
        <f t="shared" si="2"/>
        <v>27</v>
      </c>
      <c r="K38" s="2">
        <v>0.50948980083344897</v>
      </c>
      <c r="L38" s="2">
        <v>1.01658963130562</v>
      </c>
      <c r="M38">
        <f t="shared" si="3"/>
        <v>30</v>
      </c>
      <c r="N38" s="2">
        <v>0.42636000452926398</v>
      </c>
      <c r="O38" s="2">
        <v>0.65442959910563603</v>
      </c>
      <c r="P38">
        <f t="shared" si="4"/>
        <v>24</v>
      </c>
      <c r="Q38" s="2">
        <v>0.51217211193487699</v>
      </c>
      <c r="R38" s="2">
        <v>0.95099516438008203</v>
      </c>
      <c r="S38">
        <f t="shared" si="5"/>
        <v>28</v>
      </c>
      <c r="T38" s="2">
        <v>1962.76275111512</v>
      </c>
      <c r="U38" s="2">
        <v>4451.2044174654902</v>
      </c>
      <c r="V38">
        <f t="shared" si="6"/>
        <v>32</v>
      </c>
      <c r="W38" s="2">
        <v>4.9400280643741796</v>
      </c>
      <c r="X38" s="2">
        <v>9.6777530450205997</v>
      </c>
      <c r="Y38">
        <f t="shared" si="7"/>
        <v>30</v>
      </c>
      <c r="Z38" s="2">
        <v>1044.1862948568901</v>
      </c>
      <c r="AA38" s="2">
        <v>2913.2788828395101</v>
      </c>
      <c r="AB38">
        <f t="shared" si="8"/>
        <v>24</v>
      </c>
    </row>
    <row r="39" spans="1:28" x14ac:dyDescent="0.35">
      <c r="A39" s="5">
        <v>37</v>
      </c>
      <c r="B39" t="s">
        <v>145</v>
      </c>
      <c r="C39">
        <f t="shared" si="0"/>
        <v>40</v>
      </c>
      <c r="D39">
        <f t="shared" si="9"/>
        <v>38.125</v>
      </c>
      <c r="E39" s="2">
        <v>35.600210557681699</v>
      </c>
      <c r="F39" s="2">
        <v>114.412536711158</v>
      </c>
      <c r="G39">
        <f t="shared" si="1"/>
        <v>38</v>
      </c>
      <c r="H39" s="2">
        <v>29.489319127033099</v>
      </c>
      <c r="I39" s="2">
        <v>140.136018508436</v>
      </c>
      <c r="J39">
        <f t="shared" si="2"/>
        <v>37</v>
      </c>
      <c r="K39" s="2">
        <v>8.8501706473455499</v>
      </c>
      <c r="L39" s="2">
        <v>82.377867239027907</v>
      </c>
      <c r="M39">
        <f t="shared" si="3"/>
        <v>40</v>
      </c>
      <c r="N39" s="2">
        <v>2.5979795117665598</v>
      </c>
      <c r="O39" s="2">
        <v>7.5126864735655401</v>
      </c>
      <c r="P39">
        <f t="shared" si="4"/>
        <v>38</v>
      </c>
      <c r="Q39" s="2">
        <v>2.7704971306592499</v>
      </c>
      <c r="R39" s="2">
        <v>7.8971424170939697</v>
      </c>
      <c r="S39">
        <f t="shared" si="5"/>
        <v>37</v>
      </c>
      <c r="T39" s="2">
        <v>8067.4834829886804</v>
      </c>
      <c r="U39" s="2">
        <v>27790.813817101101</v>
      </c>
      <c r="V39">
        <f t="shared" si="6"/>
        <v>38</v>
      </c>
      <c r="W39" s="2">
        <v>49.573544572173297</v>
      </c>
      <c r="X39" s="2">
        <v>332.01418152247402</v>
      </c>
      <c r="Y39">
        <f t="shared" si="7"/>
        <v>41</v>
      </c>
      <c r="Z39" s="2">
        <v>5637.0437675384201</v>
      </c>
      <c r="AA39" s="2">
        <v>19007.998993495301</v>
      </c>
      <c r="AB39">
        <f t="shared" si="8"/>
        <v>36</v>
      </c>
    </row>
    <row r="40" spans="1:28" x14ac:dyDescent="0.35">
      <c r="A40" s="5">
        <v>38</v>
      </c>
      <c r="B40" t="s">
        <v>146</v>
      </c>
      <c r="C40">
        <f t="shared" si="0"/>
        <v>34</v>
      </c>
      <c r="D40">
        <f t="shared" si="9"/>
        <v>32.875</v>
      </c>
      <c r="E40" s="2">
        <v>7.8801538730224197</v>
      </c>
      <c r="F40" s="2">
        <v>19.9824707620336</v>
      </c>
      <c r="G40">
        <f t="shared" si="1"/>
        <v>33</v>
      </c>
      <c r="H40" s="2">
        <v>5.0142736155043703</v>
      </c>
      <c r="I40" s="2">
        <v>15.874187490149</v>
      </c>
      <c r="J40">
        <f t="shared" si="2"/>
        <v>32</v>
      </c>
      <c r="K40" s="2">
        <v>0.82011353534547204</v>
      </c>
      <c r="L40" s="2">
        <v>1.75236196937569</v>
      </c>
      <c r="M40">
        <f t="shared" si="3"/>
        <v>33</v>
      </c>
      <c r="N40" s="2">
        <v>0.928917164978318</v>
      </c>
      <c r="O40" s="2">
        <v>3.0735635679028399</v>
      </c>
      <c r="P40">
        <f t="shared" si="4"/>
        <v>33</v>
      </c>
      <c r="Q40" s="2">
        <v>0.87858941453204698</v>
      </c>
      <c r="R40" s="2">
        <v>2.1888889086594299</v>
      </c>
      <c r="S40">
        <f t="shared" si="5"/>
        <v>33</v>
      </c>
      <c r="T40" s="2">
        <v>3098.0444715517401</v>
      </c>
      <c r="U40" s="2">
        <v>8254.3091641868396</v>
      </c>
      <c r="V40">
        <f t="shared" si="6"/>
        <v>34</v>
      </c>
      <c r="W40" s="2">
        <v>7.2871712902899803</v>
      </c>
      <c r="X40" s="2">
        <v>14.7697610053901</v>
      </c>
      <c r="Y40">
        <f t="shared" si="7"/>
        <v>35</v>
      </c>
      <c r="Z40" s="2">
        <v>1536.3907218547099</v>
      </c>
      <c r="AA40" s="2">
        <v>4116.0553778317399</v>
      </c>
      <c r="AB40">
        <f t="shared" si="8"/>
        <v>30</v>
      </c>
    </row>
    <row r="41" spans="1:28" x14ac:dyDescent="0.35">
      <c r="A41" s="5">
        <v>39</v>
      </c>
      <c r="B41" t="s">
        <v>147</v>
      </c>
      <c r="C41">
        <f t="shared" si="0"/>
        <v>29</v>
      </c>
      <c r="D41">
        <f t="shared" si="9"/>
        <v>29.5</v>
      </c>
      <c r="E41" s="2">
        <v>6.9670263262308101</v>
      </c>
      <c r="F41" s="2">
        <v>10.831845309409401</v>
      </c>
      <c r="G41">
        <f t="shared" si="1"/>
        <v>31</v>
      </c>
      <c r="H41" s="2">
        <v>2.40636115749491</v>
      </c>
      <c r="I41" s="2">
        <v>3.4820557760463302</v>
      </c>
      <c r="J41">
        <f t="shared" si="2"/>
        <v>25</v>
      </c>
      <c r="K41" s="2">
        <v>0.46597972328535098</v>
      </c>
      <c r="L41" s="2">
        <v>0.44100738301460002</v>
      </c>
      <c r="M41">
        <f t="shared" si="3"/>
        <v>27</v>
      </c>
      <c r="N41" s="2">
        <v>0.43502979201145198</v>
      </c>
      <c r="O41" s="2">
        <v>0.46490107237484002</v>
      </c>
      <c r="P41">
        <f t="shared" si="4"/>
        <v>25</v>
      </c>
      <c r="Q41" s="2">
        <v>0.46973156535004301</v>
      </c>
      <c r="R41" s="2">
        <v>0.586863466233287</v>
      </c>
      <c r="S41">
        <f t="shared" si="5"/>
        <v>27</v>
      </c>
      <c r="T41" s="2">
        <v>2478.4499559166302</v>
      </c>
      <c r="U41" s="2">
        <v>5668.5197381853804</v>
      </c>
      <c r="V41">
        <f t="shared" si="6"/>
        <v>33</v>
      </c>
      <c r="W41" s="2">
        <v>8.3280567251370794</v>
      </c>
      <c r="X41" s="2">
        <v>21.634593836895899</v>
      </c>
      <c r="Y41">
        <f t="shared" si="7"/>
        <v>36</v>
      </c>
      <c r="Z41" s="2">
        <v>1724.3049662610499</v>
      </c>
      <c r="AA41" s="2">
        <v>4700.8381662619004</v>
      </c>
      <c r="AB41">
        <f t="shared" si="8"/>
        <v>32</v>
      </c>
    </row>
    <row r="42" spans="1:28" x14ac:dyDescent="0.35">
      <c r="A42" s="5">
        <v>40</v>
      </c>
      <c r="B42" t="s">
        <v>148</v>
      </c>
      <c r="C42">
        <f t="shared" si="0"/>
        <v>37</v>
      </c>
      <c r="D42">
        <f t="shared" si="9"/>
        <v>37.375</v>
      </c>
      <c r="E42" s="2">
        <v>24.148716766205201</v>
      </c>
      <c r="F42" s="2">
        <v>58.176004569370299</v>
      </c>
      <c r="G42">
        <f t="shared" si="1"/>
        <v>34</v>
      </c>
      <c r="H42" s="2">
        <v>7.0002252387469097</v>
      </c>
      <c r="I42" s="2">
        <v>16.343666021582202</v>
      </c>
      <c r="J42">
        <f t="shared" si="2"/>
        <v>34</v>
      </c>
      <c r="K42" s="2">
        <v>1.0460509270383</v>
      </c>
      <c r="L42" s="2">
        <v>2.3626442782382999</v>
      </c>
      <c r="M42">
        <f t="shared" si="3"/>
        <v>34</v>
      </c>
      <c r="N42" s="2">
        <v>1.2876396059922799</v>
      </c>
      <c r="O42" s="2">
        <v>3.00910906701119</v>
      </c>
      <c r="P42">
        <f t="shared" si="4"/>
        <v>35</v>
      </c>
      <c r="Q42" s="2">
        <v>3.90334029677387</v>
      </c>
      <c r="R42" s="2">
        <v>32.491525517190396</v>
      </c>
      <c r="S42">
        <f t="shared" si="5"/>
        <v>38</v>
      </c>
      <c r="T42" s="2">
        <v>17581.763754751399</v>
      </c>
      <c r="U42" s="2">
        <v>65324.533760149898</v>
      </c>
      <c r="V42">
        <f t="shared" si="6"/>
        <v>43</v>
      </c>
      <c r="W42" s="2">
        <v>56.5938197248094</v>
      </c>
      <c r="X42" s="2">
        <v>225.87377203027901</v>
      </c>
      <c r="Y42">
        <f t="shared" si="7"/>
        <v>42</v>
      </c>
      <c r="Z42" s="2">
        <v>8307.6607780201903</v>
      </c>
      <c r="AA42" s="2">
        <v>47569.5323094591</v>
      </c>
      <c r="AB42">
        <f t="shared" si="8"/>
        <v>39</v>
      </c>
    </row>
    <row r="43" spans="1:28" x14ac:dyDescent="0.35">
      <c r="A43" s="5">
        <v>41</v>
      </c>
      <c r="B43" t="s">
        <v>149</v>
      </c>
      <c r="C43">
        <f t="shared" si="0"/>
        <v>32</v>
      </c>
      <c r="D43">
        <f t="shared" si="9"/>
        <v>31.5</v>
      </c>
      <c r="E43" s="2">
        <v>7.5508288272885098</v>
      </c>
      <c r="F43" s="2">
        <v>13.9858023041949</v>
      </c>
      <c r="G43">
        <f t="shared" si="1"/>
        <v>32</v>
      </c>
      <c r="H43" s="2">
        <v>2.53170773504791</v>
      </c>
      <c r="I43" s="2">
        <v>3.8921984418291702</v>
      </c>
      <c r="J43">
        <f t="shared" si="2"/>
        <v>26</v>
      </c>
      <c r="K43" s="2">
        <v>0.48735823936205003</v>
      </c>
      <c r="L43" s="2">
        <v>0.49972820014240399</v>
      </c>
      <c r="M43">
        <f t="shared" si="3"/>
        <v>28</v>
      </c>
      <c r="N43" s="2">
        <v>0.48888051913061897</v>
      </c>
      <c r="O43" s="2">
        <v>0.57849206489185301</v>
      </c>
      <c r="P43">
        <f t="shared" si="4"/>
        <v>27</v>
      </c>
      <c r="Q43" s="2">
        <v>0.59489115836656004</v>
      </c>
      <c r="R43" s="2">
        <v>0.91664424217238605</v>
      </c>
      <c r="S43">
        <f t="shared" si="5"/>
        <v>31</v>
      </c>
      <c r="T43" s="2">
        <v>5707.5416508980697</v>
      </c>
      <c r="U43" s="2">
        <v>23223.243862421601</v>
      </c>
      <c r="V43">
        <f t="shared" si="6"/>
        <v>37</v>
      </c>
      <c r="W43" s="2">
        <v>10.890874079478399</v>
      </c>
      <c r="X43" s="2">
        <v>22.9193760066557</v>
      </c>
      <c r="Y43">
        <f t="shared" si="7"/>
        <v>38</v>
      </c>
      <c r="Z43" s="2">
        <v>1932.22191583565</v>
      </c>
      <c r="AA43" s="2">
        <v>4911.2232635445398</v>
      </c>
      <c r="AB43">
        <f t="shared" si="8"/>
        <v>33</v>
      </c>
    </row>
    <row r="44" spans="1:28" x14ac:dyDescent="0.35">
      <c r="A44" s="5">
        <v>42</v>
      </c>
      <c r="B44" t="s">
        <v>150</v>
      </c>
      <c r="C44">
        <f t="shared" si="0"/>
        <v>30</v>
      </c>
      <c r="D44">
        <f t="shared" si="9"/>
        <v>29.625</v>
      </c>
      <c r="E44" s="2">
        <v>5.4545088772523904</v>
      </c>
      <c r="F44" s="2">
        <v>9.9239498566165505</v>
      </c>
      <c r="G44">
        <f t="shared" si="1"/>
        <v>29</v>
      </c>
      <c r="H44" s="2">
        <v>4.0690044873144204</v>
      </c>
      <c r="I44" s="2">
        <v>8.1190735905052094</v>
      </c>
      <c r="J44">
        <f t="shared" si="2"/>
        <v>31</v>
      </c>
      <c r="K44" s="2">
        <v>0.59458128083982498</v>
      </c>
      <c r="L44" s="2">
        <v>1.1180738675800299</v>
      </c>
      <c r="M44">
        <f t="shared" si="3"/>
        <v>31</v>
      </c>
      <c r="N44" s="2">
        <v>0.52111869495001095</v>
      </c>
      <c r="O44" s="2">
        <v>0.76660751356621804</v>
      </c>
      <c r="P44">
        <f t="shared" si="4"/>
        <v>28</v>
      </c>
      <c r="Q44" s="2">
        <v>0.55238571765491595</v>
      </c>
      <c r="R44" s="2">
        <v>1.12233914578501</v>
      </c>
      <c r="S44">
        <f t="shared" si="5"/>
        <v>30</v>
      </c>
      <c r="T44" s="2">
        <v>1838.0143324513101</v>
      </c>
      <c r="U44" s="2">
        <v>5231.8382043553102</v>
      </c>
      <c r="V44">
        <f t="shared" si="6"/>
        <v>30</v>
      </c>
      <c r="W44" s="2">
        <v>5.6488832230706603</v>
      </c>
      <c r="X44" s="2">
        <v>12.1921455005578</v>
      </c>
      <c r="Y44">
        <f t="shared" si="7"/>
        <v>33</v>
      </c>
      <c r="Z44" s="2">
        <v>1051.14433052463</v>
      </c>
      <c r="AA44" s="2">
        <v>2505.5087613430801</v>
      </c>
      <c r="AB44">
        <f t="shared" si="8"/>
        <v>25</v>
      </c>
    </row>
    <row r="45" spans="1:28" x14ac:dyDescent="0.35">
      <c r="A45" s="5">
        <v>43</v>
      </c>
      <c r="B45" t="s">
        <v>151</v>
      </c>
      <c r="C45">
        <f t="shared" si="0"/>
        <v>31</v>
      </c>
      <c r="D45">
        <f t="shared" si="9"/>
        <v>30.125</v>
      </c>
      <c r="E45" s="2">
        <v>5.2752890521369897</v>
      </c>
      <c r="F45" s="2">
        <v>7.1425469848700702</v>
      </c>
      <c r="G45">
        <f t="shared" si="1"/>
        <v>28</v>
      </c>
      <c r="H45" s="2">
        <v>6.7229873856223703</v>
      </c>
      <c r="I45" s="2">
        <v>19.402242338454901</v>
      </c>
      <c r="J45">
        <f t="shared" si="2"/>
        <v>33</v>
      </c>
      <c r="K45" s="2">
        <v>0.80514515847673995</v>
      </c>
      <c r="L45" s="2">
        <v>1.73175614373441</v>
      </c>
      <c r="M45">
        <f t="shared" si="3"/>
        <v>32</v>
      </c>
      <c r="N45" s="2">
        <v>0.68185760340990798</v>
      </c>
      <c r="O45" s="2">
        <v>1.61279531003762</v>
      </c>
      <c r="P45">
        <f t="shared" si="4"/>
        <v>32</v>
      </c>
      <c r="Q45" s="2">
        <v>0.76464322857781297</v>
      </c>
      <c r="R45" s="2">
        <v>1.7796199545937501</v>
      </c>
      <c r="S45">
        <f t="shared" si="5"/>
        <v>32</v>
      </c>
      <c r="T45" s="2">
        <v>1608.1939130417099</v>
      </c>
      <c r="U45" s="2">
        <v>3406.51564377252</v>
      </c>
      <c r="V45">
        <f t="shared" si="6"/>
        <v>26</v>
      </c>
      <c r="W45" s="2">
        <v>5.3619306395887598</v>
      </c>
      <c r="X45" s="2">
        <v>9.7003120818204707</v>
      </c>
      <c r="Y45">
        <f t="shared" si="7"/>
        <v>32</v>
      </c>
      <c r="Z45" s="2">
        <v>1074.2943560661099</v>
      </c>
      <c r="AA45" s="2">
        <v>2818.0571133138701</v>
      </c>
      <c r="AB45">
        <f t="shared" si="8"/>
        <v>26</v>
      </c>
    </row>
    <row r="46" spans="1:28" x14ac:dyDescent="0.35">
      <c r="A46" s="5">
        <v>44</v>
      </c>
      <c r="B46" t="s">
        <v>152</v>
      </c>
      <c r="C46">
        <f t="shared" si="0"/>
        <v>38</v>
      </c>
      <c r="D46">
        <f t="shared" si="9"/>
        <v>37.75</v>
      </c>
      <c r="E46" s="2">
        <v>43.358823529411701</v>
      </c>
      <c r="F46" s="2">
        <v>19.5175805764211</v>
      </c>
      <c r="G46">
        <f t="shared" si="1"/>
        <v>39</v>
      </c>
      <c r="H46" s="2">
        <v>70.342372881355899</v>
      </c>
      <c r="I46" s="2">
        <v>22.9864996245818</v>
      </c>
      <c r="J46">
        <f t="shared" si="2"/>
        <v>39</v>
      </c>
      <c r="K46" s="2">
        <v>6.1988700564971699</v>
      </c>
      <c r="L46" s="2">
        <v>2.41969295107147</v>
      </c>
      <c r="M46">
        <f t="shared" si="3"/>
        <v>38</v>
      </c>
      <c r="N46" s="2">
        <v>5.7028248587570598</v>
      </c>
      <c r="O46" s="2">
        <v>2.2217067134835702</v>
      </c>
      <c r="P46">
        <f t="shared" si="4"/>
        <v>39</v>
      </c>
      <c r="Q46" s="2">
        <v>5.8220338983050803</v>
      </c>
      <c r="R46" s="2">
        <v>2.2995750870045102</v>
      </c>
      <c r="S46">
        <f t="shared" si="5"/>
        <v>39</v>
      </c>
      <c r="T46" s="2">
        <v>14426.445323837899</v>
      </c>
      <c r="U46" s="2">
        <v>20124.222931579501</v>
      </c>
      <c r="V46">
        <f t="shared" si="6"/>
        <v>41</v>
      </c>
      <c r="W46" s="2">
        <v>2.61123467906976</v>
      </c>
      <c r="X46" s="2">
        <v>2.2961969339920598</v>
      </c>
      <c r="Y46">
        <f t="shared" si="7"/>
        <v>26</v>
      </c>
      <c r="Z46" s="2">
        <v>17475.125667776101</v>
      </c>
      <c r="AA46" s="2">
        <v>19710.8859949574</v>
      </c>
      <c r="AB46">
        <f t="shared" si="8"/>
        <v>41</v>
      </c>
    </row>
    <row r="47" spans="1:28" x14ac:dyDescent="0.35">
      <c r="A47" s="5">
        <v>45</v>
      </c>
      <c r="B47" t="s">
        <v>153</v>
      </c>
      <c r="C47">
        <f t="shared" si="0"/>
        <v>2</v>
      </c>
      <c r="D47">
        <f t="shared" si="9"/>
        <v>5.75</v>
      </c>
      <c r="E47">
        <v>1.8009929177819499</v>
      </c>
      <c r="F47">
        <v>1.75064264155566</v>
      </c>
      <c r="G47">
        <f t="shared" si="1"/>
        <v>2</v>
      </c>
      <c r="H47">
        <v>1.3655961478877601</v>
      </c>
      <c r="I47">
        <v>1.5089857499821899</v>
      </c>
      <c r="J47">
        <f t="shared" si="2"/>
        <v>5</v>
      </c>
      <c r="K47" s="2">
        <v>0.237176266700803</v>
      </c>
      <c r="L47" s="2">
        <v>0.185264888319015</v>
      </c>
      <c r="M47">
        <f t="shared" si="3"/>
        <v>2</v>
      </c>
      <c r="N47" s="2">
        <v>0.25112001667835998</v>
      </c>
      <c r="O47" s="2">
        <v>0.19947746992798299</v>
      </c>
      <c r="P47">
        <f t="shared" si="4"/>
        <v>4</v>
      </c>
      <c r="Q47" s="2">
        <v>0.24601994908939101</v>
      </c>
      <c r="R47" s="2">
        <v>0.15175340025233799</v>
      </c>
      <c r="S47">
        <f t="shared" si="5"/>
        <v>6</v>
      </c>
      <c r="T47" s="2">
        <v>704.69479650266305</v>
      </c>
      <c r="U47" s="2">
        <v>1490.02409610566</v>
      </c>
      <c r="V47">
        <f t="shared" si="6"/>
        <v>3</v>
      </c>
      <c r="W47" s="2">
        <v>2.25534827751301</v>
      </c>
      <c r="X47" s="2">
        <v>5.3994431514550403</v>
      </c>
      <c r="Y47">
        <f t="shared" si="7"/>
        <v>23</v>
      </c>
      <c r="Z47" s="2">
        <v>454.21288858500202</v>
      </c>
      <c r="AA47" s="2">
        <v>989.76707932660304</v>
      </c>
      <c r="AB47">
        <f t="shared" si="8"/>
        <v>1</v>
      </c>
    </row>
    <row r="48" spans="1:28" x14ac:dyDescent="0.35">
      <c r="A48" s="5">
        <v>46</v>
      </c>
      <c r="B48" t="s">
        <v>154</v>
      </c>
      <c r="C48">
        <f t="shared" si="0"/>
        <v>13</v>
      </c>
      <c r="D48">
        <f t="shared" si="9"/>
        <v>12.625</v>
      </c>
      <c r="E48" s="2">
        <v>1.9576272386636</v>
      </c>
      <c r="F48" s="2">
        <v>1.65656144002351</v>
      </c>
      <c r="G48">
        <f t="shared" si="1"/>
        <v>7</v>
      </c>
      <c r="H48" s="2">
        <v>1.3182298178027301</v>
      </c>
      <c r="I48" s="2">
        <v>1.1078266546208799</v>
      </c>
      <c r="J48">
        <f t="shared" si="2"/>
        <v>3</v>
      </c>
      <c r="K48" s="2">
        <v>0.28385594822633198</v>
      </c>
      <c r="L48" s="2">
        <v>0.221405580794899</v>
      </c>
      <c r="M48">
        <f t="shared" si="3"/>
        <v>9</v>
      </c>
      <c r="N48" s="2">
        <v>0.274142771314212</v>
      </c>
      <c r="O48" s="2">
        <v>0.287214364577558</v>
      </c>
      <c r="P48">
        <f t="shared" si="4"/>
        <v>7</v>
      </c>
      <c r="Q48" s="2">
        <v>0.27106358262351798</v>
      </c>
      <c r="R48" s="2">
        <v>0.21300778542389101</v>
      </c>
      <c r="S48">
        <f t="shared" si="5"/>
        <v>7</v>
      </c>
      <c r="T48" s="2">
        <v>798.17965202564301</v>
      </c>
      <c r="U48" s="2">
        <v>1432.3629144070201</v>
      </c>
      <c r="V48">
        <f t="shared" si="6"/>
        <v>18</v>
      </c>
      <c r="W48" s="2">
        <v>12.113973889611501</v>
      </c>
      <c r="X48" s="2">
        <v>144.60748302256999</v>
      </c>
      <c r="Y48">
        <f t="shared" si="7"/>
        <v>39</v>
      </c>
      <c r="Z48" s="2">
        <v>586.323898160564</v>
      </c>
      <c r="AA48" s="2">
        <v>1147.0154224963301</v>
      </c>
      <c r="AB48">
        <f t="shared" si="8"/>
        <v>11</v>
      </c>
    </row>
    <row r="49" spans="1:28" x14ac:dyDescent="0.35">
      <c r="A49" s="5">
        <v>47</v>
      </c>
      <c r="B49" t="s">
        <v>155</v>
      </c>
      <c r="C49">
        <f t="shared" si="0"/>
        <v>36</v>
      </c>
      <c r="D49">
        <f t="shared" si="9"/>
        <v>34.875</v>
      </c>
      <c r="E49" s="2">
        <v>28.697107280098599</v>
      </c>
      <c r="F49" s="2">
        <v>18.1484950772101</v>
      </c>
      <c r="G49">
        <f t="shared" si="1"/>
        <v>37</v>
      </c>
      <c r="H49" s="2">
        <v>41.653210599344</v>
      </c>
      <c r="I49" s="2">
        <v>23.360390307174701</v>
      </c>
      <c r="J49">
        <f t="shared" si="2"/>
        <v>38</v>
      </c>
      <c r="K49" s="2">
        <v>1.3527789744205601</v>
      </c>
      <c r="L49" s="2">
        <v>0.98750413518119196</v>
      </c>
      <c r="M49">
        <f t="shared" si="3"/>
        <v>35</v>
      </c>
      <c r="N49" s="2">
        <v>1.2869054075151301</v>
      </c>
      <c r="O49" s="2">
        <v>1.17279209368279</v>
      </c>
      <c r="P49">
        <f t="shared" si="4"/>
        <v>34</v>
      </c>
      <c r="Q49" s="2">
        <v>1.4389483673941399</v>
      </c>
      <c r="R49" s="2">
        <v>1.0797065848187399</v>
      </c>
      <c r="S49">
        <f t="shared" si="5"/>
        <v>34</v>
      </c>
      <c r="T49" s="2">
        <v>14385.7710353485</v>
      </c>
      <c r="U49" s="2">
        <v>20124.9882834007</v>
      </c>
      <c r="V49">
        <f t="shared" si="6"/>
        <v>40</v>
      </c>
      <c r="W49" s="2">
        <v>2.1190222881919101</v>
      </c>
      <c r="X49" s="2">
        <v>2.12528523541638</v>
      </c>
      <c r="Y49">
        <f t="shared" si="7"/>
        <v>21</v>
      </c>
      <c r="Z49" s="2">
        <v>17339.769117195599</v>
      </c>
      <c r="AA49" s="2">
        <v>19726.482336922902</v>
      </c>
      <c r="AB49">
        <f t="shared" si="8"/>
        <v>40</v>
      </c>
    </row>
    <row r="163" spans="15:15" x14ac:dyDescent="0.35">
      <c r="O163" t="s">
        <v>2</v>
      </c>
    </row>
  </sheetData>
  <mergeCells count="8">
    <mergeCell ref="T1:V1"/>
    <mergeCell ref="W1:Y1"/>
    <mergeCell ref="Z1:AB1"/>
    <mergeCell ref="E1:G1"/>
    <mergeCell ref="H1:J1"/>
    <mergeCell ref="K1:M1"/>
    <mergeCell ref="N1:P1"/>
    <mergeCell ref="Q1:S1"/>
  </mergeCells>
  <conditionalFormatting sqref="G3:G49">
    <cfRule type="cellIs" dxfId="17" priority="4" operator="equal">
      <formula>3</formula>
    </cfRule>
    <cfRule type="cellIs" dxfId="16" priority="5" operator="equal">
      <formula>2</formula>
    </cfRule>
    <cfRule type="cellIs" dxfId="15" priority="6" operator="equal">
      <formula>1</formula>
    </cfRule>
  </conditionalFormatting>
  <conditionalFormatting sqref="AB3:AB49 Y3:Y49 V3:V49 S3:S49 P3:P49 M3:M49 J3:J49">
    <cfRule type="cellIs" dxfId="14" priority="3" operator="equal">
      <formula>1</formula>
    </cfRule>
  </conditionalFormatting>
  <conditionalFormatting sqref="AB3:AB49 Y3:Y49 V3:V49 S3:S49 P3:P49 M3:M49 J3:J49">
    <cfRule type="cellIs" dxfId="13" priority="2" operator="equal">
      <formula>2</formula>
    </cfRule>
  </conditionalFormatting>
  <conditionalFormatting sqref="AB3:AB49 Y3:Y49 V3:V49 S3:S49 P3:P49 M3:M49 J3:J49">
    <cfRule type="cellIs" dxfId="12" priority="1" operator="equal">
      <formula>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3"/>
  <sheetViews>
    <sheetView topLeftCell="A7" workbookViewId="0">
      <selection activeCell="B5" sqref="B5"/>
    </sheetView>
  </sheetViews>
  <sheetFormatPr defaultRowHeight="14.5" x14ac:dyDescent="0.35"/>
  <cols>
    <col min="1" max="1" width="4.6328125" customWidth="1"/>
    <col min="2" max="2" width="50.08984375" customWidth="1"/>
    <col min="3" max="3" width="10.453125" customWidth="1"/>
    <col min="4" max="4" width="10.81640625" bestFit="1" customWidth="1"/>
    <col min="5" max="5" width="11.81640625" bestFit="1" customWidth="1"/>
    <col min="7" max="7" width="10.81640625" bestFit="1" customWidth="1"/>
    <col min="10" max="10" width="10.36328125" bestFit="1" customWidth="1"/>
    <col min="12" max="12" width="9.81640625" bestFit="1" customWidth="1"/>
    <col min="19" max="19" width="10.81640625" bestFit="1" customWidth="1"/>
    <col min="22" max="22" width="11.81640625" bestFit="1" customWidth="1"/>
    <col min="25" max="25" width="11.81640625" bestFit="1" customWidth="1"/>
  </cols>
  <sheetData>
    <row r="1" spans="1:27" ht="43.5" x14ac:dyDescent="0.35">
      <c r="C1" s="3" t="s">
        <v>161</v>
      </c>
      <c r="D1" s="20" t="s">
        <v>19</v>
      </c>
      <c r="E1" s="20"/>
      <c r="F1" s="20"/>
      <c r="G1" s="20" t="s">
        <v>21</v>
      </c>
      <c r="H1" s="20"/>
      <c r="I1" s="20"/>
      <c r="J1" s="20" t="s">
        <v>22</v>
      </c>
      <c r="K1" s="20"/>
      <c r="L1" s="20"/>
      <c r="M1" s="20" t="s">
        <v>23</v>
      </c>
      <c r="N1" s="20"/>
      <c r="O1" s="20"/>
      <c r="P1" s="20" t="s">
        <v>24</v>
      </c>
      <c r="Q1" s="20"/>
      <c r="R1" s="20"/>
      <c r="S1" s="20" t="s">
        <v>25</v>
      </c>
      <c r="T1" s="20"/>
      <c r="U1" s="20"/>
      <c r="V1" s="20" t="s">
        <v>26</v>
      </c>
      <c r="W1" s="20"/>
      <c r="X1" s="20"/>
      <c r="Y1" s="20" t="s">
        <v>27</v>
      </c>
      <c r="Z1" s="20"/>
      <c r="AA1" s="20"/>
    </row>
    <row r="2" spans="1:27" x14ac:dyDescent="0.35">
      <c r="A2" t="s">
        <v>135</v>
      </c>
      <c r="B2" t="s">
        <v>160</v>
      </c>
      <c r="C2" t="s">
        <v>134</v>
      </c>
      <c r="D2" t="s">
        <v>4</v>
      </c>
      <c r="E2" t="s">
        <v>5</v>
      </c>
      <c r="F2" t="s">
        <v>20</v>
      </c>
      <c r="G2" t="s">
        <v>4</v>
      </c>
      <c r="H2" t="s">
        <v>5</v>
      </c>
      <c r="I2" t="s">
        <v>20</v>
      </c>
      <c r="J2" t="s">
        <v>4</v>
      </c>
      <c r="K2" t="s">
        <v>5</v>
      </c>
      <c r="L2" t="s">
        <v>20</v>
      </c>
      <c r="M2" t="s">
        <v>4</v>
      </c>
      <c r="N2" t="s">
        <v>5</v>
      </c>
      <c r="O2" t="s">
        <v>20</v>
      </c>
      <c r="P2" t="s">
        <v>4</v>
      </c>
      <c r="Q2" t="s">
        <v>5</v>
      </c>
      <c r="R2" t="s">
        <v>20</v>
      </c>
      <c r="S2" t="s">
        <v>4</v>
      </c>
      <c r="T2" t="s">
        <v>5</v>
      </c>
      <c r="U2" t="s">
        <v>20</v>
      </c>
      <c r="V2" t="s">
        <v>4</v>
      </c>
      <c r="W2" t="s">
        <v>5</v>
      </c>
      <c r="X2" t="s">
        <v>20</v>
      </c>
      <c r="Y2" t="s">
        <v>4</v>
      </c>
      <c r="Z2" t="s">
        <v>5</v>
      </c>
      <c r="AA2" t="s">
        <v>20</v>
      </c>
    </row>
    <row r="3" spans="1:27" x14ac:dyDescent="0.35">
      <c r="A3">
        <f t="shared" ref="A3:A49" si="0">RANK(C3,$C$3:$C$49,1)</f>
        <v>1</v>
      </c>
      <c r="B3" t="s">
        <v>6</v>
      </c>
      <c r="C3">
        <f t="shared" ref="C3:C49" si="1">AVERAGE(F3,I3,L3,O3,R3,U3,X3,AA3)</f>
        <v>5</v>
      </c>
      <c r="D3">
        <v>1.4508670520231199</v>
      </c>
      <c r="E3">
        <v>1.5447699754728901</v>
      </c>
      <c r="F3">
        <f t="shared" ref="F3:F49" si="2">RANK(D3,D$3:D$49,1)</f>
        <v>1</v>
      </c>
      <c r="G3">
        <v>1.4508670520231199</v>
      </c>
      <c r="H3">
        <v>1.5447699754728901</v>
      </c>
      <c r="I3">
        <f t="shared" ref="I3:I49" si="3">RANK(G3,G$3:G$49,1)</f>
        <v>15</v>
      </c>
      <c r="J3">
        <v>0.225842696629213</v>
      </c>
      <c r="K3" t="s">
        <v>40</v>
      </c>
      <c r="L3">
        <f t="shared" ref="L3:L49" si="4">RANK(J3,J$3:J$49,1)</f>
        <v>1</v>
      </c>
      <c r="M3">
        <v>0.23651685393258401</v>
      </c>
      <c r="N3" t="s">
        <v>41</v>
      </c>
      <c r="O3">
        <f t="shared" ref="O3:O49" si="5">RANK(M3,M$3:M$49,1)</f>
        <v>1</v>
      </c>
      <c r="P3">
        <v>0.24213483146067399</v>
      </c>
      <c r="Q3" t="s">
        <v>42</v>
      </c>
      <c r="R3">
        <f t="shared" ref="R3:R49" si="6">RANK(P3,P$3:P$49,1)</f>
        <v>5</v>
      </c>
      <c r="S3">
        <v>526.09594834862298</v>
      </c>
      <c r="T3" t="s">
        <v>43</v>
      </c>
      <c r="U3">
        <f t="shared" ref="U3:U49" si="7">RANK(S3,S$3:S$49,1)</f>
        <v>1</v>
      </c>
      <c r="V3">
        <v>1.8715114074074</v>
      </c>
      <c r="W3" t="s">
        <v>44</v>
      </c>
      <c r="X3">
        <f t="shared" ref="X3:X49" si="8">RANK(V3,V$3:V$49,1)</f>
        <v>6</v>
      </c>
      <c r="Y3">
        <v>574.58382513432798</v>
      </c>
      <c r="Z3" t="s">
        <v>45</v>
      </c>
      <c r="AA3">
        <f t="shared" ref="AA3:AA49" si="9">RANK(Y3,Y$3:Y$49,1)</f>
        <v>10</v>
      </c>
    </row>
    <row r="4" spans="1:27" x14ac:dyDescent="0.35">
      <c r="A4">
        <f t="shared" si="0"/>
        <v>2</v>
      </c>
      <c r="B4" t="s">
        <v>153</v>
      </c>
      <c r="C4">
        <f t="shared" si="1"/>
        <v>5.75</v>
      </c>
      <c r="D4">
        <v>1.8009929177819499</v>
      </c>
      <c r="E4">
        <v>1.75064264155566</v>
      </c>
      <c r="F4">
        <f t="shared" si="2"/>
        <v>2</v>
      </c>
      <c r="G4">
        <v>1.3655961478877601</v>
      </c>
      <c r="H4">
        <v>1.5089857499821899</v>
      </c>
      <c r="I4">
        <f t="shared" si="3"/>
        <v>5</v>
      </c>
      <c r="J4" s="2">
        <v>0.237176266700803</v>
      </c>
      <c r="K4" s="2">
        <v>0.185264888319015</v>
      </c>
      <c r="L4">
        <f t="shared" si="4"/>
        <v>2</v>
      </c>
      <c r="M4" s="2">
        <v>0.25112001667835998</v>
      </c>
      <c r="N4" s="2">
        <v>0.19947746992798299</v>
      </c>
      <c r="O4">
        <f t="shared" si="5"/>
        <v>4</v>
      </c>
      <c r="P4" s="2">
        <v>0.24601994908939101</v>
      </c>
      <c r="Q4" s="2">
        <v>0.15175340025233799</v>
      </c>
      <c r="R4">
        <f t="shared" si="6"/>
        <v>6</v>
      </c>
      <c r="S4" s="2">
        <v>704.69479650266305</v>
      </c>
      <c r="T4" s="2">
        <v>1490.02409610566</v>
      </c>
      <c r="U4">
        <f t="shared" si="7"/>
        <v>3</v>
      </c>
      <c r="V4" s="2">
        <v>2.25534827751301</v>
      </c>
      <c r="W4" s="2">
        <v>5.3994431514550403</v>
      </c>
      <c r="X4">
        <f t="shared" si="8"/>
        <v>23</v>
      </c>
      <c r="Y4" s="2">
        <v>454.21288858500202</v>
      </c>
      <c r="Z4" s="2">
        <v>989.76707932660304</v>
      </c>
      <c r="AA4">
        <f t="shared" si="9"/>
        <v>1</v>
      </c>
    </row>
    <row r="5" spans="1:27" x14ac:dyDescent="0.35">
      <c r="A5">
        <f t="shared" si="0"/>
        <v>3</v>
      </c>
      <c r="B5" t="s">
        <v>143</v>
      </c>
      <c r="C5">
        <f t="shared" si="1"/>
        <v>7.375</v>
      </c>
      <c r="D5">
        <v>1.9055535158925601</v>
      </c>
      <c r="E5">
        <v>1.8483174760310801</v>
      </c>
      <c r="F5">
        <f t="shared" si="2"/>
        <v>4</v>
      </c>
      <c r="G5">
        <v>1.2984981366382999</v>
      </c>
      <c r="H5">
        <v>1.1257586290753401</v>
      </c>
      <c r="I5">
        <f t="shared" si="3"/>
        <v>2</v>
      </c>
      <c r="J5">
        <v>0.248437179776995</v>
      </c>
      <c r="K5">
        <v>0.21133036272353201</v>
      </c>
      <c r="L5">
        <f t="shared" si="4"/>
        <v>6</v>
      </c>
      <c r="M5">
        <v>0.25643025858694501</v>
      </c>
      <c r="N5">
        <v>0.18105984746010301</v>
      </c>
      <c r="O5">
        <f t="shared" si="5"/>
        <v>5</v>
      </c>
      <c r="P5">
        <v>0.22824973029752699</v>
      </c>
      <c r="Q5">
        <v>0.151502541287514</v>
      </c>
      <c r="R5">
        <f t="shared" si="6"/>
        <v>3</v>
      </c>
      <c r="S5">
        <v>792.79126258082601</v>
      </c>
      <c r="T5">
        <v>1523.8481034863801</v>
      </c>
      <c r="U5">
        <f t="shared" si="7"/>
        <v>17</v>
      </c>
      <c r="V5">
        <v>2.0663873263089698</v>
      </c>
      <c r="W5">
        <v>3.4809830855814101</v>
      </c>
      <c r="X5">
        <f t="shared" si="8"/>
        <v>20</v>
      </c>
      <c r="Y5">
        <v>523.00338166697202</v>
      </c>
      <c r="Z5">
        <v>1126.3887661178201</v>
      </c>
      <c r="AA5">
        <f t="shared" si="9"/>
        <v>2</v>
      </c>
    </row>
    <row r="6" spans="1:27" x14ac:dyDescent="0.35">
      <c r="A6">
        <f t="shared" si="0"/>
        <v>4</v>
      </c>
      <c r="B6" t="s">
        <v>156</v>
      </c>
      <c r="C6">
        <f t="shared" si="1"/>
        <v>9.375</v>
      </c>
      <c r="D6" s="2">
        <v>1.8686687029132301</v>
      </c>
      <c r="E6" s="2">
        <v>1.9133912168021801</v>
      </c>
      <c r="F6">
        <f t="shared" si="2"/>
        <v>3</v>
      </c>
      <c r="G6" s="2">
        <v>1.33184639568383</v>
      </c>
      <c r="H6" s="2">
        <v>1.1859967244766401</v>
      </c>
      <c r="I6">
        <f t="shared" si="3"/>
        <v>4</v>
      </c>
      <c r="J6" s="2">
        <v>0.27211464912864097</v>
      </c>
      <c r="K6" s="2">
        <v>0.21107332105674401</v>
      </c>
      <c r="L6">
        <f t="shared" si="4"/>
        <v>8</v>
      </c>
      <c r="M6" s="2">
        <v>0.30153884094220001</v>
      </c>
      <c r="N6" s="2">
        <v>0.222141530319099</v>
      </c>
      <c r="O6">
        <f t="shared" si="5"/>
        <v>12</v>
      </c>
      <c r="P6" s="2">
        <v>0.283667131367004</v>
      </c>
      <c r="Q6" s="2">
        <v>0.21227727614359301</v>
      </c>
      <c r="R6">
        <f t="shared" si="6"/>
        <v>8</v>
      </c>
      <c r="S6" s="2">
        <v>711.84768036704895</v>
      </c>
      <c r="T6" s="2">
        <v>1290.3884149068499</v>
      </c>
      <c r="U6">
        <f t="shared" si="7"/>
        <v>4</v>
      </c>
      <c r="V6" s="2">
        <v>2.1778925576338501</v>
      </c>
      <c r="W6" s="2">
        <v>3.8017009335520702</v>
      </c>
      <c r="X6">
        <f t="shared" si="8"/>
        <v>22</v>
      </c>
      <c r="Y6" s="2">
        <v>647.31414820202201</v>
      </c>
      <c r="Z6" s="2">
        <v>1073.1844958842701</v>
      </c>
      <c r="AA6">
        <f t="shared" si="9"/>
        <v>14</v>
      </c>
    </row>
    <row r="7" spans="1:27" x14ac:dyDescent="0.35">
      <c r="A7">
        <f t="shared" si="0"/>
        <v>5</v>
      </c>
      <c r="B7" t="s">
        <v>167</v>
      </c>
      <c r="C7">
        <f t="shared" si="1"/>
        <v>9.625</v>
      </c>
      <c r="D7" s="2">
        <v>1.9633210000000001</v>
      </c>
      <c r="E7" s="2">
        <v>1.6347309999999999</v>
      </c>
      <c r="F7">
        <f t="shared" si="2"/>
        <v>8</v>
      </c>
      <c r="G7" s="2">
        <v>1.375515</v>
      </c>
      <c r="H7" s="2">
        <v>1.1303879999999999</v>
      </c>
      <c r="I7">
        <f t="shared" si="3"/>
        <v>7</v>
      </c>
      <c r="J7" s="2">
        <v>0.31240699999999999</v>
      </c>
      <c r="K7" s="2">
        <v>0.23294100000000001</v>
      </c>
      <c r="L7">
        <f t="shared" si="4"/>
        <v>17</v>
      </c>
      <c r="M7" s="2">
        <v>0.28769800000000001</v>
      </c>
      <c r="N7" s="2">
        <v>0.45492199999999999</v>
      </c>
      <c r="O7">
        <f t="shared" si="5"/>
        <v>9</v>
      </c>
      <c r="P7" s="2">
        <v>0.31180999999999998</v>
      </c>
      <c r="Q7" s="2">
        <v>0.25197900000000001</v>
      </c>
      <c r="R7">
        <f t="shared" si="6"/>
        <v>14</v>
      </c>
      <c r="S7" s="2">
        <v>736.33857899999998</v>
      </c>
      <c r="T7" s="2">
        <v>1359.542076</v>
      </c>
      <c r="U7">
        <f t="shared" si="7"/>
        <v>11</v>
      </c>
      <c r="V7" s="2">
        <v>1.877848</v>
      </c>
      <c r="W7" s="2">
        <v>2.4253079999999998</v>
      </c>
      <c r="X7">
        <f t="shared" si="8"/>
        <v>7</v>
      </c>
      <c r="Y7" s="2">
        <v>540.42252099999996</v>
      </c>
      <c r="Z7" s="2">
        <v>1005.309218</v>
      </c>
      <c r="AA7">
        <f t="shared" si="9"/>
        <v>4</v>
      </c>
    </row>
    <row r="8" spans="1:27" x14ac:dyDescent="0.35">
      <c r="A8">
        <f t="shared" si="0"/>
        <v>6</v>
      </c>
      <c r="B8" t="s">
        <v>137</v>
      </c>
      <c r="C8">
        <f t="shared" si="1"/>
        <v>10.125</v>
      </c>
      <c r="D8">
        <v>2.0052319999999999</v>
      </c>
      <c r="E8">
        <v>1.613421</v>
      </c>
      <c r="F8">
        <f t="shared" si="2"/>
        <v>13</v>
      </c>
      <c r="G8">
        <v>1.4116629999999999</v>
      </c>
      <c r="H8">
        <v>1.1182270000000001</v>
      </c>
      <c r="I8">
        <f t="shared" si="3"/>
        <v>11</v>
      </c>
      <c r="J8">
        <v>0.28872199999999998</v>
      </c>
      <c r="K8" t="s">
        <v>130</v>
      </c>
      <c r="L8">
        <f t="shared" si="4"/>
        <v>12</v>
      </c>
      <c r="M8">
        <v>0.29539399999999999</v>
      </c>
      <c r="N8" t="s">
        <v>131</v>
      </c>
      <c r="O8">
        <f t="shared" si="5"/>
        <v>11</v>
      </c>
      <c r="P8">
        <v>0.30535299999999999</v>
      </c>
      <c r="Q8" t="s">
        <v>30</v>
      </c>
      <c r="R8">
        <f t="shared" si="6"/>
        <v>12</v>
      </c>
      <c r="S8">
        <v>733.45194300000003</v>
      </c>
      <c r="T8" t="s">
        <v>31</v>
      </c>
      <c r="U8">
        <f t="shared" si="7"/>
        <v>9</v>
      </c>
      <c r="V8">
        <v>1.879586</v>
      </c>
      <c r="W8" t="s">
        <v>132</v>
      </c>
      <c r="X8">
        <f t="shared" si="8"/>
        <v>8</v>
      </c>
      <c r="Y8">
        <v>540.42296999999996</v>
      </c>
      <c r="Z8" t="s">
        <v>133</v>
      </c>
      <c r="AA8">
        <f t="shared" si="9"/>
        <v>5</v>
      </c>
    </row>
    <row r="9" spans="1:27" x14ac:dyDescent="0.35">
      <c r="A9">
        <f t="shared" si="0"/>
        <v>6</v>
      </c>
      <c r="B9" t="s">
        <v>142</v>
      </c>
      <c r="C9">
        <f t="shared" si="1"/>
        <v>10.125</v>
      </c>
      <c r="D9">
        <v>1.9197484235037301</v>
      </c>
      <c r="E9">
        <v>1.8301260164898101</v>
      </c>
      <c r="F9">
        <f t="shared" si="2"/>
        <v>5</v>
      </c>
      <c r="G9">
        <v>1.2890414629989599</v>
      </c>
      <c r="H9">
        <v>1.1546157562527599</v>
      </c>
      <c r="I9">
        <f t="shared" si="3"/>
        <v>1</v>
      </c>
      <c r="J9">
        <v>0.24656285069594</v>
      </c>
      <c r="K9">
        <v>0.21014997552123599</v>
      </c>
      <c r="L9">
        <f t="shared" si="4"/>
        <v>5</v>
      </c>
      <c r="M9">
        <v>0.25676578342599898</v>
      </c>
      <c r="N9">
        <v>0.18014343911140299</v>
      </c>
      <c r="O9">
        <f t="shared" si="5"/>
        <v>6</v>
      </c>
      <c r="P9">
        <v>0.229144032258356</v>
      </c>
      <c r="Q9">
        <v>0.15188060622503599</v>
      </c>
      <c r="R9">
        <f t="shared" si="6"/>
        <v>4</v>
      </c>
      <c r="S9">
        <v>772.93154326438901</v>
      </c>
      <c r="T9">
        <v>1551.43310467881</v>
      </c>
      <c r="U9">
        <f t="shared" si="7"/>
        <v>16</v>
      </c>
      <c r="V9">
        <v>1.9178283702890599</v>
      </c>
      <c r="W9">
        <v>3.6118559512470099</v>
      </c>
      <c r="X9">
        <f t="shared" si="8"/>
        <v>10</v>
      </c>
      <c r="Y9">
        <v>2386.3736307745899</v>
      </c>
      <c r="Z9">
        <v>12472.967317832999</v>
      </c>
      <c r="AA9">
        <f t="shared" si="9"/>
        <v>34</v>
      </c>
    </row>
    <row r="10" spans="1:27" x14ac:dyDescent="0.35">
      <c r="A10">
        <f t="shared" si="0"/>
        <v>8</v>
      </c>
      <c r="B10" t="s">
        <v>136</v>
      </c>
      <c r="C10">
        <f t="shared" si="1"/>
        <v>10.75</v>
      </c>
      <c r="D10">
        <v>2.0052319999999999</v>
      </c>
      <c r="E10">
        <v>1.613421</v>
      </c>
      <c r="F10">
        <f t="shared" si="2"/>
        <v>13</v>
      </c>
      <c r="G10">
        <v>1.4116629999999999</v>
      </c>
      <c r="H10">
        <v>1.1182270000000001</v>
      </c>
      <c r="I10">
        <f t="shared" si="3"/>
        <v>11</v>
      </c>
      <c r="J10">
        <v>0.268679</v>
      </c>
      <c r="K10" t="s">
        <v>28</v>
      </c>
      <c r="L10">
        <f t="shared" si="4"/>
        <v>7</v>
      </c>
      <c r="M10">
        <v>0.320048</v>
      </c>
      <c r="N10" t="s">
        <v>29</v>
      </c>
      <c r="O10">
        <f t="shared" si="5"/>
        <v>16</v>
      </c>
      <c r="P10">
        <v>0.30535299999999999</v>
      </c>
      <c r="Q10" t="s">
        <v>30</v>
      </c>
      <c r="R10">
        <f t="shared" si="6"/>
        <v>12</v>
      </c>
      <c r="S10">
        <v>733.45194300000003</v>
      </c>
      <c r="T10" t="s">
        <v>31</v>
      </c>
      <c r="U10">
        <f t="shared" si="7"/>
        <v>9</v>
      </c>
      <c r="V10">
        <v>1.8704609999999999</v>
      </c>
      <c r="W10" t="s">
        <v>32</v>
      </c>
      <c r="X10">
        <f t="shared" si="8"/>
        <v>5</v>
      </c>
      <c r="Y10">
        <v>635.38697000000002</v>
      </c>
      <c r="Z10" t="s">
        <v>33</v>
      </c>
      <c r="AA10">
        <f t="shared" si="9"/>
        <v>13</v>
      </c>
    </row>
    <row r="11" spans="1:27" x14ac:dyDescent="0.35">
      <c r="A11">
        <f t="shared" si="0"/>
        <v>9</v>
      </c>
      <c r="B11" t="s">
        <v>139</v>
      </c>
      <c r="C11">
        <f t="shared" si="1"/>
        <v>10.875</v>
      </c>
      <c r="D11">
        <v>2.0900642763910202</v>
      </c>
      <c r="E11">
        <v>1.9911286270386801</v>
      </c>
      <c r="F11">
        <f t="shared" si="2"/>
        <v>17</v>
      </c>
      <c r="G11">
        <v>1.4681361278863201</v>
      </c>
      <c r="H11">
        <v>1.10634412174401</v>
      </c>
      <c r="I11">
        <f t="shared" si="3"/>
        <v>16</v>
      </c>
      <c r="J11">
        <v>0.24324060524355801</v>
      </c>
      <c r="K11">
        <v>0.21690394123019099</v>
      </c>
      <c r="L11">
        <f t="shared" si="4"/>
        <v>4</v>
      </c>
      <c r="M11">
        <v>0.24132597960445201</v>
      </c>
      <c r="N11">
        <v>0.18333801879985301</v>
      </c>
      <c r="O11">
        <f t="shared" si="5"/>
        <v>3</v>
      </c>
      <c r="P11">
        <v>0.22711422491042499</v>
      </c>
      <c r="Q11">
        <v>0.160057993064429</v>
      </c>
      <c r="R11">
        <f t="shared" si="6"/>
        <v>1</v>
      </c>
      <c r="S11">
        <v>1641.43189645953</v>
      </c>
      <c r="T11">
        <v>3005.66376978363</v>
      </c>
      <c r="U11">
        <f t="shared" si="7"/>
        <v>27</v>
      </c>
      <c r="V11">
        <v>1.8539105914143801</v>
      </c>
      <c r="W11">
        <v>2.5495289312719498</v>
      </c>
      <c r="X11">
        <f t="shared" si="8"/>
        <v>2</v>
      </c>
      <c r="Y11">
        <v>770.85295198036204</v>
      </c>
      <c r="Z11">
        <v>1374.3274451504601</v>
      </c>
      <c r="AA11">
        <f t="shared" si="9"/>
        <v>17</v>
      </c>
    </row>
    <row r="12" spans="1:27" x14ac:dyDescent="0.35">
      <c r="A12">
        <f t="shared" si="0"/>
        <v>10</v>
      </c>
      <c r="B12" t="s">
        <v>169</v>
      </c>
      <c r="C12">
        <f t="shared" si="1"/>
        <v>11.5</v>
      </c>
      <c r="D12" s="2">
        <v>1.9738370000000001</v>
      </c>
      <c r="E12" s="2">
        <v>1.6564380000000001</v>
      </c>
      <c r="F12">
        <f t="shared" si="2"/>
        <v>12</v>
      </c>
      <c r="G12" s="2">
        <v>1.3919250000000001</v>
      </c>
      <c r="H12" s="2">
        <v>1.100538</v>
      </c>
      <c r="I12">
        <f t="shared" si="3"/>
        <v>10</v>
      </c>
      <c r="J12" s="2">
        <v>0.35536400000000001</v>
      </c>
      <c r="K12" s="2">
        <v>0.25780500000000001</v>
      </c>
      <c r="L12">
        <f t="shared" si="4"/>
        <v>23</v>
      </c>
      <c r="M12" s="2">
        <v>0.27493800000000002</v>
      </c>
      <c r="N12" s="2">
        <v>0.34198400000000001</v>
      </c>
      <c r="O12">
        <f t="shared" si="5"/>
        <v>8</v>
      </c>
      <c r="P12" s="2">
        <v>0.30136600000000002</v>
      </c>
      <c r="Q12" s="2">
        <v>0.23341200000000001</v>
      </c>
      <c r="R12">
        <f t="shared" si="6"/>
        <v>10</v>
      </c>
      <c r="S12" s="2">
        <v>754.03181400000005</v>
      </c>
      <c r="T12" s="2">
        <v>1402.3208689999999</v>
      </c>
      <c r="U12">
        <f t="shared" si="7"/>
        <v>15</v>
      </c>
      <c r="V12" s="2">
        <v>1.935994</v>
      </c>
      <c r="W12" s="2">
        <v>2.549112</v>
      </c>
      <c r="X12">
        <f t="shared" si="8"/>
        <v>11</v>
      </c>
      <c r="Y12" s="2">
        <v>526.97391700000003</v>
      </c>
      <c r="Z12" s="2">
        <v>950.35123199999998</v>
      </c>
      <c r="AA12">
        <f t="shared" si="9"/>
        <v>3</v>
      </c>
    </row>
    <row r="13" spans="1:27" x14ac:dyDescent="0.35">
      <c r="A13">
        <f t="shared" si="0"/>
        <v>11</v>
      </c>
      <c r="B13" t="s">
        <v>138</v>
      </c>
      <c r="C13">
        <f t="shared" si="1"/>
        <v>11.875</v>
      </c>
      <c r="D13">
        <v>1.9706588299955801</v>
      </c>
      <c r="E13">
        <v>1.9647866938851</v>
      </c>
      <c r="F13">
        <f t="shared" si="2"/>
        <v>11</v>
      </c>
      <c r="G13">
        <v>1.5480942750146001</v>
      </c>
      <c r="H13">
        <v>1.3775218222105201</v>
      </c>
      <c r="I13">
        <f t="shared" si="3"/>
        <v>20</v>
      </c>
      <c r="J13">
        <v>0.24312711918003499</v>
      </c>
      <c r="K13">
        <v>0.217550451234999</v>
      </c>
      <c r="L13">
        <f t="shared" si="4"/>
        <v>3</v>
      </c>
      <c r="M13">
        <v>0.240562878819436</v>
      </c>
      <c r="N13">
        <v>0.18582062890725101</v>
      </c>
      <c r="O13">
        <f t="shared" si="5"/>
        <v>2</v>
      </c>
      <c r="P13">
        <v>0.22756796014953401</v>
      </c>
      <c r="Q13">
        <v>0.16026344843870999</v>
      </c>
      <c r="R13">
        <f t="shared" si="6"/>
        <v>2</v>
      </c>
      <c r="S13">
        <v>1488.0285778176999</v>
      </c>
      <c r="T13">
        <v>2549.7955646842902</v>
      </c>
      <c r="U13">
        <f t="shared" si="7"/>
        <v>25</v>
      </c>
      <c r="V13">
        <v>1.8108073140401999</v>
      </c>
      <c r="W13">
        <v>2.9609789232122199</v>
      </c>
      <c r="X13">
        <f t="shared" si="8"/>
        <v>1</v>
      </c>
      <c r="Y13">
        <v>1567.9779367379799</v>
      </c>
      <c r="Z13">
        <v>2309.92357627809</v>
      </c>
      <c r="AA13">
        <f t="shared" si="9"/>
        <v>31</v>
      </c>
    </row>
    <row r="14" spans="1:27" x14ac:dyDescent="0.35">
      <c r="A14">
        <f t="shared" si="0"/>
        <v>12</v>
      </c>
      <c r="B14" t="s">
        <v>141</v>
      </c>
      <c r="C14">
        <f t="shared" si="1"/>
        <v>12.125</v>
      </c>
      <c r="D14">
        <v>2.0629729999999999</v>
      </c>
      <c r="E14">
        <v>1.622501</v>
      </c>
      <c r="F14">
        <f t="shared" si="2"/>
        <v>16</v>
      </c>
      <c r="G14">
        <v>1.4487239999999999</v>
      </c>
      <c r="H14">
        <v>1.1172059999999999</v>
      </c>
      <c r="I14">
        <f t="shared" si="3"/>
        <v>14</v>
      </c>
      <c r="J14">
        <v>0.31220199999999998</v>
      </c>
      <c r="K14">
        <v>0.232659</v>
      </c>
      <c r="L14">
        <f t="shared" si="4"/>
        <v>16</v>
      </c>
      <c r="M14">
        <v>0.293989</v>
      </c>
      <c r="N14">
        <v>0.25933099999999998</v>
      </c>
      <c r="O14">
        <f t="shared" si="5"/>
        <v>10</v>
      </c>
      <c r="P14">
        <v>0.341665</v>
      </c>
      <c r="Q14">
        <v>0.280914</v>
      </c>
      <c r="R14">
        <f t="shared" si="6"/>
        <v>18</v>
      </c>
      <c r="S14">
        <v>698.40211899999997</v>
      </c>
      <c r="T14">
        <v>1220.112748</v>
      </c>
      <c r="U14">
        <f t="shared" si="7"/>
        <v>2</v>
      </c>
      <c r="V14">
        <v>1.9537420000000001</v>
      </c>
      <c r="W14">
        <v>2.7234729999999998</v>
      </c>
      <c r="X14">
        <f t="shared" si="8"/>
        <v>14</v>
      </c>
      <c r="Y14">
        <v>546.86353199999996</v>
      </c>
      <c r="Z14">
        <v>1040.312897</v>
      </c>
      <c r="AA14">
        <f t="shared" si="9"/>
        <v>7</v>
      </c>
    </row>
    <row r="15" spans="1:27" x14ac:dyDescent="0.35">
      <c r="A15">
        <f t="shared" si="0"/>
        <v>13</v>
      </c>
      <c r="B15" t="s">
        <v>154</v>
      </c>
      <c r="C15">
        <f t="shared" si="1"/>
        <v>12.625</v>
      </c>
      <c r="D15" s="2">
        <v>1.9576272386636</v>
      </c>
      <c r="E15" s="2">
        <v>1.65656144002351</v>
      </c>
      <c r="F15">
        <f t="shared" si="2"/>
        <v>7</v>
      </c>
      <c r="G15" s="2">
        <v>1.3182298178027301</v>
      </c>
      <c r="H15" s="2">
        <v>1.1078266546208799</v>
      </c>
      <c r="I15">
        <f t="shared" si="3"/>
        <v>3</v>
      </c>
      <c r="J15" s="2">
        <v>0.28385594822633198</v>
      </c>
      <c r="K15" s="2">
        <v>0.221405580794899</v>
      </c>
      <c r="L15">
        <f t="shared" si="4"/>
        <v>9</v>
      </c>
      <c r="M15" s="2">
        <v>0.274142771314212</v>
      </c>
      <c r="N15" s="2">
        <v>0.287214364577558</v>
      </c>
      <c r="O15">
        <f t="shared" si="5"/>
        <v>7</v>
      </c>
      <c r="P15" s="2">
        <v>0.27106358262351798</v>
      </c>
      <c r="Q15" s="2">
        <v>0.21300778542389101</v>
      </c>
      <c r="R15">
        <f t="shared" si="6"/>
        <v>7</v>
      </c>
      <c r="S15" s="2">
        <v>798.17965202564301</v>
      </c>
      <c r="T15" s="2">
        <v>1432.3629144070201</v>
      </c>
      <c r="U15">
        <f t="shared" si="7"/>
        <v>18</v>
      </c>
      <c r="V15" s="2">
        <v>12.113973889611501</v>
      </c>
      <c r="W15" s="2">
        <v>144.60748302256999</v>
      </c>
      <c r="X15">
        <f t="shared" si="8"/>
        <v>39</v>
      </c>
      <c r="Y15" s="2">
        <v>586.323898160564</v>
      </c>
      <c r="Z15" s="2">
        <v>1147.0154224963301</v>
      </c>
      <c r="AA15">
        <f t="shared" si="9"/>
        <v>11</v>
      </c>
    </row>
    <row r="16" spans="1:27" x14ac:dyDescent="0.35">
      <c r="A16">
        <f t="shared" si="0"/>
        <v>14</v>
      </c>
      <c r="B16" t="s">
        <v>9</v>
      </c>
      <c r="C16">
        <f t="shared" si="1"/>
        <v>13.375</v>
      </c>
      <c r="D16">
        <v>1.9496382962916401</v>
      </c>
      <c r="E16">
        <v>1.81355259632155</v>
      </c>
      <c r="F16">
        <f t="shared" si="2"/>
        <v>6</v>
      </c>
      <c r="G16">
        <v>1.3668692155095401</v>
      </c>
      <c r="H16">
        <v>1.2221344067759099</v>
      </c>
      <c r="I16">
        <f t="shared" si="3"/>
        <v>6</v>
      </c>
      <c r="J16">
        <v>0.30871218295572</v>
      </c>
      <c r="K16" t="s">
        <v>64</v>
      </c>
      <c r="L16">
        <f t="shared" si="4"/>
        <v>15</v>
      </c>
      <c r="M16">
        <v>0.307721858405274</v>
      </c>
      <c r="N16" t="s">
        <v>65</v>
      </c>
      <c r="O16">
        <f t="shared" si="5"/>
        <v>14</v>
      </c>
      <c r="P16">
        <v>0.29365092292645001</v>
      </c>
      <c r="Q16" t="s">
        <v>66</v>
      </c>
      <c r="R16">
        <f t="shared" si="6"/>
        <v>9</v>
      </c>
      <c r="S16">
        <v>814.02761068609004</v>
      </c>
      <c r="T16" t="s">
        <v>67</v>
      </c>
      <c r="U16">
        <f t="shared" si="7"/>
        <v>19</v>
      </c>
      <c r="V16">
        <v>2.0591425203112399</v>
      </c>
      <c r="W16" t="s">
        <v>68</v>
      </c>
      <c r="X16">
        <f t="shared" si="8"/>
        <v>19</v>
      </c>
      <c r="Y16">
        <v>894.30068166331</v>
      </c>
      <c r="Z16" t="s">
        <v>69</v>
      </c>
      <c r="AA16">
        <f t="shared" si="9"/>
        <v>19</v>
      </c>
    </row>
    <row r="17" spans="1:27" x14ac:dyDescent="0.35">
      <c r="A17">
        <f t="shared" si="0"/>
        <v>15</v>
      </c>
      <c r="B17" t="s">
        <v>140</v>
      </c>
      <c r="C17">
        <f t="shared" si="1"/>
        <v>13.5</v>
      </c>
      <c r="D17">
        <v>2.057525</v>
      </c>
      <c r="E17">
        <v>1.551687</v>
      </c>
      <c r="F17">
        <f t="shared" si="2"/>
        <v>15</v>
      </c>
      <c r="G17">
        <v>1.4242319999999999</v>
      </c>
      <c r="H17">
        <v>1.1029279999999999</v>
      </c>
      <c r="I17">
        <f t="shared" si="3"/>
        <v>13</v>
      </c>
      <c r="J17">
        <v>0.28721099999999999</v>
      </c>
      <c r="K17">
        <v>0.21285799999999999</v>
      </c>
      <c r="L17">
        <f t="shared" si="4"/>
        <v>11</v>
      </c>
      <c r="M17">
        <v>0.36397099999999999</v>
      </c>
      <c r="N17">
        <v>0.28087200000000001</v>
      </c>
      <c r="O17">
        <f t="shared" si="5"/>
        <v>21</v>
      </c>
      <c r="P17">
        <v>0.34569899999999998</v>
      </c>
      <c r="Q17">
        <v>0.28337499999999999</v>
      </c>
      <c r="R17">
        <f t="shared" si="6"/>
        <v>19</v>
      </c>
      <c r="S17">
        <v>725.480816</v>
      </c>
      <c r="T17">
        <v>1312.1267559999999</v>
      </c>
      <c r="U17">
        <f t="shared" si="7"/>
        <v>5</v>
      </c>
      <c r="V17">
        <v>1.954771</v>
      </c>
      <c r="W17">
        <v>2.672898</v>
      </c>
      <c r="X17">
        <f t="shared" si="8"/>
        <v>15</v>
      </c>
      <c r="Y17">
        <v>562.36917500000004</v>
      </c>
      <c r="Z17">
        <v>1078.7638730000001</v>
      </c>
      <c r="AA17">
        <f t="shared" si="9"/>
        <v>9</v>
      </c>
    </row>
    <row r="18" spans="1:27" x14ac:dyDescent="0.35">
      <c r="A18">
        <f t="shared" si="0"/>
        <v>16</v>
      </c>
      <c r="B18" t="s">
        <v>163</v>
      </c>
      <c r="C18">
        <f t="shared" si="1"/>
        <v>13.75</v>
      </c>
      <c r="D18">
        <v>2.2156009999999999</v>
      </c>
      <c r="E18">
        <v>1.818322</v>
      </c>
      <c r="F18">
        <f t="shared" si="2"/>
        <v>18</v>
      </c>
      <c r="G18">
        <v>1.522786</v>
      </c>
      <c r="H18">
        <v>1.3567640000000001</v>
      </c>
      <c r="I18">
        <f t="shared" si="3"/>
        <v>17</v>
      </c>
      <c r="J18">
        <v>0.31284200000000001</v>
      </c>
      <c r="K18">
        <v>0.24244499999999999</v>
      </c>
      <c r="L18">
        <f t="shared" si="4"/>
        <v>18</v>
      </c>
      <c r="M18">
        <v>0.30809399999999998</v>
      </c>
      <c r="N18">
        <v>0.43043199999999998</v>
      </c>
      <c r="O18">
        <f t="shared" si="5"/>
        <v>15</v>
      </c>
      <c r="P18">
        <v>0.35389199999999998</v>
      </c>
      <c r="Q18">
        <v>0.40992600000000001</v>
      </c>
      <c r="R18">
        <f t="shared" si="6"/>
        <v>20</v>
      </c>
      <c r="S18">
        <v>736.34264399999995</v>
      </c>
      <c r="T18">
        <v>1359.541459</v>
      </c>
      <c r="U18">
        <f t="shared" si="7"/>
        <v>13</v>
      </c>
      <c r="V18">
        <v>1.860849</v>
      </c>
      <c r="W18">
        <v>2.4362110000000001</v>
      </c>
      <c r="X18">
        <f t="shared" si="8"/>
        <v>3</v>
      </c>
      <c r="Y18">
        <v>540.43073900000002</v>
      </c>
      <c r="Z18">
        <v>1005.305506</v>
      </c>
      <c r="AA18">
        <f t="shared" si="9"/>
        <v>6</v>
      </c>
    </row>
    <row r="19" spans="1:27" x14ac:dyDescent="0.35">
      <c r="A19">
        <f t="shared" si="0"/>
        <v>17</v>
      </c>
      <c r="B19" t="s">
        <v>166</v>
      </c>
      <c r="C19">
        <f t="shared" si="1"/>
        <v>13.875</v>
      </c>
      <c r="D19" s="2">
        <v>1.9633210000000001</v>
      </c>
      <c r="E19" s="2">
        <v>1.6347309999999999</v>
      </c>
      <c r="F19">
        <f t="shared" si="2"/>
        <v>8</v>
      </c>
      <c r="G19" s="2">
        <v>1.375515</v>
      </c>
      <c r="H19" s="2">
        <v>1.1303879999999999</v>
      </c>
      <c r="I19">
        <f t="shared" si="3"/>
        <v>7</v>
      </c>
      <c r="J19" s="2">
        <v>0.28585700000000003</v>
      </c>
      <c r="K19" s="2">
        <v>0.21071100000000001</v>
      </c>
      <c r="L19">
        <f t="shared" si="4"/>
        <v>10</v>
      </c>
      <c r="M19" s="2">
        <v>0.52743799999999996</v>
      </c>
      <c r="N19" s="2">
        <v>0.92652599999999996</v>
      </c>
      <c r="O19">
        <f t="shared" si="5"/>
        <v>29</v>
      </c>
      <c r="P19" s="2">
        <v>0.31180999999999998</v>
      </c>
      <c r="Q19" s="2">
        <v>0.25197900000000001</v>
      </c>
      <c r="R19">
        <f t="shared" si="6"/>
        <v>14</v>
      </c>
      <c r="S19" s="2">
        <v>736.33857899999998</v>
      </c>
      <c r="T19" s="2">
        <v>1359.542076</v>
      </c>
      <c r="U19">
        <f t="shared" si="7"/>
        <v>11</v>
      </c>
      <c r="V19" s="2">
        <v>1.865758</v>
      </c>
      <c r="W19" s="2">
        <v>2.4477899999999999</v>
      </c>
      <c r="X19">
        <f t="shared" si="8"/>
        <v>4</v>
      </c>
      <c r="Y19" s="2">
        <v>1180.050203</v>
      </c>
      <c r="Z19" s="2">
        <v>1248.1728969999999</v>
      </c>
      <c r="AA19">
        <f t="shared" si="9"/>
        <v>28</v>
      </c>
    </row>
    <row r="20" spans="1:27" x14ac:dyDescent="0.35">
      <c r="A20">
        <f t="shared" si="0"/>
        <v>18</v>
      </c>
      <c r="B20" t="s">
        <v>168</v>
      </c>
      <c r="C20">
        <f t="shared" si="1"/>
        <v>15.25</v>
      </c>
      <c r="D20" s="2">
        <v>1.970083</v>
      </c>
      <c r="E20" s="2">
        <v>1.6278809999999999</v>
      </c>
      <c r="F20">
        <f t="shared" si="2"/>
        <v>10</v>
      </c>
      <c r="G20" s="2">
        <v>1.3831150000000001</v>
      </c>
      <c r="H20" s="2">
        <v>1.126172</v>
      </c>
      <c r="I20">
        <f t="shared" si="3"/>
        <v>9</v>
      </c>
      <c r="J20" s="2">
        <v>0.32283299999999998</v>
      </c>
      <c r="K20" s="2">
        <v>0.242035</v>
      </c>
      <c r="L20">
        <f t="shared" si="4"/>
        <v>20</v>
      </c>
      <c r="M20" s="2">
        <v>0.44825199999999998</v>
      </c>
      <c r="N20" s="2">
        <v>0.64771999999999996</v>
      </c>
      <c r="O20">
        <f t="shared" si="5"/>
        <v>26</v>
      </c>
      <c r="P20" s="2">
        <v>0.301653</v>
      </c>
      <c r="Q20" s="2">
        <v>0.229133</v>
      </c>
      <c r="R20">
        <f t="shared" si="6"/>
        <v>11</v>
      </c>
      <c r="S20" s="2">
        <v>731.94871899999998</v>
      </c>
      <c r="T20" s="2">
        <v>1430.4563720000001</v>
      </c>
      <c r="U20">
        <f t="shared" si="7"/>
        <v>7</v>
      </c>
      <c r="V20" s="2">
        <v>1.964572</v>
      </c>
      <c r="W20" s="2">
        <v>2.7703760000000002</v>
      </c>
      <c r="X20">
        <f t="shared" si="8"/>
        <v>17</v>
      </c>
      <c r="Y20" s="2">
        <v>998.53132600000004</v>
      </c>
      <c r="Z20" s="2">
        <v>1341.8825159999999</v>
      </c>
      <c r="AA20">
        <f t="shared" si="9"/>
        <v>22</v>
      </c>
    </row>
    <row r="21" spans="1:27" x14ac:dyDescent="0.35">
      <c r="A21">
        <f t="shared" si="0"/>
        <v>19</v>
      </c>
      <c r="B21" t="s">
        <v>165</v>
      </c>
      <c r="C21">
        <f t="shared" si="1"/>
        <v>15.625</v>
      </c>
      <c r="D21" s="2">
        <v>2.3529179999999998</v>
      </c>
      <c r="E21" s="2">
        <v>1.777541</v>
      </c>
      <c r="F21">
        <f t="shared" si="2"/>
        <v>21</v>
      </c>
      <c r="G21" s="2">
        <v>1.6628959999999999</v>
      </c>
      <c r="H21" s="2">
        <v>1.4429019999999999</v>
      </c>
      <c r="I21">
        <f t="shared" si="3"/>
        <v>23</v>
      </c>
      <c r="J21" s="2">
        <v>0.31851499999999999</v>
      </c>
      <c r="K21" s="2">
        <v>0.246</v>
      </c>
      <c r="L21">
        <f t="shared" si="4"/>
        <v>19</v>
      </c>
      <c r="M21" s="2">
        <v>0.30745600000000001</v>
      </c>
      <c r="N21" s="2">
        <v>0.22380900000000001</v>
      </c>
      <c r="O21">
        <f t="shared" si="5"/>
        <v>13</v>
      </c>
      <c r="P21" s="2">
        <v>0.365815</v>
      </c>
      <c r="Q21" s="2">
        <v>0.348437</v>
      </c>
      <c r="R21">
        <f t="shared" si="6"/>
        <v>22</v>
      </c>
      <c r="S21" s="2">
        <v>729.44492400000001</v>
      </c>
      <c r="T21" s="2">
        <v>1352.840616</v>
      </c>
      <c r="U21">
        <f t="shared" si="7"/>
        <v>6</v>
      </c>
      <c r="V21" s="2">
        <v>1.9485129999999999</v>
      </c>
      <c r="W21" s="2">
        <v>2.610376</v>
      </c>
      <c r="X21">
        <f t="shared" si="8"/>
        <v>13</v>
      </c>
      <c r="Y21" s="2">
        <v>550.09886400000005</v>
      </c>
      <c r="Z21" s="2">
        <v>1033.143773</v>
      </c>
      <c r="AA21">
        <f t="shared" si="9"/>
        <v>8</v>
      </c>
    </row>
    <row r="22" spans="1:27" x14ac:dyDescent="0.35">
      <c r="A22">
        <f t="shared" si="0"/>
        <v>20</v>
      </c>
      <c r="B22" t="s">
        <v>162</v>
      </c>
      <c r="C22">
        <f t="shared" si="1"/>
        <v>15.875</v>
      </c>
      <c r="D22">
        <v>2.2156009999999999</v>
      </c>
      <c r="E22">
        <v>1.818322</v>
      </c>
      <c r="F22">
        <f t="shared" si="2"/>
        <v>18</v>
      </c>
      <c r="G22">
        <v>1.522786</v>
      </c>
      <c r="H22">
        <v>1.3567640000000001</v>
      </c>
      <c r="I22">
        <f t="shared" si="3"/>
        <v>17</v>
      </c>
      <c r="J22">
        <v>0.296323</v>
      </c>
      <c r="K22">
        <v>0.237285</v>
      </c>
      <c r="L22">
        <f t="shared" si="4"/>
        <v>13</v>
      </c>
      <c r="M22">
        <v>0.34173999999999999</v>
      </c>
      <c r="N22">
        <v>0.33935100000000001</v>
      </c>
      <c r="O22">
        <f t="shared" si="5"/>
        <v>18</v>
      </c>
      <c r="P22">
        <v>0.35389199999999998</v>
      </c>
      <c r="Q22">
        <v>0.40992600000000001</v>
      </c>
      <c r="R22">
        <f t="shared" si="6"/>
        <v>20</v>
      </c>
      <c r="S22">
        <v>736.34264399999995</v>
      </c>
      <c r="T22">
        <v>1359.541459</v>
      </c>
      <c r="U22">
        <f t="shared" si="7"/>
        <v>13</v>
      </c>
      <c r="V22">
        <v>1.93896</v>
      </c>
      <c r="W22">
        <v>2.4668389999999998</v>
      </c>
      <c r="X22">
        <f t="shared" si="8"/>
        <v>12</v>
      </c>
      <c r="Y22">
        <v>703.95201999999995</v>
      </c>
      <c r="Z22">
        <v>1924.350083</v>
      </c>
      <c r="AA22">
        <f t="shared" si="9"/>
        <v>16</v>
      </c>
    </row>
    <row r="23" spans="1:27" x14ac:dyDescent="0.35">
      <c r="A23">
        <f t="shared" si="0"/>
        <v>21</v>
      </c>
      <c r="B23" t="s">
        <v>164</v>
      </c>
      <c r="C23">
        <f t="shared" si="1"/>
        <v>17.375</v>
      </c>
      <c r="D23" s="2">
        <v>2.3478729999999999</v>
      </c>
      <c r="E23" s="2">
        <v>1.7878559999999999</v>
      </c>
      <c r="F23">
        <f t="shared" si="2"/>
        <v>20</v>
      </c>
      <c r="G23" s="2">
        <v>1.644053</v>
      </c>
      <c r="H23" s="2">
        <v>1.428112</v>
      </c>
      <c r="I23">
        <f t="shared" si="3"/>
        <v>22</v>
      </c>
      <c r="J23" s="2">
        <v>0.30314400000000002</v>
      </c>
      <c r="K23" s="2">
        <v>0.237957</v>
      </c>
      <c r="L23">
        <f t="shared" si="4"/>
        <v>14</v>
      </c>
      <c r="M23" s="2">
        <v>0.38428200000000001</v>
      </c>
      <c r="N23" s="2">
        <v>0.29161900000000002</v>
      </c>
      <c r="O23">
        <f t="shared" si="5"/>
        <v>22</v>
      </c>
      <c r="P23" s="2">
        <v>0.36672700000000003</v>
      </c>
      <c r="Q23" s="2">
        <v>0.35235300000000003</v>
      </c>
      <c r="R23">
        <f t="shared" si="6"/>
        <v>23</v>
      </c>
      <c r="S23" s="2">
        <v>732.31495600000005</v>
      </c>
      <c r="T23" s="2">
        <v>1346.875086</v>
      </c>
      <c r="U23">
        <f t="shared" si="7"/>
        <v>8</v>
      </c>
      <c r="V23" s="2">
        <v>1.997871</v>
      </c>
      <c r="W23" s="2">
        <v>2.6951459999999998</v>
      </c>
      <c r="X23">
        <f t="shared" si="8"/>
        <v>18</v>
      </c>
      <c r="Y23" s="2">
        <v>626.68376999999998</v>
      </c>
      <c r="Z23" s="2">
        <v>1606.3184140000001</v>
      </c>
      <c r="AA23">
        <f t="shared" si="9"/>
        <v>12</v>
      </c>
    </row>
    <row r="24" spans="1:27" x14ac:dyDescent="0.35">
      <c r="A24">
        <f t="shared" si="0"/>
        <v>22</v>
      </c>
      <c r="B24" t="s">
        <v>12</v>
      </c>
      <c r="C24">
        <f t="shared" si="1"/>
        <v>20.375</v>
      </c>
      <c r="D24">
        <v>2.3877864903321901</v>
      </c>
      <c r="E24">
        <v>2.1831692463050598</v>
      </c>
      <c r="F24">
        <f t="shared" si="2"/>
        <v>22</v>
      </c>
      <c r="G24">
        <v>1.5245424091134701</v>
      </c>
      <c r="H24">
        <v>1.89393453608774</v>
      </c>
      <c r="I24">
        <f t="shared" si="3"/>
        <v>19</v>
      </c>
      <c r="J24">
        <v>0.33465912903502298</v>
      </c>
      <c r="K24" t="s">
        <v>88</v>
      </c>
      <c r="L24">
        <f t="shared" si="4"/>
        <v>21</v>
      </c>
      <c r="M24">
        <v>0.332066265737265</v>
      </c>
      <c r="N24" t="s">
        <v>89</v>
      </c>
      <c r="O24">
        <f t="shared" si="5"/>
        <v>17</v>
      </c>
      <c r="P24">
        <v>0.33790008583980402</v>
      </c>
      <c r="Q24" t="s">
        <v>90</v>
      </c>
      <c r="R24">
        <f t="shared" si="6"/>
        <v>17</v>
      </c>
      <c r="S24">
        <v>1001.66263299218</v>
      </c>
      <c r="T24" t="s">
        <v>91</v>
      </c>
      <c r="U24">
        <f t="shared" si="7"/>
        <v>22</v>
      </c>
      <c r="V24">
        <v>2.4032626721819201</v>
      </c>
      <c r="W24" t="s">
        <v>92</v>
      </c>
      <c r="X24">
        <f t="shared" si="8"/>
        <v>24</v>
      </c>
      <c r="Y24">
        <v>970.625613372629</v>
      </c>
      <c r="Z24" t="s">
        <v>93</v>
      </c>
      <c r="AA24">
        <f t="shared" si="9"/>
        <v>21</v>
      </c>
    </row>
    <row r="25" spans="1:27" x14ac:dyDescent="0.35">
      <c r="A25">
        <f t="shared" si="0"/>
        <v>23</v>
      </c>
      <c r="B25" t="s">
        <v>158</v>
      </c>
      <c r="C25">
        <f t="shared" si="1"/>
        <v>21.625</v>
      </c>
      <c r="D25" s="2">
        <v>2.48988946169866</v>
      </c>
      <c r="E25" s="2">
        <v>2.55498912425724</v>
      </c>
      <c r="F25">
        <f t="shared" si="2"/>
        <v>23</v>
      </c>
      <c r="G25" s="2">
        <v>1.6401776151199301</v>
      </c>
      <c r="H25" s="2">
        <v>2.0807321604095299</v>
      </c>
      <c r="I25">
        <f t="shared" si="3"/>
        <v>21</v>
      </c>
      <c r="J25" s="2">
        <v>0.356565792798752</v>
      </c>
      <c r="K25" s="2">
        <v>0.303595612778638</v>
      </c>
      <c r="L25">
        <f t="shared" si="4"/>
        <v>24</v>
      </c>
      <c r="M25" s="2">
        <v>0.42147025906643998</v>
      </c>
      <c r="N25" s="2">
        <v>1.2437146368420799</v>
      </c>
      <c r="O25">
        <f t="shared" si="5"/>
        <v>23</v>
      </c>
      <c r="P25" s="2">
        <v>0.33238762111764802</v>
      </c>
      <c r="Q25" s="2">
        <v>0.38638456660234999</v>
      </c>
      <c r="R25">
        <f t="shared" si="6"/>
        <v>16</v>
      </c>
      <c r="S25" s="2">
        <v>963.86749120767502</v>
      </c>
      <c r="T25" s="2">
        <v>1487.32005799645</v>
      </c>
      <c r="U25">
        <f t="shared" si="7"/>
        <v>21</v>
      </c>
      <c r="V25" s="2">
        <v>2.4634316111403098</v>
      </c>
      <c r="W25" s="2">
        <v>4.2796483013698303</v>
      </c>
      <c r="X25">
        <f t="shared" si="8"/>
        <v>25</v>
      </c>
      <c r="Y25" s="2">
        <v>969.73288839987595</v>
      </c>
      <c r="Z25" s="2">
        <v>1492.1134153288001</v>
      </c>
      <c r="AA25">
        <f t="shared" si="9"/>
        <v>20</v>
      </c>
    </row>
    <row r="26" spans="1:27" x14ac:dyDescent="0.35">
      <c r="A26">
        <f t="shared" si="0"/>
        <v>24</v>
      </c>
      <c r="B26" t="s">
        <v>1</v>
      </c>
      <c r="C26">
        <f t="shared" si="1"/>
        <v>21.875</v>
      </c>
      <c r="D26">
        <v>2.6256724172936501</v>
      </c>
      <c r="E26">
        <v>2.0456778591758198</v>
      </c>
      <c r="F26">
        <f t="shared" si="2"/>
        <v>24</v>
      </c>
      <c r="G26">
        <v>1.7820917539251699</v>
      </c>
      <c r="H26">
        <v>1.95471905356598</v>
      </c>
      <c r="I26">
        <f t="shared" si="3"/>
        <v>24</v>
      </c>
      <c r="J26">
        <v>0.35665240932785403</v>
      </c>
      <c r="K26" t="s">
        <v>82</v>
      </c>
      <c r="L26">
        <f t="shared" si="4"/>
        <v>25</v>
      </c>
      <c r="M26">
        <v>0.35777435441900501</v>
      </c>
      <c r="N26" t="s">
        <v>83</v>
      </c>
      <c r="O26">
        <f t="shared" si="5"/>
        <v>20</v>
      </c>
      <c r="P26">
        <v>0.375525959810803</v>
      </c>
      <c r="Q26" t="s">
        <v>84</v>
      </c>
      <c r="R26">
        <f t="shared" si="6"/>
        <v>26</v>
      </c>
      <c r="S26">
        <v>958.11459899239401</v>
      </c>
      <c r="T26" t="s">
        <v>85</v>
      </c>
      <c r="U26">
        <f t="shared" si="7"/>
        <v>20</v>
      </c>
      <c r="V26">
        <v>1.9107722160431799</v>
      </c>
      <c r="W26" t="s">
        <v>86</v>
      </c>
      <c r="X26">
        <f t="shared" si="8"/>
        <v>9</v>
      </c>
      <c r="Y26">
        <v>1125.5950620707999</v>
      </c>
      <c r="Z26" t="s">
        <v>87</v>
      </c>
      <c r="AA26">
        <f t="shared" si="9"/>
        <v>27</v>
      </c>
    </row>
    <row r="27" spans="1:27" x14ac:dyDescent="0.35">
      <c r="A27">
        <f t="shared" si="0"/>
        <v>25</v>
      </c>
      <c r="B27" t="s">
        <v>7</v>
      </c>
      <c r="C27">
        <f t="shared" si="1"/>
        <v>23.5</v>
      </c>
      <c r="D27">
        <v>3.2480337063012401</v>
      </c>
      <c r="E27">
        <v>3.3275914238730602</v>
      </c>
      <c r="F27">
        <f t="shared" si="2"/>
        <v>26</v>
      </c>
      <c r="G27">
        <v>3.2480337063012401</v>
      </c>
      <c r="H27">
        <v>3.3275914238730602</v>
      </c>
      <c r="I27">
        <f t="shared" si="3"/>
        <v>29</v>
      </c>
      <c r="J27">
        <v>0.33797239617741398</v>
      </c>
      <c r="K27" t="s">
        <v>46</v>
      </c>
      <c r="L27">
        <f t="shared" si="4"/>
        <v>22</v>
      </c>
      <c r="M27">
        <v>0.34991701547468901</v>
      </c>
      <c r="N27" t="s">
        <v>47</v>
      </c>
      <c r="O27">
        <f t="shared" si="5"/>
        <v>19</v>
      </c>
      <c r="P27">
        <v>0.37444727</v>
      </c>
      <c r="Q27" t="s">
        <v>48</v>
      </c>
      <c r="R27">
        <f t="shared" si="6"/>
        <v>25</v>
      </c>
      <c r="S27">
        <v>1091.29198523841</v>
      </c>
      <c r="T27" t="s">
        <v>49</v>
      </c>
      <c r="U27">
        <f t="shared" si="7"/>
        <v>24</v>
      </c>
      <c r="V27">
        <v>4.2686715704013096</v>
      </c>
      <c r="W27" t="s">
        <v>50</v>
      </c>
      <c r="X27">
        <f t="shared" si="8"/>
        <v>28</v>
      </c>
      <c r="Y27">
        <v>659.42101272400896</v>
      </c>
      <c r="Z27" t="s">
        <v>51</v>
      </c>
      <c r="AA27">
        <f t="shared" si="9"/>
        <v>15</v>
      </c>
    </row>
    <row r="28" spans="1:27" x14ac:dyDescent="0.35">
      <c r="A28">
        <f t="shared" si="0"/>
        <v>26</v>
      </c>
      <c r="B28" t="s">
        <v>8</v>
      </c>
      <c r="C28">
        <f t="shared" si="1"/>
        <v>25.625</v>
      </c>
      <c r="D28">
        <v>3.0909904504577801</v>
      </c>
      <c r="E28">
        <v>6.4852478286955799</v>
      </c>
      <c r="F28">
        <f t="shared" si="2"/>
        <v>25</v>
      </c>
      <c r="G28">
        <v>3.3375083015492399</v>
      </c>
      <c r="H28">
        <v>20.269083376475901</v>
      </c>
      <c r="I28">
        <f t="shared" si="3"/>
        <v>30</v>
      </c>
      <c r="J28">
        <v>0.397641579350756</v>
      </c>
      <c r="K28" t="s">
        <v>52</v>
      </c>
      <c r="L28">
        <f t="shared" si="4"/>
        <v>26</v>
      </c>
      <c r="M28">
        <v>0.53511771600674096</v>
      </c>
      <c r="N28" t="s">
        <v>53</v>
      </c>
      <c r="O28">
        <f t="shared" si="5"/>
        <v>30</v>
      </c>
      <c r="P28">
        <v>0.37396412000000001</v>
      </c>
      <c r="Q28" t="s">
        <v>54</v>
      </c>
      <c r="R28">
        <f t="shared" si="6"/>
        <v>24</v>
      </c>
      <c r="S28">
        <v>1062.1202449278701</v>
      </c>
      <c r="T28" t="s">
        <v>55</v>
      </c>
      <c r="U28">
        <f t="shared" si="7"/>
        <v>23</v>
      </c>
      <c r="V28">
        <v>4.3916983379389798</v>
      </c>
      <c r="W28" t="s">
        <v>56</v>
      </c>
      <c r="X28">
        <f t="shared" si="8"/>
        <v>29</v>
      </c>
      <c r="Y28">
        <v>874.26680565013203</v>
      </c>
      <c r="Z28" t="s">
        <v>57</v>
      </c>
      <c r="AA28">
        <f t="shared" si="9"/>
        <v>18</v>
      </c>
    </row>
    <row r="29" spans="1:27" x14ac:dyDescent="0.35">
      <c r="A29">
        <f t="shared" si="0"/>
        <v>27</v>
      </c>
      <c r="B29" t="s">
        <v>144</v>
      </c>
      <c r="C29">
        <f t="shared" si="1"/>
        <v>28.125</v>
      </c>
      <c r="D29" s="2">
        <v>6.29267683529382</v>
      </c>
      <c r="E29" s="2">
        <v>17.643273588802199</v>
      </c>
      <c r="F29">
        <f t="shared" si="2"/>
        <v>30</v>
      </c>
      <c r="G29" s="2">
        <v>2.8892302202632099</v>
      </c>
      <c r="H29" s="2">
        <v>5.1490082778345796</v>
      </c>
      <c r="I29">
        <f t="shared" si="3"/>
        <v>27</v>
      </c>
      <c r="J29" s="2">
        <v>0.50948980083344897</v>
      </c>
      <c r="K29" s="2">
        <v>1.01658963130562</v>
      </c>
      <c r="L29">
        <f t="shared" si="4"/>
        <v>30</v>
      </c>
      <c r="M29" s="2">
        <v>0.42636000452926398</v>
      </c>
      <c r="N29" s="2">
        <v>0.65442959910563603</v>
      </c>
      <c r="O29">
        <f t="shared" si="5"/>
        <v>24</v>
      </c>
      <c r="P29" s="2">
        <v>0.51217211193487699</v>
      </c>
      <c r="Q29" s="2">
        <v>0.95099516438008203</v>
      </c>
      <c r="R29">
        <f t="shared" si="6"/>
        <v>28</v>
      </c>
      <c r="S29" s="2">
        <v>1962.76275111512</v>
      </c>
      <c r="T29" s="2">
        <v>4451.2044174654902</v>
      </c>
      <c r="U29">
        <f t="shared" si="7"/>
        <v>32</v>
      </c>
      <c r="V29" s="2">
        <v>4.9400280643741796</v>
      </c>
      <c r="W29" s="2">
        <v>9.6777530450205997</v>
      </c>
      <c r="X29">
        <f t="shared" si="8"/>
        <v>30</v>
      </c>
      <c r="Y29" s="2">
        <v>1044.1862948568901</v>
      </c>
      <c r="Z29" s="2">
        <v>2913.2788828395101</v>
      </c>
      <c r="AA29">
        <f t="shared" si="9"/>
        <v>24</v>
      </c>
    </row>
    <row r="30" spans="1:27" x14ac:dyDescent="0.35">
      <c r="A30">
        <f t="shared" si="0"/>
        <v>28</v>
      </c>
      <c r="B30" t="s">
        <v>3</v>
      </c>
      <c r="C30">
        <f t="shared" si="1"/>
        <v>28.25</v>
      </c>
      <c r="D30">
        <v>4.1514450867052002</v>
      </c>
      <c r="E30">
        <v>3.4448702763635302</v>
      </c>
      <c r="F30">
        <f t="shared" si="2"/>
        <v>27</v>
      </c>
      <c r="G30">
        <v>3.2415028089887601</v>
      </c>
      <c r="H30">
        <v>3.2156780430692198</v>
      </c>
      <c r="I30">
        <f t="shared" si="3"/>
        <v>28</v>
      </c>
      <c r="J30" s="1">
        <v>0.50351123595505598</v>
      </c>
      <c r="K30" t="s">
        <v>34</v>
      </c>
      <c r="L30">
        <f t="shared" si="4"/>
        <v>29</v>
      </c>
      <c r="M30">
        <v>0.56299157303370695</v>
      </c>
      <c r="N30" t="s">
        <v>35</v>
      </c>
      <c r="O30">
        <f t="shared" si="5"/>
        <v>31</v>
      </c>
      <c r="P30">
        <v>0.54192415730336996</v>
      </c>
      <c r="Q30" t="s">
        <v>36</v>
      </c>
      <c r="R30">
        <f t="shared" si="6"/>
        <v>29</v>
      </c>
      <c r="S30">
        <v>1863.91586422362</v>
      </c>
      <c r="T30" t="s">
        <v>37</v>
      </c>
      <c r="U30">
        <f t="shared" si="7"/>
        <v>31</v>
      </c>
      <c r="V30">
        <v>1.96340095081018</v>
      </c>
      <c r="W30" t="s">
        <v>38</v>
      </c>
      <c r="X30">
        <f t="shared" si="8"/>
        <v>16</v>
      </c>
      <c r="Y30">
        <v>2455.61266327985</v>
      </c>
      <c r="Z30" t="s">
        <v>39</v>
      </c>
      <c r="AA30">
        <f t="shared" si="9"/>
        <v>35</v>
      </c>
    </row>
    <row r="31" spans="1:27" x14ac:dyDescent="0.35">
      <c r="A31">
        <f t="shared" si="0"/>
        <v>29</v>
      </c>
      <c r="B31" t="s">
        <v>147</v>
      </c>
      <c r="C31">
        <f t="shared" si="1"/>
        <v>29.5</v>
      </c>
      <c r="D31" s="2">
        <v>6.9670263262308101</v>
      </c>
      <c r="E31" s="2">
        <v>10.831845309409401</v>
      </c>
      <c r="F31">
        <f t="shared" si="2"/>
        <v>31</v>
      </c>
      <c r="G31" s="2">
        <v>2.40636115749491</v>
      </c>
      <c r="H31" s="2">
        <v>3.4820557760463302</v>
      </c>
      <c r="I31">
        <f t="shared" si="3"/>
        <v>25</v>
      </c>
      <c r="J31" s="2">
        <v>0.46597972328535098</v>
      </c>
      <c r="K31" s="2">
        <v>0.44100738301460002</v>
      </c>
      <c r="L31">
        <f t="shared" si="4"/>
        <v>27</v>
      </c>
      <c r="M31" s="2">
        <v>0.43502979201145198</v>
      </c>
      <c r="N31" s="2">
        <v>0.46490107237484002</v>
      </c>
      <c r="O31">
        <f t="shared" si="5"/>
        <v>25</v>
      </c>
      <c r="P31" s="2">
        <v>0.46973156535004301</v>
      </c>
      <c r="Q31" s="2">
        <v>0.586863466233287</v>
      </c>
      <c r="R31">
        <f t="shared" si="6"/>
        <v>27</v>
      </c>
      <c r="S31" s="2">
        <v>2478.4499559166302</v>
      </c>
      <c r="T31" s="2">
        <v>5668.5197381853804</v>
      </c>
      <c r="U31">
        <f t="shared" si="7"/>
        <v>33</v>
      </c>
      <c r="V31" s="2">
        <v>8.3280567251370794</v>
      </c>
      <c r="W31" s="2">
        <v>21.634593836895899</v>
      </c>
      <c r="X31">
        <f t="shared" si="8"/>
        <v>36</v>
      </c>
      <c r="Y31" s="2">
        <v>1724.3049662610499</v>
      </c>
      <c r="Z31" s="2">
        <v>4700.8381662619004</v>
      </c>
      <c r="AA31">
        <f t="shared" si="9"/>
        <v>32</v>
      </c>
    </row>
    <row r="32" spans="1:27" x14ac:dyDescent="0.35">
      <c r="A32">
        <f t="shared" si="0"/>
        <v>30</v>
      </c>
      <c r="B32" t="s">
        <v>150</v>
      </c>
      <c r="C32">
        <f t="shared" si="1"/>
        <v>29.625</v>
      </c>
      <c r="D32" s="2">
        <v>5.4545088772523904</v>
      </c>
      <c r="E32" s="2">
        <v>9.9239498566165505</v>
      </c>
      <c r="F32">
        <f t="shared" si="2"/>
        <v>29</v>
      </c>
      <c r="G32" s="2">
        <v>4.0690044873144204</v>
      </c>
      <c r="H32" s="2">
        <v>8.1190735905052094</v>
      </c>
      <c r="I32">
        <f t="shared" si="3"/>
        <v>31</v>
      </c>
      <c r="J32" s="2">
        <v>0.59458128083982498</v>
      </c>
      <c r="K32" s="2">
        <v>1.1180738675800299</v>
      </c>
      <c r="L32">
        <f t="shared" si="4"/>
        <v>31</v>
      </c>
      <c r="M32" s="2">
        <v>0.52111869495001095</v>
      </c>
      <c r="N32" s="2">
        <v>0.76660751356621804</v>
      </c>
      <c r="O32">
        <f t="shared" si="5"/>
        <v>28</v>
      </c>
      <c r="P32" s="2">
        <v>0.55238571765491595</v>
      </c>
      <c r="Q32" s="2">
        <v>1.12233914578501</v>
      </c>
      <c r="R32">
        <f t="shared" si="6"/>
        <v>30</v>
      </c>
      <c r="S32" s="2">
        <v>1838.0143324513101</v>
      </c>
      <c r="T32" s="2">
        <v>5231.8382043553102</v>
      </c>
      <c r="U32">
        <f t="shared" si="7"/>
        <v>30</v>
      </c>
      <c r="V32" s="2">
        <v>5.6488832230706603</v>
      </c>
      <c r="W32" s="2">
        <v>12.1921455005578</v>
      </c>
      <c r="X32">
        <f t="shared" si="8"/>
        <v>33</v>
      </c>
      <c r="Y32" s="2">
        <v>1051.14433052463</v>
      </c>
      <c r="Z32" s="2">
        <v>2505.5087613430801</v>
      </c>
      <c r="AA32">
        <f t="shared" si="9"/>
        <v>25</v>
      </c>
    </row>
    <row r="33" spans="1:27" x14ac:dyDescent="0.35">
      <c r="A33">
        <f t="shared" si="0"/>
        <v>31</v>
      </c>
      <c r="B33" t="s">
        <v>151</v>
      </c>
      <c r="C33">
        <f t="shared" si="1"/>
        <v>30.125</v>
      </c>
      <c r="D33" s="2">
        <v>5.2752890521369897</v>
      </c>
      <c r="E33" s="2">
        <v>7.1425469848700702</v>
      </c>
      <c r="F33">
        <f t="shared" si="2"/>
        <v>28</v>
      </c>
      <c r="G33" s="2">
        <v>6.7229873856223703</v>
      </c>
      <c r="H33" s="2">
        <v>19.402242338454901</v>
      </c>
      <c r="I33">
        <f t="shared" si="3"/>
        <v>33</v>
      </c>
      <c r="J33" s="2">
        <v>0.80514515847673995</v>
      </c>
      <c r="K33" s="2">
        <v>1.73175614373441</v>
      </c>
      <c r="L33">
        <f t="shared" si="4"/>
        <v>32</v>
      </c>
      <c r="M33" s="2">
        <v>0.68185760340990798</v>
      </c>
      <c r="N33" s="2">
        <v>1.61279531003762</v>
      </c>
      <c r="O33">
        <f t="shared" si="5"/>
        <v>32</v>
      </c>
      <c r="P33" s="2">
        <v>0.76464322857781297</v>
      </c>
      <c r="Q33" s="2">
        <v>1.7796199545937501</v>
      </c>
      <c r="R33">
        <f t="shared" si="6"/>
        <v>32</v>
      </c>
      <c r="S33" s="2">
        <v>1608.1939130417099</v>
      </c>
      <c r="T33" s="2">
        <v>3406.51564377252</v>
      </c>
      <c r="U33">
        <f t="shared" si="7"/>
        <v>26</v>
      </c>
      <c r="V33" s="2">
        <v>5.3619306395887598</v>
      </c>
      <c r="W33" s="2">
        <v>9.7003120818204707</v>
      </c>
      <c r="X33">
        <f t="shared" si="8"/>
        <v>32</v>
      </c>
      <c r="Y33" s="2">
        <v>1074.2943560661099</v>
      </c>
      <c r="Z33" s="2">
        <v>2818.0571133138701</v>
      </c>
      <c r="AA33">
        <f t="shared" si="9"/>
        <v>26</v>
      </c>
    </row>
    <row r="34" spans="1:27" x14ac:dyDescent="0.35">
      <c r="A34">
        <f t="shared" si="0"/>
        <v>32</v>
      </c>
      <c r="B34" t="s">
        <v>149</v>
      </c>
      <c r="C34">
        <f t="shared" si="1"/>
        <v>31.5</v>
      </c>
      <c r="D34" s="2">
        <v>7.5508288272885098</v>
      </c>
      <c r="E34" s="2">
        <v>13.9858023041949</v>
      </c>
      <c r="F34">
        <f t="shared" si="2"/>
        <v>32</v>
      </c>
      <c r="G34" s="2">
        <v>2.53170773504791</v>
      </c>
      <c r="H34" s="2">
        <v>3.8921984418291702</v>
      </c>
      <c r="I34">
        <f t="shared" si="3"/>
        <v>26</v>
      </c>
      <c r="J34" s="2">
        <v>0.48735823936205003</v>
      </c>
      <c r="K34" s="2">
        <v>0.49972820014240399</v>
      </c>
      <c r="L34">
        <f t="shared" si="4"/>
        <v>28</v>
      </c>
      <c r="M34" s="2">
        <v>0.48888051913061897</v>
      </c>
      <c r="N34" s="2">
        <v>0.57849206489185301</v>
      </c>
      <c r="O34">
        <f t="shared" si="5"/>
        <v>27</v>
      </c>
      <c r="P34" s="2">
        <v>0.59489115836656004</v>
      </c>
      <c r="Q34" s="2">
        <v>0.91664424217238605</v>
      </c>
      <c r="R34">
        <f t="shared" si="6"/>
        <v>31</v>
      </c>
      <c r="S34" s="2">
        <v>5707.5416508980697</v>
      </c>
      <c r="T34" s="2">
        <v>23223.243862421601</v>
      </c>
      <c r="U34">
        <f t="shared" si="7"/>
        <v>37</v>
      </c>
      <c r="V34" s="2">
        <v>10.890874079478399</v>
      </c>
      <c r="W34" s="2">
        <v>22.9193760066557</v>
      </c>
      <c r="X34">
        <f t="shared" si="8"/>
        <v>38</v>
      </c>
      <c r="Y34" s="2">
        <v>1932.22191583565</v>
      </c>
      <c r="Z34" s="2">
        <v>4911.2232635445398</v>
      </c>
      <c r="AA34">
        <f t="shared" si="9"/>
        <v>33</v>
      </c>
    </row>
    <row r="35" spans="1:27" x14ac:dyDescent="0.35">
      <c r="A35">
        <f t="shared" si="0"/>
        <v>33</v>
      </c>
      <c r="B35" t="s">
        <v>13</v>
      </c>
      <c r="C35">
        <f t="shared" si="1"/>
        <v>32.375</v>
      </c>
      <c r="D35">
        <v>25.0054176202643</v>
      </c>
      <c r="E35">
        <v>257.38708444610802</v>
      </c>
      <c r="F35">
        <f t="shared" si="2"/>
        <v>35</v>
      </c>
      <c r="G35">
        <v>13.444646898054501</v>
      </c>
      <c r="H35">
        <v>140.285653188883</v>
      </c>
      <c r="I35">
        <f t="shared" si="3"/>
        <v>35</v>
      </c>
      <c r="J35">
        <v>1.3775703836200399</v>
      </c>
      <c r="K35" t="s">
        <v>94</v>
      </c>
      <c r="L35">
        <f t="shared" si="4"/>
        <v>36</v>
      </c>
      <c r="M35">
        <v>1.61667319376198</v>
      </c>
      <c r="N35" t="s">
        <v>95</v>
      </c>
      <c r="O35">
        <f t="shared" si="5"/>
        <v>36</v>
      </c>
      <c r="P35">
        <v>2.3543997724199799</v>
      </c>
      <c r="Q35" t="s">
        <v>96</v>
      </c>
      <c r="R35">
        <f t="shared" si="6"/>
        <v>35</v>
      </c>
      <c r="S35">
        <v>1753.8037969111399</v>
      </c>
      <c r="T35" t="s">
        <v>97</v>
      </c>
      <c r="U35">
        <f t="shared" si="7"/>
        <v>28</v>
      </c>
      <c r="V35">
        <v>5.1103055471652503</v>
      </c>
      <c r="W35" t="s">
        <v>98</v>
      </c>
      <c r="X35">
        <f t="shared" si="8"/>
        <v>31</v>
      </c>
      <c r="Y35">
        <v>1028.0077699351</v>
      </c>
      <c r="Z35" t="s">
        <v>99</v>
      </c>
      <c r="AA35">
        <f t="shared" si="9"/>
        <v>23</v>
      </c>
    </row>
    <row r="36" spans="1:27" x14ac:dyDescent="0.35">
      <c r="A36">
        <f t="shared" si="0"/>
        <v>34</v>
      </c>
      <c r="B36" t="s">
        <v>146</v>
      </c>
      <c r="C36">
        <f t="shared" si="1"/>
        <v>32.875</v>
      </c>
      <c r="D36" s="2">
        <v>7.8801538730224197</v>
      </c>
      <c r="E36" s="2">
        <v>19.9824707620336</v>
      </c>
      <c r="F36">
        <f t="shared" si="2"/>
        <v>33</v>
      </c>
      <c r="G36" s="2">
        <v>5.0142736155043703</v>
      </c>
      <c r="H36" s="2">
        <v>15.874187490149</v>
      </c>
      <c r="I36">
        <f t="shared" si="3"/>
        <v>32</v>
      </c>
      <c r="J36" s="2">
        <v>0.82011353534547204</v>
      </c>
      <c r="K36" s="2">
        <v>1.75236196937569</v>
      </c>
      <c r="L36">
        <f t="shared" si="4"/>
        <v>33</v>
      </c>
      <c r="M36" s="2">
        <v>0.928917164978318</v>
      </c>
      <c r="N36" s="2">
        <v>3.0735635679028399</v>
      </c>
      <c r="O36">
        <f t="shared" si="5"/>
        <v>33</v>
      </c>
      <c r="P36" s="2">
        <v>0.87858941453204698</v>
      </c>
      <c r="Q36" s="2">
        <v>2.1888889086594299</v>
      </c>
      <c r="R36">
        <f t="shared" si="6"/>
        <v>33</v>
      </c>
      <c r="S36" s="2">
        <v>3098.0444715517401</v>
      </c>
      <c r="T36" s="2">
        <v>8254.3091641868396</v>
      </c>
      <c r="U36">
        <f t="shared" si="7"/>
        <v>34</v>
      </c>
      <c r="V36" s="2">
        <v>7.2871712902899803</v>
      </c>
      <c r="W36" s="2">
        <v>14.7697610053901</v>
      </c>
      <c r="X36">
        <f t="shared" si="8"/>
        <v>35</v>
      </c>
      <c r="Y36" s="2">
        <v>1536.3907218547099</v>
      </c>
      <c r="Z36" s="2">
        <v>4116.0553778317399</v>
      </c>
      <c r="AA36">
        <f t="shared" si="9"/>
        <v>30</v>
      </c>
    </row>
    <row r="37" spans="1:27" x14ac:dyDescent="0.35">
      <c r="A37">
        <f t="shared" si="0"/>
        <v>35</v>
      </c>
      <c r="B37" t="s">
        <v>16</v>
      </c>
      <c r="C37">
        <f t="shared" si="1"/>
        <v>34.25</v>
      </c>
      <c r="D37">
        <v>25.315225908775702</v>
      </c>
      <c r="E37">
        <v>257.65576983564301</v>
      </c>
      <c r="F37">
        <f t="shared" si="2"/>
        <v>36</v>
      </c>
      <c r="G37">
        <v>17.172734698132299</v>
      </c>
      <c r="H37">
        <v>139.06544035453899</v>
      </c>
      <c r="I37">
        <f t="shared" si="3"/>
        <v>36</v>
      </c>
      <c r="J37">
        <v>1.7204883304914</v>
      </c>
      <c r="K37" t="s">
        <v>112</v>
      </c>
      <c r="L37">
        <f t="shared" si="4"/>
        <v>37</v>
      </c>
      <c r="M37">
        <v>1.9295179265217</v>
      </c>
      <c r="N37" t="s">
        <v>113</v>
      </c>
      <c r="O37">
        <f t="shared" si="5"/>
        <v>37</v>
      </c>
      <c r="P37">
        <v>2.5689494851277499</v>
      </c>
      <c r="Q37" t="s">
        <v>114</v>
      </c>
      <c r="R37">
        <f t="shared" si="6"/>
        <v>36</v>
      </c>
      <c r="S37">
        <v>1806.66362473152</v>
      </c>
      <c r="T37" t="s">
        <v>115</v>
      </c>
      <c r="U37">
        <f t="shared" si="7"/>
        <v>29</v>
      </c>
      <c r="V37">
        <v>5.71909918795542</v>
      </c>
      <c r="W37" t="s">
        <v>116</v>
      </c>
      <c r="X37">
        <f t="shared" si="8"/>
        <v>34</v>
      </c>
      <c r="Y37">
        <v>1388.0024272460601</v>
      </c>
      <c r="Z37" t="s">
        <v>117</v>
      </c>
      <c r="AA37">
        <f t="shared" si="9"/>
        <v>29</v>
      </c>
    </row>
    <row r="38" spans="1:27" x14ac:dyDescent="0.35">
      <c r="A38">
        <f t="shared" si="0"/>
        <v>36</v>
      </c>
      <c r="B38" t="s">
        <v>155</v>
      </c>
      <c r="C38">
        <f t="shared" si="1"/>
        <v>34.875</v>
      </c>
      <c r="D38" s="2">
        <v>28.697107280098599</v>
      </c>
      <c r="E38" s="2">
        <v>18.1484950772101</v>
      </c>
      <c r="F38">
        <f t="shared" si="2"/>
        <v>37</v>
      </c>
      <c r="G38" s="2">
        <v>41.653210599344</v>
      </c>
      <c r="H38" s="2">
        <v>23.360390307174701</v>
      </c>
      <c r="I38">
        <f t="shared" si="3"/>
        <v>38</v>
      </c>
      <c r="J38" s="2">
        <v>1.3527789744205601</v>
      </c>
      <c r="K38" s="2">
        <v>0.98750413518119196</v>
      </c>
      <c r="L38">
        <f t="shared" si="4"/>
        <v>35</v>
      </c>
      <c r="M38" s="2">
        <v>1.2869054075151301</v>
      </c>
      <c r="N38" s="2">
        <v>1.17279209368279</v>
      </c>
      <c r="O38">
        <f t="shared" si="5"/>
        <v>34</v>
      </c>
      <c r="P38" s="2">
        <v>1.4389483673941399</v>
      </c>
      <c r="Q38" s="2">
        <v>1.0797065848187399</v>
      </c>
      <c r="R38">
        <f t="shared" si="6"/>
        <v>34</v>
      </c>
      <c r="S38" s="2">
        <v>14385.7710353485</v>
      </c>
      <c r="T38" s="2">
        <v>20124.9882834007</v>
      </c>
      <c r="U38">
        <f t="shared" si="7"/>
        <v>40</v>
      </c>
      <c r="V38" s="2">
        <v>2.1190222881919101</v>
      </c>
      <c r="W38" s="2">
        <v>2.12528523541638</v>
      </c>
      <c r="X38">
        <f t="shared" si="8"/>
        <v>21</v>
      </c>
      <c r="Y38" s="2">
        <v>17339.769117195599</v>
      </c>
      <c r="Z38" s="2">
        <v>19726.482336922902</v>
      </c>
      <c r="AA38">
        <f t="shared" si="9"/>
        <v>40</v>
      </c>
    </row>
    <row r="39" spans="1:27" x14ac:dyDescent="0.35">
      <c r="A39">
        <f t="shared" si="0"/>
        <v>37</v>
      </c>
      <c r="B39" t="s">
        <v>148</v>
      </c>
      <c r="C39">
        <f t="shared" si="1"/>
        <v>37.375</v>
      </c>
      <c r="D39" s="2">
        <v>24.148716766205201</v>
      </c>
      <c r="E39" s="2">
        <v>58.176004569370299</v>
      </c>
      <c r="F39">
        <f t="shared" si="2"/>
        <v>34</v>
      </c>
      <c r="G39" s="2">
        <v>7.0002252387469097</v>
      </c>
      <c r="H39" s="2">
        <v>16.343666021582202</v>
      </c>
      <c r="I39">
        <f t="shared" si="3"/>
        <v>34</v>
      </c>
      <c r="J39" s="2">
        <v>1.0460509270383</v>
      </c>
      <c r="K39" s="2">
        <v>2.3626442782382999</v>
      </c>
      <c r="L39">
        <f t="shared" si="4"/>
        <v>34</v>
      </c>
      <c r="M39" s="2">
        <v>1.2876396059922799</v>
      </c>
      <c r="N39" s="2">
        <v>3.00910906701119</v>
      </c>
      <c r="O39">
        <f t="shared" si="5"/>
        <v>35</v>
      </c>
      <c r="P39" s="2">
        <v>3.90334029677387</v>
      </c>
      <c r="Q39" s="2">
        <v>32.491525517190396</v>
      </c>
      <c r="R39">
        <f t="shared" si="6"/>
        <v>38</v>
      </c>
      <c r="S39" s="2">
        <v>17581.763754751399</v>
      </c>
      <c r="T39" s="2">
        <v>65324.533760149898</v>
      </c>
      <c r="U39">
        <f t="shared" si="7"/>
        <v>43</v>
      </c>
      <c r="V39" s="2">
        <v>56.5938197248094</v>
      </c>
      <c r="W39" s="2">
        <v>225.87377203027901</v>
      </c>
      <c r="X39">
        <f t="shared" si="8"/>
        <v>42</v>
      </c>
      <c r="Y39" s="2">
        <v>8307.6607780201903</v>
      </c>
      <c r="Z39" s="2">
        <v>47569.5323094591</v>
      </c>
      <c r="AA39">
        <f t="shared" si="9"/>
        <v>39</v>
      </c>
    </row>
    <row r="40" spans="1:27" x14ac:dyDescent="0.35">
      <c r="A40">
        <f t="shared" si="0"/>
        <v>38</v>
      </c>
      <c r="B40" t="s">
        <v>18</v>
      </c>
      <c r="C40">
        <f t="shared" si="1"/>
        <v>37.75</v>
      </c>
      <c r="D40">
        <v>43.358823529411701</v>
      </c>
      <c r="E40">
        <v>19.5175805764211</v>
      </c>
      <c r="F40">
        <f t="shared" si="2"/>
        <v>39</v>
      </c>
      <c r="G40">
        <v>70.342372881355899</v>
      </c>
      <c r="H40">
        <v>22.9864996245818</v>
      </c>
      <c r="I40">
        <f t="shared" si="3"/>
        <v>39</v>
      </c>
      <c r="J40">
        <v>6.1988700564971699</v>
      </c>
      <c r="K40" t="s">
        <v>124</v>
      </c>
      <c r="L40">
        <f t="shared" si="4"/>
        <v>38</v>
      </c>
      <c r="M40">
        <v>5.7028248587570598</v>
      </c>
      <c r="N40" t="s">
        <v>125</v>
      </c>
      <c r="O40">
        <f t="shared" si="5"/>
        <v>39</v>
      </c>
      <c r="P40">
        <v>5.8220338983050803</v>
      </c>
      <c r="Q40" t="s">
        <v>126</v>
      </c>
      <c r="R40">
        <f t="shared" si="6"/>
        <v>39</v>
      </c>
      <c r="S40">
        <v>14426.445323837899</v>
      </c>
      <c r="T40" t="s">
        <v>127</v>
      </c>
      <c r="U40">
        <f t="shared" si="7"/>
        <v>41</v>
      </c>
      <c r="V40">
        <v>2.61123467906976</v>
      </c>
      <c r="W40" t="s">
        <v>128</v>
      </c>
      <c r="X40">
        <f t="shared" si="8"/>
        <v>26</v>
      </c>
      <c r="Y40">
        <v>17475.125667776101</v>
      </c>
      <c r="Z40" t="s">
        <v>129</v>
      </c>
      <c r="AA40">
        <f t="shared" si="9"/>
        <v>41</v>
      </c>
    </row>
    <row r="41" spans="1:27" x14ac:dyDescent="0.35">
      <c r="A41">
        <f t="shared" si="0"/>
        <v>38</v>
      </c>
      <c r="B41" t="s">
        <v>152</v>
      </c>
      <c r="C41">
        <f t="shared" si="1"/>
        <v>37.75</v>
      </c>
      <c r="D41" s="2">
        <v>43.358823529411701</v>
      </c>
      <c r="E41" s="2">
        <v>19.5175805764211</v>
      </c>
      <c r="F41">
        <f t="shared" si="2"/>
        <v>39</v>
      </c>
      <c r="G41" s="2">
        <v>70.342372881355899</v>
      </c>
      <c r="H41" s="2">
        <v>22.9864996245818</v>
      </c>
      <c r="I41">
        <f t="shared" si="3"/>
        <v>39</v>
      </c>
      <c r="J41" s="2">
        <v>6.1988700564971699</v>
      </c>
      <c r="K41" s="2">
        <v>2.41969295107147</v>
      </c>
      <c r="L41">
        <f t="shared" si="4"/>
        <v>38</v>
      </c>
      <c r="M41" s="2">
        <v>5.7028248587570598</v>
      </c>
      <c r="N41" s="2">
        <v>2.2217067134835702</v>
      </c>
      <c r="O41">
        <f t="shared" si="5"/>
        <v>39</v>
      </c>
      <c r="P41" s="2">
        <v>5.8220338983050803</v>
      </c>
      <c r="Q41" s="2">
        <v>2.2995750870045102</v>
      </c>
      <c r="R41">
        <f t="shared" si="6"/>
        <v>39</v>
      </c>
      <c r="S41" s="2">
        <v>14426.445323837899</v>
      </c>
      <c r="T41" s="2">
        <v>20124.222931579501</v>
      </c>
      <c r="U41">
        <f t="shared" si="7"/>
        <v>41</v>
      </c>
      <c r="V41" s="2">
        <v>2.61123467906976</v>
      </c>
      <c r="W41" s="2">
        <v>2.2961969339920598</v>
      </c>
      <c r="X41">
        <f t="shared" si="8"/>
        <v>26</v>
      </c>
      <c r="Y41" s="2">
        <v>17475.125667776101</v>
      </c>
      <c r="Z41" s="2">
        <v>19710.8859949574</v>
      </c>
      <c r="AA41">
        <f t="shared" si="9"/>
        <v>41</v>
      </c>
    </row>
    <row r="42" spans="1:27" x14ac:dyDescent="0.35">
      <c r="A42">
        <f t="shared" si="0"/>
        <v>40</v>
      </c>
      <c r="B42" t="s">
        <v>145</v>
      </c>
      <c r="C42">
        <f t="shared" si="1"/>
        <v>38.125</v>
      </c>
      <c r="D42" s="2">
        <v>35.600210557681699</v>
      </c>
      <c r="E42" s="2">
        <v>114.412536711158</v>
      </c>
      <c r="F42">
        <f t="shared" si="2"/>
        <v>38</v>
      </c>
      <c r="G42" s="2">
        <v>29.489319127033099</v>
      </c>
      <c r="H42" s="2">
        <v>140.136018508436</v>
      </c>
      <c r="I42">
        <f t="shared" si="3"/>
        <v>37</v>
      </c>
      <c r="J42" s="2">
        <v>8.8501706473455499</v>
      </c>
      <c r="K42" s="2">
        <v>82.377867239027907</v>
      </c>
      <c r="L42">
        <f t="shared" si="4"/>
        <v>40</v>
      </c>
      <c r="M42" s="2">
        <v>2.5979795117665598</v>
      </c>
      <c r="N42" s="2">
        <v>7.5126864735655401</v>
      </c>
      <c r="O42">
        <f t="shared" si="5"/>
        <v>38</v>
      </c>
      <c r="P42" s="2">
        <v>2.7704971306592499</v>
      </c>
      <c r="Q42" s="2">
        <v>7.8971424170939697</v>
      </c>
      <c r="R42">
        <f t="shared" si="6"/>
        <v>37</v>
      </c>
      <c r="S42" s="2">
        <v>8067.4834829886804</v>
      </c>
      <c r="T42" s="2">
        <v>27790.813817101101</v>
      </c>
      <c r="U42">
        <f t="shared" si="7"/>
        <v>38</v>
      </c>
      <c r="V42" s="2">
        <v>49.573544572173297</v>
      </c>
      <c r="W42" s="2">
        <v>332.01418152247402</v>
      </c>
      <c r="X42">
        <f t="shared" si="8"/>
        <v>41</v>
      </c>
      <c r="Y42" s="2">
        <v>5637.0437675384201</v>
      </c>
      <c r="Z42" s="2">
        <v>19007.998993495301</v>
      </c>
      <c r="AA42">
        <f t="shared" si="9"/>
        <v>36</v>
      </c>
    </row>
    <row r="43" spans="1:27" x14ac:dyDescent="0.35">
      <c r="A43">
        <f t="shared" si="0"/>
        <v>41</v>
      </c>
      <c r="B43" t="s">
        <v>17</v>
      </c>
      <c r="C43">
        <f t="shared" si="1"/>
        <v>40.25</v>
      </c>
      <c r="D43">
        <v>1651.1050948591701</v>
      </c>
      <c r="E43">
        <v>21203.933362945801</v>
      </c>
      <c r="F43">
        <f t="shared" si="2"/>
        <v>42</v>
      </c>
      <c r="G43">
        <v>1470.5860353190801</v>
      </c>
      <c r="H43">
        <v>18888.480895480199</v>
      </c>
      <c r="I43">
        <f t="shared" si="3"/>
        <v>43</v>
      </c>
      <c r="J43">
        <v>91.574089419182698</v>
      </c>
      <c r="K43" t="s">
        <v>118</v>
      </c>
      <c r="L43">
        <f t="shared" si="4"/>
        <v>42</v>
      </c>
      <c r="M43">
        <v>107.599930157408</v>
      </c>
      <c r="N43" t="s">
        <v>119</v>
      </c>
      <c r="O43">
        <f t="shared" si="5"/>
        <v>43</v>
      </c>
      <c r="P43">
        <v>145.95475672082</v>
      </c>
      <c r="Q43" t="s">
        <v>120</v>
      </c>
      <c r="R43">
        <f t="shared" si="6"/>
        <v>42</v>
      </c>
      <c r="S43">
        <v>3952.5707680639098</v>
      </c>
      <c r="T43" t="s">
        <v>121</v>
      </c>
      <c r="U43">
        <f t="shared" si="7"/>
        <v>36</v>
      </c>
      <c r="V43">
        <v>8.43640793204532</v>
      </c>
      <c r="W43" t="s">
        <v>122</v>
      </c>
      <c r="X43">
        <f t="shared" si="8"/>
        <v>37</v>
      </c>
      <c r="Y43">
        <v>5675.6951560023299</v>
      </c>
      <c r="Z43" t="s">
        <v>123</v>
      </c>
      <c r="AA43">
        <f t="shared" si="9"/>
        <v>37</v>
      </c>
    </row>
    <row r="44" spans="1:27" x14ac:dyDescent="0.35">
      <c r="A44">
        <f t="shared" si="0"/>
        <v>42</v>
      </c>
      <c r="B44" t="s">
        <v>15</v>
      </c>
      <c r="C44">
        <f t="shared" si="1"/>
        <v>40.875</v>
      </c>
      <c r="D44">
        <v>4272.6931884544902</v>
      </c>
      <c r="E44">
        <v>54738.492770737299</v>
      </c>
      <c r="F44">
        <f t="shared" si="2"/>
        <v>45</v>
      </c>
      <c r="G44">
        <v>1209.58611670241</v>
      </c>
      <c r="H44">
        <v>15847.4480923993</v>
      </c>
      <c r="I44">
        <f t="shared" si="3"/>
        <v>41</v>
      </c>
      <c r="J44">
        <v>26.006688748440801</v>
      </c>
      <c r="K44" t="s">
        <v>106</v>
      </c>
      <c r="L44">
        <f t="shared" si="4"/>
        <v>41</v>
      </c>
      <c r="M44">
        <v>103.09067902241701</v>
      </c>
      <c r="N44" t="s">
        <v>107</v>
      </c>
      <c r="O44">
        <f t="shared" si="5"/>
        <v>42</v>
      </c>
      <c r="P44">
        <v>381.68329920914698</v>
      </c>
      <c r="Q44" t="s">
        <v>108</v>
      </c>
      <c r="R44">
        <f t="shared" si="6"/>
        <v>45</v>
      </c>
      <c r="S44">
        <v>3467.9266029824398</v>
      </c>
      <c r="T44" t="s">
        <v>109</v>
      </c>
      <c r="U44">
        <f t="shared" si="7"/>
        <v>35</v>
      </c>
      <c r="V44">
        <v>33.6039365238138</v>
      </c>
      <c r="W44" t="s">
        <v>110</v>
      </c>
      <c r="X44">
        <f t="shared" si="8"/>
        <v>40</v>
      </c>
      <c r="Y44">
        <v>7310.40926914182</v>
      </c>
      <c r="Z44" t="s">
        <v>111</v>
      </c>
      <c r="AA44">
        <f t="shared" si="9"/>
        <v>38</v>
      </c>
    </row>
    <row r="45" spans="1:27" x14ac:dyDescent="0.35">
      <c r="A45">
        <f t="shared" si="0"/>
        <v>43</v>
      </c>
      <c r="B45" t="s">
        <v>157</v>
      </c>
      <c r="C45">
        <f t="shared" si="1"/>
        <v>42.75</v>
      </c>
      <c r="D45" s="2">
        <v>818.88883006025196</v>
      </c>
      <c r="E45" s="2">
        <v>913.20504438416299</v>
      </c>
      <c r="F45">
        <f t="shared" si="2"/>
        <v>41</v>
      </c>
      <c r="G45" s="2">
        <v>1319.37166889987</v>
      </c>
      <c r="H45" s="2">
        <v>1200.92404331939</v>
      </c>
      <c r="I45">
        <f t="shared" si="3"/>
        <v>42</v>
      </c>
      <c r="J45" s="2">
        <v>118.32333238218401</v>
      </c>
      <c r="K45" s="2">
        <v>114.22988307455</v>
      </c>
      <c r="L45">
        <f t="shared" si="4"/>
        <v>43</v>
      </c>
      <c r="M45" s="2">
        <v>123.605192105123</v>
      </c>
      <c r="N45" s="2">
        <v>109.60703010370599</v>
      </c>
      <c r="O45">
        <f t="shared" si="5"/>
        <v>44</v>
      </c>
      <c r="P45" s="2">
        <v>115.717351977756</v>
      </c>
      <c r="Q45" s="2">
        <v>115.90306959246</v>
      </c>
      <c r="R45">
        <f t="shared" si="6"/>
        <v>41</v>
      </c>
      <c r="S45" s="2">
        <v>407965.53913523501</v>
      </c>
      <c r="T45" s="2">
        <v>780758.131783374</v>
      </c>
      <c r="U45">
        <f t="shared" si="7"/>
        <v>44</v>
      </c>
      <c r="V45" s="2">
        <v>67.849519998421101</v>
      </c>
      <c r="W45" s="2">
        <v>129.55379417738101</v>
      </c>
      <c r="X45">
        <f t="shared" si="8"/>
        <v>43</v>
      </c>
      <c r="Y45" s="2">
        <v>514253.42731289798</v>
      </c>
      <c r="Z45" s="2">
        <v>680059.99504280603</v>
      </c>
      <c r="AA45">
        <f t="shared" si="9"/>
        <v>44</v>
      </c>
    </row>
    <row r="46" spans="1:27" x14ac:dyDescent="0.35">
      <c r="A46">
        <f t="shared" si="0"/>
        <v>44</v>
      </c>
      <c r="B46" t="s">
        <v>14</v>
      </c>
      <c r="C46">
        <f t="shared" si="1"/>
        <v>43.125</v>
      </c>
      <c r="D46">
        <v>3798.9926240128402</v>
      </c>
      <c r="E46">
        <v>46033.230251750101</v>
      </c>
      <c r="F46">
        <f t="shared" si="2"/>
        <v>44</v>
      </c>
      <c r="G46">
        <v>8240.52711967904</v>
      </c>
      <c r="H46">
        <v>108915.61026440701</v>
      </c>
      <c r="I46">
        <f t="shared" si="3"/>
        <v>45</v>
      </c>
      <c r="J46">
        <v>642.31155042093599</v>
      </c>
      <c r="K46" t="s">
        <v>100</v>
      </c>
      <c r="L46">
        <f t="shared" si="4"/>
        <v>45</v>
      </c>
      <c r="M46">
        <v>64.775845154212604</v>
      </c>
      <c r="N46" t="s">
        <v>101</v>
      </c>
      <c r="O46">
        <f t="shared" si="5"/>
        <v>41</v>
      </c>
      <c r="P46">
        <v>203.94486399746299</v>
      </c>
      <c r="Q46" t="s">
        <v>102</v>
      </c>
      <c r="R46">
        <f t="shared" si="6"/>
        <v>43</v>
      </c>
      <c r="S46">
        <v>9632.9898507416001</v>
      </c>
      <c r="T46" t="s">
        <v>103</v>
      </c>
      <c r="U46">
        <f t="shared" si="7"/>
        <v>39</v>
      </c>
      <c r="V46">
        <v>191.53297841807</v>
      </c>
      <c r="W46" t="s">
        <v>104</v>
      </c>
      <c r="X46">
        <f t="shared" si="8"/>
        <v>45</v>
      </c>
      <c r="Y46">
        <v>22365.948422617501</v>
      </c>
      <c r="Z46" t="s">
        <v>105</v>
      </c>
      <c r="AA46">
        <f t="shared" si="9"/>
        <v>43</v>
      </c>
    </row>
    <row r="47" spans="1:27" x14ac:dyDescent="0.35">
      <c r="A47">
        <f t="shared" si="0"/>
        <v>45</v>
      </c>
      <c r="B47" t="s">
        <v>11</v>
      </c>
      <c r="C47">
        <f t="shared" si="1"/>
        <v>44.25</v>
      </c>
      <c r="D47">
        <v>2083.35465566117</v>
      </c>
      <c r="E47">
        <v>971.28995268015501</v>
      </c>
      <c r="F47">
        <f t="shared" si="2"/>
        <v>43</v>
      </c>
      <c r="G47">
        <v>3465.5649829165</v>
      </c>
      <c r="H47">
        <v>1128.0340583150601</v>
      </c>
      <c r="I47">
        <f t="shared" si="3"/>
        <v>44</v>
      </c>
      <c r="J47">
        <v>307.91172013778203</v>
      </c>
      <c r="K47" t="s">
        <v>76</v>
      </c>
      <c r="L47">
        <f t="shared" si="4"/>
        <v>44</v>
      </c>
      <c r="M47">
        <v>283.46429623066598</v>
      </c>
      <c r="N47" t="s">
        <v>77</v>
      </c>
      <c r="O47">
        <f t="shared" si="5"/>
        <v>45</v>
      </c>
      <c r="P47">
        <v>289.25483362302401</v>
      </c>
      <c r="Q47" t="s">
        <v>78</v>
      </c>
      <c r="R47">
        <f t="shared" si="6"/>
        <v>44</v>
      </c>
      <c r="S47">
        <v>693343.80530760402</v>
      </c>
      <c r="T47" t="s">
        <v>79</v>
      </c>
      <c r="U47">
        <f t="shared" si="7"/>
        <v>45</v>
      </c>
      <c r="V47">
        <v>119.921074613046</v>
      </c>
      <c r="W47" t="s">
        <v>80</v>
      </c>
      <c r="X47">
        <f t="shared" si="8"/>
        <v>44</v>
      </c>
      <c r="Y47">
        <v>818997.02895239799</v>
      </c>
      <c r="Z47" t="s">
        <v>81</v>
      </c>
      <c r="AA47">
        <f t="shared" si="9"/>
        <v>45</v>
      </c>
    </row>
    <row r="48" spans="1:27" x14ac:dyDescent="0.35">
      <c r="A48">
        <f t="shared" si="0"/>
        <v>46</v>
      </c>
      <c r="B48" t="s">
        <v>0</v>
      </c>
      <c r="C48">
        <f t="shared" si="1"/>
        <v>46</v>
      </c>
      <c r="D48">
        <v>20028.6900539792</v>
      </c>
      <c r="E48">
        <v>258801.36504805199</v>
      </c>
      <c r="F48">
        <f t="shared" si="2"/>
        <v>46</v>
      </c>
      <c r="G48">
        <v>18575.676851299701</v>
      </c>
      <c r="H48">
        <v>246259.46454751599</v>
      </c>
      <c r="I48">
        <f t="shared" si="3"/>
        <v>46</v>
      </c>
      <c r="J48">
        <v>1420.0996411941201</v>
      </c>
      <c r="K48" t="s">
        <v>58</v>
      </c>
      <c r="L48">
        <f t="shared" si="4"/>
        <v>46</v>
      </c>
      <c r="M48">
        <v>845.386065689102</v>
      </c>
      <c r="N48" t="s">
        <v>59</v>
      </c>
      <c r="O48">
        <f t="shared" si="5"/>
        <v>46</v>
      </c>
      <c r="P48">
        <v>1188.43243409514</v>
      </c>
      <c r="Q48" t="s">
        <v>60</v>
      </c>
      <c r="R48">
        <f t="shared" si="6"/>
        <v>46</v>
      </c>
      <c r="S48">
        <v>4779043.8644095398</v>
      </c>
      <c r="T48" t="s">
        <v>61</v>
      </c>
      <c r="U48">
        <f t="shared" si="7"/>
        <v>46</v>
      </c>
      <c r="V48">
        <v>429836.394821088</v>
      </c>
      <c r="W48" t="s">
        <v>62</v>
      </c>
      <c r="X48">
        <f t="shared" si="8"/>
        <v>46</v>
      </c>
      <c r="Y48">
        <v>11539404.852505701</v>
      </c>
      <c r="Z48" t="s">
        <v>63</v>
      </c>
      <c r="AA48">
        <f t="shared" si="9"/>
        <v>46</v>
      </c>
    </row>
    <row r="49" spans="1:27" x14ac:dyDescent="0.35">
      <c r="A49">
        <f t="shared" si="0"/>
        <v>47</v>
      </c>
      <c r="B49" t="s">
        <v>10</v>
      </c>
      <c r="C49">
        <f t="shared" si="1"/>
        <v>47</v>
      </c>
      <c r="D49">
        <v>20307248.431076702</v>
      </c>
      <c r="E49">
        <v>261899740.22415999</v>
      </c>
      <c r="F49">
        <f t="shared" si="2"/>
        <v>47</v>
      </c>
      <c r="G49">
        <v>18866534.6888762</v>
      </c>
      <c r="H49">
        <v>249213115.464977</v>
      </c>
      <c r="I49">
        <f t="shared" si="3"/>
        <v>47</v>
      </c>
      <c r="J49">
        <v>1442898.53027935</v>
      </c>
      <c r="K49" t="s">
        <v>70</v>
      </c>
      <c r="L49">
        <f t="shared" si="4"/>
        <v>47</v>
      </c>
      <c r="M49">
        <v>860670.65969914896</v>
      </c>
      <c r="N49" t="s">
        <v>71</v>
      </c>
      <c r="O49">
        <f t="shared" si="5"/>
        <v>47</v>
      </c>
      <c r="P49">
        <v>1207968.8908444899</v>
      </c>
      <c r="Q49" t="s">
        <v>72</v>
      </c>
      <c r="R49">
        <f t="shared" si="6"/>
        <v>47</v>
      </c>
      <c r="S49">
        <v>4849113963.4446497</v>
      </c>
      <c r="T49" t="s">
        <v>73</v>
      </c>
      <c r="U49">
        <f t="shared" si="7"/>
        <v>47</v>
      </c>
      <c r="V49">
        <v>434994931.21209002</v>
      </c>
      <c r="W49" t="s">
        <v>74</v>
      </c>
      <c r="X49">
        <f t="shared" si="8"/>
        <v>47</v>
      </c>
      <c r="Y49">
        <v>11692721047.204599</v>
      </c>
      <c r="Z49" t="s">
        <v>75</v>
      </c>
      <c r="AA49">
        <f t="shared" si="9"/>
        <v>47</v>
      </c>
    </row>
    <row r="163" spans="14:14" x14ac:dyDescent="0.35">
      <c r="N163" t="s">
        <v>2</v>
      </c>
    </row>
  </sheetData>
  <sortState ref="A3:AA49">
    <sortCondition ref="A3"/>
  </sortState>
  <mergeCells count="8">
    <mergeCell ref="V1:X1"/>
    <mergeCell ref="Y1:AA1"/>
    <mergeCell ref="D1:F1"/>
    <mergeCell ref="G1:I1"/>
    <mergeCell ref="J1:L1"/>
    <mergeCell ref="M1:O1"/>
    <mergeCell ref="P1:R1"/>
    <mergeCell ref="S1:U1"/>
  </mergeCells>
  <conditionalFormatting sqref="F3:F49">
    <cfRule type="cellIs" dxfId="11" priority="5" operator="equal">
      <formula>3</formula>
    </cfRule>
    <cfRule type="cellIs" dxfId="10" priority="6" operator="equal">
      <formula>2</formula>
    </cfRule>
    <cfRule type="cellIs" dxfId="9" priority="7" operator="equal">
      <formula>1</formula>
    </cfRule>
  </conditionalFormatting>
  <conditionalFormatting sqref="AA3:AA49 X3:X49 U3:U49 R3:R49 O3:O49 L3:L49 I3:I49">
    <cfRule type="cellIs" dxfId="8" priority="4" operator="equal">
      <formula>1</formula>
    </cfRule>
  </conditionalFormatting>
  <conditionalFormatting sqref="AA3:AA49 X3:X49 U3:U49 R3:R49 O3:O49 L3:L49 I3:I49">
    <cfRule type="cellIs" dxfId="7" priority="3" operator="equal">
      <formula>2</formula>
    </cfRule>
  </conditionalFormatting>
  <conditionalFormatting sqref="AA3:AA49 X3:X49 U3:U49 R3:R49 O3:O49 L3:L49 I3:I49">
    <cfRule type="cellIs" dxfId="6" priority="2" operator="equal">
      <formula>3</formula>
    </cfRule>
  </conditionalFormatting>
  <conditionalFormatting sqref="A3:A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workbookViewId="0">
      <selection activeCell="C1" sqref="C1:W1048576"/>
    </sheetView>
  </sheetViews>
  <sheetFormatPr defaultRowHeight="14.5" x14ac:dyDescent="0.35"/>
  <cols>
    <col min="1" max="1" width="5.54296875" customWidth="1"/>
    <col min="2" max="2" width="16.6328125" customWidth="1"/>
    <col min="3" max="3" width="9.81640625" customWidth="1"/>
    <col min="4" max="5" width="10.6328125" customWidth="1"/>
    <col min="6" max="6" width="4.6328125" customWidth="1"/>
    <col min="7" max="8" width="10.6328125" customWidth="1"/>
    <col min="9" max="9" width="4.6328125" customWidth="1"/>
    <col min="10" max="11" width="10.6328125" customWidth="1"/>
    <col min="12" max="12" width="4.6328125" customWidth="1"/>
    <col min="13" max="14" width="10.6328125" customWidth="1"/>
    <col min="15" max="15" width="4.6328125" customWidth="1"/>
    <col min="16" max="17" width="10.6328125" customWidth="1"/>
    <col min="18" max="18" width="4.6328125" customWidth="1"/>
    <col min="19" max="20" width="10.6328125" customWidth="1"/>
    <col min="21" max="21" width="4.6328125" customWidth="1"/>
    <col min="22" max="23" width="10.6328125" customWidth="1"/>
    <col min="24" max="24" width="4.6328125" customWidth="1"/>
    <col min="25" max="26" width="10.6328125" customWidth="1"/>
    <col min="27" max="27" width="4.6328125" customWidth="1"/>
  </cols>
  <sheetData>
    <row r="1" spans="1:27" ht="46.5" customHeight="1" thickTop="1" thickBot="1" x14ac:dyDescent="0.4">
      <c r="A1" s="22" t="s">
        <v>209</v>
      </c>
      <c r="B1" s="22" t="s">
        <v>186</v>
      </c>
      <c r="C1" s="17" t="s">
        <v>211</v>
      </c>
      <c r="D1" s="21" t="s">
        <v>212</v>
      </c>
      <c r="E1" s="21"/>
      <c r="F1" s="21"/>
      <c r="G1" s="21" t="s">
        <v>213</v>
      </c>
      <c r="H1" s="21"/>
      <c r="I1" s="21"/>
      <c r="J1" s="21" t="s">
        <v>214</v>
      </c>
      <c r="K1" s="21"/>
      <c r="L1" s="21"/>
      <c r="M1" s="21" t="s">
        <v>215</v>
      </c>
      <c r="N1" s="21"/>
      <c r="O1" s="21"/>
      <c r="P1" s="21" t="s">
        <v>216</v>
      </c>
      <c r="Q1" s="21"/>
      <c r="R1" s="21"/>
      <c r="S1" s="21" t="s">
        <v>217</v>
      </c>
      <c r="T1" s="21"/>
      <c r="U1" s="21"/>
      <c r="V1" s="21" t="s">
        <v>218</v>
      </c>
      <c r="W1" s="21"/>
      <c r="X1" s="21"/>
      <c r="Y1" s="21" t="s">
        <v>219</v>
      </c>
      <c r="Z1" s="21"/>
      <c r="AA1" s="21"/>
    </row>
    <row r="2" spans="1:27" ht="29.5" thickBot="1" x14ac:dyDescent="0.4">
      <c r="A2" s="23"/>
      <c r="B2" s="24"/>
      <c r="C2" s="18" t="s">
        <v>207</v>
      </c>
      <c r="D2" s="19" t="s">
        <v>208</v>
      </c>
      <c r="E2" s="19" t="s">
        <v>5</v>
      </c>
      <c r="F2" s="19" t="s">
        <v>210</v>
      </c>
      <c r="G2" s="19" t="s">
        <v>208</v>
      </c>
      <c r="H2" s="19" t="s">
        <v>5</v>
      </c>
      <c r="I2" s="19" t="s">
        <v>210</v>
      </c>
      <c r="J2" s="19" t="s">
        <v>208</v>
      </c>
      <c r="K2" s="19" t="s">
        <v>5</v>
      </c>
      <c r="L2" s="19" t="s">
        <v>210</v>
      </c>
      <c r="M2" s="19" t="s">
        <v>208</v>
      </c>
      <c r="N2" s="19" t="s">
        <v>5</v>
      </c>
      <c r="O2" s="19" t="s">
        <v>210</v>
      </c>
      <c r="P2" s="19" t="s">
        <v>208</v>
      </c>
      <c r="Q2" s="19" t="s">
        <v>5</v>
      </c>
      <c r="R2" s="19" t="s">
        <v>210</v>
      </c>
      <c r="S2" s="19" t="s">
        <v>208</v>
      </c>
      <c r="T2" s="19" t="s">
        <v>5</v>
      </c>
      <c r="U2" s="19" t="s">
        <v>210</v>
      </c>
      <c r="V2" s="19" t="s">
        <v>208</v>
      </c>
      <c r="W2" s="19" t="s">
        <v>5</v>
      </c>
      <c r="X2" s="19" t="s">
        <v>210</v>
      </c>
      <c r="Y2" s="19" t="s">
        <v>208</v>
      </c>
      <c r="Z2" s="19" t="s">
        <v>5</v>
      </c>
      <c r="AA2" s="19" t="s">
        <v>210</v>
      </c>
    </row>
    <row r="3" spans="1:27" x14ac:dyDescent="0.35">
      <c r="A3" s="6">
        <f t="shared" ref="A3:A49" si="0">RANK(C3,$C$3:$C$49,1)</f>
        <v>1</v>
      </c>
      <c r="B3" t="s">
        <v>6</v>
      </c>
      <c r="C3" s="9">
        <f t="shared" ref="C3:C49" si="1">AVERAGE(O3,R3,U3,X3,AA3,F3,I3,L3)</f>
        <v>5</v>
      </c>
      <c r="D3" s="10">
        <v>526.09594834862298</v>
      </c>
      <c r="E3" s="10">
        <v>972.11522156227795</v>
      </c>
      <c r="F3">
        <f t="shared" ref="F3:F49" si="2">RANK(D3,D$3:D$49,1)</f>
        <v>1</v>
      </c>
      <c r="G3" s="10">
        <v>1.8715114074074</v>
      </c>
      <c r="H3" s="10">
        <v>3.2076493661998202</v>
      </c>
      <c r="I3">
        <f t="shared" ref="I3:I49" si="3">RANK(G3,G$3:G$49,1)</f>
        <v>6</v>
      </c>
      <c r="J3" s="10">
        <v>574.58382513432798</v>
      </c>
      <c r="K3" s="10">
        <v>701.99920411247501</v>
      </c>
      <c r="L3">
        <f t="shared" ref="L3:L49" si="4">RANK(J3,J$3:J$49,1)</f>
        <v>10</v>
      </c>
      <c r="M3" s="10">
        <v>1.4508670520231199</v>
      </c>
      <c r="N3" s="10">
        <v>1.5447699754728901</v>
      </c>
      <c r="O3">
        <f t="shared" ref="O3:O49" si="5">RANK(M3,M$3:M$49,1)</f>
        <v>1</v>
      </c>
      <c r="P3" s="10">
        <v>1.4508670520231199</v>
      </c>
      <c r="Q3" s="10">
        <v>1.5447699754728901</v>
      </c>
      <c r="R3">
        <f t="shared" ref="R3:R49" si="6">RANK(P3,P$3:P$49,1)</f>
        <v>15</v>
      </c>
      <c r="S3" s="10">
        <v>0.225842696629213</v>
      </c>
      <c r="T3" s="10">
        <v>0.17387073196896799</v>
      </c>
      <c r="U3">
        <f t="shared" ref="U3:U49" si="7">RANK(S3,S$3:S$49,1)</f>
        <v>1</v>
      </c>
      <c r="V3" s="10">
        <v>0.23651685393258401</v>
      </c>
      <c r="W3" s="10">
        <v>0.13724087840256999</v>
      </c>
      <c r="X3">
        <f t="shared" ref="X3:X49" si="8">RANK(V3,V$3:V$49,1)</f>
        <v>1</v>
      </c>
      <c r="Y3" s="10">
        <v>0.24213483146067399</v>
      </c>
      <c r="Z3" s="10">
        <v>0.122106712494471</v>
      </c>
      <c r="AA3">
        <f t="shared" ref="AA3:AA49" si="9">RANK(Y3,Y$3:Y$49,1)</f>
        <v>5</v>
      </c>
    </row>
    <row r="4" spans="1:27" x14ac:dyDescent="0.35">
      <c r="A4" s="8">
        <f t="shared" si="0"/>
        <v>2</v>
      </c>
      <c r="B4" t="s">
        <v>187</v>
      </c>
      <c r="C4" s="9">
        <f t="shared" si="1"/>
        <v>5.75</v>
      </c>
      <c r="D4" s="10">
        <v>704.69479650266305</v>
      </c>
      <c r="E4" s="10">
        <v>1490.02409610566</v>
      </c>
      <c r="F4">
        <f t="shared" si="2"/>
        <v>3</v>
      </c>
      <c r="G4" s="10">
        <v>2.25534827751301</v>
      </c>
      <c r="H4" s="10">
        <v>5.3994431514550403</v>
      </c>
      <c r="I4">
        <f t="shared" si="3"/>
        <v>23</v>
      </c>
      <c r="J4" s="10">
        <v>454.21288858500202</v>
      </c>
      <c r="K4" s="10">
        <v>989.76707932660304</v>
      </c>
      <c r="L4">
        <f t="shared" si="4"/>
        <v>1</v>
      </c>
      <c r="M4" s="10">
        <v>1.8009929177819499</v>
      </c>
      <c r="N4" s="10">
        <v>1.75064264155566</v>
      </c>
      <c r="O4">
        <f t="shared" si="5"/>
        <v>2</v>
      </c>
      <c r="P4" s="10">
        <v>1.3655961478877601</v>
      </c>
      <c r="Q4" s="10">
        <v>1.5089857499821899</v>
      </c>
      <c r="R4">
        <f t="shared" si="6"/>
        <v>5</v>
      </c>
      <c r="S4" s="10">
        <v>0.237176266700803</v>
      </c>
      <c r="T4" s="10">
        <v>0.185264888319015</v>
      </c>
      <c r="U4">
        <f t="shared" si="7"/>
        <v>2</v>
      </c>
      <c r="V4" s="10">
        <v>0.25112001667835998</v>
      </c>
      <c r="W4" s="10">
        <v>0.19947746992798299</v>
      </c>
      <c r="X4">
        <f t="shared" si="8"/>
        <v>4</v>
      </c>
      <c r="Y4" s="10">
        <v>0.24601994908939101</v>
      </c>
      <c r="Z4" s="10">
        <v>0.15175340025233799</v>
      </c>
      <c r="AA4">
        <f t="shared" si="9"/>
        <v>6</v>
      </c>
    </row>
    <row r="5" spans="1:27" x14ac:dyDescent="0.35">
      <c r="A5" s="7">
        <f t="shared" si="0"/>
        <v>3</v>
      </c>
      <c r="B5" t="s">
        <v>170</v>
      </c>
      <c r="C5" s="9">
        <f t="shared" si="1"/>
        <v>7.375</v>
      </c>
      <c r="D5" s="10">
        <v>792.79126258082601</v>
      </c>
      <c r="E5" s="10">
        <v>1523.8481034863801</v>
      </c>
      <c r="F5">
        <f t="shared" si="2"/>
        <v>17</v>
      </c>
      <c r="G5" s="10">
        <v>2.0663873263089698</v>
      </c>
      <c r="H5" s="10">
        <v>3.4809830855814101</v>
      </c>
      <c r="I5">
        <f t="shared" si="3"/>
        <v>20</v>
      </c>
      <c r="J5" s="10">
        <v>523.00338166697202</v>
      </c>
      <c r="K5" s="10">
        <v>1126.3887661178201</v>
      </c>
      <c r="L5">
        <f t="shared" si="4"/>
        <v>2</v>
      </c>
      <c r="M5" s="10">
        <v>1.9055535158925601</v>
      </c>
      <c r="N5" s="10">
        <v>1.8483174760310801</v>
      </c>
      <c r="O5">
        <f t="shared" si="5"/>
        <v>4</v>
      </c>
      <c r="P5" s="10">
        <v>1.2984981366382999</v>
      </c>
      <c r="Q5" s="10">
        <v>1.1257586290753401</v>
      </c>
      <c r="R5">
        <f t="shared" si="6"/>
        <v>2</v>
      </c>
      <c r="S5" s="10">
        <v>0.248437179776995</v>
      </c>
      <c r="T5" s="10">
        <v>0.21133036272353201</v>
      </c>
      <c r="U5">
        <f t="shared" si="7"/>
        <v>6</v>
      </c>
      <c r="V5" s="10">
        <v>0.25643025858694501</v>
      </c>
      <c r="W5" s="10">
        <v>0.18105984746010301</v>
      </c>
      <c r="X5">
        <f t="shared" si="8"/>
        <v>5</v>
      </c>
      <c r="Y5" s="10">
        <v>0.22824973029752699</v>
      </c>
      <c r="Z5" s="10">
        <v>0.151502541287514</v>
      </c>
      <c r="AA5">
        <f t="shared" si="9"/>
        <v>3</v>
      </c>
    </row>
    <row r="6" spans="1:27" x14ac:dyDescent="0.35">
      <c r="A6" s="12">
        <f t="shared" si="0"/>
        <v>4</v>
      </c>
      <c r="B6" t="s">
        <v>188</v>
      </c>
      <c r="C6" s="9">
        <f t="shared" si="1"/>
        <v>9.375</v>
      </c>
      <c r="D6" s="10">
        <v>711.84768036704895</v>
      </c>
      <c r="E6" s="10">
        <v>1290.3884149068499</v>
      </c>
      <c r="F6">
        <f t="shared" si="2"/>
        <v>4</v>
      </c>
      <c r="G6" s="10">
        <v>2.1778925576338501</v>
      </c>
      <c r="H6" s="10">
        <v>3.8017009335520702</v>
      </c>
      <c r="I6">
        <f t="shared" si="3"/>
        <v>22</v>
      </c>
      <c r="J6" s="10">
        <v>647.31414820202201</v>
      </c>
      <c r="K6" s="10">
        <v>1073.1844958842701</v>
      </c>
      <c r="L6">
        <f t="shared" si="4"/>
        <v>14</v>
      </c>
      <c r="M6" s="10">
        <v>1.8686687029132301</v>
      </c>
      <c r="N6" s="10">
        <v>1.9133912168021801</v>
      </c>
      <c r="O6">
        <f t="shared" si="5"/>
        <v>3</v>
      </c>
      <c r="P6" s="10">
        <v>1.33184639568383</v>
      </c>
      <c r="Q6" s="10">
        <v>1.1859967244766401</v>
      </c>
      <c r="R6">
        <f t="shared" si="6"/>
        <v>4</v>
      </c>
      <c r="S6" s="10">
        <v>0.27211464912864097</v>
      </c>
      <c r="T6" s="10">
        <v>0.21107332105674401</v>
      </c>
      <c r="U6">
        <f t="shared" si="7"/>
        <v>8</v>
      </c>
      <c r="V6" s="10">
        <v>0.30153884094220001</v>
      </c>
      <c r="W6" s="10">
        <v>0.222141530319099</v>
      </c>
      <c r="X6">
        <f t="shared" si="8"/>
        <v>12</v>
      </c>
      <c r="Y6" s="10">
        <v>0.283667131367004</v>
      </c>
      <c r="Z6" s="10">
        <v>0.21227727614359301</v>
      </c>
      <c r="AA6">
        <f t="shared" si="9"/>
        <v>8</v>
      </c>
    </row>
    <row r="7" spans="1:27" x14ac:dyDescent="0.35">
      <c r="A7" s="12">
        <f t="shared" si="0"/>
        <v>5</v>
      </c>
      <c r="B7" t="s">
        <v>171</v>
      </c>
      <c r="C7" s="9">
        <f t="shared" si="1"/>
        <v>9.625</v>
      </c>
      <c r="D7" s="10">
        <v>736.33857899999998</v>
      </c>
      <c r="E7" s="10">
        <v>1359.542076</v>
      </c>
      <c r="F7">
        <f t="shared" si="2"/>
        <v>11</v>
      </c>
      <c r="G7" s="10">
        <v>1.877848</v>
      </c>
      <c r="H7" s="10">
        <v>2.4253079999999998</v>
      </c>
      <c r="I7">
        <f t="shared" si="3"/>
        <v>7</v>
      </c>
      <c r="J7" s="10">
        <v>540.42252099999996</v>
      </c>
      <c r="K7" s="10">
        <v>1005.309218</v>
      </c>
      <c r="L7">
        <f t="shared" si="4"/>
        <v>4</v>
      </c>
      <c r="M7" s="10">
        <v>1.9633210000000001</v>
      </c>
      <c r="N7" s="10">
        <v>1.6347309999999999</v>
      </c>
      <c r="O7">
        <f t="shared" si="5"/>
        <v>8</v>
      </c>
      <c r="P7" s="10">
        <v>1.375515</v>
      </c>
      <c r="Q7" s="10">
        <v>1.1303879999999999</v>
      </c>
      <c r="R7">
        <f t="shared" si="6"/>
        <v>7</v>
      </c>
      <c r="S7" s="10">
        <v>0.31240699999999999</v>
      </c>
      <c r="T7" s="10">
        <v>0.23294100000000001</v>
      </c>
      <c r="U7">
        <f t="shared" si="7"/>
        <v>17</v>
      </c>
      <c r="V7" s="10">
        <v>0.28769800000000001</v>
      </c>
      <c r="W7" s="10">
        <v>0.45492199999999999</v>
      </c>
      <c r="X7">
        <f t="shared" si="8"/>
        <v>9</v>
      </c>
      <c r="Y7" s="10">
        <v>0.31180999999999998</v>
      </c>
      <c r="Z7" s="10">
        <v>0.25197900000000001</v>
      </c>
      <c r="AA7">
        <f t="shared" si="9"/>
        <v>14</v>
      </c>
    </row>
    <row r="8" spans="1:27" x14ac:dyDescent="0.35">
      <c r="A8" s="12">
        <f t="shared" si="0"/>
        <v>6</v>
      </c>
      <c r="B8" t="s">
        <v>172</v>
      </c>
      <c r="C8" s="9">
        <f t="shared" si="1"/>
        <v>10.125</v>
      </c>
      <c r="D8" s="10">
        <v>733.45194300000003</v>
      </c>
      <c r="E8" s="10">
        <v>1357.0704189999999</v>
      </c>
      <c r="F8">
        <f t="shared" si="2"/>
        <v>9</v>
      </c>
      <c r="G8" s="10">
        <v>1.879586</v>
      </c>
      <c r="H8" s="10">
        <v>2.425376</v>
      </c>
      <c r="I8">
        <f t="shared" si="3"/>
        <v>8</v>
      </c>
      <c r="J8" s="10">
        <v>540.42296999999996</v>
      </c>
      <c r="K8" s="10">
        <v>1005.309037</v>
      </c>
      <c r="L8">
        <f t="shared" si="4"/>
        <v>5</v>
      </c>
      <c r="M8" s="10">
        <v>2.0052319999999999</v>
      </c>
      <c r="N8" s="10">
        <v>1.613421</v>
      </c>
      <c r="O8">
        <f t="shared" si="5"/>
        <v>13</v>
      </c>
      <c r="P8" s="10">
        <v>1.4116629999999999</v>
      </c>
      <c r="Q8" s="10">
        <v>1.1182270000000001</v>
      </c>
      <c r="R8">
        <f t="shared" si="6"/>
        <v>11</v>
      </c>
      <c r="S8" s="10">
        <v>0.28872199999999998</v>
      </c>
      <c r="T8" s="10">
        <v>0.22446099999999999</v>
      </c>
      <c r="U8">
        <f t="shared" si="7"/>
        <v>12</v>
      </c>
      <c r="V8" s="10">
        <v>0.29539399999999999</v>
      </c>
      <c r="W8" s="10">
        <v>0.29946699999999998</v>
      </c>
      <c r="X8">
        <f t="shared" si="8"/>
        <v>11</v>
      </c>
      <c r="Y8" s="10">
        <v>0.30535299999999999</v>
      </c>
      <c r="Z8" s="10">
        <v>0.25258199999999997</v>
      </c>
      <c r="AA8">
        <f t="shared" si="9"/>
        <v>12</v>
      </c>
    </row>
    <row r="9" spans="1:27" x14ac:dyDescent="0.35">
      <c r="A9" s="12">
        <f t="shared" si="0"/>
        <v>6</v>
      </c>
      <c r="B9" t="s">
        <v>173</v>
      </c>
      <c r="C9" s="9">
        <f t="shared" si="1"/>
        <v>10.125</v>
      </c>
      <c r="D9" s="10">
        <v>772.93154326438901</v>
      </c>
      <c r="E9" s="10">
        <v>1551.43310467881</v>
      </c>
      <c r="F9">
        <f t="shared" si="2"/>
        <v>16</v>
      </c>
      <c r="G9" s="10">
        <v>1.9178283702890599</v>
      </c>
      <c r="H9" s="10">
        <v>3.6118559512470099</v>
      </c>
      <c r="I9">
        <f t="shared" si="3"/>
        <v>10</v>
      </c>
      <c r="J9" s="10">
        <v>2386.3736307745899</v>
      </c>
      <c r="K9" s="10">
        <v>12472.967317832999</v>
      </c>
      <c r="L9">
        <f t="shared" si="4"/>
        <v>34</v>
      </c>
      <c r="M9" s="10">
        <v>1.9197484235037301</v>
      </c>
      <c r="N9" s="10">
        <v>1.8301260164898101</v>
      </c>
      <c r="O9">
        <f t="shared" si="5"/>
        <v>5</v>
      </c>
      <c r="P9" s="10">
        <v>1.2890414629989599</v>
      </c>
      <c r="Q9" s="10">
        <v>1.1546157562527599</v>
      </c>
      <c r="R9">
        <f t="shared" si="6"/>
        <v>1</v>
      </c>
      <c r="S9" s="10">
        <v>0.24656285069594</v>
      </c>
      <c r="T9" s="10">
        <v>0.21014997552123599</v>
      </c>
      <c r="U9">
        <f t="shared" si="7"/>
        <v>5</v>
      </c>
      <c r="V9" s="10">
        <v>0.25676578342599898</v>
      </c>
      <c r="W9" s="10">
        <v>0.18014343911140299</v>
      </c>
      <c r="X9">
        <f t="shared" si="8"/>
        <v>6</v>
      </c>
      <c r="Y9" s="10">
        <v>0.229144032258356</v>
      </c>
      <c r="Z9" s="10">
        <v>0.15188060622503599</v>
      </c>
      <c r="AA9">
        <f t="shared" si="9"/>
        <v>4</v>
      </c>
    </row>
    <row r="10" spans="1:27" x14ac:dyDescent="0.35">
      <c r="A10" s="12">
        <f t="shared" si="0"/>
        <v>8</v>
      </c>
      <c r="B10" t="s">
        <v>174</v>
      </c>
      <c r="C10" s="9">
        <f t="shared" si="1"/>
        <v>10.75</v>
      </c>
      <c r="D10" s="10">
        <v>733.45194300000003</v>
      </c>
      <c r="E10" s="10">
        <v>1357.0704189999999</v>
      </c>
      <c r="F10">
        <f t="shared" si="2"/>
        <v>9</v>
      </c>
      <c r="G10" s="10">
        <v>1.8704609999999999</v>
      </c>
      <c r="H10" s="10">
        <v>2.4611749999999999</v>
      </c>
      <c r="I10">
        <f t="shared" si="3"/>
        <v>5</v>
      </c>
      <c r="J10" s="10">
        <v>635.38697000000002</v>
      </c>
      <c r="K10" s="10">
        <v>1265.711769</v>
      </c>
      <c r="L10">
        <f t="shared" si="4"/>
        <v>13</v>
      </c>
      <c r="M10" s="10">
        <v>2.0052319999999999</v>
      </c>
      <c r="N10" s="10">
        <v>1.613421</v>
      </c>
      <c r="O10">
        <f t="shared" si="5"/>
        <v>13</v>
      </c>
      <c r="P10" s="10">
        <v>1.4116629999999999</v>
      </c>
      <c r="Q10" s="10">
        <v>1.1182270000000001</v>
      </c>
      <c r="R10">
        <f t="shared" si="6"/>
        <v>11</v>
      </c>
      <c r="S10" s="10">
        <v>0.268679</v>
      </c>
      <c r="T10" s="10">
        <v>0.20066200000000001</v>
      </c>
      <c r="U10">
        <f t="shared" si="7"/>
        <v>7</v>
      </c>
      <c r="V10" s="10">
        <v>0.320048</v>
      </c>
      <c r="W10" s="10">
        <v>0.27739000000000003</v>
      </c>
      <c r="X10">
        <f t="shared" si="8"/>
        <v>16</v>
      </c>
      <c r="Y10" s="10">
        <v>0.30535299999999999</v>
      </c>
      <c r="Z10" s="10">
        <v>0.25258199999999997</v>
      </c>
      <c r="AA10">
        <f t="shared" si="9"/>
        <v>12</v>
      </c>
    </row>
    <row r="11" spans="1:27" x14ac:dyDescent="0.35">
      <c r="A11" s="12">
        <f t="shared" si="0"/>
        <v>9</v>
      </c>
      <c r="B11" t="s">
        <v>175</v>
      </c>
      <c r="C11" s="9">
        <f t="shared" si="1"/>
        <v>10.875</v>
      </c>
      <c r="D11" s="10">
        <v>1641.43189645953</v>
      </c>
      <c r="E11" s="10">
        <v>3005.66376978363</v>
      </c>
      <c r="F11">
        <f t="shared" si="2"/>
        <v>27</v>
      </c>
      <c r="G11" s="10">
        <v>1.8539105914143801</v>
      </c>
      <c r="H11" s="10">
        <v>2.5495289312719498</v>
      </c>
      <c r="I11">
        <f t="shared" si="3"/>
        <v>2</v>
      </c>
      <c r="J11" s="10">
        <v>770.85295198036204</v>
      </c>
      <c r="K11" s="10">
        <v>1374.3274451504601</v>
      </c>
      <c r="L11">
        <f t="shared" si="4"/>
        <v>17</v>
      </c>
      <c r="M11" s="10">
        <v>2.0900642763910202</v>
      </c>
      <c r="N11" s="10">
        <v>1.9911286270386801</v>
      </c>
      <c r="O11">
        <f t="shared" si="5"/>
        <v>17</v>
      </c>
      <c r="P11" s="10">
        <v>1.4681361278863201</v>
      </c>
      <c r="Q11" s="10">
        <v>1.10634412174401</v>
      </c>
      <c r="R11">
        <f t="shared" si="6"/>
        <v>16</v>
      </c>
      <c r="S11" s="10">
        <v>0.24324060524355801</v>
      </c>
      <c r="T11" s="10">
        <v>0.21690394123019099</v>
      </c>
      <c r="U11">
        <f t="shared" si="7"/>
        <v>4</v>
      </c>
      <c r="V11" s="10">
        <v>0.24132597960445201</v>
      </c>
      <c r="W11" s="10">
        <v>0.18333801879985301</v>
      </c>
      <c r="X11">
        <f t="shared" si="8"/>
        <v>3</v>
      </c>
      <c r="Y11" s="10">
        <v>0.22711422491042499</v>
      </c>
      <c r="Z11" s="10">
        <v>0.160057993064429</v>
      </c>
      <c r="AA11">
        <f t="shared" si="9"/>
        <v>1</v>
      </c>
    </row>
    <row r="12" spans="1:27" x14ac:dyDescent="0.35">
      <c r="A12" s="12">
        <f t="shared" si="0"/>
        <v>10</v>
      </c>
      <c r="B12" t="s">
        <v>176</v>
      </c>
      <c r="C12" s="9">
        <f t="shared" si="1"/>
        <v>11.5</v>
      </c>
      <c r="D12" s="10">
        <v>754.03181400000005</v>
      </c>
      <c r="E12" s="10">
        <v>1402.3208689999999</v>
      </c>
      <c r="F12">
        <f t="shared" si="2"/>
        <v>15</v>
      </c>
      <c r="G12" s="10">
        <v>1.935994</v>
      </c>
      <c r="H12" s="10">
        <v>2.549112</v>
      </c>
      <c r="I12">
        <f t="shared" si="3"/>
        <v>11</v>
      </c>
      <c r="J12" s="10">
        <v>526.97391700000003</v>
      </c>
      <c r="K12" s="10">
        <v>950.35123199999998</v>
      </c>
      <c r="L12">
        <f t="shared" si="4"/>
        <v>3</v>
      </c>
      <c r="M12" s="10">
        <v>1.9738370000000001</v>
      </c>
      <c r="N12" s="10">
        <v>1.6564380000000001</v>
      </c>
      <c r="O12">
        <f t="shared" si="5"/>
        <v>12</v>
      </c>
      <c r="P12" s="10">
        <v>1.3919250000000001</v>
      </c>
      <c r="Q12" s="10">
        <v>1.100538</v>
      </c>
      <c r="R12">
        <f t="shared" si="6"/>
        <v>10</v>
      </c>
      <c r="S12" s="10">
        <v>0.35536400000000001</v>
      </c>
      <c r="T12" s="10">
        <v>0.25780500000000001</v>
      </c>
      <c r="U12">
        <f t="shared" si="7"/>
        <v>23</v>
      </c>
      <c r="V12" s="10">
        <v>0.27493800000000002</v>
      </c>
      <c r="W12" s="10">
        <v>0.34198400000000001</v>
      </c>
      <c r="X12">
        <f t="shared" si="8"/>
        <v>8</v>
      </c>
      <c r="Y12" s="10">
        <v>0.30136600000000002</v>
      </c>
      <c r="Z12" s="10">
        <v>0.23341200000000001</v>
      </c>
      <c r="AA12">
        <f t="shared" si="9"/>
        <v>10</v>
      </c>
    </row>
    <row r="13" spans="1:27" x14ac:dyDescent="0.35">
      <c r="A13" s="12">
        <f t="shared" si="0"/>
        <v>11</v>
      </c>
      <c r="B13" t="s">
        <v>177</v>
      </c>
      <c r="C13" s="9">
        <f t="shared" si="1"/>
        <v>11.875</v>
      </c>
      <c r="D13" s="10">
        <v>1488.0285778176999</v>
      </c>
      <c r="E13" s="10">
        <v>2549.7955646842902</v>
      </c>
      <c r="F13">
        <f t="shared" si="2"/>
        <v>25</v>
      </c>
      <c r="G13" s="10">
        <v>1.8108073140401999</v>
      </c>
      <c r="H13" s="10">
        <v>2.9609789232122199</v>
      </c>
      <c r="I13">
        <f t="shared" si="3"/>
        <v>1</v>
      </c>
      <c r="J13" s="10">
        <v>1567.9779367379799</v>
      </c>
      <c r="K13" s="10">
        <v>2309.92357627809</v>
      </c>
      <c r="L13">
        <f t="shared" si="4"/>
        <v>31</v>
      </c>
      <c r="M13" s="10">
        <v>1.9706588299955801</v>
      </c>
      <c r="N13" s="10">
        <v>1.9647866938851</v>
      </c>
      <c r="O13">
        <f t="shared" si="5"/>
        <v>11</v>
      </c>
      <c r="P13" s="10">
        <v>1.5480942750146001</v>
      </c>
      <c r="Q13" s="10">
        <v>1.3775218222105201</v>
      </c>
      <c r="R13">
        <f t="shared" si="6"/>
        <v>20</v>
      </c>
      <c r="S13" s="10">
        <v>0.24312711918003499</v>
      </c>
      <c r="T13" s="10">
        <v>0.217550451234999</v>
      </c>
      <c r="U13">
        <f t="shared" si="7"/>
        <v>3</v>
      </c>
      <c r="V13" s="10">
        <v>0.240562878819436</v>
      </c>
      <c r="W13" s="10">
        <v>0.18582062890725101</v>
      </c>
      <c r="X13">
        <f t="shared" si="8"/>
        <v>2</v>
      </c>
      <c r="Y13" s="10">
        <v>0.22756796014953401</v>
      </c>
      <c r="Z13" s="10">
        <v>0.16026344843870999</v>
      </c>
      <c r="AA13">
        <f t="shared" si="9"/>
        <v>2</v>
      </c>
    </row>
    <row r="14" spans="1:27" x14ac:dyDescent="0.35">
      <c r="A14" s="12">
        <f t="shared" si="0"/>
        <v>12</v>
      </c>
      <c r="B14" t="s">
        <v>178</v>
      </c>
      <c r="C14" s="9">
        <f t="shared" si="1"/>
        <v>12.125</v>
      </c>
      <c r="D14" s="10">
        <v>698.40211899999997</v>
      </c>
      <c r="E14" s="10">
        <v>1220.112748</v>
      </c>
      <c r="F14">
        <f t="shared" si="2"/>
        <v>2</v>
      </c>
      <c r="G14" s="10">
        <v>1.9537420000000001</v>
      </c>
      <c r="H14" s="10">
        <v>2.7234729999999998</v>
      </c>
      <c r="I14">
        <f t="shared" si="3"/>
        <v>14</v>
      </c>
      <c r="J14" s="10">
        <v>546.86353199999996</v>
      </c>
      <c r="K14" s="10">
        <v>1040.312897</v>
      </c>
      <c r="L14">
        <f t="shared" si="4"/>
        <v>7</v>
      </c>
      <c r="M14" s="10">
        <v>2.0629729999999999</v>
      </c>
      <c r="N14" s="10">
        <v>1.622501</v>
      </c>
      <c r="O14">
        <f t="shared" si="5"/>
        <v>16</v>
      </c>
      <c r="P14" s="10">
        <v>1.4487239999999999</v>
      </c>
      <c r="Q14" s="10">
        <v>1.1172059999999999</v>
      </c>
      <c r="R14">
        <f t="shared" si="6"/>
        <v>14</v>
      </c>
      <c r="S14" s="10">
        <v>0.31220199999999998</v>
      </c>
      <c r="T14" s="10">
        <v>0.232659</v>
      </c>
      <c r="U14">
        <f t="shared" si="7"/>
        <v>16</v>
      </c>
      <c r="V14" s="10">
        <v>0.293989</v>
      </c>
      <c r="W14" s="10">
        <v>0.25933099999999998</v>
      </c>
      <c r="X14">
        <f t="shared" si="8"/>
        <v>10</v>
      </c>
      <c r="Y14" s="10">
        <v>0.341665</v>
      </c>
      <c r="Z14" s="10">
        <v>0.280914</v>
      </c>
      <c r="AA14">
        <f t="shared" si="9"/>
        <v>18</v>
      </c>
    </row>
    <row r="15" spans="1:27" x14ac:dyDescent="0.35">
      <c r="A15" s="12">
        <f t="shared" si="0"/>
        <v>13</v>
      </c>
      <c r="B15" t="s">
        <v>189</v>
      </c>
      <c r="C15" s="9">
        <f t="shared" si="1"/>
        <v>12.625</v>
      </c>
      <c r="D15" s="10">
        <v>798.17965202564301</v>
      </c>
      <c r="E15" s="10">
        <v>1432.3629144070201</v>
      </c>
      <c r="F15">
        <f t="shared" si="2"/>
        <v>18</v>
      </c>
      <c r="G15" s="10">
        <v>12.113973889611501</v>
      </c>
      <c r="H15" s="10">
        <v>144.60748302256999</v>
      </c>
      <c r="I15">
        <f t="shared" si="3"/>
        <v>39</v>
      </c>
      <c r="J15" s="10">
        <v>586.323898160564</v>
      </c>
      <c r="K15" s="10">
        <v>1147.0154224963301</v>
      </c>
      <c r="L15">
        <f t="shared" si="4"/>
        <v>11</v>
      </c>
      <c r="M15" s="10">
        <v>1.9576272386636</v>
      </c>
      <c r="N15" s="10">
        <v>1.65656144002351</v>
      </c>
      <c r="O15">
        <f t="shared" si="5"/>
        <v>7</v>
      </c>
      <c r="P15" s="10">
        <v>1.3182298178027301</v>
      </c>
      <c r="Q15" s="10">
        <v>1.1078266546208799</v>
      </c>
      <c r="R15">
        <f t="shared" si="6"/>
        <v>3</v>
      </c>
      <c r="S15" s="10">
        <v>0.28385594822633198</v>
      </c>
      <c r="T15" s="10">
        <v>0.221405580794899</v>
      </c>
      <c r="U15">
        <f t="shared" si="7"/>
        <v>9</v>
      </c>
      <c r="V15" s="10">
        <v>0.274142771314212</v>
      </c>
      <c r="W15" s="10">
        <v>0.287214364577558</v>
      </c>
      <c r="X15">
        <f t="shared" si="8"/>
        <v>7</v>
      </c>
      <c r="Y15" s="10">
        <v>0.27106358262351798</v>
      </c>
      <c r="Z15" s="10">
        <v>0.21300778542389101</v>
      </c>
      <c r="AA15">
        <f t="shared" si="9"/>
        <v>7</v>
      </c>
    </row>
    <row r="16" spans="1:27" x14ac:dyDescent="0.35">
      <c r="A16" s="12">
        <f t="shared" si="0"/>
        <v>14</v>
      </c>
      <c r="B16" t="s">
        <v>190</v>
      </c>
      <c r="C16" s="9">
        <f t="shared" si="1"/>
        <v>13.375</v>
      </c>
      <c r="D16" s="10">
        <v>814.02761068609004</v>
      </c>
      <c r="E16" s="10">
        <v>1399.68392962854</v>
      </c>
      <c r="F16">
        <f t="shared" si="2"/>
        <v>19</v>
      </c>
      <c r="G16" s="10">
        <v>2.0591425203112399</v>
      </c>
      <c r="H16" s="10">
        <v>3.5210153597377798</v>
      </c>
      <c r="I16">
        <f t="shared" si="3"/>
        <v>19</v>
      </c>
      <c r="J16" s="10">
        <v>894.30068166331</v>
      </c>
      <c r="K16" s="10">
        <v>1172.2020715035201</v>
      </c>
      <c r="L16">
        <f t="shared" si="4"/>
        <v>19</v>
      </c>
      <c r="M16" s="10">
        <v>1.9496382962916401</v>
      </c>
      <c r="N16" s="10">
        <v>1.81355259632155</v>
      </c>
      <c r="O16">
        <f t="shared" si="5"/>
        <v>6</v>
      </c>
      <c r="P16" s="10">
        <v>1.3668692155095401</v>
      </c>
      <c r="Q16" s="10">
        <v>1.2221344067759099</v>
      </c>
      <c r="R16">
        <f t="shared" si="6"/>
        <v>6</v>
      </c>
      <c r="S16" s="10">
        <v>0.30871218295572</v>
      </c>
      <c r="T16" s="10">
        <v>0.30929186471929199</v>
      </c>
      <c r="U16">
        <f t="shared" si="7"/>
        <v>15</v>
      </c>
      <c r="V16" s="10">
        <v>0.307721858405274</v>
      </c>
      <c r="W16" s="10">
        <v>0.26929733954829699</v>
      </c>
      <c r="X16">
        <f t="shared" si="8"/>
        <v>14</v>
      </c>
      <c r="Y16" s="10">
        <v>0.29365092292645001</v>
      </c>
      <c r="Z16" s="10">
        <v>0.22110098448307</v>
      </c>
      <c r="AA16">
        <f t="shared" si="9"/>
        <v>9</v>
      </c>
    </row>
    <row r="17" spans="1:27" x14ac:dyDescent="0.35">
      <c r="A17" s="12">
        <f t="shared" si="0"/>
        <v>15</v>
      </c>
      <c r="B17" t="s">
        <v>179</v>
      </c>
      <c r="C17" s="9">
        <f t="shared" si="1"/>
        <v>13.5</v>
      </c>
      <c r="D17" s="10">
        <v>725.480816</v>
      </c>
      <c r="E17" s="10">
        <v>1312.1267559999999</v>
      </c>
      <c r="F17">
        <f t="shared" si="2"/>
        <v>5</v>
      </c>
      <c r="G17" s="10">
        <v>1.954771</v>
      </c>
      <c r="H17" s="10">
        <v>2.672898</v>
      </c>
      <c r="I17">
        <f t="shared" si="3"/>
        <v>15</v>
      </c>
      <c r="J17" s="10">
        <v>562.36917500000004</v>
      </c>
      <c r="K17" s="10">
        <v>1078.7638730000001</v>
      </c>
      <c r="L17">
        <f t="shared" si="4"/>
        <v>9</v>
      </c>
      <c r="M17" s="10">
        <v>2.057525</v>
      </c>
      <c r="N17" s="10">
        <v>1.551687</v>
      </c>
      <c r="O17">
        <f t="shared" si="5"/>
        <v>15</v>
      </c>
      <c r="P17" s="10">
        <v>1.4242319999999999</v>
      </c>
      <c r="Q17" s="10">
        <v>1.1029279999999999</v>
      </c>
      <c r="R17">
        <f t="shared" si="6"/>
        <v>13</v>
      </c>
      <c r="S17" s="10">
        <v>0.28721099999999999</v>
      </c>
      <c r="T17" s="10">
        <v>0.21285799999999999</v>
      </c>
      <c r="U17">
        <f t="shared" si="7"/>
        <v>11</v>
      </c>
      <c r="V17" s="10">
        <v>0.36397099999999999</v>
      </c>
      <c r="W17" s="10">
        <v>0.28087200000000001</v>
      </c>
      <c r="X17">
        <f t="shared" si="8"/>
        <v>21</v>
      </c>
      <c r="Y17" s="10">
        <v>0.34569899999999998</v>
      </c>
      <c r="Z17" s="10">
        <v>0.28337499999999999</v>
      </c>
      <c r="AA17">
        <f t="shared" si="9"/>
        <v>19</v>
      </c>
    </row>
    <row r="18" spans="1:27" x14ac:dyDescent="0.35">
      <c r="A18" s="12">
        <f t="shared" si="0"/>
        <v>16</v>
      </c>
      <c r="B18" t="s">
        <v>180</v>
      </c>
      <c r="C18" s="9">
        <f t="shared" si="1"/>
        <v>13.75</v>
      </c>
      <c r="D18" s="10">
        <v>736.34264399999995</v>
      </c>
      <c r="E18" s="10">
        <v>1359.541459</v>
      </c>
      <c r="F18">
        <f t="shared" si="2"/>
        <v>13</v>
      </c>
      <c r="G18" s="10">
        <v>1.860849</v>
      </c>
      <c r="H18" s="10">
        <v>2.4362110000000001</v>
      </c>
      <c r="I18">
        <f t="shared" si="3"/>
        <v>3</v>
      </c>
      <c r="J18" s="10">
        <v>540.43073900000002</v>
      </c>
      <c r="K18" s="10">
        <v>1005.305506</v>
      </c>
      <c r="L18">
        <f t="shared" si="4"/>
        <v>6</v>
      </c>
      <c r="M18" s="10">
        <v>2.2156009999999999</v>
      </c>
      <c r="N18" s="10">
        <v>1.818322</v>
      </c>
      <c r="O18">
        <f t="shared" si="5"/>
        <v>18</v>
      </c>
      <c r="P18" s="10">
        <v>1.522786</v>
      </c>
      <c r="Q18" s="10">
        <v>1.3567640000000001</v>
      </c>
      <c r="R18">
        <f t="shared" si="6"/>
        <v>17</v>
      </c>
      <c r="S18" s="10">
        <v>0.31284200000000001</v>
      </c>
      <c r="T18" s="10">
        <v>0.24244499999999999</v>
      </c>
      <c r="U18">
        <f t="shared" si="7"/>
        <v>18</v>
      </c>
      <c r="V18" s="10">
        <v>0.30809399999999998</v>
      </c>
      <c r="W18" s="10">
        <v>0.43043199999999998</v>
      </c>
      <c r="X18">
        <f t="shared" si="8"/>
        <v>15</v>
      </c>
      <c r="Y18" s="10">
        <v>0.35389199999999998</v>
      </c>
      <c r="Z18" s="10">
        <v>0.40992600000000001</v>
      </c>
      <c r="AA18">
        <f t="shared" si="9"/>
        <v>20</v>
      </c>
    </row>
    <row r="19" spans="1:27" x14ac:dyDescent="0.35">
      <c r="A19" s="12">
        <f t="shared" si="0"/>
        <v>17</v>
      </c>
      <c r="B19" t="s">
        <v>181</v>
      </c>
      <c r="C19" s="9">
        <f t="shared" si="1"/>
        <v>13.875</v>
      </c>
      <c r="D19" s="10">
        <v>736.33857899999998</v>
      </c>
      <c r="E19" s="10">
        <v>1359.542076</v>
      </c>
      <c r="F19">
        <f t="shared" si="2"/>
        <v>11</v>
      </c>
      <c r="G19" s="10">
        <v>1.865758</v>
      </c>
      <c r="H19" s="10">
        <v>2.4477899999999999</v>
      </c>
      <c r="I19">
        <f t="shared" si="3"/>
        <v>4</v>
      </c>
      <c r="J19" s="10">
        <v>1180.050203</v>
      </c>
      <c r="K19" s="10">
        <v>1248.1728969999999</v>
      </c>
      <c r="L19">
        <f t="shared" si="4"/>
        <v>28</v>
      </c>
      <c r="M19" s="10">
        <v>1.9633210000000001</v>
      </c>
      <c r="N19" s="10">
        <v>1.6347309999999999</v>
      </c>
      <c r="O19">
        <f t="shared" si="5"/>
        <v>8</v>
      </c>
      <c r="P19" s="10">
        <v>1.375515</v>
      </c>
      <c r="Q19" s="10">
        <v>1.1303879999999999</v>
      </c>
      <c r="R19">
        <f t="shared" si="6"/>
        <v>7</v>
      </c>
      <c r="S19" s="10">
        <v>0.28585700000000003</v>
      </c>
      <c r="T19" s="10">
        <v>0.21071100000000001</v>
      </c>
      <c r="U19">
        <f t="shared" si="7"/>
        <v>10</v>
      </c>
      <c r="V19" s="10">
        <v>0.52743799999999996</v>
      </c>
      <c r="W19" s="10">
        <v>0.92652599999999996</v>
      </c>
      <c r="X19">
        <f t="shared" si="8"/>
        <v>29</v>
      </c>
      <c r="Y19" s="10">
        <v>0.31180999999999998</v>
      </c>
      <c r="Z19" s="10">
        <v>0.25197900000000001</v>
      </c>
      <c r="AA19">
        <f t="shared" si="9"/>
        <v>14</v>
      </c>
    </row>
    <row r="20" spans="1:27" x14ac:dyDescent="0.35">
      <c r="A20" s="12">
        <f t="shared" si="0"/>
        <v>18</v>
      </c>
      <c r="B20" t="s">
        <v>182</v>
      </c>
      <c r="C20" s="9">
        <f t="shared" si="1"/>
        <v>15.25</v>
      </c>
      <c r="D20" s="10">
        <v>731.94871899999998</v>
      </c>
      <c r="E20" s="10">
        <v>1430.4563720000001</v>
      </c>
      <c r="F20">
        <f t="shared" si="2"/>
        <v>7</v>
      </c>
      <c r="G20" s="10">
        <v>1.964572</v>
      </c>
      <c r="H20" s="10">
        <v>2.7703760000000002</v>
      </c>
      <c r="I20">
        <f t="shared" si="3"/>
        <v>17</v>
      </c>
      <c r="J20" s="10">
        <v>998.53132600000004</v>
      </c>
      <c r="K20" s="10">
        <v>1341.8825159999999</v>
      </c>
      <c r="L20">
        <f t="shared" si="4"/>
        <v>22</v>
      </c>
      <c r="M20" s="10">
        <v>1.970083</v>
      </c>
      <c r="N20" s="10">
        <v>1.6278809999999999</v>
      </c>
      <c r="O20">
        <f t="shared" si="5"/>
        <v>10</v>
      </c>
      <c r="P20" s="10">
        <v>1.3831150000000001</v>
      </c>
      <c r="Q20" s="10">
        <v>1.126172</v>
      </c>
      <c r="R20">
        <f t="shared" si="6"/>
        <v>9</v>
      </c>
      <c r="S20" s="10">
        <v>0.32283299999999998</v>
      </c>
      <c r="T20" s="10">
        <v>0.242035</v>
      </c>
      <c r="U20">
        <f t="shared" si="7"/>
        <v>20</v>
      </c>
      <c r="V20" s="10">
        <v>0.44825199999999998</v>
      </c>
      <c r="W20" s="10">
        <v>0.64771999999999996</v>
      </c>
      <c r="X20">
        <f t="shared" si="8"/>
        <v>26</v>
      </c>
      <c r="Y20" s="10">
        <v>0.301653</v>
      </c>
      <c r="Z20" s="10">
        <v>0.229133</v>
      </c>
      <c r="AA20">
        <f t="shared" si="9"/>
        <v>11</v>
      </c>
    </row>
    <row r="21" spans="1:27" x14ac:dyDescent="0.35">
      <c r="A21" s="12">
        <f t="shared" si="0"/>
        <v>19</v>
      </c>
      <c r="B21" t="s">
        <v>183</v>
      </c>
      <c r="C21" s="9">
        <f t="shared" si="1"/>
        <v>15.625</v>
      </c>
      <c r="D21" s="10">
        <v>729.44492400000001</v>
      </c>
      <c r="E21" s="10">
        <v>1352.840616</v>
      </c>
      <c r="F21">
        <f t="shared" si="2"/>
        <v>6</v>
      </c>
      <c r="G21" s="10">
        <v>1.9485129999999999</v>
      </c>
      <c r="H21" s="10">
        <v>2.610376</v>
      </c>
      <c r="I21">
        <f t="shared" si="3"/>
        <v>13</v>
      </c>
      <c r="J21" s="10">
        <v>550.09886400000005</v>
      </c>
      <c r="K21" s="10">
        <v>1033.143773</v>
      </c>
      <c r="L21">
        <f t="shared" si="4"/>
        <v>8</v>
      </c>
      <c r="M21" s="10">
        <v>2.3529179999999998</v>
      </c>
      <c r="N21" s="10">
        <v>1.777541</v>
      </c>
      <c r="O21">
        <f t="shared" si="5"/>
        <v>21</v>
      </c>
      <c r="P21" s="10">
        <v>1.6628959999999999</v>
      </c>
      <c r="Q21" s="10">
        <v>1.4429019999999999</v>
      </c>
      <c r="R21">
        <f t="shared" si="6"/>
        <v>23</v>
      </c>
      <c r="S21" s="10">
        <v>0.31851499999999999</v>
      </c>
      <c r="T21" s="10">
        <v>0.246</v>
      </c>
      <c r="U21">
        <f t="shared" si="7"/>
        <v>19</v>
      </c>
      <c r="V21" s="10">
        <v>0.30745600000000001</v>
      </c>
      <c r="W21" s="10">
        <v>0.22380900000000001</v>
      </c>
      <c r="X21">
        <f t="shared" si="8"/>
        <v>13</v>
      </c>
      <c r="Y21" s="10">
        <v>0.365815</v>
      </c>
      <c r="Z21" s="10">
        <v>0.348437</v>
      </c>
      <c r="AA21">
        <f t="shared" si="9"/>
        <v>22</v>
      </c>
    </row>
    <row r="22" spans="1:27" x14ac:dyDescent="0.35">
      <c r="A22" s="12">
        <f t="shared" si="0"/>
        <v>20</v>
      </c>
      <c r="B22" t="s">
        <v>184</v>
      </c>
      <c r="C22" s="9">
        <f t="shared" si="1"/>
        <v>15.875</v>
      </c>
      <c r="D22" s="10">
        <v>736.34264399999995</v>
      </c>
      <c r="E22" s="10">
        <v>1359.541459</v>
      </c>
      <c r="F22">
        <f t="shared" si="2"/>
        <v>13</v>
      </c>
      <c r="G22" s="10">
        <v>1.93896</v>
      </c>
      <c r="H22" s="10">
        <v>2.4668389999999998</v>
      </c>
      <c r="I22">
        <f t="shared" si="3"/>
        <v>12</v>
      </c>
      <c r="J22" s="10">
        <v>703.95201999999995</v>
      </c>
      <c r="K22" s="10">
        <v>1924.350083</v>
      </c>
      <c r="L22">
        <f t="shared" si="4"/>
        <v>16</v>
      </c>
      <c r="M22" s="10">
        <v>2.2156009999999999</v>
      </c>
      <c r="N22" s="10">
        <v>1.818322</v>
      </c>
      <c r="O22">
        <f t="shared" si="5"/>
        <v>18</v>
      </c>
      <c r="P22" s="10">
        <v>1.522786</v>
      </c>
      <c r="Q22" s="10">
        <v>1.3567640000000001</v>
      </c>
      <c r="R22">
        <f t="shared" si="6"/>
        <v>17</v>
      </c>
      <c r="S22" s="10">
        <v>0.296323</v>
      </c>
      <c r="T22" s="10">
        <v>0.237285</v>
      </c>
      <c r="U22">
        <f t="shared" si="7"/>
        <v>13</v>
      </c>
      <c r="V22" s="10">
        <v>0.34173999999999999</v>
      </c>
      <c r="W22" s="10">
        <v>0.33935100000000001</v>
      </c>
      <c r="X22">
        <f t="shared" si="8"/>
        <v>18</v>
      </c>
      <c r="Y22" s="10">
        <v>0.35389199999999998</v>
      </c>
      <c r="Z22" s="10">
        <v>0.40992600000000001</v>
      </c>
      <c r="AA22">
        <f t="shared" si="9"/>
        <v>20</v>
      </c>
    </row>
    <row r="23" spans="1:27" x14ac:dyDescent="0.35">
      <c r="A23" s="12">
        <f t="shared" si="0"/>
        <v>21</v>
      </c>
      <c r="B23" t="s">
        <v>185</v>
      </c>
      <c r="C23" s="9">
        <f t="shared" si="1"/>
        <v>17.375</v>
      </c>
      <c r="D23" s="10">
        <v>732.31495600000005</v>
      </c>
      <c r="E23" s="10">
        <v>1346.875086</v>
      </c>
      <c r="F23">
        <f t="shared" si="2"/>
        <v>8</v>
      </c>
      <c r="G23" s="10">
        <v>1.997871</v>
      </c>
      <c r="H23" s="10">
        <v>2.6951459999999998</v>
      </c>
      <c r="I23">
        <f t="shared" si="3"/>
        <v>18</v>
      </c>
      <c r="J23" s="10">
        <v>626.68376999999998</v>
      </c>
      <c r="K23" s="10">
        <v>1606.3184140000001</v>
      </c>
      <c r="L23">
        <f t="shared" si="4"/>
        <v>12</v>
      </c>
      <c r="M23" s="10">
        <v>2.3478729999999999</v>
      </c>
      <c r="N23" s="10">
        <v>1.7878559999999999</v>
      </c>
      <c r="O23">
        <f t="shared" si="5"/>
        <v>20</v>
      </c>
      <c r="P23" s="10">
        <v>1.644053</v>
      </c>
      <c r="Q23" s="10">
        <v>1.428112</v>
      </c>
      <c r="R23">
        <f t="shared" si="6"/>
        <v>22</v>
      </c>
      <c r="S23" s="10">
        <v>0.30314400000000002</v>
      </c>
      <c r="T23" s="10">
        <v>0.237957</v>
      </c>
      <c r="U23">
        <f t="shared" si="7"/>
        <v>14</v>
      </c>
      <c r="V23" s="10">
        <v>0.38428200000000001</v>
      </c>
      <c r="W23" s="10">
        <v>0.29161900000000002</v>
      </c>
      <c r="X23">
        <f t="shared" si="8"/>
        <v>22</v>
      </c>
      <c r="Y23" s="10">
        <v>0.36672700000000003</v>
      </c>
      <c r="Z23" s="10">
        <v>0.35235300000000003</v>
      </c>
      <c r="AA23">
        <f t="shared" si="9"/>
        <v>23</v>
      </c>
    </row>
    <row r="24" spans="1:27" x14ac:dyDescent="0.35">
      <c r="A24" s="12">
        <f t="shared" si="0"/>
        <v>22</v>
      </c>
      <c r="B24" t="s">
        <v>191</v>
      </c>
      <c r="C24" s="9">
        <f t="shared" si="1"/>
        <v>20.375</v>
      </c>
      <c r="D24" s="10">
        <v>1001.66263299218</v>
      </c>
      <c r="E24" s="10">
        <v>1598.9654309554201</v>
      </c>
      <c r="F24">
        <f t="shared" si="2"/>
        <v>22</v>
      </c>
      <c r="G24" s="10">
        <v>2.4032626721819201</v>
      </c>
      <c r="H24" s="10">
        <v>4.4151941737418197</v>
      </c>
      <c r="I24">
        <f t="shared" si="3"/>
        <v>24</v>
      </c>
      <c r="J24" s="10">
        <v>970.625613372629</v>
      </c>
      <c r="K24" s="10">
        <v>1318.86402872074</v>
      </c>
      <c r="L24">
        <f t="shared" si="4"/>
        <v>21</v>
      </c>
      <c r="M24" s="10">
        <v>2.3877864903321901</v>
      </c>
      <c r="N24" s="10">
        <v>2.1831692463050598</v>
      </c>
      <c r="O24">
        <f t="shared" si="5"/>
        <v>22</v>
      </c>
      <c r="P24" s="10">
        <v>1.5245424091134701</v>
      </c>
      <c r="Q24" s="10">
        <v>1.89393453608774</v>
      </c>
      <c r="R24">
        <f t="shared" si="6"/>
        <v>19</v>
      </c>
      <c r="S24" s="10">
        <v>0.33465912903502298</v>
      </c>
      <c r="T24" s="10">
        <v>0.27019486261873898</v>
      </c>
      <c r="U24">
        <f t="shared" si="7"/>
        <v>21</v>
      </c>
      <c r="V24" s="10">
        <v>0.332066265737265</v>
      </c>
      <c r="W24" s="10">
        <v>0.30815400469398602</v>
      </c>
      <c r="X24">
        <f t="shared" si="8"/>
        <v>17</v>
      </c>
      <c r="Y24" s="10">
        <v>0.33790008583980402</v>
      </c>
      <c r="Z24" s="10">
        <v>0.37294572015820499</v>
      </c>
      <c r="AA24">
        <f t="shared" si="9"/>
        <v>17</v>
      </c>
    </row>
    <row r="25" spans="1:27" x14ac:dyDescent="0.35">
      <c r="A25" s="12">
        <f t="shared" si="0"/>
        <v>23</v>
      </c>
      <c r="B25" t="s">
        <v>193</v>
      </c>
      <c r="C25" s="9">
        <f t="shared" si="1"/>
        <v>21.625</v>
      </c>
      <c r="D25" s="10">
        <v>963.86749120767502</v>
      </c>
      <c r="E25" s="10">
        <v>1487.32005799645</v>
      </c>
      <c r="F25">
        <f t="shared" si="2"/>
        <v>21</v>
      </c>
      <c r="G25" s="10">
        <v>2.4634316111403098</v>
      </c>
      <c r="H25" s="10">
        <v>4.2796483013698303</v>
      </c>
      <c r="I25">
        <f t="shared" si="3"/>
        <v>25</v>
      </c>
      <c r="J25" s="10">
        <v>969.73288839987595</v>
      </c>
      <c r="K25" s="10">
        <v>1492.1134153288001</v>
      </c>
      <c r="L25">
        <f t="shared" si="4"/>
        <v>20</v>
      </c>
      <c r="M25" s="10">
        <v>2.48988946169866</v>
      </c>
      <c r="N25" s="10">
        <v>2.55498912425724</v>
      </c>
      <c r="O25">
        <f t="shared" si="5"/>
        <v>23</v>
      </c>
      <c r="P25" s="10">
        <v>1.6401776151199301</v>
      </c>
      <c r="Q25" s="10">
        <v>2.0807321604095299</v>
      </c>
      <c r="R25">
        <f t="shared" si="6"/>
        <v>21</v>
      </c>
      <c r="S25" s="10">
        <v>0.356565792798752</v>
      </c>
      <c r="T25" s="10">
        <v>0.303595612778638</v>
      </c>
      <c r="U25">
        <f t="shared" si="7"/>
        <v>24</v>
      </c>
      <c r="V25" s="10">
        <v>0.42147025906643998</v>
      </c>
      <c r="W25" s="10">
        <v>1.2437146368420799</v>
      </c>
      <c r="X25">
        <f t="shared" si="8"/>
        <v>23</v>
      </c>
      <c r="Y25" s="10">
        <v>0.33238762111764802</v>
      </c>
      <c r="Z25" s="10">
        <v>0.38638456660234999</v>
      </c>
      <c r="AA25">
        <f t="shared" si="9"/>
        <v>16</v>
      </c>
    </row>
    <row r="26" spans="1:27" x14ac:dyDescent="0.35">
      <c r="A26" s="12">
        <f t="shared" si="0"/>
        <v>24</v>
      </c>
      <c r="B26" t="s">
        <v>192</v>
      </c>
      <c r="C26" s="9">
        <f t="shared" si="1"/>
        <v>21.875</v>
      </c>
      <c r="D26" s="10">
        <v>958.11459899239401</v>
      </c>
      <c r="E26" s="10">
        <v>1706.7760109247099</v>
      </c>
      <c r="F26">
        <f t="shared" si="2"/>
        <v>20</v>
      </c>
      <c r="G26" s="10">
        <v>1.9107722160431799</v>
      </c>
      <c r="H26" s="10">
        <v>2.0079429241272102</v>
      </c>
      <c r="I26">
        <f t="shared" si="3"/>
        <v>9</v>
      </c>
      <c r="J26" s="10">
        <v>1125.5950620707999</v>
      </c>
      <c r="K26" s="10">
        <v>1376.8312587232699</v>
      </c>
      <c r="L26">
        <f t="shared" si="4"/>
        <v>27</v>
      </c>
      <c r="M26" s="10">
        <v>2.6256724172936501</v>
      </c>
      <c r="N26" s="10">
        <v>2.0456778591758198</v>
      </c>
      <c r="O26">
        <f t="shared" si="5"/>
        <v>24</v>
      </c>
      <c r="P26" s="10">
        <v>1.7820917539251699</v>
      </c>
      <c r="Q26" s="10">
        <v>1.95471905356598</v>
      </c>
      <c r="R26">
        <f t="shared" si="6"/>
        <v>24</v>
      </c>
      <c r="S26" s="10">
        <v>0.35665240932785403</v>
      </c>
      <c r="T26" s="10">
        <v>0.28801439458400802</v>
      </c>
      <c r="U26">
        <f t="shared" si="7"/>
        <v>25</v>
      </c>
      <c r="V26" s="10">
        <v>0.35777435441900501</v>
      </c>
      <c r="W26" s="10">
        <v>0.33084661825038902</v>
      </c>
      <c r="X26">
        <f t="shared" si="8"/>
        <v>20</v>
      </c>
      <c r="Y26" s="10">
        <v>0.375525959810803</v>
      </c>
      <c r="Z26" s="10">
        <v>0.412910101780882</v>
      </c>
      <c r="AA26">
        <f t="shared" si="9"/>
        <v>26</v>
      </c>
    </row>
    <row r="27" spans="1:27" x14ac:dyDescent="0.35">
      <c r="A27" s="12">
        <f t="shared" si="0"/>
        <v>25</v>
      </c>
      <c r="B27" t="s">
        <v>7</v>
      </c>
      <c r="C27" s="9">
        <f t="shared" si="1"/>
        <v>23.5</v>
      </c>
      <c r="D27" s="10">
        <v>1091.29198523841</v>
      </c>
      <c r="E27" s="10">
        <v>2121.8192215019299</v>
      </c>
      <c r="F27">
        <f t="shared" si="2"/>
        <v>24</v>
      </c>
      <c r="G27" s="10">
        <v>4.2686715704013096</v>
      </c>
      <c r="H27" s="10">
        <v>7.6583959623994797</v>
      </c>
      <c r="I27">
        <f t="shared" si="3"/>
        <v>28</v>
      </c>
      <c r="J27" s="10">
        <v>659.42101272400896</v>
      </c>
      <c r="K27" s="10">
        <v>1435.69404235561</v>
      </c>
      <c r="L27">
        <f t="shared" si="4"/>
        <v>15</v>
      </c>
      <c r="M27" s="10">
        <v>3.2480337063012401</v>
      </c>
      <c r="N27" s="10">
        <v>3.3275914238730602</v>
      </c>
      <c r="O27">
        <f t="shared" si="5"/>
        <v>26</v>
      </c>
      <c r="P27" s="10">
        <v>3.2480337063012401</v>
      </c>
      <c r="Q27" s="10">
        <v>3.3275914238730602</v>
      </c>
      <c r="R27">
        <f t="shared" si="6"/>
        <v>29</v>
      </c>
      <c r="S27" s="10">
        <v>0.33797239617741398</v>
      </c>
      <c r="T27" s="10">
        <v>0.30783093188923299</v>
      </c>
      <c r="U27">
        <f t="shared" si="7"/>
        <v>22</v>
      </c>
      <c r="V27" s="10">
        <v>0.34991701547468901</v>
      </c>
      <c r="W27" s="10">
        <v>0.35463690999356901</v>
      </c>
      <c r="X27">
        <f t="shared" si="8"/>
        <v>19</v>
      </c>
      <c r="Y27" s="10">
        <v>0.37444727</v>
      </c>
      <c r="Z27" s="10">
        <v>0.38292109000000002</v>
      </c>
      <c r="AA27">
        <f t="shared" si="9"/>
        <v>25</v>
      </c>
    </row>
    <row r="28" spans="1:27" x14ac:dyDescent="0.35">
      <c r="A28" s="12">
        <f t="shared" si="0"/>
        <v>26</v>
      </c>
      <c r="B28" t="s">
        <v>8</v>
      </c>
      <c r="C28" s="9">
        <f t="shared" si="1"/>
        <v>25.625</v>
      </c>
      <c r="D28" s="10">
        <v>1062.1202449278701</v>
      </c>
      <c r="E28" s="10">
        <v>1741.31227645081</v>
      </c>
      <c r="F28">
        <f t="shared" si="2"/>
        <v>23</v>
      </c>
      <c r="G28" s="10">
        <v>4.3916983379389798</v>
      </c>
      <c r="H28" s="10">
        <v>12.879960443801499</v>
      </c>
      <c r="I28">
        <f t="shared" si="3"/>
        <v>29</v>
      </c>
      <c r="J28" s="10">
        <v>874.26680565013203</v>
      </c>
      <c r="K28" s="10">
        <v>1236.3132062611601</v>
      </c>
      <c r="L28">
        <f t="shared" si="4"/>
        <v>18</v>
      </c>
      <c r="M28" s="10">
        <v>3.0909904504577801</v>
      </c>
      <c r="N28" s="10">
        <v>6.4852478286955799</v>
      </c>
      <c r="O28">
        <f t="shared" si="5"/>
        <v>25</v>
      </c>
      <c r="P28" s="10">
        <v>3.3375083015492399</v>
      </c>
      <c r="Q28" s="10">
        <v>20.269083376475901</v>
      </c>
      <c r="R28">
        <f t="shared" si="6"/>
        <v>30</v>
      </c>
      <c r="S28" s="10">
        <v>0.397641579350756</v>
      </c>
      <c r="T28" s="10">
        <v>0.70503184911488004</v>
      </c>
      <c r="U28">
        <f t="shared" si="7"/>
        <v>26</v>
      </c>
      <c r="V28" s="10">
        <v>0.53511771600674096</v>
      </c>
      <c r="W28" s="10">
        <v>2.1203842200927601</v>
      </c>
      <c r="X28">
        <f t="shared" si="8"/>
        <v>30</v>
      </c>
      <c r="Y28" s="10">
        <v>0.37396412000000001</v>
      </c>
      <c r="Z28" s="10">
        <v>0.49390023</v>
      </c>
      <c r="AA28">
        <f t="shared" si="9"/>
        <v>24</v>
      </c>
    </row>
    <row r="29" spans="1:27" x14ac:dyDescent="0.35">
      <c r="A29" s="12">
        <f t="shared" si="0"/>
        <v>27</v>
      </c>
      <c r="B29" t="s">
        <v>220</v>
      </c>
      <c r="C29" s="9">
        <f t="shared" si="1"/>
        <v>28.125</v>
      </c>
      <c r="D29" s="10">
        <v>1962.76275111512</v>
      </c>
      <c r="E29" s="10">
        <v>4451.2044174654902</v>
      </c>
      <c r="F29">
        <f t="shared" si="2"/>
        <v>32</v>
      </c>
      <c r="G29" s="10">
        <v>4.9400280643741796</v>
      </c>
      <c r="H29" s="10">
        <v>9.6777530450205997</v>
      </c>
      <c r="I29">
        <f t="shared" si="3"/>
        <v>30</v>
      </c>
      <c r="J29" s="10">
        <v>1044.1862948568901</v>
      </c>
      <c r="K29" s="10">
        <v>2913.2788828395101</v>
      </c>
      <c r="L29">
        <f t="shared" si="4"/>
        <v>24</v>
      </c>
      <c r="M29" s="10">
        <v>6.29267683529382</v>
      </c>
      <c r="N29" s="10">
        <v>17.643273588802199</v>
      </c>
      <c r="O29">
        <f t="shared" si="5"/>
        <v>30</v>
      </c>
      <c r="P29" s="10">
        <v>2.8892302202632099</v>
      </c>
      <c r="Q29" s="10">
        <v>5.1490082778345796</v>
      </c>
      <c r="R29">
        <f t="shared" si="6"/>
        <v>27</v>
      </c>
      <c r="S29" s="10">
        <v>0.50948980083344897</v>
      </c>
      <c r="T29" s="10">
        <v>1.01658963130562</v>
      </c>
      <c r="U29">
        <f t="shared" si="7"/>
        <v>30</v>
      </c>
      <c r="V29" s="10">
        <v>0.42636000452926398</v>
      </c>
      <c r="W29" s="10">
        <v>0.65442959910563603</v>
      </c>
      <c r="X29">
        <f t="shared" si="8"/>
        <v>24</v>
      </c>
      <c r="Y29" s="10">
        <v>0.51217211193487699</v>
      </c>
      <c r="Z29" s="10">
        <v>0.95099516438008203</v>
      </c>
      <c r="AA29">
        <f t="shared" si="9"/>
        <v>28</v>
      </c>
    </row>
    <row r="30" spans="1:27" x14ac:dyDescent="0.35">
      <c r="A30" s="12">
        <f t="shared" si="0"/>
        <v>28</v>
      </c>
      <c r="B30" t="s">
        <v>3</v>
      </c>
      <c r="C30" s="9">
        <f t="shared" si="1"/>
        <v>28.25</v>
      </c>
      <c r="D30" s="10">
        <v>1863.91586422362</v>
      </c>
      <c r="E30" s="10">
        <v>3565.8772395937599</v>
      </c>
      <c r="F30">
        <f t="shared" si="2"/>
        <v>31</v>
      </c>
      <c r="G30" s="10">
        <v>1.96340095081018</v>
      </c>
      <c r="H30" s="10">
        <v>2.6557764902934999</v>
      </c>
      <c r="I30">
        <f t="shared" si="3"/>
        <v>16</v>
      </c>
      <c r="J30" s="10">
        <v>2455.61266327985</v>
      </c>
      <c r="K30" s="10">
        <v>3235.5944105762601</v>
      </c>
      <c r="L30">
        <f t="shared" si="4"/>
        <v>35</v>
      </c>
      <c r="M30" s="10">
        <v>4.1514450867052002</v>
      </c>
      <c r="N30" s="10">
        <v>3.4448702763635302</v>
      </c>
      <c r="O30">
        <f t="shared" si="5"/>
        <v>27</v>
      </c>
      <c r="P30" s="10">
        <v>3.2415028089887601</v>
      </c>
      <c r="Q30" s="10">
        <v>3.2156780430692198</v>
      </c>
      <c r="R30">
        <f t="shared" si="6"/>
        <v>28</v>
      </c>
      <c r="S30" s="10">
        <v>0.50351123595505598</v>
      </c>
      <c r="T30" s="10">
        <v>0.40176921220242001</v>
      </c>
      <c r="U30">
        <f t="shared" si="7"/>
        <v>29</v>
      </c>
      <c r="V30" s="10">
        <v>0.56299157303370695</v>
      </c>
      <c r="W30" s="10">
        <v>0.44981340224486199</v>
      </c>
      <c r="X30">
        <f t="shared" si="8"/>
        <v>31</v>
      </c>
      <c r="Y30" s="10">
        <v>0.54192415730336996</v>
      </c>
      <c r="Z30" s="10">
        <v>0.49720841337062699</v>
      </c>
      <c r="AA30">
        <f t="shared" si="9"/>
        <v>29</v>
      </c>
    </row>
    <row r="31" spans="1:27" x14ac:dyDescent="0.35">
      <c r="A31" s="12">
        <f t="shared" si="0"/>
        <v>29</v>
      </c>
      <c r="B31" t="s">
        <v>221</v>
      </c>
      <c r="C31" s="9">
        <f t="shared" si="1"/>
        <v>29.5</v>
      </c>
      <c r="D31" s="10">
        <v>2478.4499559166302</v>
      </c>
      <c r="E31" s="10">
        <v>5668.5197381853804</v>
      </c>
      <c r="F31">
        <f t="shared" si="2"/>
        <v>33</v>
      </c>
      <c r="G31" s="10">
        <v>8.3280567251370794</v>
      </c>
      <c r="H31" s="10">
        <v>21.634593836895899</v>
      </c>
      <c r="I31">
        <f t="shared" si="3"/>
        <v>36</v>
      </c>
      <c r="J31" s="10">
        <v>1724.3049662610499</v>
      </c>
      <c r="K31" s="10">
        <v>4700.8381662619004</v>
      </c>
      <c r="L31">
        <f t="shared" si="4"/>
        <v>32</v>
      </c>
      <c r="M31" s="10">
        <v>6.9670263262308101</v>
      </c>
      <c r="N31" s="10">
        <v>10.831845309409401</v>
      </c>
      <c r="O31">
        <f t="shared" si="5"/>
        <v>31</v>
      </c>
      <c r="P31" s="10">
        <v>2.40636115749491</v>
      </c>
      <c r="Q31" s="10">
        <v>3.4820557760463302</v>
      </c>
      <c r="R31">
        <f t="shared" si="6"/>
        <v>25</v>
      </c>
      <c r="S31" s="10">
        <v>0.46597972328535098</v>
      </c>
      <c r="T31" s="10">
        <v>0.44100738301460002</v>
      </c>
      <c r="U31">
        <f t="shared" si="7"/>
        <v>27</v>
      </c>
      <c r="V31" s="10">
        <v>0.43502979201145198</v>
      </c>
      <c r="W31" s="10">
        <v>0.46490107237484002</v>
      </c>
      <c r="X31">
        <f t="shared" si="8"/>
        <v>25</v>
      </c>
      <c r="Y31" s="10">
        <v>0.46973156535004301</v>
      </c>
      <c r="Z31" s="10">
        <v>0.586863466233287</v>
      </c>
      <c r="AA31">
        <f t="shared" si="9"/>
        <v>27</v>
      </c>
    </row>
    <row r="32" spans="1:27" x14ac:dyDescent="0.35">
      <c r="A32" s="12">
        <f t="shared" si="0"/>
        <v>30</v>
      </c>
      <c r="B32" t="s">
        <v>194</v>
      </c>
      <c r="C32" s="9">
        <f t="shared" si="1"/>
        <v>29.625</v>
      </c>
      <c r="D32" s="10">
        <v>1838.0143324513101</v>
      </c>
      <c r="E32" s="10">
        <v>5231.8382043553102</v>
      </c>
      <c r="F32">
        <f t="shared" si="2"/>
        <v>30</v>
      </c>
      <c r="G32" s="10">
        <v>5.6488832230706603</v>
      </c>
      <c r="H32" s="10">
        <v>12.1921455005578</v>
      </c>
      <c r="I32">
        <f t="shared" si="3"/>
        <v>33</v>
      </c>
      <c r="J32" s="10">
        <v>1051.14433052463</v>
      </c>
      <c r="K32" s="10">
        <v>2505.5087613430801</v>
      </c>
      <c r="L32">
        <f t="shared" si="4"/>
        <v>25</v>
      </c>
      <c r="M32" s="10">
        <v>5.4545088772523904</v>
      </c>
      <c r="N32" s="10">
        <v>9.9239498566165505</v>
      </c>
      <c r="O32">
        <f t="shared" si="5"/>
        <v>29</v>
      </c>
      <c r="P32" s="10">
        <v>4.0690044873144204</v>
      </c>
      <c r="Q32" s="10">
        <v>8.1190735905052094</v>
      </c>
      <c r="R32">
        <f t="shared" si="6"/>
        <v>31</v>
      </c>
      <c r="S32" s="10">
        <v>0.59458128083982498</v>
      </c>
      <c r="T32" s="10">
        <v>1.1180738675800299</v>
      </c>
      <c r="U32">
        <f t="shared" si="7"/>
        <v>31</v>
      </c>
      <c r="V32" s="10">
        <v>0.52111869495001095</v>
      </c>
      <c r="W32" s="10">
        <v>0.76660751356621804</v>
      </c>
      <c r="X32">
        <f t="shared" si="8"/>
        <v>28</v>
      </c>
      <c r="Y32" s="10">
        <v>0.55238571765491595</v>
      </c>
      <c r="Z32" s="10">
        <v>1.12233914578501</v>
      </c>
      <c r="AA32">
        <f t="shared" si="9"/>
        <v>30</v>
      </c>
    </row>
    <row r="33" spans="1:27" x14ac:dyDescent="0.35">
      <c r="A33" s="12">
        <f t="shared" si="0"/>
        <v>31</v>
      </c>
      <c r="B33" t="s">
        <v>195</v>
      </c>
      <c r="C33" s="9">
        <f t="shared" si="1"/>
        <v>30.125</v>
      </c>
      <c r="D33" s="10">
        <v>1608.1939130417099</v>
      </c>
      <c r="E33" s="10">
        <v>3406.51564377252</v>
      </c>
      <c r="F33">
        <f t="shared" si="2"/>
        <v>26</v>
      </c>
      <c r="G33" s="10">
        <v>5.3619306395887598</v>
      </c>
      <c r="H33" s="10">
        <v>9.7003120818204707</v>
      </c>
      <c r="I33">
        <f t="shared" si="3"/>
        <v>32</v>
      </c>
      <c r="J33" s="10">
        <v>1074.2943560661099</v>
      </c>
      <c r="K33" s="10">
        <v>2818.0571133138701</v>
      </c>
      <c r="L33">
        <f t="shared" si="4"/>
        <v>26</v>
      </c>
      <c r="M33" s="10">
        <v>5.2752890521369897</v>
      </c>
      <c r="N33" s="10">
        <v>7.1425469848700702</v>
      </c>
      <c r="O33">
        <f t="shared" si="5"/>
        <v>28</v>
      </c>
      <c r="P33" s="10">
        <v>6.7229873856223703</v>
      </c>
      <c r="Q33" s="10">
        <v>19.402242338454901</v>
      </c>
      <c r="R33">
        <f t="shared" si="6"/>
        <v>33</v>
      </c>
      <c r="S33" s="10">
        <v>0.80514515847673995</v>
      </c>
      <c r="T33" s="10">
        <v>1.73175614373441</v>
      </c>
      <c r="U33">
        <f t="shared" si="7"/>
        <v>32</v>
      </c>
      <c r="V33" s="10">
        <v>0.68185760340990798</v>
      </c>
      <c r="W33" s="10">
        <v>1.61279531003762</v>
      </c>
      <c r="X33">
        <f t="shared" si="8"/>
        <v>32</v>
      </c>
      <c r="Y33" s="10">
        <v>0.76464322857781297</v>
      </c>
      <c r="Z33" s="10">
        <v>1.7796199545937501</v>
      </c>
      <c r="AA33">
        <f t="shared" si="9"/>
        <v>32</v>
      </c>
    </row>
    <row r="34" spans="1:27" x14ac:dyDescent="0.35">
      <c r="A34" s="12">
        <f t="shared" si="0"/>
        <v>32</v>
      </c>
      <c r="B34" t="s">
        <v>196</v>
      </c>
      <c r="C34" s="9">
        <f t="shared" si="1"/>
        <v>31.5</v>
      </c>
      <c r="D34" s="10">
        <v>5707.5416508980697</v>
      </c>
      <c r="E34" s="10">
        <v>23223.243862421601</v>
      </c>
      <c r="F34">
        <f t="shared" si="2"/>
        <v>37</v>
      </c>
      <c r="G34" s="10">
        <v>10.890874079478399</v>
      </c>
      <c r="H34" s="10">
        <v>22.9193760066557</v>
      </c>
      <c r="I34">
        <f t="shared" si="3"/>
        <v>38</v>
      </c>
      <c r="J34" s="10">
        <v>1932.22191583565</v>
      </c>
      <c r="K34" s="10">
        <v>4911.2232635445398</v>
      </c>
      <c r="L34">
        <f t="shared" si="4"/>
        <v>33</v>
      </c>
      <c r="M34" s="10">
        <v>7.5508288272885098</v>
      </c>
      <c r="N34" s="10">
        <v>13.9858023041949</v>
      </c>
      <c r="O34">
        <f t="shared" si="5"/>
        <v>32</v>
      </c>
      <c r="P34" s="10">
        <v>2.53170773504791</v>
      </c>
      <c r="Q34" s="10">
        <v>3.8921984418291702</v>
      </c>
      <c r="R34">
        <f t="shared" si="6"/>
        <v>26</v>
      </c>
      <c r="S34" s="10">
        <v>0.48735823936205003</v>
      </c>
      <c r="T34" s="10">
        <v>0.49972820014240399</v>
      </c>
      <c r="U34">
        <f t="shared" si="7"/>
        <v>28</v>
      </c>
      <c r="V34" s="10">
        <v>0.48888051913061897</v>
      </c>
      <c r="W34" s="10">
        <v>0.57849206489185301</v>
      </c>
      <c r="X34">
        <f t="shared" si="8"/>
        <v>27</v>
      </c>
      <c r="Y34" s="10">
        <v>0.59489115836656004</v>
      </c>
      <c r="Z34" s="10">
        <v>0.91664424217238605</v>
      </c>
      <c r="AA34">
        <f t="shared" si="9"/>
        <v>31</v>
      </c>
    </row>
    <row r="35" spans="1:27" x14ac:dyDescent="0.35">
      <c r="A35" s="12">
        <f t="shared" si="0"/>
        <v>33</v>
      </c>
      <c r="B35" t="s">
        <v>223</v>
      </c>
      <c r="C35" s="9">
        <f t="shared" si="1"/>
        <v>32.375</v>
      </c>
      <c r="D35" s="10">
        <v>1753.8037969111399</v>
      </c>
      <c r="E35" s="10">
        <v>4341.4818046208002</v>
      </c>
      <c r="F35">
        <f t="shared" si="2"/>
        <v>28</v>
      </c>
      <c r="G35" s="10">
        <v>5.1103055471652503</v>
      </c>
      <c r="H35" s="10">
        <v>11.240611241902499</v>
      </c>
      <c r="I35">
        <f t="shared" si="3"/>
        <v>31</v>
      </c>
      <c r="J35" s="10">
        <v>1028.0077699351</v>
      </c>
      <c r="K35" s="10">
        <v>3537.40704402237</v>
      </c>
      <c r="L35">
        <f t="shared" si="4"/>
        <v>23</v>
      </c>
      <c r="M35" s="10">
        <v>25.0054176202643</v>
      </c>
      <c r="N35" s="10">
        <v>257.38708444610802</v>
      </c>
      <c r="O35">
        <f t="shared" si="5"/>
        <v>35</v>
      </c>
      <c r="P35" s="10">
        <v>13.444646898054501</v>
      </c>
      <c r="Q35" s="10">
        <v>140.285653188883</v>
      </c>
      <c r="R35">
        <f t="shared" si="6"/>
        <v>35</v>
      </c>
      <c r="S35" s="10">
        <v>1.3775703836200399</v>
      </c>
      <c r="T35" s="10">
        <v>12.3384316022932</v>
      </c>
      <c r="U35">
        <f t="shared" si="7"/>
        <v>36</v>
      </c>
      <c r="V35" s="10">
        <v>1.61667319376198</v>
      </c>
      <c r="W35" s="10">
        <v>14.383307514207001</v>
      </c>
      <c r="X35">
        <f t="shared" si="8"/>
        <v>36</v>
      </c>
      <c r="Y35" s="10">
        <v>2.3543997724199799</v>
      </c>
      <c r="Z35" s="10">
        <v>23.668580674792999</v>
      </c>
      <c r="AA35">
        <f t="shared" si="9"/>
        <v>35</v>
      </c>
    </row>
    <row r="36" spans="1:27" x14ac:dyDescent="0.35">
      <c r="A36" s="12">
        <f t="shared" si="0"/>
        <v>34</v>
      </c>
      <c r="B36" t="s">
        <v>197</v>
      </c>
      <c r="C36" s="9">
        <f t="shared" si="1"/>
        <v>32.875</v>
      </c>
      <c r="D36" s="10">
        <v>3098.0444715517401</v>
      </c>
      <c r="E36" s="10">
        <v>8254.3091641868396</v>
      </c>
      <c r="F36">
        <f t="shared" si="2"/>
        <v>34</v>
      </c>
      <c r="G36" s="10">
        <v>7.2871712902899803</v>
      </c>
      <c r="H36" s="10">
        <v>14.7697610053901</v>
      </c>
      <c r="I36">
        <f t="shared" si="3"/>
        <v>35</v>
      </c>
      <c r="J36" s="10">
        <v>1536.3907218547099</v>
      </c>
      <c r="K36" s="10">
        <v>4116.0553778317399</v>
      </c>
      <c r="L36">
        <f t="shared" si="4"/>
        <v>30</v>
      </c>
      <c r="M36" s="10">
        <v>7.8801538730224197</v>
      </c>
      <c r="N36" s="10">
        <v>19.9824707620336</v>
      </c>
      <c r="O36">
        <f t="shared" si="5"/>
        <v>33</v>
      </c>
      <c r="P36" s="10">
        <v>5.0142736155043703</v>
      </c>
      <c r="Q36" s="10">
        <v>15.874187490149</v>
      </c>
      <c r="R36">
        <f t="shared" si="6"/>
        <v>32</v>
      </c>
      <c r="S36" s="10">
        <v>0.82011353534547204</v>
      </c>
      <c r="T36" s="10">
        <v>1.75236196937569</v>
      </c>
      <c r="U36">
        <f t="shared" si="7"/>
        <v>33</v>
      </c>
      <c r="V36" s="10">
        <v>0.928917164978318</v>
      </c>
      <c r="W36" s="10">
        <v>3.0735635679028399</v>
      </c>
      <c r="X36">
        <f t="shared" si="8"/>
        <v>33</v>
      </c>
      <c r="Y36" s="10">
        <v>0.87858941453204698</v>
      </c>
      <c r="Z36" s="10">
        <v>2.1888889086594299</v>
      </c>
      <c r="AA36">
        <f t="shared" si="9"/>
        <v>33</v>
      </c>
    </row>
    <row r="37" spans="1:27" x14ac:dyDescent="0.35">
      <c r="A37" s="12">
        <f t="shared" si="0"/>
        <v>35</v>
      </c>
      <c r="B37" t="s">
        <v>222</v>
      </c>
      <c r="C37" s="9">
        <f t="shared" si="1"/>
        <v>34.25</v>
      </c>
      <c r="D37" s="10">
        <v>1806.66362473152</v>
      </c>
      <c r="E37" s="10">
        <v>4368.7634999003803</v>
      </c>
      <c r="F37">
        <f t="shared" si="2"/>
        <v>29</v>
      </c>
      <c r="G37" s="10">
        <v>5.71909918795542</v>
      </c>
      <c r="H37" s="10">
        <v>13.949380598642399</v>
      </c>
      <c r="I37">
        <f t="shared" si="3"/>
        <v>34</v>
      </c>
      <c r="J37" s="10">
        <v>1388.0024272460601</v>
      </c>
      <c r="K37" s="10">
        <v>5061.8996869744597</v>
      </c>
      <c r="L37">
        <f t="shared" si="4"/>
        <v>29</v>
      </c>
      <c r="M37" s="10">
        <v>25.315225908775702</v>
      </c>
      <c r="N37" s="10">
        <v>257.65576983564301</v>
      </c>
      <c r="O37">
        <f t="shared" si="5"/>
        <v>36</v>
      </c>
      <c r="P37" s="10">
        <v>17.172734698132299</v>
      </c>
      <c r="Q37" s="10">
        <v>139.06544035453899</v>
      </c>
      <c r="R37">
        <f t="shared" si="6"/>
        <v>36</v>
      </c>
      <c r="S37" s="10">
        <v>1.7204883304914</v>
      </c>
      <c r="T37" s="10">
        <v>12.201444088531099</v>
      </c>
      <c r="U37">
        <f t="shared" si="7"/>
        <v>37</v>
      </c>
      <c r="V37" s="10">
        <v>1.9295179265217</v>
      </c>
      <c r="W37" s="10">
        <v>14.280858914872701</v>
      </c>
      <c r="X37">
        <f t="shared" si="8"/>
        <v>37</v>
      </c>
      <c r="Y37" s="10">
        <v>2.5689494851277499</v>
      </c>
      <c r="Z37" s="10">
        <v>23.504444677510101</v>
      </c>
      <c r="AA37">
        <f t="shared" si="9"/>
        <v>36</v>
      </c>
    </row>
    <row r="38" spans="1:27" x14ac:dyDescent="0.35">
      <c r="A38" s="12">
        <f t="shared" si="0"/>
        <v>36</v>
      </c>
      <c r="B38" t="s">
        <v>198</v>
      </c>
      <c r="C38" s="9">
        <f t="shared" si="1"/>
        <v>34.875</v>
      </c>
      <c r="D38" s="10">
        <v>14385.7710353485</v>
      </c>
      <c r="E38" s="10">
        <v>20124.9882834007</v>
      </c>
      <c r="F38">
        <f t="shared" si="2"/>
        <v>40</v>
      </c>
      <c r="G38" s="10">
        <v>2.1190222881919101</v>
      </c>
      <c r="H38" s="10">
        <v>2.12528523541638</v>
      </c>
      <c r="I38">
        <f t="shared" si="3"/>
        <v>21</v>
      </c>
      <c r="J38" s="10">
        <v>17339.769117195599</v>
      </c>
      <c r="K38" s="10">
        <v>19726.482336922902</v>
      </c>
      <c r="L38">
        <f t="shared" si="4"/>
        <v>40</v>
      </c>
      <c r="M38" s="10">
        <v>28.697107280098599</v>
      </c>
      <c r="N38" s="10">
        <v>18.1484950772101</v>
      </c>
      <c r="O38">
        <f t="shared" si="5"/>
        <v>37</v>
      </c>
      <c r="P38" s="10">
        <v>41.653210599344</v>
      </c>
      <c r="Q38" s="10">
        <v>23.360390307174701</v>
      </c>
      <c r="R38">
        <f t="shared" si="6"/>
        <v>38</v>
      </c>
      <c r="S38" s="10">
        <v>1.3527789744205601</v>
      </c>
      <c r="T38" s="10">
        <v>0.98750413518119196</v>
      </c>
      <c r="U38">
        <f t="shared" si="7"/>
        <v>35</v>
      </c>
      <c r="V38" s="10">
        <v>1.2869054075151301</v>
      </c>
      <c r="W38" s="10">
        <v>1.17279209368279</v>
      </c>
      <c r="X38">
        <f t="shared" si="8"/>
        <v>34</v>
      </c>
      <c r="Y38" s="10">
        <v>1.4389483673941399</v>
      </c>
      <c r="Z38" s="10">
        <v>1.0797065848187399</v>
      </c>
      <c r="AA38">
        <f t="shared" si="9"/>
        <v>34</v>
      </c>
    </row>
    <row r="39" spans="1:27" x14ac:dyDescent="0.35">
      <c r="A39" s="12">
        <f t="shared" si="0"/>
        <v>37</v>
      </c>
      <c r="B39" t="s">
        <v>199</v>
      </c>
      <c r="C39" s="9">
        <f t="shared" si="1"/>
        <v>37.375</v>
      </c>
      <c r="D39" s="10">
        <v>17581.763754751399</v>
      </c>
      <c r="E39" s="10">
        <v>65324.533760149898</v>
      </c>
      <c r="F39">
        <f t="shared" si="2"/>
        <v>43</v>
      </c>
      <c r="G39" s="10">
        <v>56.5938197248094</v>
      </c>
      <c r="H39" s="10">
        <v>225.87377203027901</v>
      </c>
      <c r="I39">
        <f t="shared" si="3"/>
        <v>42</v>
      </c>
      <c r="J39" s="10">
        <v>8307.6607780201903</v>
      </c>
      <c r="K39" s="10">
        <v>47569.5323094591</v>
      </c>
      <c r="L39">
        <f t="shared" si="4"/>
        <v>39</v>
      </c>
      <c r="M39" s="10">
        <v>24.148716766205201</v>
      </c>
      <c r="N39" s="10">
        <v>58.176004569370299</v>
      </c>
      <c r="O39">
        <f t="shared" si="5"/>
        <v>34</v>
      </c>
      <c r="P39" s="10">
        <v>7.0002252387469097</v>
      </c>
      <c r="Q39" s="10">
        <v>16.343666021582202</v>
      </c>
      <c r="R39">
        <f t="shared" si="6"/>
        <v>34</v>
      </c>
      <c r="S39" s="10">
        <v>1.0460509270383</v>
      </c>
      <c r="T39" s="10">
        <v>2.3626442782382999</v>
      </c>
      <c r="U39">
        <f t="shared" si="7"/>
        <v>34</v>
      </c>
      <c r="V39" s="10">
        <v>1.2876396059922799</v>
      </c>
      <c r="W39" s="10">
        <v>3.00910906701119</v>
      </c>
      <c r="X39">
        <f t="shared" si="8"/>
        <v>35</v>
      </c>
      <c r="Y39" s="10">
        <v>3.90334029677387</v>
      </c>
      <c r="Z39" s="10">
        <v>32.491525517190396</v>
      </c>
      <c r="AA39">
        <f t="shared" si="9"/>
        <v>38</v>
      </c>
    </row>
    <row r="40" spans="1:27" x14ac:dyDescent="0.35">
      <c r="A40" s="12">
        <f t="shared" si="0"/>
        <v>38</v>
      </c>
      <c r="B40" t="s">
        <v>200</v>
      </c>
      <c r="C40" s="9">
        <f t="shared" si="1"/>
        <v>37.75</v>
      </c>
      <c r="D40" s="10">
        <v>14426.445323837899</v>
      </c>
      <c r="E40" s="10">
        <v>20124.222931579501</v>
      </c>
      <c r="F40">
        <f t="shared" si="2"/>
        <v>41</v>
      </c>
      <c r="G40" s="10">
        <v>2.61123467906976</v>
      </c>
      <c r="H40" s="10">
        <v>2.2961969339920598</v>
      </c>
      <c r="I40">
        <f t="shared" si="3"/>
        <v>26</v>
      </c>
      <c r="J40" s="10">
        <v>17475.125667776101</v>
      </c>
      <c r="K40" s="10">
        <v>19710.8859949574</v>
      </c>
      <c r="L40">
        <f t="shared" si="4"/>
        <v>41</v>
      </c>
      <c r="M40" s="10">
        <v>43.358823529411701</v>
      </c>
      <c r="N40" s="10">
        <v>19.5175805764211</v>
      </c>
      <c r="O40">
        <f t="shared" si="5"/>
        <v>39</v>
      </c>
      <c r="P40" s="10">
        <v>70.342372881355899</v>
      </c>
      <c r="Q40" s="10">
        <v>22.9864996245818</v>
      </c>
      <c r="R40">
        <f t="shared" si="6"/>
        <v>39</v>
      </c>
      <c r="S40" s="10">
        <v>6.1988700564971699</v>
      </c>
      <c r="T40" s="10">
        <v>2.41969295107147</v>
      </c>
      <c r="U40">
        <f t="shared" si="7"/>
        <v>38</v>
      </c>
      <c r="V40" s="10">
        <v>5.7028248587570598</v>
      </c>
      <c r="W40" s="10">
        <v>2.2217067134835702</v>
      </c>
      <c r="X40">
        <f t="shared" si="8"/>
        <v>39</v>
      </c>
      <c r="Y40" s="10">
        <v>5.8220338983050803</v>
      </c>
      <c r="Z40" s="10">
        <v>2.2995750870045102</v>
      </c>
      <c r="AA40">
        <f t="shared" si="9"/>
        <v>39</v>
      </c>
    </row>
    <row r="41" spans="1:27" x14ac:dyDescent="0.35">
      <c r="A41" s="12">
        <f t="shared" si="0"/>
        <v>38</v>
      </c>
      <c r="B41" t="s">
        <v>201</v>
      </c>
      <c r="C41" s="9">
        <f t="shared" si="1"/>
        <v>37.75</v>
      </c>
      <c r="D41" s="10">
        <v>14426.445323837899</v>
      </c>
      <c r="E41" s="10">
        <v>20124.222931579501</v>
      </c>
      <c r="F41">
        <f t="shared" si="2"/>
        <v>41</v>
      </c>
      <c r="G41" s="10">
        <v>2.61123467906976</v>
      </c>
      <c r="H41" s="10">
        <v>2.2961969339920598</v>
      </c>
      <c r="I41">
        <f t="shared" si="3"/>
        <v>26</v>
      </c>
      <c r="J41" s="10">
        <v>17475.125667776101</v>
      </c>
      <c r="K41" s="10">
        <v>19710.8859949574</v>
      </c>
      <c r="L41">
        <f t="shared" si="4"/>
        <v>41</v>
      </c>
      <c r="M41" s="10">
        <v>43.358823529411701</v>
      </c>
      <c r="N41" s="10">
        <v>19.5175805764211</v>
      </c>
      <c r="O41">
        <f t="shared" si="5"/>
        <v>39</v>
      </c>
      <c r="P41" s="10">
        <v>70.342372881355899</v>
      </c>
      <c r="Q41" s="10">
        <v>22.9864996245818</v>
      </c>
      <c r="R41">
        <f t="shared" si="6"/>
        <v>39</v>
      </c>
      <c r="S41" s="10">
        <v>6.1988700564971699</v>
      </c>
      <c r="T41" s="10">
        <v>2.41969295107147</v>
      </c>
      <c r="U41">
        <f t="shared" si="7"/>
        <v>38</v>
      </c>
      <c r="V41" s="10">
        <v>5.7028248587570598</v>
      </c>
      <c r="W41" s="10">
        <v>2.2217067134835702</v>
      </c>
      <c r="X41">
        <f t="shared" si="8"/>
        <v>39</v>
      </c>
      <c r="Y41" s="10">
        <v>5.8220338983050803</v>
      </c>
      <c r="Z41" s="10">
        <v>2.2995750870045102</v>
      </c>
      <c r="AA41">
        <f t="shared" si="9"/>
        <v>39</v>
      </c>
    </row>
    <row r="42" spans="1:27" x14ac:dyDescent="0.35">
      <c r="A42" s="12">
        <f t="shared" si="0"/>
        <v>40</v>
      </c>
      <c r="B42" t="s">
        <v>224</v>
      </c>
      <c r="C42" s="9">
        <f t="shared" si="1"/>
        <v>38.125</v>
      </c>
      <c r="D42" s="10">
        <v>8067.4834829886804</v>
      </c>
      <c r="E42" s="10">
        <v>27790.813817101101</v>
      </c>
      <c r="F42">
        <f t="shared" si="2"/>
        <v>38</v>
      </c>
      <c r="G42" s="10">
        <v>49.573544572173297</v>
      </c>
      <c r="H42" s="10">
        <v>332.01418152247402</v>
      </c>
      <c r="I42">
        <f t="shared" si="3"/>
        <v>41</v>
      </c>
      <c r="J42" s="10">
        <v>5637.0437675384201</v>
      </c>
      <c r="K42" s="10">
        <v>19007.998993495301</v>
      </c>
      <c r="L42">
        <f t="shared" si="4"/>
        <v>36</v>
      </c>
      <c r="M42" s="10">
        <v>35.600210557681699</v>
      </c>
      <c r="N42" s="10">
        <v>114.412536711158</v>
      </c>
      <c r="O42">
        <f t="shared" si="5"/>
        <v>38</v>
      </c>
      <c r="P42" s="10">
        <v>29.489319127033099</v>
      </c>
      <c r="Q42" s="10">
        <v>140.136018508436</v>
      </c>
      <c r="R42">
        <f t="shared" si="6"/>
        <v>37</v>
      </c>
      <c r="S42" s="10">
        <v>8.8501706473455499</v>
      </c>
      <c r="T42" s="10">
        <v>82.377867239027907</v>
      </c>
      <c r="U42">
        <f t="shared" si="7"/>
        <v>40</v>
      </c>
      <c r="V42" s="10">
        <v>2.5979795117665598</v>
      </c>
      <c r="W42" s="10">
        <v>7.5126864735655401</v>
      </c>
      <c r="X42">
        <f t="shared" si="8"/>
        <v>38</v>
      </c>
      <c r="Y42" s="10">
        <v>2.7704971306592499</v>
      </c>
      <c r="Z42" s="10">
        <v>7.8971424170939697</v>
      </c>
      <c r="AA42">
        <f t="shared" si="9"/>
        <v>37</v>
      </c>
    </row>
    <row r="43" spans="1:27" x14ac:dyDescent="0.35">
      <c r="A43" s="12">
        <f t="shared" si="0"/>
        <v>41</v>
      </c>
      <c r="B43" t="s">
        <v>202</v>
      </c>
      <c r="C43" s="9">
        <f t="shared" si="1"/>
        <v>40.25</v>
      </c>
      <c r="D43" s="11">
        <v>3952.5707680639098</v>
      </c>
      <c r="E43" s="11">
        <v>19001.4177632352</v>
      </c>
      <c r="F43">
        <f t="shared" si="2"/>
        <v>36</v>
      </c>
      <c r="G43" s="11">
        <v>8.43640793204532</v>
      </c>
      <c r="H43" s="11">
        <v>15.4864010023635</v>
      </c>
      <c r="I43">
        <f t="shared" si="3"/>
        <v>37</v>
      </c>
      <c r="J43" s="11">
        <v>5675.6951560023299</v>
      </c>
      <c r="K43" s="11">
        <v>34633.552540922297</v>
      </c>
      <c r="L43">
        <f t="shared" si="4"/>
        <v>37</v>
      </c>
      <c r="M43" s="11">
        <v>1651.1050948591701</v>
      </c>
      <c r="N43" s="11">
        <v>21203.933362945801</v>
      </c>
      <c r="O43">
        <f t="shared" si="5"/>
        <v>42</v>
      </c>
      <c r="P43" s="11">
        <v>1470.5860353190801</v>
      </c>
      <c r="Q43" s="11">
        <v>18888.480895480199</v>
      </c>
      <c r="R43">
        <f t="shared" si="6"/>
        <v>43</v>
      </c>
      <c r="S43" s="11">
        <v>91.574089419182698</v>
      </c>
      <c r="T43" s="11">
        <v>1155.3204994241</v>
      </c>
      <c r="U43">
        <f t="shared" si="7"/>
        <v>42</v>
      </c>
      <c r="V43" s="11">
        <v>107.599930157408</v>
      </c>
      <c r="W43" s="11">
        <v>1376.23873421452</v>
      </c>
      <c r="X43">
        <f t="shared" si="8"/>
        <v>43</v>
      </c>
      <c r="Y43" s="11">
        <v>145.95475672082</v>
      </c>
      <c r="Z43" s="11">
        <v>1886.31255664624</v>
      </c>
      <c r="AA43">
        <f t="shared" si="9"/>
        <v>42</v>
      </c>
    </row>
    <row r="44" spans="1:27" x14ac:dyDescent="0.35">
      <c r="A44" s="12">
        <f t="shared" si="0"/>
        <v>42</v>
      </c>
      <c r="B44" t="s">
        <v>203</v>
      </c>
      <c r="C44" s="9">
        <f t="shared" si="1"/>
        <v>40.875</v>
      </c>
      <c r="D44" s="11">
        <v>3467.9266029824398</v>
      </c>
      <c r="E44" s="11">
        <v>11972.658098210801</v>
      </c>
      <c r="F44">
        <f t="shared" si="2"/>
        <v>35</v>
      </c>
      <c r="G44" s="11">
        <v>33.6039365238138</v>
      </c>
      <c r="H44" s="11">
        <v>330.29881829591199</v>
      </c>
      <c r="I44">
        <f t="shared" si="3"/>
        <v>40</v>
      </c>
      <c r="J44" s="11">
        <v>7310.40926914182</v>
      </c>
      <c r="K44" s="11">
        <v>78257.729551083597</v>
      </c>
      <c r="L44">
        <f t="shared" si="4"/>
        <v>38</v>
      </c>
      <c r="M44" s="11">
        <v>4272.6931884544902</v>
      </c>
      <c r="N44" s="11">
        <v>54738.492770737299</v>
      </c>
      <c r="O44">
        <f t="shared" si="5"/>
        <v>45</v>
      </c>
      <c r="P44" s="11">
        <v>1209.58611670241</v>
      </c>
      <c r="Q44" s="11">
        <v>15847.4480923993</v>
      </c>
      <c r="R44">
        <f t="shared" si="6"/>
        <v>41</v>
      </c>
      <c r="S44" s="11">
        <v>26.006688748440801</v>
      </c>
      <c r="T44" s="11">
        <v>318.025420968557</v>
      </c>
      <c r="U44">
        <f t="shared" si="7"/>
        <v>41</v>
      </c>
      <c r="V44" s="11">
        <v>103.09067902241701</v>
      </c>
      <c r="W44" s="11">
        <v>1290.67049719582</v>
      </c>
      <c r="X44">
        <f t="shared" si="8"/>
        <v>42</v>
      </c>
      <c r="Y44" s="11">
        <v>381.68329920914698</v>
      </c>
      <c r="Z44" s="11">
        <v>5006.1260255472898</v>
      </c>
      <c r="AA44">
        <f t="shared" si="9"/>
        <v>45</v>
      </c>
    </row>
    <row r="45" spans="1:27" x14ac:dyDescent="0.35">
      <c r="A45" s="12">
        <f t="shared" si="0"/>
        <v>43</v>
      </c>
      <c r="B45" t="s">
        <v>204</v>
      </c>
      <c r="C45" s="9">
        <f t="shared" si="1"/>
        <v>42.75</v>
      </c>
      <c r="D45" s="11">
        <v>407965.53913523501</v>
      </c>
      <c r="E45" s="11">
        <v>780758.131783374</v>
      </c>
      <c r="F45">
        <f t="shared" si="2"/>
        <v>44</v>
      </c>
      <c r="G45" s="11">
        <v>67.849519998421101</v>
      </c>
      <c r="H45" s="11">
        <v>129.55379417738101</v>
      </c>
      <c r="I45">
        <f t="shared" si="3"/>
        <v>43</v>
      </c>
      <c r="J45" s="11">
        <v>514253.42731289798</v>
      </c>
      <c r="K45" s="11">
        <v>680059.99504280603</v>
      </c>
      <c r="L45">
        <f t="shared" si="4"/>
        <v>44</v>
      </c>
      <c r="M45" s="11">
        <v>818.88883006025196</v>
      </c>
      <c r="N45" s="11">
        <v>913.20504438416299</v>
      </c>
      <c r="O45">
        <f t="shared" si="5"/>
        <v>41</v>
      </c>
      <c r="P45" s="11">
        <v>1319.37166889987</v>
      </c>
      <c r="Q45" s="11">
        <v>1200.92404331939</v>
      </c>
      <c r="R45">
        <f t="shared" si="6"/>
        <v>42</v>
      </c>
      <c r="S45" s="11">
        <v>118.32333238218401</v>
      </c>
      <c r="T45" s="11">
        <v>114.22988307455</v>
      </c>
      <c r="U45">
        <f t="shared" si="7"/>
        <v>43</v>
      </c>
      <c r="V45" s="11">
        <v>123.605192105123</v>
      </c>
      <c r="W45" s="11">
        <v>109.60703010370599</v>
      </c>
      <c r="X45">
        <f t="shared" si="8"/>
        <v>44</v>
      </c>
      <c r="Y45" s="11">
        <v>115.717351977756</v>
      </c>
      <c r="Z45" s="11">
        <v>115.90306959246</v>
      </c>
      <c r="AA45">
        <f t="shared" si="9"/>
        <v>41</v>
      </c>
    </row>
    <row r="46" spans="1:27" x14ac:dyDescent="0.35">
      <c r="A46" s="12">
        <f t="shared" si="0"/>
        <v>44</v>
      </c>
      <c r="B46" t="s">
        <v>205</v>
      </c>
      <c r="C46" s="9">
        <f t="shared" si="1"/>
        <v>43.125</v>
      </c>
      <c r="D46" s="11">
        <v>9632.9898507416001</v>
      </c>
      <c r="E46" s="11">
        <v>44087.1484895334</v>
      </c>
      <c r="F46">
        <f t="shared" si="2"/>
        <v>39</v>
      </c>
      <c r="G46" s="11">
        <v>191.53297841807</v>
      </c>
      <c r="H46" s="11">
        <v>1698.87638751808</v>
      </c>
      <c r="I46">
        <f t="shared" si="3"/>
        <v>45</v>
      </c>
      <c r="J46" s="11">
        <v>22365.948422617501</v>
      </c>
      <c r="K46" s="11">
        <v>201572.79595996899</v>
      </c>
      <c r="L46">
        <f t="shared" si="4"/>
        <v>43</v>
      </c>
      <c r="M46" s="11">
        <v>3798.9926240128402</v>
      </c>
      <c r="N46" s="11">
        <v>46033.230251750101</v>
      </c>
      <c r="O46">
        <f t="shared" si="5"/>
        <v>44</v>
      </c>
      <c r="P46" s="11">
        <v>8240.52711967904</v>
      </c>
      <c r="Q46" s="11">
        <v>108915.61026440701</v>
      </c>
      <c r="R46">
        <f t="shared" si="6"/>
        <v>45</v>
      </c>
      <c r="S46" s="11">
        <v>642.31155042093599</v>
      </c>
      <c r="T46" s="11">
        <v>8461.8774101838608</v>
      </c>
      <c r="U46">
        <f t="shared" si="7"/>
        <v>45</v>
      </c>
      <c r="V46" s="11">
        <v>64.775845154212604</v>
      </c>
      <c r="W46" s="11">
        <v>766.74265428034005</v>
      </c>
      <c r="X46">
        <f t="shared" si="8"/>
        <v>41</v>
      </c>
      <c r="Y46" s="11">
        <v>203.94486399746299</v>
      </c>
      <c r="Z46" s="11">
        <v>2617.1995378742699</v>
      </c>
      <c r="AA46">
        <f t="shared" si="9"/>
        <v>43</v>
      </c>
    </row>
    <row r="47" spans="1:27" x14ac:dyDescent="0.35">
      <c r="A47" s="12">
        <f t="shared" si="0"/>
        <v>45</v>
      </c>
      <c r="B47" t="s">
        <v>206</v>
      </c>
      <c r="C47" s="9">
        <f t="shared" si="1"/>
        <v>44.25</v>
      </c>
      <c r="D47" s="11">
        <v>693343.80530760402</v>
      </c>
      <c r="E47" s="11">
        <v>955590.34596099996</v>
      </c>
      <c r="F47">
        <f t="shared" si="2"/>
        <v>45</v>
      </c>
      <c r="G47" s="11">
        <v>119.921074613046</v>
      </c>
      <c r="H47" s="11">
        <v>138.13884235265601</v>
      </c>
      <c r="I47">
        <f t="shared" si="3"/>
        <v>44</v>
      </c>
      <c r="J47" s="11">
        <v>818997.02895239799</v>
      </c>
      <c r="K47" s="11">
        <v>923819.44246479205</v>
      </c>
      <c r="L47">
        <f t="shared" si="4"/>
        <v>45</v>
      </c>
      <c r="M47" s="11">
        <v>2083.35465566117</v>
      </c>
      <c r="N47" s="11">
        <v>971.28995268015501</v>
      </c>
      <c r="O47">
        <f t="shared" si="5"/>
        <v>43</v>
      </c>
      <c r="P47" s="11">
        <v>3465.5649829165</v>
      </c>
      <c r="Q47" s="11">
        <v>1128.0340583150601</v>
      </c>
      <c r="R47">
        <f t="shared" si="6"/>
        <v>44</v>
      </c>
      <c r="S47" s="11">
        <v>307.91172013778203</v>
      </c>
      <c r="T47" s="11">
        <v>117.89896018036001</v>
      </c>
      <c r="U47">
        <f t="shared" si="7"/>
        <v>44</v>
      </c>
      <c r="V47" s="11">
        <v>283.46429623066598</v>
      </c>
      <c r="W47" s="11">
        <v>113.625186621992</v>
      </c>
      <c r="X47">
        <f t="shared" si="8"/>
        <v>45</v>
      </c>
      <c r="Y47" s="11">
        <v>289.25483362302401</v>
      </c>
      <c r="Z47" s="11">
        <v>110.075805109603</v>
      </c>
      <c r="AA47">
        <f t="shared" si="9"/>
        <v>44</v>
      </c>
    </row>
    <row r="48" spans="1:27" x14ac:dyDescent="0.35">
      <c r="A48" s="12">
        <f t="shared" si="0"/>
        <v>46</v>
      </c>
      <c r="B48" t="s">
        <v>225</v>
      </c>
      <c r="C48" s="9">
        <f t="shared" si="1"/>
        <v>46</v>
      </c>
      <c r="D48" s="11">
        <v>4779043.8644095398</v>
      </c>
      <c r="E48" s="11">
        <v>53090265.712029599</v>
      </c>
      <c r="F48">
        <f t="shared" si="2"/>
        <v>46</v>
      </c>
      <c r="G48" s="11">
        <v>429836.394821088</v>
      </c>
      <c r="H48" s="11">
        <v>6188423.5495082</v>
      </c>
      <c r="I48">
        <f t="shared" si="3"/>
        <v>46</v>
      </c>
      <c r="J48" s="11">
        <v>11539404.852505701</v>
      </c>
      <c r="K48" s="11">
        <v>128788916.318822</v>
      </c>
      <c r="L48">
        <f t="shared" si="4"/>
        <v>46</v>
      </c>
      <c r="M48" s="11">
        <v>20028.6900539792</v>
      </c>
      <c r="N48" s="11">
        <v>258801.36504805199</v>
      </c>
      <c r="O48">
        <f t="shared" si="5"/>
        <v>46</v>
      </c>
      <c r="P48" s="11">
        <v>18575.676851299701</v>
      </c>
      <c r="Q48" s="11">
        <v>246259.46454751599</v>
      </c>
      <c r="R48">
        <f t="shared" si="6"/>
        <v>46</v>
      </c>
      <c r="S48" s="11">
        <v>1420.0996411941201</v>
      </c>
      <c r="T48" s="11">
        <v>18516.556027414699</v>
      </c>
      <c r="U48">
        <f t="shared" si="7"/>
        <v>46</v>
      </c>
      <c r="V48" s="11">
        <v>845.386065689102</v>
      </c>
      <c r="W48" s="11">
        <v>11109.242812360901</v>
      </c>
      <c r="X48">
        <f t="shared" si="8"/>
        <v>46</v>
      </c>
      <c r="Y48" s="11">
        <v>1188.43243409514</v>
      </c>
      <c r="Z48" s="11">
        <v>15431.2792122268</v>
      </c>
      <c r="AA48">
        <f t="shared" si="9"/>
        <v>46</v>
      </c>
    </row>
    <row r="49" spans="1:27" ht="15" thickBot="1" x14ac:dyDescent="0.4">
      <c r="A49" s="13">
        <f t="shared" si="0"/>
        <v>47</v>
      </c>
      <c r="B49" s="14" t="s">
        <v>226</v>
      </c>
      <c r="C49" s="15">
        <f t="shared" si="1"/>
        <v>47</v>
      </c>
      <c r="D49" s="16">
        <v>4849113963.4446497</v>
      </c>
      <c r="E49" s="16">
        <v>53725183351.386299</v>
      </c>
      <c r="F49" s="14">
        <f t="shared" si="2"/>
        <v>47</v>
      </c>
      <c r="G49" s="16">
        <v>434994931.21209002</v>
      </c>
      <c r="H49" s="16">
        <v>6262684634.8870497</v>
      </c>
      <c r="I49" s="14">
        <f t="shared" si="3"/>
        <v>47</v>
      </c>
      <c r="J49" s="16">
        <v>11692721047.204599</v>
      </c>
      <c r="K49" s="16">
        <v>130331427392.46899</v>
      </c>
      <c r="L49" s="14">
        <f t="shared" si="4"/>
        <v>47</v>
      </c>
      <c r="M49" s="16">
        <v>20307248.431076702</v>
      </c>
      <c r="N49" s="16">
        <v>261899740.22415999</v>
      </c>
      <c r="O49" s="14">
        <f t="shared" si="5"/>
        <v>47</v>
      </c>
      <c r="P49" s="16">
        <v>18866534.6888762</v>
      </c>
      <c r="Q49" s="16">
        <v>249213115.464977</v>
      </c>
      <c r="R49" s="14">
        <f t="shared" si="6"/>
        <v>47</v>
      </c>
      <c r="S49" s="16">
        <v>1442898.53027935</v>
      </c>
      <c r="T49" s="16">
        <v>18738623.4832003</v>
      </c>
      <c r="U49" s="14">
        <f t="shared" si="7"/>
        <v>47</v>
      </c>
      <c r="V49" s="16">
        <v>860670.65969914896</v>
      </c>
      <c r="W49" s="16">
        <v>11241915.2444057</v>
      </c>
      <c r="X49" s="14">
        <f t="shared" si="8"/>
        <v>47</v>
      </c>
      <c r="Y49" s="16">
        <v>1207968.8908444899</v>
      </c>
      <c r="Z49" s="16">
        <v>15616324.504179301</v>
      </c>
      <c r="AA49" s="14">
        <f t="shared" si="9"/>
        <v>47</v>
      </c>
    </row>
    <row r="50" spans="1:27" ht="15" thickTop="1" x14ac:dyDescent="0.35">
      <c r="A50" s="12"/>
    </row>
  </sheetData>
  <mergeCells count="10">
    <mergeCell ref="P1:R1"/>
    <mergeCell ref="S1:U1"/>
    <mergeCell ref="V1:X1"/>
    <mergeCell ref="Y1:AA1"/>
    <mergeCell ref="D1:F1"/>
    <mergeCell ref="G1:I1"/>
    <mergeCell ref="J1:L1"/>
    <mergeCell ref="A1:A2"/>
    <mergeCell ref="B1:B2"/>
    <mergeCell ref="M1:O1"/>
  </mergeCells>
  <conditionalFormatting sqref="O3:O49">
    <cfRule type="cellIs" dxfId="5" priority="5" operator="equal">
      <formula>3</formula>
    </cfRule>
    <cfRule type="cellIs" dxfId="4" priority="6" operator="equal">
      <formula>2</formula>
    </cfRule>
    <cfRule type="cellIs" dxfId="3" priority="7" operator="equal">
      <formula>1</formula>
    </cfRule>
  </conditionalFormatting>
  <conditionalFormatting sqref="L3:L49 I3:I49 F3:F49 AA3:AA49 X3:X49 U3:U49 R3:R49">
    <cfRule type="cellIs" dxfId="2" priority="4" operator="equal">
      <formula>1</formula>
    </cfRule>
  </conditionalFormatting>
  <conditionalFormatting sqref="L3:L49 I3:I49 F3:F49 AA3:AA49 X3:X49 U3:U49 R3:R49">
    <cfRule type="cellIs" dxfId="1" priority="3" operator="equal">
      <formula>2</formula>
    </cfRule>
  </conditionalFormatting>
  <conditionalFormatting sqref="L3:L49 I3:I49 F3:F49 AA3:AA49 X3:X49 U3:U49 R3:R49">
    <cfRule type="cellIs" dxfId="0" priority="2" operator="equal">
      <formula>3</formula>
    </cfRule>
  </conditionalFormatting>
  <pageMargins left="0.25" right="0.75" top="0.25" bottom="0.2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Sorted by group</vt:lpstr>
      <vt:lpstr>Sorted by overall ranking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Piyawat L Kumjorn</dc:creator>
  <cp:lastModifiedBy>Piyawat L Kumjorn</cp:lastModifiedBy>
  <cp:lastPrinted>2016-09-05T21:52:10Z</cp:lastPrinted>
  <dcterms:created xsi:type="dcterms:W3CDTF">2016-07-30T20:22:36Z</dcterms:created>
  <dcterms:modified xsi:type="dcterms:W3CDTF">2016-09-05T23:36:26Z</dcterms:modified>
</cp:coreProperties>
</file>