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三级机构数据统计表" sheetId="1" r:id="rId1"/>
    <sheet name="四级机构数据统计表" sheetId="2" r:id="rId2"/>
    <sheet name="内部团队数据统计表" sheetId="3" r:id="rId3"/>
  </sheets>
  <calcPr calcId="144525"/>
</workbook>
</file>

<file path=xl/sharedStrings.xml><?xml version="1.0" encoding="utf-8"?>
<sst xmlns="http://schemas.openxmlformats.org/spreadsheetml/2006/main" count="432" uniqueCount="72">
  <si>
    <t>2020年三级机构数据统计表</t>
  </si>
  <si>
    <t>数据统计范围：2020-01-01 至 2020-01-31</t>
  </si>
  <si>
    <t>序号</t>
  </si>
  <si>
    <t>机构</t>
  </si>
  <si>
    <t>险种</t>
  </si>
  <si>
    <t>计划任务</t>
  </si>
  <si>
    <t>累计保费</t>
  </si>
  <si>
    <t>时间进度
达成率</t>
  </si>
  <si>
    <t>分公司整体</t>
  </si>
  <si>
    <t>车险</t>
  </si>
  <si>
    <t>财产险</t>
  </si>
  <si>
    <t>人身险</t>
  </si>
  <si>
    <t>整体</t>
  </si>
  <si>
    <t>昆明</t>
  </si>
  <si>
    <t>曲靖</t>
  </si>
  <si>
    <t>文山</t>
  </si>
  <si>
    <t>大理</t>
  </si>
  <si>
    <t>版纳</t>
  </si>
  <si>
    <t>保山</t>
  </si>
  <si>
    <t>怒江</t>
  </si>
  <si>
    <t>昭通</t>
  </si>
  <si>
    <t>2020年四级机构数据统计表</t>
  </si>
  <si>
    <t>同比
增长率</t>
  </si>
  <si>
    <t>非车险</t>
  </si>
  <si>
    <t>驾意险</t>
  </si>
  <si>
    <t>——</t>
  </si>
  <si>
    <t>百大国际</t>
  </si>
  <si>
    <t>丘北</t>
  </si>
  <si>
    <t>宜良</t>
  </si>
  <si>
    <t>宣威</t>
  </si>
  <si>
    <t>富宁</t>
  </si>
  <si>
    <t>师宗</t>
  </si>
  <si>
    <t>砚山</t>
  </si>
  <si>
    <t>春怡雅苑</t>
  </si>
  <si>
    <t>陆良</t>
  </si>
  <si>
    <t>沾益</t>
  </si>
  <si>
    <t>祥云</t>
  </si>
  <si>
    <t>春之城</t>
  </si>
  <si>
    <t>勐海</t>
  </si>
  <si>
    <t>勐腊</t>
  </si>
  <si>
    <t>东川</t>
  </si>
  <si>
    <t>云龙</t>
  </si>
  <si>
    <t>马关</t>
  </si>
  <si>
    <t>弥渡</t>
  </si>
  <si>
    <t>罗平</t>
  </si>
  <si>
    <t>香榭丽园</t>
  </si>
  <si>
    <t>施甸</t>
  </si>
  <si>
    <t>广南</t>
  </si>
  <si>
    <t>腾冲</t>
  </si>
  <si>
    <t>麻栗坡</t>
  </si>
  <si>
    <t>会泽</t>
  </si>
  <si>
    <t>安宁</t>
  </si>
  <si>
    <t>漾濞</t>
  </si>
  <si>
    <t>宾川</t>
  </si>
  <si>
    <t>兰坪</t>
  </si>
  <si>
    <t>洱源</t>
  </si>
  <si>
    <t>2020年内部团队数据统计表</t>
  </si>
  <si>
    <t>曲靖中支本部</t>
  </si>
  <si>
    <t>曲靖一部</t>
  </si>
  <si>
    <t>曲靖二部</t>
  </si>
  <si>
    <t>曲靖三部</t>
  </si>
  <si>
    <t>文山中支本部</t>
  </si>
  <si>
    <t>文山一部</t>
  </si>
  <si>
    <t>文山二部</t>
  </si>
  <si>
    <t>保山中支本部</t>
  </si>
  <si>
    <t>保山一部</t>
  </si>
  <si>
    <t>保山二部</t>
  </si>
  <si>
    <t>大理中支本部</t>
  </si>
  <si>
    <t>版纳中支本部</t>
  </si>
  <si>
    <t>怒江中支本部</t>
  </si>
  <si>
    <t>分公司本部</t>
  </si>
  <si>
    <t>航旅项目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</si>
</sst>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"/>
  </numFmts>
  <fonts count="26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Tahoma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center"/>
    </xf>
    <xf numFmtId="10" fontId="4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0" fontId="3" fillId="2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/>
    <xf numFmtId="0" fontId="4" fillId="3" borderId="1" xfId="0" applyFont="1" applyFill="1" applyBorder="1" applyAlignment="1">
      <alignment horizontal="center" vertical="center" wrapText="1"/>
    </xf>
    <xf numFmtId="176" fontId="5" fillId="4" borderId="1" xfId="0" applyNumberFormat="1" applyFont="1" applyFill="1" applyBorder="1" applyAlignment="1"/>
    <xf numFmtId="10" fontId="4" fillId="4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0" fontId="0" fillId="0" borderId="0" xfId="11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abSelected="1" workbookViewId="0">
      <selection activeCell="A3" sqref="A$1:F$1048576"/>
    </sheetView>
  </sheetViews>
  <sheetFormatPr defaultColWidth="9" defaultRowHeight="14.4"/>
  <cols>
    <col min="1" max="1" width="4.71296296296296" customWidth="1"/>
    <col min="2" max="2" width="12.712962962963" customWidth="1"/>
    <col min="3" max="5" width="10.712962962963" customWidth="1"/>
    <col min="6" max="6" width="12.712962962963" customWidth="1"/>
    <col min="12" max="12" width="12.8888888888889"/>
  </cols>
  <sheetData>
    <row r="1" ht="24" customHeight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ht="32.4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ht="15.6" spans="1:12">
      <c r="A4" s="4"/>
      <c r="B4" s="4" t="s">
        <v>8</v>
      </c>
      <c r="C4" s="4" t="s">
        <v>9</v>
      </c>
      <c r="D4" s="4">
        <v>21670</v>
      </c>
      <c r="E4" s="15">
        <v>3329.54325300004</v>
      </c>
      <c r="F4" s="6">
        <f>E4/D4/$L$4</f>
        <v>1.0413892141363</v>
      </c>
      <c r="K4">
        <f>"2020-2-24"-"2020-1-1"</f>
        <v>54</v>
      </c>
      <c r="L4" s="20">
        <f>K4/366</f>
        <v>0.147540983606557</v>
      </c>
    </row>
    <row r="5" ht="15.6" spans="1:6">
      <c r="A5" s="4"/>
      <c r="B5" s="4"/>
      <c r="C5" s="4" t="s">
        <v>10</v>
      </c>
      <c r="D5" s="4">
        <v>1900</v>
      </c>
      <c r="E5" s="15">
        <v>97.361671</v>
      </c>
      <c r="F5" s="6">
        <f t="shared" ref="F5:F39" si="0">E5/D5/$L$4</f>
        <v>0.347313563216374</v>
      </c>
    </row>
    <row r="6" ht="15.6" spans="1:6">
      <c r="A6" s="4"/>
      <c r="B6" s="4"/>
      <c r="C6" s="4" t="s">
        <v>11</v>
      </c>
      <c r="D6" s="4">
        <v>2800</v>
      </c>
      <c r="E6" s="15">
        <v>235.172760000001</v>
      </c>
      <c r="F6" s="6">
        <f t="shared" si="0"/>
        <v>0.569267395238098</v>
      </c>
    </row>
    <row r="7" ht="16.2" spans="1:6">
      <c r="A7" s="4"/>
      <c r="B7" s="4"/>
      <c r="C7" s="7" t="s">
        <v>12</v>
      </c>
      <c r="D7" s="7">
        <v>26370</v>
      </c>
      <c r="E7" s="15">
        <v>3662.07768400004</v>
      </c>
      <c r="F7" s="6">
        <f t="shared" si="0"/>
        <v>0.941249478464596</v>
      </c>
    </row>
    <row r="8" ht="15.6" spans="1:6">
      <c r="A8" s="16">
        <v>1</v>
      </c>
      <c r="B8" s="16" t="s">
        <v>13</v>
      </c>
      <c r="C8" s="16" t="s">
        <v>9</v>
      </c>
      <c r="D8" s="16">
        <v>4900</v>
      </c>
      <c r="E8" s="17">
        <v>822.947702000004</v>
      </c>
      <c r="F8" s="18">
        <f t="shared" si="0"/>
        <v>1.13831768303855</v>
      </c>
    </row>
    <row r="9" ht="15.6" spans="1:6">
      <c r="A9" s="16"/>
      <c r="B9" s="16"/>
      <c r="C9" s="16" t="s">
        <v>10</v>
      </c>
      <c r="D9" s="16">
        <v>1060</v>
      </c>
      <c r="E9" s="17">
        <v>45.910994</v>
      </c>
      <c r="F9" s="18">
        <f t="shared" si="0"/>
        <v>0.293560863102725</v>
      </c>
    </row>
    <row r="10" ht="15.6" spans="1:6">
      <c r="A10" s="16"/>
      <c r="B10" s="16"/>
      <c r="C10" s="16" t="s">
        <v>11</v>
      </c>
      <c r="D10" s="16">
        <v>1510</v>
      </c>
      <c r="E10" s="17">
        <v>121.275425</v>
      </c>
      <c r="F10" s="18">
        <f t="shared" si="0"/>
        <v>0.544356212288447</v>
      </c>
    </row>
    <row r="11" ht="16.2" spans="1:6">
      <c r="A11" s="16"/>
      <c r="B11" s="16"/>
      <c r="C11" s="19" t="s">
        <v>12</v>
      </c>
      <c r="D11" s="19">
        <v>7470</v>
      </c>
      <c r="E11" s="17">
        <v>990.134121000004</v>
      </c>
      <c r="F11" s="18">
        <f t="shared" si="0"/>
        <v>0.898381397902726</v>
      </c>
    </row>
    <row r="12" ht="15.6" spans="1:6">
      <c r="A12" s="4">
        <v>2</v>
      </c>
      <c r="B12" s="4" t="s">
        <v>14</v>
      </c>
      <c r="C12" s="4" t="s">
        <v>9</v>
      </c>
      <c r="D12" s="4">
        <v>5800</v>
      </c>
      <c r="E12" s="15">
        <v>806.271636000003</v>
      </c>
      <c r="F12" s="6">
        <f t="shared" si="0"/>
        <v>0.942194823678165</v>
      </c>
    </row>
    <row r="13" ht="15.6" spans="1:6">
      <c r="A13" s="4"/>
      <c r="B13" s="4"/>
      <c r="C13" s="4" t="s">
        <v>10</v>
      </c>
      <c r="D13" s="4">
        <v>200</v>
      </c>
      <c r="E13" s="15">
        <v>6.193744</v>
      </c>
      <c r="F13" s="6">
        <f t="shared" si="0"/>
        <v>0.209899102222222</v>
      </c>
    </row>
    <row r="14" ht="15.6" spans="1:6">
      <c r="A14" s="4"/>
      <c r="B14" s="4"/>
      <c r="C14" s="4" t="s">
        <v>11</v>
      </c>
      <c r="D14" s="4">
        <v>300</v>
      </c>
      <c r="E14" s="15">
        <v>24.677987</v>
      </c>
      <c r="F14" s="6">
        <f t="shared" si="0"/>
        <v>0.557539706296296</v>
      </c>
    </row>
    <row r="15" ht="16.2" spans="1:6">
      <c r="A15" s="4"/>
      <c r="B15" s="4"/>
      <c r="C15" s="7" t="s">
        <v>12</v>
      </c>
      <c r="D15" s="7">
        <v>6300</v>
      </c>
      <c r="E15" s="15">
        <v>837.143367000003</v>
      </c>
      <c r="F15" s="6">
        <f t="shared" si="0"/>
        <v>0.900630430105823</v>
      </c>
    </row>
    <row r="16" ht="15.6" spans="1:6">
      <c r="A16" s="16">
        <v>3</v>
      </c>
      <c r="B16" s="16" t="s">
        <v>15</v>
      </c>
      <c r="C16" s="16" t="s">
        <v>9</v>
      </c>
      <c r="D16" s="16">
        <v>3460</v>
      </c>
      <c r="E16" s="17">
        <v>670.873314000003</v>
      </c>
      <c r="F16" s="18">
        <f t="shared" si="0"/>
        <v>1.3141705894027</v>
      </c>
    </row>
    <row r="17" ht="15.6" spans="1:6">
      <c r="A17" s="16"/>
      <c r="B17" s="16"/>
      <c r="C17" s="16" t="s">
        <v>10</v>
      </c>
      <c r="D17" s="16">
        <v>70</v>
      </c>
      <c r="E17" s="17">
        <v>5.286852</v>
      </c>
      <c r="F17" s="18">
        <f t="shared" si="0"/>
        <v>0.511901542857143</v>
      </c>
    </row>
    <row r="18" ht="15.6" spans="1:6">
      <c r="A18" s="16"/>
      <c r="B18" s="16"/>
      <c r="C18" s="16" t="s">
        <v>11</v>
      </c>
      <c r="D18" s="16">
        <v>170</v>
      </c>
      <c r="E18" s="17">
        <v>13.132652</v>
      </c>
      <c r="F18" s="18">
        <f t="shared" si="0"/>
        <v>0.523589393464052</v>
      </c>
    </row>
    <row r="19" ht="16.2" spans="1:6">
      <c r="A19" s="16"/>
      <c r="B19" s="16"/>
      <c r="C19" s="19" t="s">
        <v>12</v>
      </c>
      <c r="D19" s="19">
        <v>3700</v>
      </c>
      <c r="E19" s="17">
        <v>689.292818000003</v>
      </c>
      <c r="F19" s="18">
        <f t="shared" si="0"/>
        <v>1.26266852546547</v>
      </c>
    </row>
    <row r="20" ht="15.6" spans="1:6">
      <c r="A20" s="4">
        <v>4</v>
      </c>
      <c r="B20" s="4" t="s">
        <v>16</v>
      </c>
      <c r="C20" s="4" t="s">
        <v>9</v>
      </c>
      <c r="D20" s="4">
        <v>3220</v>
      </c>
      <c r="E20" s="15">
        <v>431.065377999999</v>
      </c>
      <c r="F20" s="6">
        <f t="shared" si="0"/>
        <v>0.907349484403034</v>
      </c>
    </row>
    <row r="21" ht="15.6" spans="1:6">
      <c r="A21" s="4"/>
      <c r="B21" s="4"/>
      <c r="C21" s="4" t="s">
        <v>10</v>
      </c>
      <c r="D21" s="4">
        <v>50</v>
      </c>
      <c r="E21" s="15">
        <v>2.568854</v>
      </c>
      <c r="F21" s="6">
        <f t="shared" si="0"/>
        <v>0.348222431111111</v>
      </c>
    </row>
    <row r="22" ht="15.6" spans="1:6">
      <c r="A22" s="4"/>
      <c r="B22" s="4"/>
      <c r="C22" s="4" t="s">
        <v>11</v>
      </c>
      <c r="D22" s="4">
        <v>130</v>
      </c>
      <c r="E22" s="15">
        <v>23.415536</v>
      </c>
      <c r="F22" s="6">
        <f t="shared" si="0"/>
        <v>1.2208099965812</v>
      </c>
    </row>
    <row r="23" ht="16.2" spans="1:6">
      <c r="A23" s="4"/>
      <c r="B23" s="4"/>
      <c r="C23" s="7" t="s">
        <v>12</v>
      </c>
      <c r="D23" s="7">
        <v>3400</v>
      </c>
      <c r="E23" s="15">
        <v>457.049767999999</v>
      </c>
      <c r="F23" s="6">
        <f t="shared" si="0"/>
        <v>0.911112282614377</v>
      </c>
    </row>
    <row r="24" ht="15.6" spans="1:6">
      <c r="A24" s="16">
        <v>5</v>
      </c>
      <c r="B24" s="16" t="s">
        <v>17</v>
      </c>
      <c r="C24" s="16" t="s">
        <v>9</v>
      </c>
      <c r="D24" s="16">
        <v>1800</v>
      </c>
      <c r="E24" s="17">
        <v>288.296451</v>
      </c>
      <c r="F24" s="18">
        <f t="shared" si="0"/>
        <v>1.08556071055556</v>
      </c>
    </row>
    <row r="25" ht="15.6" spans="1:6">
      <c r="A25" s="16"/>
      <c r="B25" s="16"/>
      <c r="C25" s="16" t="s">
        <v>10</v>
      </c>
      <c r="D25" s="16">
        <v>50</v>
      </c>
      <c r="E25" s="17">
        <v>2.061255</v>
      </c>
      <c r="F25" s="18">
        <f t="shared" si="0"/>
        <v>0.279414566666667</v>
      </c>
    </row>
    <row r="26" ht="15.6" spans="1:6">
      <c r="A26" s="16"/>
      <c r="B26" s="16"/>
      <c r="C26" s="16" t="s">
        <v>11</v>
      </c>
      <c r="D26" s="16">
        <v>150</v>
      </c>
      <c r="E26" s="17">
        <v>7.41345699999997</v>
      </c>
      <c r="F26" s="18">
        <f t="shared" si="0"/>
        <v>0.334978427407406</v>
      </c>
    </row>
    <row r="27" ht="16.2" spans="1:6">
      <c r="A27" s="16"/>
      <c r="B27" s="16"/>
      <c r="C27" s="19" t="s">
        <v>12</v>
      </c>
      <c r="D27" s="19">
        <v>2000</v>
      </c>
      <c r="E27" s="17">
        <v>297.771163</v>
      </c>
      <c r="F27" s="18">
        <f t="shared" si="0"/>
        <v>1.00911338572222</v>
      </c>
    </row>
    <row r="28" ht="15.6" spans="1:6">
      <c r="A28" s="4">
        <v>6</v>
      </c>
      <c r="B28" s="4" t="s">
        <v>18</v>
      </c>
      <c r="C28" s="4" t="s">
        <v>9</v>
      </c>
      <c r="D28" s="4">
        <v>1450</v>
      </c>
      <c r="E28" s="15">
        <v>160.305986</v>
      </c>
      <c r="F28" s="6">
        <f t="shared" si="0"/>
        <v>0.749322999693487</v>
      </c>
    </row>
    <row r="29" ht="15.6" spans="1:6">
      <c r="A29" s="4"/>
      <c r="B29" s="4"/>
      <c r="C29" s="4" t="s">
        <v>10</v>
      </c>
      <c r="D29" s="4">
        <v>120</v>
      </c>
      <c r="E29" s="15">
        <v>12.053966</v>
      </c>
      <c r="F29" s="6">
        <f t="shared" si="0"/>
        <v>0.680825857407407</v>
      </c>
    </row>
    <row r="30" ht="15.6" spans="1:6">
      <c r="A30" s="4"/>
      <c r="B30" s="4"/>
      <c r="C30" s="4" t="s">
        <v>11</v>
      </c>
      <c r="D30" s="4">
        <v>280</v>
      </c>
      <c r="E30" s="15">
        <v>40.461937</v>
      </c>
      <c r="F30" s="6">
        <f t="shared" si="0"/>
        <v>0.979435776587302</v>
      </c>
    </row>
    <row r="31" ht="16.2" spans="1:6">
      <c r="A31" s="4"/>
      <c r="B31" s="4"/>
      <c r="C31" s="7" t="s">
        <v>12</v>
      </c>
      <c r="D31" s="7">
        <v>1850</v>
      </c>
      <c r="E31" s="15">
        <v>212.821889</v>
      </c>
      <c r="F31" s="6">
        <f t="shared" si="0"/>
        <v>0.779707821561562</v>
      </c>
    </row>
    <row r="32" ht="15.6" spans="1:6">
      <c r="A32" s="16">
        <v>7</v>
      </c>
      <c r="B32" s="16" t="s">
        <v>19</v>
      </c>
      <c r="C32" s="16" t="s">
        <v>9</v>
      </c>
      <c r="D32" s="16">
        <v>590</v>
      </c>
      <c r="E32" s="17">
        <v>86.6515029999999</v>
      </c>
      <c r="F32" s="18">
        <f t="shared" si="0"/>
        <v>0.995431578719396</v>
      </c>
    </row>
    <row r="33" ht="15.6" spans="1:6">
      <c r="A33" s="16"/>
      <c r="B33" s="16"/>
      <c r="C33" s="16" t="s">
        <v>10</v>
      </c>
      <c r="D33" s="16">
        <v>50</v>
      </c>
      <c r="E33" s="17">
        <v>20.745061</v>
      </c>
      <c r="F33" s="18">
        <f t="shared" si="0"/>
        <v>2.81210826888889</v>
      </c>
    </row>
    <row r="34" ht="15.6" spans="1:6">
      <c r="A34" s="16"/>
      <c r="B34" s="16"/>
      <c r="C34" s="16" t="s">
        <v>11</v>
      </c>
      <c r="D34" s="16">
        <v>110</v>
      </c>
      <c r="E34" s="17">
        <v>2.493554</v>
      </c>
      <c r="F34" s="18">
        <f t="shared" si="0"/>
        <v>0.153643226262626</v>
      </c>
    </row>
    <row r="35" ht="16.2" spans="1:6">
      <c r="A35" s="16"/>
      <c r="B35" s="16"/>
      <c r="C35" s="19" t="s">
        <v>12</v>
      </c>
      <c r="D35" s="19">
        <v>750</v>
      </c>
      <c r="E35" s="17">
        <v>109.890118</v>
      </c>
      <c r="F35" s="18">
        <f t="shared" si="0"/>
        <v>0.99308106637037</v>
      </c>
    </row>
    <row r="36" ht="15.6" spans="1:6">
      <c r="A36" s="4">
        <v>8</v>
      </c>
      <c r="B36" s="4" t="s">
        <v>20</v>
      </c>
      <c r="C36" s="4" t="s">
        <v>9</v>
      </c>
      <c r="D36" s="4">
        <v>450</v>
      </c>
      <c r="E36" s="15">
        <v>63.131283</v>
      </c>
      <c r="F36" s="6">
        <f t="shared" si="0"/>
        <v>0.950866237777778</v>
      </c>
    </row>
    <row r="37" ht="15.6" spans="1:6">
      <c r="A37" s="4"/>
      <c r="B37" s="4"/>
      <c r="C37" s="4" t="s">
        <v>10</v>
      </c>
      <c r="D37" s="4">
        <v>300</v>
      </c>
      <c r="E37" s="15">
        <v>2.540945</v>
      </c>
      <c r="F37" s="6">
        <f t="shared" si="0"/>
        <v>0.0574065351851852</v>
      </c>
    </row>
    <row r="38" ht="15.6" spans="1:6">
      <c r="A38" s="4"/>
      <c r="B38" s="4"/>
      <c r="C38" s="4" t="s">
        <v>11</v>
      </c>
      <c r="D38" s="4">
        <v>150</v>
      </c>
      <c r="E38" s="15">
        <v>2.302212</v>
      </c>
      <c r="F38" s="6">
        <f t="shared" si="0"/>
        <v>0.104025875555556</v>
      </c>
    </row>
    <row r="39" ht="16.2" spans="1:6">
      <c r="A39" s="4"/>
      <c r="B39" s="4"/>
      <c r="C39" s="7" t="s">
        <v>12</v>
      </c>
      <c r="D39" s="7">
        <v>900</v>
      </c>
      <c r="E39" s="15">
        <v>67.97444</v>
      </c>
      <c r="F39" s="6">
        <f t="shared" si="0"/>
        <v>0.51190627654321</v>
      </c>
    </row>
  </sheetData>
  <mergeCells count="20">
    <mergeCell ref="A1:F1"/>
    <mergeCell ref="A2:F2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7"/>
  <sheetViews>
    <sheetView workbookViewId="0">
      <selection activeCell="A1" sqref="A1:G1"/>
    </sheetView>
  </sheetViews>
  <sheetFormatPr defaultColWidth="9" defaultRowHeight="14.4" outlineLevelCol="6"/>
  <cols>
    <col min="1" max="1" width="4.71296296296296" customWidth="1"/>
    <col min="2" max="2" width="12.712962962963" customWidth="1"/>
    <col min="3" max="5" width="10.712962962963" customWidth="1"/>
    <col min="6" max="7" width="12.712962962963" customWidth="1"/>
  </cols>
  <sheetData>
    <row r="1" ht="24" customHeight="1" spans="1:7">
      <c r="A1" s="1" t="s">
        <v>21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ht="32.4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22</v>
      </c>
    </row>
    <row r="4" ht="15.6" spans="1:7">
      <c r="A4" s="4"/>
      <c r="B4" s="4" t="s">
        <v>8</v>
      </c>
      <c r="C4" s="4" t="s">
        <v>9</v>
      </c>
      <c r="D4" s="4">
        <v>21670</v>
      </c>
      <c r="E4" s="5">
        <v>2483.34037800001</v>
      </c>
      <c r="F4" s="6">
        <v>1.35299667795228</v>
      </c>
      <c r="G4" s="6">
        <v>0.480465106009885</v>
      </c>
    </row>
    <row r="5" ht="15.6" spans="1:7">
      <c r="A5" s="4"/>
      <c r="B5" s="4"/>
      <c r="C5" s="4" t="s">
        <v>23</v>
      </c>
      <c r="D5" s="4">
        <v>4700</v>
      </c>
      <c r="E5" s="5">
        <v>270.882375999999</v>
      </c>
      <c r="F5" s="6">
        <v>0.680459503198351</v>
      </c>
      <c r="G5" s="6">
        <v>-0.0854207964188384</v>
      </c>
    </row>
    <row r="6" ht="15.6" spans="1:7">
      <c r="A6" s="4"/>
      <c r="B6" s="4"/>
      <c r="C6" s="4" t="s">
        <v>24</v>
      </c>
      <c r="D6" s="4" t="s">
        <v>25</v>
      </c>
      <c r="E6" s="5">
        <v>33.9440370000001</v>
      </c>
      <c r="F6" s="6" t="s">
        <v>25</v>
      </c>
      <c r="G6" s="6">
        <v>3.87934571644686</v>
      </c>
    </row>
    <row r="7" ht="16.2" spans="1:7">
      <c r="A7" s="4"/>
      <c r="B7" s="4"/>
      <c r="C7" s="7" t="s">
        <v>12</v>
      </c>
      <c r="D7" s="7">
        <v>26370</v>
      </c>
      <c r="E7" s="8">
        <v>2754.22275400001</v>
      </c>
      <c r="F7" s="9">
        <v>1.23312846705568</v>
      </c>
      <c r="G7" s="9">
        <v>0.395540841909866</v>
      </c>
    </row>
    <row r="8" ht="15.6" spans="1:7">
      <c r="A8" s="10">
        <v>1</v>
      </c>
      <c r="B8" s="10" t="s">
        <v>26</v>
      </c>
      <c r="C8" s="10" t="s">
        <v>9</v>
      </c>
      <c r="D8" s="10">
        <v>1200</v>
      </c>
      <c r="E8" s="11">
        <v>135.570502</v>
      </c>
      <c r="F8" s="12">
        <v>1.33383881</v>
      </c>
      <c r="G8" s="12">
        <v>0.714180214713649</v>
      </c>
    </row>
    <row r="9" ht="15.6" spans="1:7">
      <c r="A9" s="10"/>
      <c r="B9" s="10"/>
      <c r="C9" s="10" t="s">
        <v>23</v>
      </c>
      <c r="D9" s="10">
        <v>30</v>
      </c>
      <c r="E9" s="11">
        <v>1.326162</v>
      </c>
      <c r="F9" s="12">
        <v>0.521908916129032</v>
      </c>
      <c r="G9" s="12" t="s">
        <v>25</v>
      </c>
    </row>
    <row r="10" ht="15.6" spans="1:7">
      <c r="A10" s="10"/>
      <c r="B10" s="10"/>
      <c r="C10" s="10" t="s">
        <v>24</v>
      </c>
      <c r="D10" s="10" t="s">
        <v>25</v>
      </c>
      <c r="E10" s="11">
        <v>0.243151</v>
      </c>
      <c r="F10" s="12" t="s">
        <v>25</v>
      </c>
      <c r="G10" s="12" t="s">
        <v>25</v>
      </c>
    </row>
    <row r="11" ht="16.2" spans="1:7">
      <c r="A11" s="10"/>
      <c r="B11" s="10"/>
      <c r="C11" s="3" t="s">
        <v>12</v>
      </c>
      <c r="D11" s="3">
        <v>1230</v>
      </c>
      <c r="E11" s="13">
        <v>136.896664</v>
      </c>
      <c r="F11" s="14">
        <v>1.31403564185681</v>
      </c>
      <c r="G11" s="14">
        <v>0.73094846907849</v>
      </c>
    </row>
    <row r="12" ht="15.6" spans="1:7">
      <c r="A12" s="4">
        <v>2</v>
      </c>
      <c r="B12" s="4" t="s">
        <v>27</v>
      </c>
      <c r="C12" s="4" t="s">
        <v>9</v>
      </c>
      <c r="D12" s="4">
        <v>800</v>
      </c>
      <c r="E12" s="5">
        <v>123.918168</v>
      </c>
      <c r="F12" s="6">
        <v>1.82879231806452</v>
      </c>
      <c r="G12" s="6">
        <v>0.386237542988737</v>
      </c>
    </row>
    <row r="13" ht="15.6" spans="1:7">
      <c r="A13" s="4"/>
      <c r="B13" s="4"/>
      <c r="C13" s="4" t="s">
        <v>23</v>
      </c>
      <c r="D13" s="4">
        <v>45</v>
      </c>
      <c r="E13" s="5">
        <v>3.025272</v>
      </c>
      <c r="F13" s="6">
        <v>0.793727277419355</v>
      </c>
      <c r="G13" s="6">
        <v>-0.11322861871321</v>
      </c>
    </row>
    <row r="14" ht="15.6" spans="1:7">
      <c r="A14" s="4"/>
      <c r="B14" s="4"/>
      <c r="C14" s="4" t="s">
        <v>24</v>
      </c>
      <c r="D14" s="4" t="s">
        <v>25</v>
      </c>
      <c r="E14" s="5">
        <v>0.586418</v>
      </c>
      <c r="F14" s="6" t="s">
        <v>25</v>
      </c>
      <c r="G14" s="6">
        <v>30.0800296798813</v>
      </c>
    </row>
    <row r="15" ht="16.2" spans="1:7">
      <c r="A15" s="4"/>
      <c r="B15" s="4"/>
      <c r="C15" s="7" t="s">
        <v>12</v>
      </c>
      <c r="D15" s="7">
        <v>845</v>
      </c>
      <c r="E15" s="8">
        <v>126.94344</v>
      </c>
      <c r="F15" s="9">
        <v>1.77367051116625</v>
      </c>
      <c r="G15" s="9">
        <v>0.367876578937911</v>
      </c>
    </row>
    <row r="16" ht="15.6" spans="1:7">
      <c r="A16" s="10">
        <v>3</v>
      </c>
      <c r="B16" s="10" t="s">
        <v>28</v>
      </c>
      <c r="C16" s="10" t="s">
        <v>9</v>
      </c>
      <c r="D16" s="10">
        <v>850</v>
      </c>
      <c r="E16" s="11">
        <v>103.53375</v>
      </c>
      <c r="F16" s="12">
        <v>1.43807789373814</v>
      </c>
      <c r="G16" s="12">
        <v>0.593238836594599</v>
      </c>
    </row>
    <row r="17" ht="15.6" spans="1:7">
      <c r="A17" s="10"/>
      <c r="B17" s="10"/>
      <c r="C17" s="10" t="s">
        <v>23</v>
      </c>
      <c r="D17" s="10">
        <v>70</v>
      </c>
      <c r="E17" s="11">
        <v>18.151437</v>
      </c>
      <c r="F17" s="12">
        <v>3.06148660921659</v>
      </c>
      <c r="G17" s="12">
        <v>0.244022022175559</v>
      </c>
    </row>
    <row r="18" ht="15.6" spans="1:7">
      <c r="A18" s="10"/>
      <c r="B18" s="10"/>
      <c r="C18" s="10" t="s">
        <v>24</v>
      </c>
      <c r="D18" s="10" t="s">
        <v>25</v>
      </c>
      <c r="E18" s="11">
        <v>2.269333</v>
      </c>
      <c r="F18" s="12" t="s">
        <v>25</v>
      </c>
      <c r="G18" s="12">
        <v>10.7914380429812</v>
      </c>
    </row>
    <row r="19" ht="16.2" spans="1:7">
      <c r="A19" s="10"/>
      <c r="B19" s="10"/>
      <c r="C19" s="3" t="s">
        <v>12</v>
      </c>
      <c r="D19" s="3">
        <v>920</v>
      </c>
      <c r="E19" s="13">
        <v>121.685187</v>
      </c>
      <c r="F19" s="14">
        <v>1.56159812208976</v>
      </c>
      <c r="G19" s="14">
        <v>0.529205486446827</v>
      </c>
    </row>
    <row r="20" ht="15.6" spans="1:7">
      <c r="A20" s="4">
        <v>4</v>
      </c>
      <c r="B20" s="4" t="s">
        <v>29</v>
      </c>
      <c r="C20" s="4" t="s">
        <v>9</v>
      </c>
      <c r="D20" s="4">
        <v>980</v>
      </c>
      <c r="E20" s="5">
        <v>98.58901</v>
      </c>
      <c r="F20" s="6">
        <v>1.18774120013167</v>
      </c>
      <c r="G20" s="6">
        <v>1.38690833845834</v>
      </c>
    </row>
    <row r="21" ht="15.6" spans="1:7">
      <c r="A21" s="4"/>
      <c r="B21" s="4"/>
      <c r="C21" s="4" t="s">
        <v>23</v>
      </c>
      <c r="D21" s="4">
        <v>30</v>
      </c>
      <c r="E21" s="5">
        <v>5.285601</v>
      </c>
      <c r="F21" s="6">
        <v>2.0801397483871</v>
      </c>
      <c r="G21" s="6" t="s">
        <v>25</v>
      </c>
    </row>
    <row r="22" ht="15.6" spans="1:7">
      <c r="A22" s="4"/>
      <c r="B22" s="4"/>
      <c r="C22" s="4" t="s">
        <v>24</v>
      </c>
      <c r="D22" s="4" t="s">
        <v>25</v>
      </c>
      <c r="E22" s="5">
        <v>1.721069</v>
      </c>
      <c r="F22" s="6" t="s">
        <v>25</v>
      </c>
      <c r="G22" s="6" t="s">
        <v>25</v>
      </c>
    </row>
    <row r="23" ht="16.2" spans="1:7">
      <c r="A23" s="4"/>
      <c r="B23" s="4"/>
      <c r="C23" s="7" t="s">
        <v>12</v>
      </c>
      <c r="D23" s="7">
        <v>1010</v>
      </c>
      <c r="E23" s="8">
        <v>103.874611</v>
      </c>
      <c r="F23" s="9">
        <v>1.21424808770361</v>
      </c>
      <c r="G23" s="9">
        <v>1.51487640610263</v>
      </c>
    </row>
    <row r="24" ht="15.6" spans="1:7">
      <c r="A24" s="10">
        <v>5</v>
      </c>
      <c r="B24" s="10" t="s">
        <v>30</v>
      </c>
      <c r="C24" s="10" t="s">
        <v>9</v>
      </c>
      <c r="D24" s="10">
        <v>400</v>
      </c>
      <c r="E24" s="11">
        <v>101.606089</v>
      </c>
      <c r="F24" s="12">
        <v>2.9990184333871</v>
      </c>
      <c r="G24" s="12">
        <v>1.4174834919684</v>
      </c>
    </row>
    <row r="25" ht="15.6" spans="1:7">
      <c r="A25" s="10"/>
      <c r="B25" s="10"/>
      <c r="C25" s="10" t="s">
        <v>23</v>
      </c>
      <c r="D25" s="10">
        <v>35</v>
      </c>
      <c r="E25" s="11">
        <v>1.789002</v>
      </c>
      <c r="F25" s="12">
        <v>0.603479015668203</v>
      </c>
      <c r="G25" s="12">
        <v>-0.555286921646814</v>
      </c>
    </row>
    <row r="26" ht="15.6" spans="1:7">
      <c r="A26" s="10"/>
      <c r="B26" s="10"/>
      <c r="C26" s="10" t="s">
        <v>24</v>
      </c>
      <c r="D26" s="10" t="s">
        <v>25</v>
      </c>
      <c r="E26" s="11">
        <v>0.244805</v>
      </c>
      <c r="F26" s="12" t="s">
        <v>25</v>
      </c>
      <c r="G26" s="12" t="s">
        <v>25</v>
      </c>
    </row>
    <row r="27" ht="16.2" spans="1:7">
      <c r="A27" s="10"/>
      <c r="B27" s="10"/>
      <c r="C27" s="3" t="s">
        <v>12</v>
      </c>
      <c r="D27" s="3">
        <v>435</v>
      </c>
      <c r="E27" s="13">
        <v>103.395091</v>
      </c>
      <c r="F27" s="14">
        <v>2.80627388253615</v>
      </c>
      <c r="G27" s="14">
        <v>1.24515618212912</v>
      </c>
    </row>
    <row r="28" ht="15.6" spans="1:7">
      <c r="A28" s="4">
        <v>6</v>
      </c>
      <c r="B28" s="4" t="s">
        <v>31</v>
      </c>
      <c r="C28" s="4" t="s">
        <v>9</v>
      </c>
      <c r="D28" s="4">
        <v>980</v>
      </c>
      <c r="E28" s="5">
        <v>93.314908</v>
      </c>
      <c r="F28" s="6">
        <v>1.12420198578012</v>
      </c>
      <c r="G28" s="6">
        <v>0.195696738103024</v>
      </c>
    </row>
    <row r="29" ht="15.6" spans="1:7">
      <c r="A29" s="4"/>
      <c r="B29" s="4"/>
      <c r="C29" s="4" t="s">
        <v>23</v>
      </c>
      <c r="D29" s="4">
        <v>30</v>
      </c>
      <c r="E29" s="5">
        <v>3.975834</v>
      </c>
      <c r="F29" s="6">
        <v>1.56468305806452</v>
      </c>
      <c r="G29" s="6">
        <v>2.190458077749</v>
      </c>
    </row>
    <row r="30" ht="15.6" spans="1:7">
      <c r="A30" s="4"/>
      <c r="B30" s="4"/>
      <c r="C30" s="4" t="s">
        <v>24</v>
      </c>
      <c r="D30" s="4" t="s">
        <v>25</v>
      </c>
      <c r="E30" s="5">
        <v>3.825883</v>
      </c>
      <c r="F30" s="6" t="s">
        <v>25</v>
      </c>
      <c r="G30" s="6">
        <v>11.5164655770313</v>
      </c>
    </row>
    <row r="31" ht="16.2" spans="1:7">
      <c r="A31" s="4"/>
      <c r="B31" s="4"/>
      <c r="C31" s="7" t="s">
        <v>12</v>
      </c>
      <c r="D31" s="7">
        <v>1010</v>
      </c>
      <c r="E31" s="8">
        <v>97.290742</v>
      </c>
      <c r="F31" s="9">
        <v>1.13728558198659</v>
      </c>
      <c r="G31" s="9">
        <v>0.227048085477166</v>
      </c>
    </row>
    <row r="32" ht="15.6" spans="1:7">
      <c r="A32" s="10">
        <v>7</v>
      </c>
      <c r="B32" s="10" t="s">
        <v>32</v>
      </c>
      <c r="C32" s="10" t="s">
        <v>9</v>
      </c>
      <c r="D32" s="10">
        <v>600</v>
      </c>
      <c r="E32" s="11">
        <v>92.7543919999999</v>
      </c>
      <c r="F32" s="12">
        <v>1.8251670683871</v>
      </c>
      <c r="G32" s="12">
        <v>0.550378133947263</v>
      </c>
    </row>
    <row r="33" ht="15.6" spans="1:7">
      <c r="A33" s="10"/>
      <c r="B33" s="10"/>
      <c r="C33" s="10" t="s">
        <v>23</v>
      </c>
      <c r="D33" s="10">
        <v>35</v>
      </c>
      <c r="E33" s="11">
        <v>4.291408</v>
      </c>
      <c r="F33" s="12">
        <v>1.44760859723502</v>
      </c>
      <c r="G33" s="12">
        <v>5.99476624119625</v>
      </c>
    </row>
    <row r="34" ht="15.6" spans="1:7">
      <c r="A34" s="10"/>
      <c r="B34" s="10"/>
      <c r="C34" s="10" t="s">
        <v>24</v>
      </c>
      <c r="D34" s="10" t="s">
        <v>25</v>
      </c>
      <c r="E34" s="11">
        <v>0.635288</v>
      </c>
      <c r="F34" s="12" t="s">
        <v>25</v>
      </c>
      <c r="G34" s="12">
        <v>3.64415576820451</v>
      </c>
    </row>
    <row r="35" ht="16.2" spans="1:7">
      <c r="A35" s="10"/>
      <c r="B35" s="10"/>
      <c r="C35" s="3" t="s">
        <v>12</v>
      </c>
      <c r="D35" s="3">
        <v>635</v>
      </c>
      <c r="E35" s="13">
        <v>97.0457999999999</v>
      </c>
      <c r="F35" s="14">
        <v>1.80435675895352</v>
      </c>
      <c r="G35" s="14">
        <v>0.605642842092627</v>
      </c>
    </row>
    <row r="36" ht="15.6" spans="1:7">
      <c r="A36" s="4">
        <v>8</v>
      </c>
      <c r="B36" s="4" t="s">
        <v>33</v>
      </c>
      <c r="C36" s="4" t="s">
        <v>9</v>
      </c>
      <c r="D36" s="4">
        <v>950</v>
      </c>
      <c r="E36" s="5">
        <v>84.520973</v>
      </c>
      <c r="F36" s="6">
        <v>1.05041345052632</v>
      </c>
      <c r="G36" s="6">
        <v>0.548695826961437</v>
      </c>
    </row>
    <row r="37" ht="15.6" spans="1:7">
      <c r="A37" s="4"/>
      <c r="B37" s="4"/>
      <c r="C37" s="4" t="s">
        <v>23</v>
      </c>
      <c r="D37" s="4">
        <v>150</v>
      </c>
      <c r="E37" s="5">
        <v>9.17352</v>
      </c>
      <c r="F37" s="6">
        <v>0.7220448</v>
      </c>
      <c r="G37" s="6">
        <v>0.214229545336321</v>
      </c>
    </row>
    <row r="38" ht="15.6" spans="1:7">
      <c r="A38" s="4"/>
      <c r="B38" s="4"/>
      <c r="C38" s="4" t="s">
        <v>24</v>
      </c>
      <c r="D38" s="4" t="s">
        <v>25</v>
      </c>
      <c r="E38" s="5">
        <v>0.616934</v>
      </c>
      <c r="F38" s="6" t="s">
        <v>25</v>
      </c>
      <c r="G38" s="6">
        <v>3.38883395343212</v>
      </c>
    </row>
    <row r="39" ht="16.2" spans="1:7">
      <c r="A39" s="4"/>
      <c r="B39" s="4"/>
      <c r="C39" s="7" t="s">
        <v>12</v>
      </c>
      <c r="D39" s="7">
        <v>1100</v>
      </c>
      <c r="E39" s="8">
        <v>93.694493</v>
      </c>
      <c r="F39" s="9">
        <v>1.00563590727273</v>
      </c>
      <c r="G39" s="9">
        <v>0.508025088381179</v>
      </c>
    </row>
    <row r="40" ht="15.6" spans="1:7">
      <c r="A40" s="10">
        <v>9</v>
      </c>
      <c r="B40" s="10" t="s">
        <v>34</v>
      </c>
      <c r="C40" s="10" t="s">
        <v>9</v>
      </c>
      <c r="D40" s="10">
        <v>780</v>
      </c>
      <c r="E40" s="11">
        <v>86.52005</v>
      </c>
      <c r="F40" s="12">
        <v>1.30960869727047</v>
      </c>
      <c r="G40" s="12">
        <v>0.331843850850323</v>
      </c>
    </row>
    <row r="41" ht="15.6" spans="1:7">
      <c r="A41" s="10"/>
      <c r="B41" s="10"/>
      <c r="C41" s="10" t="s">
        <v>23</v>
      </c>
      <c r="D41" s="10">
        <v>30</v>
      </c>
      <c r="E41" s="11">
        <v>0.809796</v>
      </c>
      <c r="F41" s="12">
        <v>0.318693909677419</v>
      </c>
      <c r="G41" s="12">
        <v>1.1448708780294</v>
      </c>
    </row>
    <row r="42" ht="15.6" spans="1:7">
      <c r="A42" s="10"/>
      <c r="B42" s="10"/>
      <c r="C42" s="10" t="s">
        <v>24</v>
      </c>
      <c r="D42" s="10" t="s">
        <v>25</v>
      </c>
      <c r="E42" s="11">
        <v>0.520836</v>
      </c>
      <c r="F42" s="12" t="s">
        <v>25</v>
      </c>
      <c r="G42" s="12">
        <v>1.81670001622411</v>
      </c>
    </row>
    <row r="43" ht="16.2" spans="1:7">
      <c r="A43" s="10"/>
      <c r="B43" s="10"/>
      <c r="C43" s="3" t="s">
        <v>12</v>
      </c>
      <c r="D43" s="3">
        <v>810</v>
      </c>
      <c r="E43" s="13">
        <v>87.3298459999999</v>
      </c>
      <c r="F43" s="14">
        <v>1.27290814958184</v>
      </c>
      <c r="G43" s="14">
        <v>0.336541702271365</v>
      </c>
    </row>
    <row r="44" ht="15.6" spans="1:7">
      <c r="A44" s="4">
        <v>10</v>
      </c>
      <c r="B44" s="4" t="s">
        <v>35</v>
      </c>
      <c r="C44" s="4" t="s">
        <v>9</v>
      </c>
      <c r="D44" s="4">
        <v>780</v>
      </c>
      <c r="E44" s="5">
        <v>80.532437</v>
      </c>
      <c r="F44" s="6">
        <v>1.21897733424318</v>
      </c>
      <c r="G44" s="6" t="s">
        <v>25</v>
      </c>
    </row>
    <row r="45" ht="15.6" spans="1:7">
      <c r="A45" s="4"/>
      <c r="B45" s="4"/>
      <c r="C45" s="4" t="s">
        <v>23</v>
      </c>
      <c r="D45" s="4">
        <v>30</v>
      </c>
      <c r="E45" s="5">
        <v>1.377582</v>
      </c>
      <c r="F45" s="6">
        <v>0.542145174193548</v>
      </c>
      <c r="G45" s="6" t="s">
        <v>25</v>
      </c>
    </row>
    <row r="46" ht="15.6" spans="1:7">
      <c r="A46" s="4"/>
      <c r="B46" s="4"/>
      <c r="C46" s="4" t="s">
        <v>24</v>
      </c>
      <c r="D46" s="4" t="s">
        <v>25</v>
      </c>
      <c r="E46" s="5">
        <v>0.64555</v>
      </c>
      <c r="F46" s="6" t="s">
        <v>25</v>
      </c>
      <c r="G46" s="6" t="s">
        <v>25</v>
      </c>
    </row>
    <row r="47" ht="16.2" spans="1:7">
      <c r="A47" s="4"/>
      <c r="B47" s="4"/>
      <c r="C47" s="7" t="s">
        <v>12</v>
      </c>
      <c r="D47" s="7">
        <v>810</v>
      </c>
      <c r="E47" s="8">
        <v>81.910019</v>
      </c>
      <c r="F47" s="9">
        <v>1.19390947646356</v>
      </c>
      <c r="G47" s="9" t="s">
        <v>25</v>
      </c>
    </row>
    <row r="48" ht="15.6" spans="1:7">
      <c r="A48" s="10">
        <v>11</v>
      </c>
      <c r="B48" s="10" t="s">
        <v>36</v>
      </c>
      <c r="C48" s="10" t="s">
        <v>9</v>
      </c>
      <c r="D48" s="10">
        <v>600</v>
      </c>
      <c r="E48" s="11">
        <v>74.196116</v>
      </c>
      <c r="F48" s="12">
        <v>1.45998808903226</v>
      </c>
      <c r="G48" s="12" t="s">
        <v>25</v>
      </c>
    </row>
    <row r="49" ht="15.6" spans="1:7">
      <c r="A49" s="10"/>
      <c r="B49" s="10"/>
      <c r="C49" s="10" t="s">
        <v>23</v>
      </c>
      <c r="D49" s="10">
        <v>15</v>
      </c>
      <c r="E49" s="11">
        <v>2.328866</v>
      </c>
      <c r="F49" s="12">
        <v>1.83304291612903</v>
      </c>
      <c r="G49" s="12" t="s">
        <v>25</v>
      </c>
    </row>
    <row r="50" ht="15.6" spans="1:7">
      <c r="A50" s="10"/>
      <c r="B50" s="10"/>
      <c r="C50" s="10" t="s">
        <v>24</v>
      </c>
      <c r="D50" s="10" t="s">
        <v>25</v>
      </c>
      <c r="E50" s="11">
        <v>0.384542</v>
      </c>
      <c r="F50" s="12" t="s">
        <v>25</v>
      </c>
      <c r="G50" s="12" t="s">
        <v>25</v>
      </c>
    </row>
    <row r="51" ht="16.2" spans="1:7">
      <c r="A51" s="10"/>
      <c r="B51" s="10"/>
      <c r="C51" s="3" t="s">
        <v>12</v>
      </c>
      <c r="D51" s="3">
        <v>615</v>
      </c>
      <c r="E51" s="13">
        <v>76.524982</v>
      </c>
      <c r="F51" s="14">
        <v>1.46908698725413</v>
      </c>
      <c r="G51" s="14" t="s">
        <v>25</v>
      </c>
    </row>
    <row r="52" ht="15.6" spans="1:7">
      <c r="A52" s="4">
        <v>12</v>
      </c>
      <c r="B52" s="4" t="s">
        <v>37</v>
      </c>
      <c r="C52" s="4" t="s">
        <v>9</v>
      </c>
      <c r="D52" s="4">
        <v>100</v>
      </c>
      <c r="E52" s="5">
        <v>57.884472</v>
      </c>
      <c r="F52" s="6">
        <v>6.83410217806452</v>
      </c>
      <c r="G52" s="6">
        <v>15.7145875485943</v>
      </c>
    </row>
    <row r="53" ht="15.6" spans="1:7">
      <c r="A53" s="4"/>
      <c r="B53" s="4"/>
      <c r="C53" s="4" t="s">
        <v>23</v>
      </c>
      <c r="D53" s="4">
        <v>940</v>
      </c>
      <c r="E53" s="5">
        <v>15.882085</v>
      </c>
      <c r="F53" s="6">
        <v>0.199479859643102</v>
      </c>
      <c r="G53" s="6">
        <v>-0.708146525537162</v>
      </c>
    </row>
    <row r="54" ht="15.6" spans="1:7">
      <c r="A54" s="4"/>
      <c r="B54" s="4"/>
      <c r="C54" s="4" t="s">
        <v>24</v>
      </c>
      <c r="D54" s="4" t="s">
        <v>25</v>
      </c>
      <c r="E54" s="5">
        <v>0.136038</v>
      </c>
      <c r="F54" s="6" t="s">
        <v>25</v>
      </c>
      <c r="G54" s="6" t="s">
        <v>25</v>
      </c>
    </row>
    <row r="55" ht="16.2" spans="1:7">
      <c r="A55" s="4"/>
      <c r="B55" s="4"/>
      <c r="C55" s="7" t="s">
        <v>12</v>
      </c>
      <c r="D55" s="7">
        <v>1040</v>
      </c>
      <c r="E55" s="8">
        <v>73.766557</v>
      </c>
      <c r="F55" s="9">
        <v>0.837424313337469</v>
      </c>
      <c r="G55" s="9">
        <v>0.274449371401244</v>
      </c>
    </row>
    <row r="56" ht="15.6" spans="1:7">
      <c r="A56" s="10">
        <v>13</v>
      </c>
      <c r="B56" s="10" t="s">
        <v>38</v>
      </c>
      <c r="C56" s="10" t="s">
        <v>9</v>
      </c>
      <c r="D56" s="10">
        <v>600</v>
      </c>
      <c r="E56" s="11">
        <v>71.509697</v>
      </c>
      <c r="F56" s="12">
        <v>1.40712629580645</v>
      </c>
      <c r="G56" s="12">
        <v>1.08670124284873</v>
      </c>
    </row>
    <row r="57" ht="15.6" spans="1:7">
      <c r="A57" s="10"/>
      <c r="B57" s="10"/>
      <c r="C57" s="10" t="s">
        <v>23</v>
      </c>
      <c r="D57" s="10">
        <v>35</v>
      </c>
      <c r="E57" s="11">
        <v>1.381998</v>
      </c>
      <c r="F57" s="12">
        <v>0.46618550046083</v>
      </c>
      <c r="G57" s="12">
        <v>3.68021741707164</v>
      </c>
    </row>
    <row r="58" ht="15.6" spans="1:7">
      <c r="A58" s="10"/>
      <c r="B58" s="10"/>
      <c r="C58" s="10" t="s">
        <v>24</v>
      </c>
      <c r="D58" s="10" t="s">
        <v>25</v>
      </c>
      <c r="E58" s="11">
        <v>1.196572</v>
      </c>
      <c r="F58" s="12" t="s">
        <v>25</v>
      </c>
      <c r="G58" s="12">
        <v>3.0522613746042</v>
      </c>
    </row>
    <row r="59" ht="16.2" spans="1:7">
      <c r="A59" s="10"/>
      <c r="B59" s="10"/>
      <c r="C59" s="3" t="s">
        <v>12</v>
      </c>
      <c r="D59" s="3">
        <v>635</v>
      </c>
      <c r="E59" s="13">
        <v>72.891695</v>
      </c>
      <c r="F59" s="14">
        <v>1.35526341732284</v>
      </c>
      <c r="G59" s="14">
        <v>1.1088576616382</v>
      </c>
    </row>
    <row r="60" ht="15.6" spans="1:7">
      <c r="A60" s="4">
        <v>14</v>
      </c>
      <c r="B60" s="4" t="s">
        <v>39</v>
      </c>
      <c r="C60" s="4" t="s">
        <v>9</v>
      </c>
      <c r="D60" s="4">
        <v>650</v>
      </c>
      <c r="E60" s="5">
        <v>69.452061</v>
      </c>
      <c r="F60" s="6">
        <v>1.26151138094293</v>
      </c>
      <c r="G60" s="6">
        <v>0.338025183140735</v>
      </c>
    </row>
    <row r="61" ht="15.6" spans="1:7">
      <c r="A61" s="4"/>
      <c r="B61" s="4"/>
      <c r="C61" s="4" t="s">
        <v>23</v>
      </c>
      <c r="D61" s="4">
        <v>45</v>
      </c>
      <c r="E61" s="5">
        <v>3.243567</v>
      </c>
      <c r="F61" s="6">
        <v>0.851000374193549</v>
      </c>
      <c r="G61" s="6">
        <v>1.14292877840718</v>
      </c>
    </row>
    <row r="62" ht="15.6" spans="1:7">
      <c r="A62" s="4"/>
      <c r="B62" s="4"/>
      <c r="C62" s="4" t="s">
        <v>24</v>
      </c>
      <c r="D62" s="4" t="s">
        <v>25</v>
      </c>
      <c r="E62" s="5">
        <v>2.352058</v>
      </c>
      <c r="F62" s="6" t="s">
        <v>25</v>
      </c>
      <c r="G62" s="6">
        <v>1.14188743712003</v>
      </c>
    </row>
    <row r="63" ht="16.2" spans="1:7">
      <c r="A63" s="4"/>
      <c r="B63" s="4"/>
      <c r="C63" s="7" t="s">
        <v>12</v>
      </c>
      <c r="D63" s="7">
        <v>695</v>
      </c>
      <c r="E63" s="8">
        <v>72.695628</v>
      </c>
      <c r="F63" s="9">
        <v>1.23493153158505</v>
      </c>
      <c r="G63" s="9">
        <v>0.360831495211148</v>
      </c>
    </row>
    <row r="64" ht="15.6" spans="1:7">
      <c r="A64" s="10">
        <v>15</v>
      </c>
      <c r="B64" s="10" t="s">
        <v>40</v>
      </c>
      <c r="C64" s="10" t="s">
        <v>9</v>
      </c>
      <c r="D64" s="10">
        <v>800</v>
      </c>
      <c r="E64" s="11">
        <v>67.94121</v>
      </c>
      <c r="F64" s="12">
        <v>1.00268076048387</v>
      </c>
      <c r="G64" s="12">
        <v>1.15303216412417</v>
      </c>
    </row>
    <row r="65" ht="15.6" spans="1:7">
      <c r="A65" s="10"/>
      <c r="B65" s="10"/>
      <c r="C65" s="10" t="s">
        <v>23</v>
      </c>
      <c r="D65" s="10">
        <v>60</v>
      </c>
      <c r="E65" s="11">
        <v>2.458711</v>
      </c>
      <c r="F65" s="12">
        <v>0.483810874193548</v>
      </c>
      <c r="G65" s="12">
        <v>-0.784279033080957</v>
      </c>
    </row>
    <row r="66" ht="15.6" spans="1:7">
      <c r="A66" s="10"/>
      <c r="B66" s="10"/>
      <c r="C66" s="10" t="s">
        <v>24</v>
      </c>
      <c r="D66" s="10" t="s">
        <v>25</v>
      </c>
      <c r="E66" s="11">
        <v>0.290132</v>
      </c>
      <c r="F66" s="12" t="s">
        <v>25</v>
      </c>
      <c r="G66" s="12">
        <v>0.922116811532754</v>
      </c>
    </row>
    <row r="67" ht="16.2" spans="1:7">
      <c r="A67" s="10"/>
      <c r="B67" s="10"/>
      <c r="C67" s="3" t="s">
        <v>12</v>
      </c>
      <c r="D67" s="3">
        <v>860</v>
      </c>
      <c r="E67" s="13">
        <v>70.399921</v>
      </c>
      <c r="F67" s="14">
        <v>0.966480535858964</v>
      </c>
      <c r="G67" s="14">
        <v>0.638972066297239</v>
      </c>
    </row>
    <row r="68" ht="15.6" spans="1:7">
      <c r="A68" s="4">
        <v>16</v>
      </c>
      <c r="B68" s="4" t="s">
        <v>41</v>
      </c>
      <c r="C68" s="4" t="s">
        <v>9</v>
      </c>
      <c r="D68" s="4">
        <v>550</v>
      </c>
      <c r="E68" s="5">
        <v>60.521539</v>
      </c>
      <c r="F68" s="6">
        <v>1.29917203953079</v>
      </c>
      <c r="G68" s="6">
        <v>0.421383709097594</v>
      </c>
    </row>
    <row r="69" ht="15.6" spans="1:7">
      <c r="A69" s="4"/>
      <c r="B69" s="4"/>
      <c r="C69" s="4" t="s">
        <v>23</v>
      </c>
      <c r="D69" s="4">
        <v>15</v>
      </c>
      <c r="E69" s="5">
        <v>2.669981</v>
      </c>
      <c r="F69" s="6">
        <v>2.10153343225806</v>
      </c>
      <c r="G69" s="6">
        <v>1.12916805555334</v>
      </c>
    </row>
    <row r="70" ht="15.6" spans="1:7">
      <c r="A70" s="4"/>
      <c r="B70" s="4"/>
      <c r="C70" s="4" t="s">
        <v>24</v>
      </c>
      <c r="D70" s="4" t="s">
        <v>25</v>
      </c>
      <c r="E70" s="5">
        <v>1.05043</v>
      </c>
      <c r="F70" s="6" t="s">
        <v>25</v>
      </c>
      <c r="G70" s="6">
        <v>1.82596998703276</v>
      </c>
    </row>
    <row r="71" ht="16.2" spans="1:7">
      <c r="A71" s="4"/>
      <c r="B71" s="4"/>
      <c r="C71" s="7" t="s">
        <v>12</v>
      </c>
      <c r="D71" s="7">
        <v>565</v>
      </c>
      <c r="E71" s="8">
        <v>63.19152</v>
      </c>
      <c r="F71" s="9">
        <v>1.32047366942621</v>
      </c>
      <c r="G71" s="9">
        <v>0.441632303722969</v>
      </c>
    </row>
    <row r="72" ht="15.6" spans="1:7">
      <c r="A72" s="10">
        <v>17</v>
      </c>
      <c r="B72" s="10" t="s">
        <v>42</v>
      </c>
      <c r="C72" s="10" t="s">
        <v>9</v>
      </c>
      <c r="D72" s="10">
        <v>450</v>
      </c>
      <c r="E72" s="11">
        <v>55.187254</v>
      </c>
      <c r="F72" s="12">
        <v>1.44792365333333</v>
      </c>
      <c r="G72" s="12">
        <v>0.785116235319204</v>
      </c>
    </row>
    <row r="73" ht="15.6" spans="1:7">
      <c r="A73" s="10"/>
      <c r="B73" s="10"/>
      <c r="C73" s="10" t="s">
        <v>23</v>
      </c>
      <c r="D73" s="10">
        <v>15</v>
      </c>
      <c r="E73" s="11">
        <v>2.684547</v>
      </c>
      <c r="F73" s="12">
        <v>2.11299828387097</v>
      </c>
      <c r="G73" s="12">
        <v>1.26189782079713</v>
      </c>
    </row>
    <row r="74" ht="15.6" spans="1:7">
      <c r="A74" s="10"/>
      <c r="B74" s="10"/>
      <c r="C74" s="10" t="s">
        <v>24</v>
      </c>
      <c r="D74" s="10" t="s">
        <v>25</v>
      </c>
      <c r="E74" s="11">
        <v>1.759268</v>
      </c>
      <c r="F74" s="12" t="s">
        <v>25</v>
      </c>
      <c r="G74" s="12">
        <v>36.2963324146704</v>
      </c>
    </row>
    <row r="75" ht="16.2" spans="1:7">
      <c r="A75" s="10"/>
      <c r="B75" s="10"/>
      <c r="C75" s="3" t="s">
        <v>12</v>
      </c>
      <c r="D75" s="3">
        <v>465</v>
      </c>
      <c r="E75" s="13">
        <v>57.871801</v>
      </c>
      <c r="F75" s="14">
        <v>1.46937767367326</v>
      </c>
      <c r="G75" s="14">
        <v>0.802743480233924</v>
      </c>
    </row>
    <row r="76" ht="15.6" spans="1:7">
      <c r="A76" s="4">
        <v>18</v>
      </c>
      <c r="B76" s="4" t="s">
        <v>43</v>
      </c>
      <c r="C76" s="4" t="s">
        <v>9</v>
      </c>
      <c r="D76" s="4">
        <v>450</v>
      </c>
      <c r="E76" s="5">
        <v>54.121165</v>
      </c>
      <c r="F76" s="6">
        <v>1.41995314623656</v>
      </c>
      <c r="G76" s="6">
        <v>0.338571746989465</v>
      </c>
    </row>
    <row r="77" ht="15.6" spans="1:7">
      <c r="A77" s="4"/>
      <c r="B77" s="4"/>
      <c r="C77" s="4" t="s">
        <v>23</v>
      </c>
      <c r="D77" s="4">
        <v>12</v>
      </c>
      <c r="E77" s="5">
        <v>2.168603</v>
      </c>
      <c r="F77" s="6">
        <v>2.13362553225806</v>
      </c>
      <c r="G77" s="6">
        <v>5.35223731077471</v>
      </c>
    </row>
    <row r="78" ht="15.6" spans="1:7">
      <c r="A78" s="4"/>
      <c r="B78" s="4"/>
      <c r="C78" s="4" t="s">
        <v>24</v>
      </c>
      <c r="D78" s="4" t="s">
        <v>25</v>
      </c>
      <c r="E78" s="5">
        <v>1.528293</v>
      </c>
      <c r="F78" s="6" t="s">
        <v>25</v>
      </c>
      <c r="G78" s="6">
        <v>5.95269615536843</v>
      </c>
    </row>
    <row r="79" ht="16.2" spans="1:7">
      <c r="A79" s="4"/>
      <c r="B79" s="4"/>
      <c r="C79" s="7" t="s">
        <v>12</v>
      </c>
      <c r="D79" s="7">
        <v>462</v>
      </c>
      <c r="E79" s="8">
        <v>56.289768</v>
      </c>
      <c r="F79" s="9">
        <v>1.43849009132803</v>
      </c>
      <c r="G79" s="9">
        <v>0.380550699995311</v>
      </c>
    </row>
    <row r="80" ht="15.6" spans="1:7">
      <c r="A80" s="10">
        <v>19</v>
      </c>
      <c r="B80" s="10" t="s">
        <v>44</v>
      </c>
      <c r="C80" s="10" t="s">
        <v>9</v>
      </c>
      <c r="D80" s="10">
        <v>440</v>
      </c>
      <c r="E80" s="11">
        <v>52.764982</v>
      </c>
      <c r="F80" s="12">
        <v>1.41583456099707</v>
      </c>
      <c r="G80" s="12">
        <v>0.882210838149325</v>
      </c>
    </row>
    <row r="81" ht="15.6" spans="1:7">
      <c r="A81" s="10"/>
      <c r="B81" s="10"/>
      <c r="C81" s="10" t="s">
        <v>23</v>
      </c>
      <c r="D81" s="10">
        <v>20</v>
      </c>
      <c r="E81" s="11">
        <v>1.293103</v>
      </c>
      <c r="F81" s="12">
        <v>0.7633479</v>
      </c>
      <c r="G81" s="12">
        <v>17.5229118620275</v>
      </c>
    </row>
    <row r="82" ht="15.6" spans="1:7">
      <c r="A82" s="10"/>
      <c r="B82" s="10"/>
      <c r="C82" s="10" t="s">
        <v>24</v>
      </c>
      <c r="D82" s="10" t="s">
        <v>25</v>
      </c>
      <c r="E82" s="11">
        <v>1.293103</v>
      </c>
      <c r="F82" s="12" t="s">
        <v>25</v>
      </c>
      <c r="G82" s="12">
        <v>17.5229118620275</v>
      </c>
    </row>
    <row r="83" ht="16.2" spans="1:7">
      <c r="A83" s="10"/>
      <c r="B83" s="10"/>
      <c r="C83" s="3" t="s">
        <v>12</v>
      </c>
      <c r="D83" s="3">
        <v>460</v>
      </c>
      <c r="E83" s="13">
        <v>54.058085</v>
      </c>
      <c r="F83" s="14">
        <v>1.38746557573633</v>
      </c>
      <c r="G83" s="14">
        <v>0.923547726952157</v>
      </c>
    </row>
    <row r="84" ht="15.6" spans="1:7">
      <c r="A84" s="4">
        <v>20</v>
      </c>
      <c r="B84" s="4" t="s">
        <v>45</v>
      </c>
      <c r="C84" s="4" t="s">
        <v>9</v>
      </c>
      <c r="D84" s="4">
        <v>650</v>
      </c>
      <c r="E84" s="5">
        <v>50.497357</v>
      </c>
      <c r="F84" s="6">
        <v>0.917222464615385</v>
      </c>
      <c r="G84" s="6">
        <v>0.34369069739787</v>
      </c>
    </row>
    <row r="85" ht="15.6" spans="1:7">
      <c r="A85" s="4"/>
      <c r="B85" s="4"/>
      <c r="C85" s="4" t="s">
        <v>23</v>
      </c>
      <c r="D85" s="4">
        <v>30</v>
      </c>
      <c r="E85" s="5">
        <v>2.432723</v>
      </c>
      <c r="F85" s="6">
        <v>0.957394212903226</v>
      </c>
      <c r="G85" s="6">
        <v>-0.399874435390965</v>
      </c>
    </row>
    <row r="86" ht="15.6" spans="1:7">
      <c r="A86" s="4"/>
      <c r="B86" s="4"/>
      <c r="C86" s="4" t="s">
        <v>24</v>
      </c>
      <c r="D86" s="4" t="s">
        <v>25</v>
      </c>
      <c r="E86" s="5">
        <v>0.323718</v>
      </c>
      <c r="F86" s="6" t="s">
        <v>25</v>
      </c>
      <c r="G86" s="6" t="s">
        <v>25</v>
      </c>
    </row>
    <row r="87" ht="16.2" spans="1:7">
      <c r="A87" s="4"/>
      <c r="B87" s="4"/>
      <c r="C87" s="7" t="s">
        <v>12</v>
      </c>
      <c r="D87" s="7">
        <v>680</v>
      </c>
      <c r="E87" s="8">
        <v>52.93008</v>
      </c>
      <c r="F87" s="9">
        <v>0.918994747628084</v>
      </c>
      <c r="G87" s="9">
        <v>0.271294908100505</v>
      </c>
    </row>
    <row r="88" ht="15.6" spans="1:7">
      <c r="A88" s="10">
        <v>21</v>
      </c>
      <c r="B88" s="10" t="s">
        <v>46</v>
      </c>
      <c r="C88" s="10" t="s">
        <v>9</v>
      </c>
      <c r="D88" s="10">
        <v>370</v>
      </c>
      <c r="E88" s="11">
        <v>33.734949</v>
      </c>
      <c r="F88" s="12">
        <v>1.07645957576286</v>
      </c>
      <c r="G88" s="12">
        <v>-0.0535054049173691</v>
      </c>
    </row>
    <row r="89" ht="15.6" spans="1:7">
      <c r="A89" s="10"/>
      <c r="B89" s="10"/>
      <c r="C89" s="10" t="s">
        <v>23</v>
      </c>
      <c r="D89" s="10">
        <v>40</v>
      </c>
      <c r="E89" s="11">
        <v>17.810982</v>
      </c>
      <c r="F89" s="12">
        <v>5.25711242903226</v>
      </c>
      <c r="G89" s="12">
        <v>-0.408679914339342</v>
      </c>
    </row>
    <row r="90" ht="15.6" spans="1:7">
      <c r="A90" s="10"/>
      <c r="B90" s="10"/>
      <c r="C90" s="10" t="s">
        <v>24</v>
      </c>
      <c r="D90" s="10" t="s">
        <v>25</v>
      </c>
      <c r="E90" s="11">
        <v>0.52472</v>
      </c>
      <c r="F90" s="12" t="s">
        <v>25</v>
      </c>
      <c r="G90" s="12">
        <v>0.549295358786831</v>
      </c>
    </row>
    <row r="91" ht="16.2" spans="1:7">
      <c r="A91" s="10"/>
      <c r="B91" s="10"/>
      <c r="C91" s="3" t="s">
        <v>12</v>
      </c>
      <c r="D91" s="3">
        <v>370</v>
      </c>
      <c r="E91" s="13">
        <v>51.545931</v>
      </c>
      <c r="F91" s="14">
        <v>1.64479605457716</v>
      </c>
      <c r="G91" s="14">
        <v>-0.216182866579383</v>
      </c>
    </row>
    <row r="92" ht="15.6" spans="1:7">
      <c r="A92" s="4">
        <v>22</v>
      </c>
      <c r="B92" s="4" t="s">
        <v>47</v>
      </c>
      <c r="C92" s="4" t="s">
        <v>9</v>
      </c>
      <c r="D92" s="4">
        <v>300</v>
      </c>
      <c r="E92" s="5">
        <v>46.374369</v>
      </c>
      <c r="F92" s="6">
        <v>1.82505581225806</v>
      </c>
      <c r="G92" s="6">
        <v>0.04160525604196</v>
      </c>
    </row>
    <row r="93" ht="15.6" spans="1:7">
      <c r="A93" s="4"/>
      <c r="B93" s="4"/>
      <c r="C93" s="4" t="s">
        <v>23</v>
      </c>
      <c r="D93" s="4">
        <v>5</v>
      </c>
      <c r="E93" s="5">
        <v>0.723593</v>
      </c>
      <c r="F93" s="6">
        <v>1.7086131483871</v>
      </c>
      <c r="G93" s="6">
        <v>24.5668503992651</v>
      </c>
    </row>
    <row r="94" ht="15.6" spans="1:7">
      <c r="A94" s="4"/>
      <c r="B94" s="4"/>
      <c r="C94" s="4" t="s">
        <v>24</v>
      </c>
      <c r="D94" s="4" t="s">
        <v>25</v>
      </c>
      <c r="E94" s="5">
        <v>0.067934</v>
      </c>
      <c r="F94" s="6" t="s">
        <v>25</v>
      </c>
      <c r="G94" s="6">
        <v>1.40032506536641</v>
      </c>
    </row>
    <row r="95" ht="16.2" spans="1:7">
      <c r="A95" s="4"/>
      <c r="B95" s="4"/>
      <c r="C95" s="7" t="s">
        <v>12</v>
      </c>
      <c r="D95" s="7">
        <v>305</v>
      </c>
      <c r="E95" s="8">
        <v>47.097962</v>
      </c>
      <c r="F95" s="9">
        <v>1.82314691612903</v>
      </c>
      <c r="G95" s="9">
        <v>0.0571856934543751</v>
      </c>
    </row>
    <row r="96" ht="15.6" spans="1:7">
      <c r="A96" s="10">
        <v>23</v>
      </c>
      <c r="B96" s="10" t="s">
        <v>48</v>
      </c>
      <c r="C96" s="10" t="s">
        <v>9</v>
      </c>
      <c r="D96" s="10">
        <v>380</v>
      </c>
      <c r="E96" s="11">
        <v>21.839893</v>
      </c>
      <c r="F96" s="12">
        <v>0.678556947198642</v>
      </c>
      <c r="G96" s="12">
        <v>-0.209060294925623</v>
      </c>
    </row>
    <row r="97" ht="15.6" spans="1:7">
      <c r="A97" s="10"/>
      <c r="B97" s="10"/>
      <c r="C97" s="10" t="s">
        <v>23</v>
      </c>
      <c r="D97" s="10">
        <v>50</v>
      </c>
      <c r="E97" s="11">
        <v>19.425327</v>
      </c>
      <c r="F97" s="12">
        <v>4.58688366580645</v>
      </c>
      <c r="G97" s="12">
        <v>2.9696093459277</v>
      </c>
    </row>
    <row r="98" ht="15.6" spans="1:7">
      <c r="A98" s="10"/>
      <c r="B98" s="10"/>
      <c r="C98" s="10" t="s">
        <v>24</v>
      </c>
      <c r="D98" s="10" t="s">
        <v>25</v>
      </c>
      <c r="E98" s="11">
        <v>0.514792</v>
      </c>
      <c r="F98" s="12" t="s">
        <v>25</v>
      </c>
      <c r="G98" s="12" t="s">
        <v>25</v>
      </c>
    </row>
    <row r="99" ht="16.2" spans="1:7">
      <c r="A99" s="10"/>
      <c r="B99" s="10"/>
      <c r="C99" s="3" t="s">
        <v>12</v>
      </c>
      <c r="D99" s="3">
        <v>380</v>
      </c>
      <c r="E99" s="13">
        <v>41.26522</v>
      </c>
      <c r="F99" s="14">
        <v>1.28209427164686</v>
      </c>
      <c r="G99" s="14">
        <v>0.269460808894331</v>
      </c>
    </row>
    <row r="100" ht="15.6" spans="1:7">
      <c r="A100" s="4">
        <v>24</v>
      </c>
      <c r="B100" s="4" t="s">
        <v>49</v>
      </c>
      <c r="C100" s="4" t="s">
        <v>9</v>
      </c>
      <c r="D100" s="4">
        <v>300</v>
      </c>
      <c r="E100" s="5">
        <v>31.746244</v>
      </c>
      <c r="F100" s="6">
        <v>1.24936831225806</v>
      </c>
      <c r="G100" s="6">
        <v>0.242501409378564</v>
      </c>
    </row>
    <row r="101" ht="15.6" spans="1:7">
      <c r="A101" s="4"/>
      <c r="B101" s="4"/>
      <c r="C101" s="4" t="s">
        <v>23</v>
      </c>
      <c r="D101" s="4">
        <v>25</v>
      </c>
      <c r="E101" s="5">
        <v>1.124916</v>
      </c>
      <c r="F101" s="6">
        <v>0.531250652903226</v>
      </c>
      <c r="G101" s="6">
        <v>0.610822096115267</v>
      </c>
    </row>
    <row r="102" ht="15.6" spans="1:7">
      <c r="A102" s="4"/>
      <c r="B102" s="4"/>
      <c r="C102" s="4" t="s">
        <v>24</v>
      </c>
      <c r="D102" s="4" t="s">
        <v>25</v>
      </c>
      <c r="E102" s="5">
        <v>0.816692</v>
      </c>
      <c r="F102" s="6" t="s">
        <v>25</v>
      </c>
      <c r="G102" s="6">
        <v>5.92552045791817</v>
      </c>
    </row>
    <row r="103" ht="16.2" spans="1:7">
      <c r="A103" s="4"/>
      <c r="B103" s="4"/>
      <c r="C103" s="7" t="s">
        <v>12</v>
      </c>
      <c r="D103" s="7">
        <v>325</v>
      </c>
      <c r="E103" s="8">
        <v>32.87116</v>
      </c>
      <c r="F103" s="9">
        <v>1.19412849230769</v>
      </c>
      <c r="G103" s="9">
        <v>0.252300645020651</v>
      </c>
    </row>
    <row r="104" ht="15.6" spans="1:7">
      <c r="A104" s="10">
        <v>25</v>
      </c>
      <c r="B104" s="10" t="s">
        <v>50</v>
      </c>
      <c r="C104" s="10" t="s">
        <v>9</v>
      </c>
      <c r="D104" s="10">
        <v>370</v>
      </c>
      <c r="E104" s="11">
        <v>31.863385</v>
      </c>
      <c r="F104" s="12">
        <v>1.01673922493461</v>
      </c>
      <c r="G104" s="12">
        <v>0.801018490413958</v>
      </c>
    </row>
    <row r="105" ht="15.6" spans="1:7">
      <c r="A105" s="10"/>
      <c r="B105" s="10"/>
      <c r="C105" s="10" t="s">
        <v>23</v>
      </c>
      <c r="D105" s="10">
        <v>20</v>
      </c>
      <c r="E105" s="11">
        <v>0.694112</v>
      </c>
      <c r="F105" s="12">
        <v>0.409749987096774</v>
      </c>
      <c r="G105" s="12" t="s">
        <v>25</v>
      </c>
    </row>
    <row r="106" ht="15.6" spans="1:7">
      <c r="A106" s="10"/>
      <c r="B106" s="10"/>
      <c r="C106" s="10" t="s">
        <v>24</v>
      </c>
      <c r="D106" s="10" t="s">
        <v>25</v>
      </c>
      <c r="E106" s="11">
        <v>0.694112</v>
      </c>
      <c r="F106" s="12" t="s">
        <v>25</v>
      </c>
      <c r="G106" s="12" t="s">
        <v>25</v>
      </c>
    </row>
    <row r="107" ht="16.2" spans="1:7">
      <c r="A107" s="10"/>
      <c r="B107" s="10"/>
      <c r="C107" s="3" t="s">
        <v>12</v>
      </c>
      <c r="D107" s="3">
        <v>390</v>
      </c>
      <c r="E107" s="13">
        <v>32.557497</v>
      </c>
      <c r="F107" s="14">
        <v>0.985611571712159</v>
      </c>
      <c r="G107" s="14">
        <v>0.840251878405166</v>
      </c>
    </row>
    <row r="108" ht="15.6" spans="1:7">
      <c r="A108" s="4">
        <v>26</v>
      </c>
      <c r="B108" s="4" t="s">
        <v>51</v>
      </c>
      <c r="C108" s="4" t="s">
        <v>9</v>
      </c>
      <c r="D108" s="4">
        <v>350</v>
      </c>
      <c r="E108" s="5">
        <v>31.570743</v>
      </c>
      <c r="F108" s="6">
        <v>1.06496699889401</v>
      </c>
      <c r="G108" s="6">
        <v>0.158767911847328</v>
      </c>
    </row>
    <row r="109" ht="15.6" spans="1:7">
      <c r="A109" s="4"/>
      <c r="B109" s="4"/>
      <c r="C109" s="4" t="s">
        <v>23</v>
      </c>
      <c r="D109" s="4">
        <v>30</v>
      </c>
      <c r="E109" s="5">
        <v>0.488774</v>
      </c>
      <c r="F109" s="6">
        <v>0.192356219354839</v>
      </c>
      <c r="G109" s="6">
        <v>-0.425612375844352</v>
      </c>
    </row>
    <row r="110" ht="15.6" spans="1:7">
      <c r="A110" s="4"/>
      <c r="B110" s="4"/>
      <c r="C110" s="4" t="s">
        <v>24</v>
      </c>
      <c r="D110" s="4" t="s">
        <v>25</v>
      </c>
      <c r="E110" s="5">
        <v>0.417434</v>
      </c>
      <c r="F110" s="6" t="s">
        <v>25</v>
      </c>
      <c r="G110" s="6">
        <v>0.365662950167505</v>
      </c>
    </row>
    <row r="111" ht="16.2" spans="1:7">
      <c r="A111" s="4"/>
      <c r="B111" s="4"/>
      <c r="C111" s="7" t="s">
        <v>12</v>
      </c>
      <c r="D111" s="7">
        <v>380</v>
      </c>
      <c r="E111" s="8">
        <v>32.059517</v>
      </c>
      <c r="F111" s="9">
        <v>0.996076674193548</v>
      </c>
      <c r="G111" s="9">
        <v>0.141068721276205</v>
      </c>
    </row>
    <row r="112" ht="15.6" spans="1:7">
      <c r="A112" s="10">
        <v>27</v>
      </c>
      <c r="B112" s="10" t="s">
        <v>52</v>
      </c>
      <c r="C112" s="10" t="s">
        <v>9</v>
      </c>
      <c r="D112" s="10">
        <v>350</v>
      </c>
      <c r="E112" s="11">
        <v>27.641218</v>
      </c>
      <c r="F112" s="12">
        <v>0.932413436682027</v>
      </c>
      <c r="G112" s="12">
        <v>-0.30925156531717</v>
      </c>
    </row>
    <row r="113" ht="15.6" spans="1:7">
      <c r="A113" s="10"/>
      <c r="B113" s="10"/>
      <c r="C113" s="10" t="s">
        <v>23</v>
      </c>
      <c r="D113" s="10">
        <v>5</v>
      </c>
      <c r="E113" s="11">
        <v>4.271924</v>
      </c>
      <c r="F113" s="12">
        <v>10.0872528</v>
      </c>
      <c r="G113" s="12">
        <v>23.7170621351246</v>
      </c>
    </row>
    <row r="114" ht="15.6" spans="1:7">
      <c r="A114" s="10"/>
      <c r="B114" s="10"/>
      <c r="C114" s="10" t="s">
        <v>24</v>
      </c>
      <c r="D114" s="10" t="s">
        <v>25</v>
      </c>
      <c r="E114" s="11">
        <v>0.811148</v>
      </c>
      <c r="F114" s="12" t="s">
        <v>25</v>
      </c>
      <c r="G114" s="12">
        <v>4.44182801325659</v>
      </c>
    </row>
    <row r="115" ht="16.2" spans="1:7">
      <c r="A115" s="10"/>
      <c r="B115" s="10"/>
      <c r="C115" s="3" t="s">
        <v>12</v>
      </c>
      <c r="D115" s="3">
        <v>355</v>
      </c>
      <c r="E115" s="13">
        <v>31.913142</v>
      </c>
      <c r="F115" s="14">
        <v>1.06135483616538</v>
      </c>
      <c r="G115" s="14">
        <v>-0.205926702033413</v>
      </c>
    </row>
    <row r="116" ht="15.6" spans="1:7">
      <c r="A116" s="4">
        <v>28</v>
      </c>
      <c r="B116" s="4" t="s">
        <v>53</v>
      </c>
      <c r="C116" s="4" t="s">
        <v>9</v>
      </c>
      <c r="D116" s="4">
        <v>500</v>
      </c>
      <c r="E116" s="5">
        <v>30.197499</v>
      </c>
      <c r="F116" s="6">
        <v>0.713050621548387</v>
      </c>
      <c r="G116" s="6">
        <v>-0.269079370854677</v>
      </c>
    </row>
    <row r="117" ht="15.6" spans="1:7">
      <c r="A117" s="4"/>
      <c r="B117" s="4"/>
      <c r="C117" s="4" t="s">
        <v>23</v>
      </c>
      <c r="D117" s="4">
        <v>8</v>
      </c>
      <c r="E117" s="5">
        <v>1.001427</v>
      </c>
      <c r="F117" s="6">
        <v>1.47791242741935</v>
      </c>
      <c r="G117" s="6">
        <v>-0.776698364505675</v>
      </c>
    </row>
    <row r="118" ht="15.6" spans="1:7">
      <c r="A118" s="4"/>
      <c r="B118" s="4"/>
      <c r="C118" s="4" t="s">
        <v>24</v>
      </c>
      <c r="D118" s="4" t="s">
        <v>25</v>
      </c>
      <c r="E118" s="5">
        <v>0.695196</v>
      </c>
      <c r="F118" s="6" t="s">
        <v>25</v>
      </c>
      <c r="G118" s="6">
        <v>1.58559245443016</v>
      </c>
    </row>
    <row r="119" ht="16.2" spans="1:7">
      <c r="A119" s="4"/>
      <c r="B119" s="4"/>
      <c r="C119" s="7" t="s">
        <v>12</v>
      </c>
      <c r="D119" s="7">
        <v>508</v>
      </c>
      <c r="E119" s="8">
        <v>31.198926</v>
      </c>
      <c r="F119" s="9">
        <v>0.725095689357379</v>
      </c>
      <c r="G119" s="9">
        <v>-0.318785452214953</v>
      </c>
    </row>
    <row r="120" ht="15.6" spans="1:7">
      <c r="A120" s="10">
        <v>29</v>
      </c>
      <c r="B120" s="10" t="s">
        <v>54</v>
      </c>
      <c r="C120" s="10" t="s">
        <v>9</v>
      </c>
      <c r="D120" s="10">
        <v>228</v>
      </c>
      <c r="E120" s="11">
        <v>23.775371</v>
      </c>
      <c r="F120" s="12">
        <v>1.23115248811545</v>
      </c>
      <c r="G120" s="12">
        <v>0.375386888414332</v>
      </c>
    </row>
    <row r="121" ht="15.6" spans="1:7">
      <c r="A121" s="10"/>
      <c r="B121" s="10"/>
      <c r="C121" s="10" t="s">
        <v>23</v>
      </c>
      <c r="D121" s="10">
        <v>72</v>
      </c>
      <c r="E121" s="11">
        <v>3.660775</v>
      </c>
      <c r="F121" s="12">
        <v>0.600288373655914</v>
      </c>
      <c r="G121" s="12">
        <v>1.01813344535462</v>
      </c>
    </row>
    <row r="122" ht="15.6" spans="1:7">
      <c r="A122" s="10"/>
      <c r="B122" s="10"/>
      <c r="C122" s="10" t="s">
        <v>24</v>
      </c>
      <c r="D122" s="10" t="s">
        <v>25</v>
      </c>
      <c r="E122" s="11">
        <v>1.19285</v>
      </c>
      <c r="F122" s="12" t="s">
        <v>25</v>
      </c>
      <c r="G122" s="12">
        <v>6.02453301297906</v>
      </c>
    </row>
    <row r="123" ht="16.2" spans="1:7">
      <c r="A123" s="10"/>
      <c r="B123" s="10"/>
      <c r="C123" s="3" t="s">
        <v>12</v>
      </c>
      <c r="D123" s="3">
        <v>300</v>
      </c>
      <c r="E123" s="13">
        <v>27.436146</v>
      </c>
      <c r="F123" s="14">
        <v>1.07974510064516</v>
      </c>
      <c r="G123" s="14">
        <v>0.436428181904996</v>
      </c>
    </row>
    <row r="124" ht="15.6" spans="1:7">
      <c r="A124" s="4">
        <v>30</v>
      </c>
      <c r="B124" s="4" t="s">
        <v>55</v>
      </c>
      <c r="C124" s="4" t="s">
        <v>9</v>
      </c>
      <c r="D124" s="4">
        <v>300</v>
      </c>
      <c r="E124" s="5">
        <v>16.789306</v>
      </c>
      <c r="F124" s="6">
        <v>0.660740429677419</v>
      </c>
      <c r="G124" s="6">
        <v>-0.35471754792679</v>
      </c>
    </row>
    <row r="125" ht="15.6" spans="1:7">
      <c r="A125" s="4"/>
      <c r="B125" s="4"/>
      <c r="C125" s="4" t="s">
        <v>23</v>
      </c>
      <c r="D125" s="4">
        <v>35</v>
      </c>
      <c r="E125" s="5">
        <v>4.726241</v>
      </c>
      <c r="F125" s="6">
        <v>1.59428959078341</v>
      </c>
      <c r="G125" s="6">
        <v>0.11198737019927</v>
      </c>
    </row>
    <row r="126" ht="15.6" spans="1:7">
      <c r="A126" s="4"/>
      <c r="B126" s="4"/>
      <c r="C126" s="4" t="s">
        <v>24</v>
      </c>
      <c r="D126" s="4" t="s">
        <v>25</v>
      </c>
      <c r="E126" s="5">
        <v>0.160472</v>
      </c>
      <c r="F126" s="6" t="s">
        <v>25</v>
      </c>
      <c r="G126" s="6">
        <v>-0.226819819993448</v>
      </c>
    </row>
    <row r="127" ht="16.2" spans="1:7">
      <c r="A127" s="4"/>
      <c r="B127" s="4"/>
      <c r="C127" s="7" t="s">
        <v>12</v>
      </c>
      <c r="D127" s="7">
        <v>335</v>
      </c>
      <c r="E127" s="8">
        <v>21.515547</v>
      </c>
      <c r="F127" s="9">
        <v>0.758275416658642</v>
      </c>
      <c r="G127" s="9">
        <v>-0.289184081709475</v>
      </c>
    </row>
  </sheetData>
  <mergeCells count="64">
    <mergeCell ref="A1:G1"/>
    <mergeCell ref="A2:G2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  <mergeCell ref="A80:A83"/>
    <mergeCell ref="A84:A87"/>
    <mergeCell ref="A88:A91"/>
    <mergeCell ref="A92:A95"/>
    <mergeCell ref="A96:A99"/>
    <mergeCell ref="A100:A103"/>
    <mergeCell ref="A104:A107"/>
    <mergeCell ref="A108:A111"/>
    <mergeCell ref="A112:A115"/>
    <mergeCell ref="A116:A119"/>
    <mergeCell ref="A120:A123"/>
    <mergeCell ref="A124:A127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B112:B115"/>
    <mergeCell ref="B116:B119"/>
    <mergeCell ref="B120:B123"/>
    <mergeCell ref="B124:B12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workbookViewId="0">
      <selection activeCell="A1" sqref="A1:G1"/>
    </sheetView>
  </sheetViews>
  <sheetFormatPr defaultColWidth="9" defaultRowHeight="14.4" outlineLevelCol="6"/>
  <cols>
    <col min="1" max="1" width="4.71296296296296" customWidth="1"/>
    <col min="2" max="2" width="15.712962962963" customWidth="1"/>
    <col min="3" max="5" width="10.712962962963" customWidth="1"/>
    <col min="6" max="7" width="12.712962962963" customWidth="1"/>
  </cols>
  <sheetData>
    <row r="1" ht="24" customHeight="1" spans="1:7">
      <c r="A1" s="1" t="s">
        <v>56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ht="32.4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22</v>
      </c>
    </row>
    <row r="4" ht="15.6" spans="1:7">
      <c r="A4" s="4">
        <v>1</v>
      </c>
      <c r="B4" s="4" t="s">
        <v>57</v>
      </c>
      <c r="C4" s="4" t="s">
        <v>9</v>
      </c>
      <c r="D4" s="4">
        <v>1000</v>
      </c>
      <c r="E4" s="5">
        <v>139.748978</v>
      </c>
      <c r="F4" s="6">
        <v>1.64993954670968</v>
      </c>
      <c r="G4" s="6">
        <v>-0.282505891170293</v>
      </c>
    </row>
    <row r="5" ht="15.6" spans="1:7">
      <c r="A5" s="4"/>
      <c r="B5" s="4"/>
      <c r="C5" s="4" t="s">
        <v>23</v>
      </c>
      <c r="D5" s="4">
        <v>290</v>
      </c>
      <c r="E5" s="5">
        <v>12.601347</v>
      </c>
      <c r="F5" s="6">
        <v>0.513024805561735</v>
      </c>
      <c r="G5" s="6">
        <v>-0.13944523232939</v>
      </c>
    </row>
    <row r="6" ht="15.6" spans="1:7">
      <c r="A6" s="4"/>
      <c r="B6" s="4"/>
      <c r="C6" s="4" t="s">
        <v>24</v>
      </c>
      <c r="D6" s="4" t="s">
        <v>25</v>
      </c>
      <c r="E6" s="5">
        <v>1.238232</v>
      </c>
      <c r="F6" s="6" t="s">
        <v>25</v>
      </c>
      <c r="G6" s="6">
        <v>3.20685133027788</v>
      </c>
    </row>
    <row r="7" ht="16.2" spans="1:7">
      <c r="A7" s="4"/>
      <c r="B7" s="4"/>
      <c r="C7" s="7" t="s">
        <v>12</v>
      </c>
      <c r="D7" s="7">
        <v>1290</v>
      </c>
      <c r="E7" s="8">
        <v>152.350325</v>
      </c>
      <c r="F7" s="9">
        <v>1.39435406226557</v>
      </c>
      <c r="G7" s="9">
        <v>-0.272502510625011</v>
      </c>
    </row>
    <row r="8" ht="15.6" spans="1:7">
      <c r="A8" s="4"/>
      <c r="B8" s="4" t="s">
        <v>58</v>
      </c>
      <c r="C8" s="4" t="s">
        <v>9</v>
      </c>
      <c r="D8" s="4">
        <v>470</v>
      </c>
      <c r="E8" s="5">
        <v>30.751944</v>
      </c>
      <c r="F8" s="6">
        <v>0.772492210295127</v>
      </c>
      <c r="G8" s="6">
        <v>0.356292614666299</v>
      </c>
    </row>
    <row r="9" ht="15.6" spans="1:7">
      <c r="A9" s="4"/>
      <c r="B9" s="4"/>
      <c r="C9" s="4" t="s">
        <v>23</v>
      </c>
      <c r="D9" s="4">
        <v>50</v>
      </c>
      <c r="E9" s="5">
        <v>3.064723</v>
      </c>
      <c r="F9" s="6">
        <v>0.723670076129032</v>
      </c>
      <c r="G9" s="6">
        <v>0.0338220228378938</v>
      </c>
    </row>
    <row r="10" ht="15.6" spans="1:7">
      <c r="A10" s="4"/>
      <c r="B10" s="4"/>
      <c r="C10" s="4" t="s">
        <v>24</v>
      </c>
      <c r="D10" s="4" t="s">
        <v>25</v>
      </c>
      <c r="E10" s="5">
        <v>0.237096</v>
      </c>
      <c r="F10" s="6" t="s">
        <v>25</v>
      </c>
      <c r="G10" s="6">
        <v>11.5660377358491</v>
      </c>
    </row>
    <row r="11" ht="16.2" spans="1:7">
      <c r="A11" s="4"/>
      <c r="B11" s="4"/>
      <c r="C11" s="7" t="s">
        <v>12</v>
      </c>
      <c r="D11" s="7">
        <v>520</v>
      </c>
      <c r="E11" s="8">
        <v>33.816667</v>
      </c>
      <c r="F11" s="9">
        <v>0.767797774317618</v>
      </c>
      <c r="G11" s="9">
        <v>0.319006118693153</v>
      </c>
    </row>
    <row r="12" ht="15.6" spans="1:7">
      <c r="A12" s="4"/>
      <c r="B12" s="4" t="s">
        <v>59</v>
      </c>
      <c r="C12" s="4" t="s">
        <v>9</v>
      </c>
      <c r="D12" s="4" t="s">
        <v>25</v>
      </c>
      <c r="E12" s="5">
        <v>59.356817</v>
      </c>
      <c r="F12" s="6" t="s">
        <v>25</v>
      </c>
      <c r="G12" s="6" t="s">
        <v>25</v>
      </c>
    </row>
    <row r="13" ht="15.6" spans="1:7">
      <c r="A13" s="4"/>
      <c r="B13" s="4"/>
      <c r="C13" s="4" t="s">
        <v>23</v>
      </c>
      <c r="D13" s="4" t="s">
        <v>25</v>
      </c>
      <c r="E13" s="5">
        <v>9.34228299999999</v>
      </c>
      <c r="F13" s="6" t="s">
        <v>25</v>
      </c>
      <c r="G13" s="6" t="s">
        <v>25</v>
      </c>
    </row>
    <row r="14" ht="15.6" spans="1:7">
      <c r="A14" s="4"/>
      <c r="B14" s="4"/>
      <c r="C14" s="4" t="s">
        <v>24</v>
      </c>
      <c r="D14" s="4" t="s">
        <v>25</v>
      </c>
      <c r="E14" s="5">
        <v>0.806795</v>
      </c>
      <c r="F14" s="6" t="s">
        <v>25</v>
      </c>
      <c r="G14" s="6" t="s">
        <v>25</v>
      </c>
    </row>
    <row r="15" ht="16.2" spans="1:7">
      <c r="A15" s="4"/>
      <c r="B15" s="4"/>
      <c r="C15" s="7" t="s">
        <v>12</v>
      </c>
      <c r="D15" s="7" t="s">
        <v>25</v>
      </c>
      <c r="E15" s="8">
        <v>68.6991</v>
      </c>
      <c r="F15" s="9" t="s">
        <v>25</v>
      </c>
      <c r="G15" s="9" t="s">
        <v>25</v>
      </c>
    </row>
    <row r="16" ht="15.6" spans="1:7">
      <c r="A16" s="4"/>
      <c r="B16" s="4" t="s">
        <v>60</v>
      </c>
      <c r="C16" s="4" t="s">
        <v>9</v>
      </c>
      <c r="D16" s="4" t="s">
        <v>25</v>
      </c>
      <c r="E16" s="5">
        <v>45.012928</v>
      </c>
      <c r="F16" s="6" t="s">
        <v>25</v>
      </c>
      <c r="G16" s="6">
        <v>-0.599362774583974</v>
      </c>
    </row>
    <row r="17" ht="15.6" spans="1:7">
      <c r="A17" s="4"/>
      <c r="B17" s="4"/>
      <c r="C17" s="4" t="s">
        <v>23</v>
      </c>
      <c r="D17" s="4" t="s">
        <v>25</v>
      </c>
      <c r="E17" s="5">
        <v>0.194341</v>
      </c>
      <c r="F17" s="6" t="s">
        <v>25</v>
      </c>
      <c r="G17" s="6">
        <v>-0.982234116464028</v>
      </c>
    </row>
    <row r="18" ht="15.6" spans="1:7">
      <c r="A18" s="4"/>
      <c r="B18" s="4"/>
      <c r="C18" s="4" t="s">
        <v>24</v>
      </c>
      <c r="D18" s="4" t="s">
        <v>25</v>
      </c>
      <c r="E18" s="5">
        <v>0.194341</v>
      </c>
      <c r="F18" s="6" t="s">
        <v>25</v>
      </c>
      <c r="G18" s="6">
        <v>1.90143473522342</v>
      </c>
    </row>
    <row r="19" ht="16.2" spans="1:7">
      <c r="A19" s="4"/>
      <c r="B19" s="4"/>
      <c r="C19" s="7" t="s">
        <v>12</v>
      </c>
      <c r="D19" s="7" t="s">
        <v>25</v>
      </c>
      <c r="E19" s="8">
        <v>45.207269</v>
      </c>
      <c r="F19" s="9" t="s">
        <v>25</v>
      </c>
      <c r="G19" s="9">
        <v>-0.633332685550425</v>
      </c>
    </row>
    <row r="20" ht="15.6" spans="1:7">
      <c r="A20" s="10">
        <v>2</v>
      </c>
      <c r="B20" s="10" t="s">
        <v>61</v>
      </c>
      <c r="C20" s="10" t="s">
        <v>9</v>
      </c>
      <c r="D20" s="10">
        <v>610</v>
      </c>
      <c r="E20" s="11">
        <v>63.099395</v>
      </c>
      <c r="F20" s="12">
        <v>1.22127861290323</v>
      </c>
      <c r="G20" s="12">
        <v>1.12229390218082</v>
      </c>
    </row>
    <row r="21" ht="15.6" spans="1:7">
      <c r="A21" s="10"/>
      <c r="B21" s="10"/>
      <c r="C21" s="10" t="s">
        <v>23</v>
      </c>
      <c r="D21" s="10">
        <v>80</v>
      </c>
      <c r="E21" s="11">
        <v>0.944039</v>
      </c>
      <c r="F21" s="12">
        <v>0.139321884677419</v>
      </c>
      <c r="G21" s="12">
        <v>15.5620877192982</v>
      </c>
    </row>
    <row r="22" ht="15.6" spans="1:7">
      <c r="A22" s="10"/>
      <c r="B22" s="10"/>
      <c r="C22" s="10" t="s">
        <v>24</v>
      </c>
      <c r="D22" s="10" t="s">
        <v>25</v>
      </c>
      <c r="E22" s="11">
        <v>0.538181</v>
      </c>
      <c r="F22" s="12" t="s">
        <v>25</v>
      </c>
      <c r="G22" s="12">
        <v>13.2617394530422</v>
      </c>
    </row>
    <row r="23" ht="16.2" spans="1:7">
      <c r="A23" s="10"/>
      <c r="B23" s="10"/>
      <c r="C23" s="3" t="s">
        <v>12</v>
      </c>
      <c r="D23" s="3">
        <v>690</v>
      </c>
      <c r="E23" s="13">
        <v>64.043434</v>
      </c>
      <c r="F23" s="14">
        <v>1.0958343545582</v>
      </c>
      <c r="G23" s="14">
        <v>1.14992412390002</v>
      </c>
    </row>
    <row r="24" ht="15.6" spans="1:7">
      <c r="A24" s="10"/>
      <c r="B24" s="10" t="s">
        <v>62</v>
      </c>
      <c r="C24" s="10" t="s">
        <v>9</v>
      </c>
      <c r="D24" s="10">
        <v>160</v>
      </c>
      <c r="E24" s="11">
        <v>62.217348</v>
      </c>
      <c r="F24" s="12">
        <v>4.59103817903226</v>
      </c>
      <c r="G24" s="12" t="s">
        <v>25</v>
      </c>
    </row>
    <row r="25" ht="15.6" spans="1:7">
      <c r="A25" s="10"/>
      <c r="B25" s="10"/>
      <c r="C25" s="10" t="s">
        <v>23</v>
      </c>
      <c r="D25" s="10">
        <v>65</v>
      </c>
      <c r="E25" s="11">
        <v>0.944039</v>
      </c>
      <c r="F25" s="12">
        <v>0.171473088833747</v>
      </c>
      <c r="G25" s="12" t="s">
        <v>25</v>
      </c>
    </row>
    <row r="26" ht="15.6" spans="1:7">
      <c r="A26" s="10"/>
      <c r="B26" s="10"/>
      <c r="C26" s="10" t="s">
        <v>24</v>
      </c>
      <c r="D26" s="10" t="s">
        <v>25</v>
      </c>
      <c r="E26" s="11">
        <v>0.538181</v>
      </c>
      <c r="F26" s="12" t="s">
        <v>25</v>
      </c>
      <c r="G26" s="12" t="s">
        <v>25</v>
      </c>
    </row>
    <row r="27" ht="16.2" spans="1:7">
      <c r="A27" s="10"/>
      <c r="B27" s="10"/>
      <c r="C27" s="3" t="s">
        <v>12</v>
      </c>
      <c r="D27" s="3">
        <v>225</v>
      </c>
      <c r="E27" s="13">
        <v>63.161387</v>
      </c>
      <c r="F27" s="14">
        <v>3.31427493075269</v>
      </c>
      <c r="G27" s="14" t="s">
        <v>25</v>
      </c>
    </row>
    <row r="28" ht="15.6" spans="1:7">
      <c r="A28" s="10"/>
      <c r="B28" s="10" t="s">
        <v>63</v>
      </c>
      <c r="C28" s="10" t="s">
        <v>9</v>
      </c>
      <c r="D28" s="10">
        <v>450</v>
      </c>
      <c r="E28" s="11">
        <v>0</v>
      </c>
      <c r="F28" s="12">
        <v>0</v>
      </c>
      <c r="G28" s="12" t="s">
        <v>25</v>
      </c>
    </row>
    <row r="29" ht="15.6" spans="1:7">
      <c r="A29" s="10"/>
      <c r="B29" s="10"/>
      <c r="C29" s="10" t="s">
        <v>23</v>
      </c>
      <c r="D29" s="10">
        <v>15</v>
      </c>
      <c r="E29" s="11">
        <v>0</v>
      </c>
      <c r="F29" s="12">
        <v>0</v>
      </c>
      <c r="G29" s="12" t="s">
        <v>25</v>
      </c>
    </row>
    <row r="30" ht="15.6" spans="1:7">
      <c r="A30" s="10"/>
      <c r="B30" s="10"/>
      <c r="C30" s="10" t="s">
        <v>24</v>
      </c>
      <c r="D30" s="10" t="s">
        <v>25</v>
      </c>
      <c r="E30" s="11">
        <v>0</v>
      </c>
      <c r="F30" s="12" t="s">
        <v>25</v>
      </c>
      <c r="G30" s="12" t="s">
        <v>25</v>
      </c>
    </row>
    <row r="31" ht="16.2" spans="1:7">
      <c r="A31" s="10"/>
      <c r="B31" s="10"/>
      <c r="C31" s="3" t="s">
        <v>12</v>
      </c>
      <c r="D31" s="3">
        <v>465</v>
      </c>
      <c r="E31" s="13">
        <v>0</v>
      </c>
      <c r="F31" s="14">
        <v>0</v>
      </c>
      <c r="G31" s="14" t="s">
        <v>25</v>
      </c>
    </row>
    <row r="32" ht="15.6" spans="1:7">
      <c r="A32" s="4">
        <v>3</v>
      </c>
      <c r="B32" s="4" t="s">
        <v>64</v>
      </c>
      <c r="C32" s="4" t="s">
        <v>9</v>
      </c>
      <c r="D32" s="4">
        <v>700</v>
      </c>
      <c r="E32" s="5">
        <v>55.63794</v>
      </c>
      <c r="F32" s="6">
        <v>0.938409494930876</v>
      </c>
      <c r="G32" s="6">
        <v>-0.089081157802378</v>
      </c>
    </row>
    <row r="33" ht="15.6" spans="1:7">
      <c r="A33" s="4"/>
      <c r="B33" s="4"/>
      <c r="C33" s="4" t="s">
        <v>23</v>
      </c>
      <c r="D33" s="4">
        <v>310</v>
      </c>
      <c r="E33" s="5">
        <v>9.303755</v>
      </c>
      <c r="F33" s="6">
        <v>0.354336558792924</v>
      </c>
      <c r="G33" s="6">
        <v>-0.439819400822182</v>
      </c>
    </row>
    <row r="34" ht="15.6" spans="1:7">
      <c r="A34" s="4"/>
      <c r="B34" s="4"/>
      <c r="C34" s="4" t="s">
        <v>24</v>
      </c>
      <c r="D34" s="4" t="s">
        <v>25</v>
      </c>
      <c r="E34" s="5">
        <v>0.213774</v>
      </c>
      <c r="F34" s="6" t="s">
        <v>25</v>
      </c>
      <c r="G34" s="6">
        <v>-0.397344384303112</v>
      </c>
    </row>
    <row r="35" ht="16.2" spans="1:7">
      <c r="A35" s="4"/>
      <c r="B35" s="4"/>
      <c r="C35" s="7" t="s">
        <v>12</v>
      </c>
      <c r="D35" s="7">
        <v>700</v>
      </c>
      <c r="E35" s="8">
        <v>64.941695</v>
      </c>
      <c r="F35" s="9">
        <v>1.09532997096774</v>
      </c>
      <c r="G35" s="9">
        <v>-0.164064132242375</v>
      </c>
    </row>
    <row r="36" ht="15.6" spans="1:7">
      <c r="A36" s="4"/>
      <c r="B36" s="4" t="s">
        <v>65</v>
      </c>
      <c r="C36" s="4" t="s">
        <v>9</v>
      </c>
      <c r="D36" s="4">
        <v>550</v>
      </c>
      <c r="E36" s="5">
        <v>29.170908</v>
      </c>
      <c r="F36" s="6">
        <v>0.626190752375366</v>
      </c>
      <c r="G36" s="6">
        <v>-0.432604609223403</v>
      </c>
    </row>
    <row r="37" ht="15.6" spans="1:7">
      <c r="A37" s="4"/>
      <c r="B37" s="4"/>
      <c r="C37" s="4" t="s">
        <v>23</v>
      </c>
      <c r="D37" s="4">
        <v>50</v>
      </c>
      <c r="E37" s="5">
        <v>0.259444</v>
      </c>
      <c r="F37" s="6">
        <v>0.0612622606451613</v>
      </c>
      <c r="G37" s="6">
        <v>-0.931055833443836</v>
      </c>
    </row>
    <row r="38" ht="15.6" spans="1:7">
      <c r="A38" s="4"/>
      <c r="B38" s="4"/>
      <c r="C38" s="4" t="s">
        <v>24</v>
      </c>
      <c r="D38" s="4" t="s">
        <v>25</v>
      </c>
      <c r="E38" s="5">
        <v>0.155472</v>
      </c>
      <c r="F38" s="6" t="s">
        <v>25</v>
      </c>
      <c r="G38" s="6">
        <v>-0.5617050067659</v>
      </c>
    </row>
    <row r="39" ht="16.2" spans="1:7">
      <c r="A39" s="4"/>
      <c r="B39" s="4"/>
      <c r="C39" s="7" t="s">
        <v>12</v>
      </c>
      <c r="D39" s="7">
        <v>550</v>
      </c>
      <c r="E39" s="8">
        <v>29.430352</v>
      </c>
      <c r="F39" s="9">
        <v>0.631760048797654</v>
      </c>
      <c r="G39" s="9">
        <v>-0.466600462843167</v>
      </c>
    </row>
    <row r="40" ht="15.6" spans="1:7">
      <c r="A40" s="4"/>
      <c r="B40" s="4" t="s">
        <v>66</v>
      </c>
      <c r="C40" s="4" t="s">
        <v>9</v>
      </c>
      <c r="D40" s="4">
        <v>150</v>
      </c>
      <c r="E40" s="5">
        <v>26.272848</v>
      </c>
      <c r="F40" s="6">
        <v>2.06792739096774</v>
      </c>
      <c r="G40" s="6">
        <v>1.77311428351582</v>
      </c>
    </row>
    <row r="41" ht="15.6" spans="1:7">
      <c r="A41" s="4"/>
      <c r="B41" s="4"/>
      <c r="C41" s="4" t="s">
        <v>23</v>
      </c>
      <c r="D41" s="4">
        <v>260</v>
      </c>
      <c r="E41" s="5">
        <v>7.176421</v>
      </c>
      <c r="F41" s="6">
        <v>0.325877181885856</v>
      </c>
      <c r="G41" s="6">
        <v>-0.0823102532641867</v>
      </c>
    </row>
    <row r="42" ht="15.6" spans="1:7">
      <c r="A42" s="4"/>
      <c r="B42" s="4"/>
      <c r="C42" s="4" t="s">
        <v>24</v>
      </c>
      <c r="D42" s="4" t="s">
        <v>25</v>
      </c>
      <c r="E42" s="5">
        <v>0.058302</v>
      </c>
      <c r="F42" s="6" t="s">
        <v>25</v>
      </c>
      <c r="G42" s="6" t="s">
        <v>25</v>
      </c>
    </row>
    <row r="43" ht="16.2" spans="1:7">
      <c r="A43" s="4"/>
      <c r="B43" s="4"/>
      <c r="C43" s="7" t="s">
        <v>12</v>
      </c>
      <c r="D43" s="7">
        <v>150</v>
      </c>
      <c r="E43" s="8">
        <v>33.449269</v>
      </c>
      <c r="F43" s="9">
        <v>2.63278117290323</v>
      </c>
      <c r="G43" s="9">
        <v>0.934129286849841</v>
      </c>
    </row>
    <row r="44" ht="15.6" spans="1:7">
      <c r="A44" s="10">
        <v>4</v>
      </c>
      <c r="B44" s="10" t="s">
        <v>67</v>
      </c>
      <c r="C44" s="10" t="s">
        <v>9</v>
      </c>
      <c r="D44" s="10">
        <v>470</v>
      </c>
      <c r="E44" s="11">
        <v>70.198425</v>
      </c>
      <c r="F44" s="12">
        <v>1.76339214481812</v>
      </c>
      <c r="G44" s="12">
        <v>-0.0264528810928912</v>
      </c>
    </row>
    <row r="45" ht="15.6" spans="1:7">
      <c r="A45" s="10"/>
      <c r="B45" s="10"/>
      <c r="C45" s="10" t="s">
        <v>23</v>
      </c>
      <c r="D45" s="10">
        <v>90</v>
      </c>
      <c r="E45" s="11">
        <v>2.797322</v>
      </c>
      <c r="F45" s="12">
        <v>0.366960520430108</v>
      </c>
      <c r="G45" s="12">
        <v>-0.348328060997113</v>
      </c>
    </row>
    <row r="46" ht="15.6" spans="1:7">
      <c r="A46" s="10"/>
      <c r="B46" s="10"/>
      <c r="C46" s="10" t="s">
        <v>24</v>
      </c>
      <c r="D46" s="10" t="s">
        <v>25</v>
      </c>
      <c r="E46" s="11">
        <v>1.655546</v>
      </c>
      <c r="F46" s="12" t="s">
        <v>25</v>
      </c>
      <c r="G46" s="12">
        <v>3.84766656710999</v>
      </c>
    </row>
    <row r="47" ht="16.2" spans="1:7">
      <c r="A47" s="10"/>
      <c r="B47" s="10"/>
      <c r="C47" s="3" t="s">
        <v>12</v>
      </c>
      <c r="D47" s="3">
        <v>560</v>
      </c>
      <c r="E47" s="13">
        <v>72.995747</v>
      </c>
      <c r="F47" s="14">
        <v>1.53896563375576</v>
      </c>
      <c r="G47" s="14">
        <v>-0.0445378129371697</v>
      </c>
    </row>
    <row r="48" ht="15.6" spans="1:7">
      <c r="A48" s="4">
        <v>5</v>
      </c>
      <c r="B48" s="4" t="s">
        <v>68</v>
      </c>
      <c r="C48" s="4" t="s">
        <v>9</v>
      </c>
      <c r="D48" s="4">
        <v>550</v>
      </c>
      <c r="E48" s="5">
        <v>81.634701</v>
      </c>
      <c r="F48" s="6">
        <v>1.75239299507331</v>
      </c>
      <c r="G48" s="6">
        <v>0.835791528697887</v>
      </c>
    </row>
    <row r="49" ht="15.6" spans="1:7">
      <c r="A49" s="4"/>
      <c r="B49" s="4"/>
      <c r="C49" s="4" t="s">
        <v>23</v>
      </c>
      <c r="D49" s="4">
        <v>120</v>
      </c>
      <c r="E49" s="5">
        <v>3.229877</v>
      </c>
      <c r="F49" s="6">
        <v>0.317778220967742</v>
      </c>
      <c r="G49" s="6">
        <v>0.124414403217828</v>
      </c>
    </row>
    <row r="50" ht="15.6" spans="1:7">
      <c r="A50" s="4"/>
      <c r="B50" s="4"/>
      <c r="C50" s="4" t="s">
        <v>24</v>
      </c>
      <c r="D50" s="4" t="s">
        <v>25</v>
      </c>
      <c r="E50" s="5">
        <v>1.904424</v>
      </c>
      <c r="F50" s="6" t="s">
        <v>25</v>
      </c>
      <c r="G50" s="6">
        <v>1.17529126878969</v>
      </c>
    </row>
    <row r="51" ht="16.2" spans="1:7">
      <c r="A51" s="4"/>
      <c r="B51" s="4"/>
      <c r="C51" s="7" t="s">
        <v>12</v>
      </c>
      <c r="D51" s="7">
        <v>670</v>
      </c>
      <c r="E51" s="8">
        <v>84.864578</v>
      </c>
      <c r="F51" s="9">
        <v>1.49544706538276</v>
      </c>
      <c r="G51" s="9">
        <v>0.792627392669901</v>
      </c>
    </row>
    <row r="52" ht="15.6" spans="1:7">
      <c r="A52" s="10">
        <v>6</v>
      </c>
      <c r="B52" s="10" t="s">
        <v>69</v>
      </c>
      <c r="C52" s="10" t="s">
        <v>9</v>
      </c>
      <c r="D52" s="10">
        <v>362</v>
      </c>
      <c r="E52" s="11">
        <v>42.388572</v>
      </c>
      <c r="F52" s="12">
        <v>1.38248238745322</v>
      </c>
      <c r="G52" s="12">
        <v>0.0277480718648748</v>
      </c>
    </row>
    <row r="53" ht="15.6" spans="1:7">
      <c r="A53" s="10"/>
      <c r="B53" s="10"/>
      <c r="C53" s="10" t="s">
        <v>23</v>
      </c>
      <c r="D53" s="10">
        <v>88</v>
      </c>
      <c r="E53" s="11">
        <v>18.595489</v>
      </c>
      <c r="F53" s="12">
        <v>2.49484933064516</v>
      </c>
      <c r="G53" s="12">
        <v>6.23803779795059</v>
      </c>
    </row>
    <row r="54" ht="15.6" spans="1:7">
      <c r="A54" s="10"/>
      <c r="B54" s="10"/>
      <c r="C54" s="10" t="s">
        <v>24</v>
      </c>
      <c r="D54" s="10" t="s">
        <v>25</v>
      </c>
      <c r="E54" s="11">
        <v>0.442888</v>
      </c>
      <c r="F54" s="12" t="s">
        <v>25</v>
      </c>
      <c r="G54" s="12">
        <v>22.4729701081196</v>
      </c>
    </row>
    <row r="55" ht="16.2" spans="1:7">
      <c r="A55" s="10"/>
      <c r="B55" s="10"/>
      <c r="C55" s="3" t="s">
        <v>12</v>
      </c>
      <c r="D55" s="3">
        <v>450</v>
      </c>
      <c r="E55" s="13">
        <v>60.984061</v>
      </c>
      <c r="F55" s="14">
        <v>1.60001192301075</v>
      </c>
      <c r="G55" s="14">
        <v>0.391908741967415</v>
      </c>
    </row>
    <row r="56" ht="15.6" spans="1:7">
      <c r="A56" s="4">
        <v>7</v>
      </c>
      <c r="B56" s="4" t="s">
        <v>70</v>
      </c>
      <c r="C56" s="4" t="s">
        <v>9</v>
      </c>
      <c r="D56" s="4" t="s">
        <v>25</v>
      </c>
      <c r="E56" s="5">
        <v>71.245291</v>
      </c>
      <c r="F56" s="6" t="s">
        <v>25</v>
      </c>
      <c r="G56" s="6">
        <v>3.18664214806978</v>
      </c>
    </row>
    <row r="57" ht="15.6" spans="1:7">
      <c r="A57" s="4"/>
      <c r="B57" s="4"/>
      <c r="C57" s="4" t="s">
        <v>23</v>
      </c>
      <c r="D57" s="4">
        <v>1260</v>
      </c>
      <c r="E57" s="5">
        <v>24.837611</v>
      </c>
      <c r="F57" s="6">
        <v>0.232733374961597</v>
      </c>
      <c r="G57" s="6">
        <v>0.00913128191826806</v>
      </c>
    </row>
    <row r="58" ht="15.6" spans="1:7">
      <c r="A58" s="4"/>
      <c r="B58" s="4"/>
      <c r="C58" s="4" t="s">
        <v>24</v>
      </c>
      <c r="D58" s="4" t="s">
        <v>25</v>
      </c>
      <c r="E58" s="5">
        <v>0.272418</v>
      </c>
      <c r="F58" s="6" t="s">
        <v>25</v>
      </c>
      <c r="G58" s="6">
        <v>10.550476998092</v>
      </c>
    </row>
    <row r="59" ht="15.6" spans="1:7">
      <c r="A59" s="4"/>
      <c r="B59" s="4"/>
      <c r="C59" s="4" t="s">
        <v>71</v>
      </c>
      <c r="D59" s="4">
        <v>800</v>
      </c>
      <c r="E59" s="5">
        <v>55.342781</v>
      </c>
      <c r="F59" s="6">
        <v>0.8167523325</v>
      </c>
      <c r="G59" s="6">
        <v>-0.193815312573155</v>
      </c>
    </row>
    <row r="60" ht="16.2" spans="1:7">
      <c r="A60" s="4"/>
      <c r="B60" s="4"/>
      <c r="C60" s="7" t="s">
        <v>12</v>
      </c>
      <c r="D60" s="7">
        <v>2060</v>
      </c>
      <c r="E60" s="8">
        <v>151.425683</v>
      </c>
      <c r="F60" s="9">
        <v>0.867864077325399</v>
      </c>
      <c r="G60" s="9">
        <v>0.37312783580677</v>
      </c>
    </row>
  </sheetData>
  <mergeCells count="23">
    <mergeCell ref="A1:G1"/>
    <mergeCell ref="A2:G2"/>
    <mergeCell ref="A4:A19"/>
    <mergeCell ref="A20:A31"/>
    <mergeCell ref="A32:A43"/>
    <mergeCell ref="A44:A47"/>
    <mergeCell ref="A48:A51"/>
    <mergeCell ref="A52:A55"/>
    <mergeCell ref="A56:A60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6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三级机构数据统计表</vt:lpstr>
      <vt:lpstr>四级机构数据统计表</vt:lpstr>
      <vt:lpstr>内部团队数据统计表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Futao</cp:lastModifiedBy>
  <dcterms:created xsi:type="dcterms:W3CDTF">2020-02-01T13:18:00Z</dcterms:created>
  <dcterms:modified xsi:type="dcterms:W3CDTF">2020-02-24T03:16:15Z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