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Olson/Documents/Stocks/"/>
    </mc:Choice>
  </mc:AlternateContent>
  <bookViews>
    <workbookView xWindow="640" yWindow="1180" windowWidth="28160" windowHeight="16820" tabRatio="500"/>
  </bookViews>
  <sheets>
    <sheet name="Raw" sheetId="1" r:id="rId1"/>
    <sheet name="Computed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1" i="3" l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J2" i="2"/>
  <c r="I2" i="2"/>
  <c r="H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<sst xmlns="http://schemas.openxmlformats.org/spreadsheetml/2006/main" count="153" uniqueCount="80">
  <si>
    <t>Report Date</t>
  </si>
  <si>
    <t>Ticker</t>
  </si>
  <si>
    <t>Report Time</t>
  </si>
  <si>
    <t>Earnings</t>
  </si>
  <si>
    <t>Earnings Surprise (%)</t>
  </si>
  <si>
    <t>Close Before Earnings</t>
  </si>
  <si>
    <t>Open After Earnings</t>
  </si>
  <si>
    <t>Close After Earnings</t>
  </si>
  <si>
    <t>High After Earnings</t>
  </si>
  <si>
    <t>Low After Earnings</t>
  </si>
  <si>
    <t>Volume Before Earnings</t>
  </si>
  <si>
    <t>AIR</t>
  </si>
  <si>
    <t>AMC</t>
  </si>
  <si>
    <t>ARCE</t>
  </si>
  <si>
    <t>ATTO</t>
  </si>
  <si>
    <t>ADES</t>
  </si>
  <si>
    <t>BMO</t>
  </si>
  <si>
    <t>BITA</t>
  </si>
  <si>
    <t>PRVB</t>
  </si>
  <si>
    <t>MIK</t>
  </si>
  <si>
    <t>CPRX</t>
  </si>
  <si>
    <t>VRRM</t>
  </si>
  <si>
    <t>SHIP</t>
  </si>
  <si>
    <t>FDX</t>
  </si>
  <si>
    <t>IDXG</t>
  </si>
  <si>
    <t>TME</t>
  </si>
  <si>
    <t>XYF</t>
  </si>
  <si>
    <t>HDS</t>
  </si>
  <si>
    <t>SCS</t>
  </si>
  <si>
    <t>SMAR</t>
  </si>
  <si>
    <t>APTX</t>
  </si>
  <si>
    <t>NTN</t>
  </si>
  <si>
    <t>DRIO</t>
  </si>
  <si>
    <t>ESTA</t>
  </si>
  <si>
    <t>GES</t>
  </si>
  <si>
    <t>GIS</t>
  </si>
  <si>
    <t>MLHR</t>
  </si>
  <si>
    <t>MU</t>
  </si>
  <si>
    <t>QADA</t>
  </si>
  <si>
    <t>METC</t>
  </si>
  <si>
    <t>WOR</t>
  </si>
  <si>
    <t>MTBC</t>
  </si>
  <si>
    <t>WSM</t>
  </si>
  <si>
    <t>RAVN</t>
  </si>
  <si>
    <t>STAF</t>
  </si>
  <si>
    <t>ATU</t>
  </si>
  <si>
    <t>GIII</t>
  </si>
  <si>
    <t>ACIU</t>
  </si>
  <si>
    <t>CAG</t>
  </si>
  <si>
    <t>CPLG</t>
  </si>
  <si>
    <t>CTAS</t>
  </si>
  <si>
    <t>CMC</t>
  </si>
  <si>
    <t>CSIQ</t>
  </si>
  <si>
    <t>DRI</t>
  </si>
  <si>
    <t>DLNG</t>
  </si>
  <si>
    <t>LE</t>
  </si>
  <si>
    <t>IDN</t>
  </si>
  <si>
    <t>NKE</t>
  </si>
  <si>
    <t>SCON</t>
  </si>
  <si>
    <t>OPNT</t>
  </si>
  <si>
    <t>ZUO</t>
  </si>
  <si>
    <t>RTW</t>
  </si>
  <si>
    <t>PANL</t>
  </si>
  <si>
    <t>JKS</t>
  </si>
  <si>
    <t>TIF</t>
  </si>
  <si>
    <t>DXLG</t>
  </si>
  <si>
    <t>HIBB</t>
  </si>
  <si>
    <t>YMAB</t>
  </si>
  <si>
    <t>YRD</t>
  </si>
  <si>
    <t>LIFE</t>
  </si>
  <si>
    <t>APHB</t>
  </si>
  <si>
    <t>ICLK</t>
  </si>
  <si>
    <t>AVRO</t>
  </si>
  <si>
    <t>YTEN</t>
  </si>
  <si>
    <t>KOOL</t>
  </si>
  <si>
    <t>CMCM</t>
  </si>
  <si>
    <t>WGO</t>
  </si>
  <si>
    <t>MDWD</t>
  </si>
  <si>
    <t>SPY Close Before</t>
  </si>
  <si>
    <t>SPY Open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</si>
</sst>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A2" sqref="A2:M71"/>
    </sheetView>
  </sheetViews>
  <sheetFormatPr baseColWidth="10" defaultRowHeight="16" x14ac:dyDescent="0.2"/>
  <sheetData>
    <row r="1" spans="1:13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78</v>
      </c>
      <c r="M1" s="2" t="s">
        <v>79</v>
      </c>
    </row>
    <row r="2" spans="1:13" x14ac:dyDescent="0.2">
      <c r="A2" s="1">
        <v>43543</v>
      </c>
      <c r="B2" t="s">
        <v>11</v>
      </c>
      <c r="C2" t="s">
        <v>12</v>
      </c>
      <c r="D2">
        <v>0.79</v>
      </c>
      <c r="E2">
        <v>12.86</v>
      </c>
      <c r="F2">
        <v>35.1</v>
      </c>
      <c r="G2">
        <v>32.75</v>
      </c>
      <c r="H2">
        <v>33.17</v>
      </c>
      <c r="I2">
        <v>34.1</v>
      </c>
      <c r="J2">
        <v>31.51</v>
      </c>
      <c r="K2">
        <v>699470</v>
      </c>
      <c r="L2">
        <v>282.33</v>
      </c>
      <c r="M2">
        <v>283.51</v>
      </c>
    </row>
    <row r="3" spans="1:13" x14ac:dyDescent="0.2">
      <c r="A3" s="1">
        <v>43543</v>
      </c>
      <c r="B3" t="s">
        <v>13</v>
      </c>
      <c r="C3" t="s">
        <v>12</v>
      </c>
      <c r="D3">
        <v>0.21</v>
      </c>
      <c r="E3">
        <v>50</v>
      </c>
      <c r="F3">
        <v>29.24</v>
      </c>
      <c r="G3">
        <v>29.46</v>
      </c>
      <c r="H3">
        <v>30.61</v>
      </c>
      <c r="I3">
        <v>32.24</v>
      </c>
      <c r="J3">
        <v>27.8</v>
      </c>
      <c r="K3">
        <v>215840</v>
      </c>
      <c r="L3">
        <v>282.33</v>
      </c>
      <c r="M3">
        <v>283.51</v>
      </c>
    </row>
    <row r="4" spans="1:13" x14ac:dyDescent="0.2">
      <c r="A4" s="1">
        <v>43543</v>
      </c>
      <c r="B4" t="s">
        <v>14</v>
      </c>
      <c r="C4" t="s">
        <v>12</v>
      </c>
      <c r="D4">
        <v>0.21</v>
      </c>
      <c r="E4">
        <v>16.670000000000002</v>
      </c>
      <c r="F4">
        <v>3.94</v>
      </c>
      <c r="G4">
        <v>4</v>
      </c>
      <c r="H4">
        <v>3.75</v>
      </c>
      <c r="I4">
        <v>4.03</v>
      </c>
      <c r="J4">
        <v>3.58</v>
      </c>
      <c r="K4">
        <v>431410</v>
      </c>
      <c r="L4">
        <v>282.33</v>
      </c>
      <c r="M4">
        <v>283.51</v>
      </c>
    </row>
    <row r="5" spans="1:13" x14ac:dyDescent="0.2">
      <c r="A5" s="1">
        <v>43543</v>
      </c>
      <c r="B5" t="s">
        <v>15</v>
      </c>
      <c r="C5" t="s">
        <v>16</v>
      </c>
      <c r="D5">
        <v>0.36</v>
      </c>
      <c r="E5">
        <v>-2.7</v>
      </c>
      <c r="F5">
        <v>11.39</v>
      </c>
      <c r="G5">
        <v>11.4</v>
      </c>
      <c r="H5">
        <v>11.09</v>
      </c>
      <c r="I5">
        <v>11.42</v>
      </c>
      <c r="J5">
        <v>10.75</v>
      </c>
      <c r="K5">
        <v>102300</v>
      </c>
      <c r="L5">
        <v>282.33</v>
      </c>
      <c r="M5">
        <v>283.51</v>
      </c>
    </row>
    <row r="6" spans="1:13" x14ac:dyDescent="0.2">
      <c r="A6" s="1">
        <v>43543</v>
      </c>
      <c r="B6" t="s">
        <v>17</v>
      </c>
      <c r="C6" t="s">
        <v>16</v>
      </c>
      <c r="D6">
        <v>0.22</v>
      </c>
      <c r="E6">
        <v>0</v>
      </c>
      <c r="F6">
        <v>17.47</v>
      </c>
      <c r="G6">
        <v>17.47</v>
      </c>
      <c r="H6">
        <v>17.54</v>
      </c>
      <c r="I6">
        <v>17.93</v>
      </c>
      <c r="J6">
        <v>16.39</v>
      </c>
      <c r="K6">
        <v>1610000</v>
      </c>
      <c r="L6">
        <v>282.33</v>
      </c>
      <c r="M6">
        <v>283.51</v>
      </c>
    </row>
    <row r="7" spans="1:13" x14ac:dyDescent="0.2">
      <c r="A7" s="1">
        <v>43543</v>
      </c>
      <c r="B7" t="s">
        <v>18</v>
      </c>
      <c r="C7" t="s">
        <v>12</v>
      </c>
      <c r="D7">
        <v>-0.15</v>
      </c>
      <c r="E7">
        <v>21.05</v>
      </c>
      <c r="F7">
        <v>2.38</v>
      </c>
      <c r="G7">
        <v>2.36</v>
      </c>
      <c r="H7">
        <v>2.42</v>
      </c>
      <c r="I7">
        <v>2.44</v>
      </c>
      <c r="J7">
        <v>2.35</v>
      </c>
      <c r="K7">
        <v>86900</v>
      </c>
      <c r="L7">
        <v>282.33</v>
      </c>
      <c r="M7">
        <v>283.51</v>
      </c>
    </row>
    <row r="8" spans="1:13" x14ac:dyDescent="0.2">
      <c r="A8" s="1">
        <v>43543</v>
      </c>
      <c r="B8" t="s">
        <v>19</v>
      </c>
      <c r="C8" t="s">
        <v>16</v>
      </c>
      <c r="D8">
        <v>1.44</v>
      </c>
      <c r="E8">
        <v>1.41</v>
      </c>
      <c r="F8">
        <v>11.79</v>
      </c>
      <c r="G8">
        <v>12.5</v>
      </c>
      <c r="H8">
        <v>12.79</v>
      </c>
      <c r="I8">
        <v>13.7</v>
      </c>
      <c r="J8">
        <v>12.23</v>
      </c>
      <c r="K8">
        <v>3630000</v>
      </c>
      <c r="L8">
        <v>282.33</v>
      </c>
      <c r="M8">
        <v>283.51</v>
      </c>
    </row>
    <row r="9" spans="1:13" x14ac:dyDescent="0.2">
      <c r="A9" s="1">
        <v>43543</v>
      </c>
      <c r="B9" t="s">
        <v>20</v>
      </c>
      <c r="C9" t="s">
        <v>16</v>
      </c>
      <c r="D9">
        <v>-0.14000000000000001</v>
      </c>
      <c r="E9">
        <v>-27.27</v>
      </c>
      <c r="F9">
        <v>3.08</v>
      </c>
      <c r="G9">
        <v>3.25</v>
      </c>
      <c r="H9">
        <v>3.48</v>
      </c>
      <c r="I9">
        <v>3.68</v>
      </c>
      <c r="J9">
        <v>3.23</v>
      </c>
      <c r="K9">
        <v>1350000</v>
      </c>
      <c r="L9">
        <v>282.33</v>
      </c>
      <c r="M9">
        <v>283.51</v>
      </c>
    </row>
    <row r="10" spans="1:13" x14ac:dyDescent="0.2">
      <c r="A10" s="1">
        <v>43543</v>
      </c>
      <c r="B10" t="s">
        <v>21</v>
      </c>
      <c r="C10" t="s">
        <v>16</v>
      </c>
      <c r="D10">
        <v>-0.43</v>
      </c>
      <c r="E10">
        <v>-577.78</v>
      </c>
      <c r="F10">
        <v>10.91</v>
      </c>
      <c r="G10">
        <v>10.83</v>
      </c>
      <c r="H10">
        <v>10.55</v>
      </c>
      <c r="I10">
        <v>10.88</v>
      </c>
      <c r="J10">
        <v>10.44</v>
      </c>
      <c r="K10">
        <v>139720</v>
      </c>
      <c r="L10">
        <v>282.33</v>
      </c>
      <c r="M10">
        <v>283.51</v>
      </c>
    </row>
    <row r="11" spans="1:13" x14ac:dyDescent="0.2">
      <c r="A11" s="1">
        <v>43543</v>
      </c>
      <c r="B11" t="s">
        <v>22</v>
      </c>
      <c r="C11" t="s">
        <v>16</v>
      </c>
      <c r="D11">
        <v>-1.05</v>
      </c>
      <c r="E11">
        <v>-275</v>
      </c>
      <c r="F11">
        <v>6.5869999999999997</v>
      </c>
      <c r="G11">
        <v>6.5250000000000004</v>
      </c>
      <c r="H11">
        <v>5.4749999999999996</v>
      </c>
      <c r="I11">
        <v>6.5250000000000004</v>
      </c>
      <c r="J11">
        <v>5.2649999999999997</v>
      </c>
      <c r="K11">
        <v>8430</v>
      </c>
      <c r="L11">
        <v>282.33</v>
      </c>
      <c r="M11">
        <v>283.51</v>
      </c>
    </row>
    <row r="12" spans="1:13" x14ac:dyDescent="0.2">
      <c r="A12" s="1">
        <v>43543</v>
      </c>
      <c r="B12" t="s">
        <v>23</v>
      </c>
      <c r="C12" t="s">
        <v>12</v>
      </c>
      <c r="D12">
        <v>3.03</v>
      </c>
      <c r="E12">
        <v>-2.57</v>
      </c>
      <c r="F12">
        <v>181.41</v>
      </c>
      <c r="G12">
        <v>172.75</v>
      </c>
      <c r="H12">
        <v>175.07</v>
      </c>
      <c r="I12">
        <v>175.77</v>
      </c>
      <c r="J12">
        <v>169.66</v>
      </c>
      <c r="K12">
        <v>4280000</v>
      </c>
      <c r="L12">
        <v>282.33</v>
      </c>
      <c r="M12">
        <v>283.51</v>
      </c>
    </row>
    <row r="13" spans="1:13" x14ac:dyDescent="0.2">
      <c r="A13" s="1">
        <v>43543</v>
      </c>
      <c r="B13" t="s">
        <v>24</v>
      </c>
      <c r="C13" t="s">
        <v>12</v>
      </c>
      <c r="D13">
        <v>-0.14000000000000001</v>
      </c>
      <c r="E13">
        <v>-75</v>
      </c>
      <c r="F13">
        <v>0.96</v>
      </c>
      <c r="G13">
        <v>0.97</v>
      </c>
      <c r="H13">
        <v>0.88180000000000003</v>
      </c>
      <c r="I13">
        <v>0.97</v>
      </c>
      <c r="J13">
        <v>0.87529999999999997</v>
      </c>
      <c r="K13">
        <v>404490</v>
      </c>
      <c r="L13">
        <v>282.33</v>
      </c>
      <c r="M13">
        <v>283.51</v>
      </c>
    </row>
    <row r="14" spans="1:13" x14ac:dyDescent="0.2">
      <c r="A14" s="1">
        <v>43543</v>
      </c>
      <c r="B14" t="s">
        <v>25</v>
      </c>
      <c r="C14" t="s">
        <v>12</v>
      </c>
      <c r="D14">
        <v>0.08</v>
      </c>
      <c r="E14">
        <v>-11.11</v>
      </c>
      <c r="F14">
        <v>18.57</v>
      </c>
      <c r="G14">
        <v>17.3</v>
      </c>
      <c r="H14">
        <v>16.66</v>
      </c>
      <c r="I14">
        <v>17.55</v>
      </c>
      <c r="J14">
        <v>16.34</v>
      </c>
      <c r="K14">
        <v>13950000</v>
      </c>
      <c r="L14">
        <v>282.33</v>
      </c>
      <c r="M14">
        <v>283.51</v>
      </c>
    </row>
    <row r="15" spans="1:13" x14ac:dyDescent="0.2">
      <c r="A15" s="1">
        <v>43543</v>
      </c>
      <c r="B15" t="s">
        <v>25</v>
      </c>
      <c r="C15" t="s">
        <v>16</v>
      </c>
      <c r="D15">
        <v>0.08</v>
      </c>
      <c r="E15">
        <v>-11.11</v>
      </c>
      <c r="F15">
        <v>19.11</v>
      </c>
      <c r="G15">
        <v>19.38</v>
      </c>
      <c r="H15">
        <v>18.57</v>
      </c>
      <c r="I15">
        <v>19.97</v>
      </c>
      <c r="J15">
        <v>18.45</v>
      </c>
      <c r="K15">
        <v>7920000</v>
      </c>
      <c r="L15">
        <v>282.33</v>
      </c>
      <c r="M15">
        <v>283.51</v>
      </c>
    </row>
    <row r="16" spans="1:13" x14ac:dyDescent="0.2">
      <c r="A16" s="1">
        <v>43543</v>
      </c>
      <c r="B16" t="s">
        <v>26</v>
      </c>
      <c r="C16" t="s">
        <v>16</v>
      </c>
      <c r="D16">
        <v>0.25</v>
      </c>
      <c r="E16">
        <v>4.17</v>
      </c>
      <c r="F16">
        <v>6.18</v>
      </c>
      <c r="G16">
        <v>6.35</v>
      </c>
      <c r="H16">
        <v>6.47</v>
      </c>
      <c r="I16">
        <v>6.8727999999999998</v>
      </c>
      <c r="J16">
        <v>6.35</v>
      </c>
      <c r="K16">
        <v>42860</v>
      </c>
      <c r="L16">
        <v>282.33</v>
      </c>
      <c r="M16">
        <v>283.51</v>
      </c>
    </row>
    <row r="17" spans="1:13" x14ac:dyDescent="0.2">
      <c r="A17" s="1">
        <v>43543</v>
      </c>
      <c r="B17" t="s">
        <v>27</v>
      </c>
      <c r="C17" t="s">
        <v>16</v>
      </c>
      <c r="D17">
        <v>0.7</v>
      </c>
      <c r="E17">
        <v>4.4800000000000004</v>
      </c>
      <c r="F17">
        <v>43.12</v>
      </c>
      <c r="G17">
        <v>43.49</v>
      </c>
      <c r="H17">
        <v>41.45</v>
      </c>
      <c r="I17">
        <v>44</v>
      </c>
      <c r="J17">
        <v>41.1</v>
      </c>
      <c r="K17">
        <v>3640000</v>
      </c>
      <c r="L17">
        <v>282.33</v>
      </c>
      <c r="M17">
        <v>283.51</v>
      </c>
    </row>
    <row r="18" spans="1:13" x14ac:dyDescent="0.2">
      <c r="A18" s="1">
        <v>43543</v>
      </c>
      <c r="B18" t="s">
        <v>28</v>
      </c>
      <c r="C18" t="s">
        <v>12</v>
      </c>
      <c r="D18">
        <v>0.28999999999999998</v>
      </c>
      <c r="E18">
        <v>11.54</v>
      </c>
      <c r="F18">
        <v>17.48</v>
      </c>
      <c r="G18">
        <v>18.010000000000002</v>
      </c>
      <c r="H18">
        <v>15.11</v>
      </c>
      <c r="I18">
        <v>18.010000000000002</v>
      </c>
      <c r="J18">
        <v>15.01</v>
      </c>
      <c r="K18">
        <v>1050000</v>
      </c>
      <c r="L18">
        <v>282.33</v>
      </c>
      <c r="M18">
        <v>283.51</v>
      </c>
    </row>
    <row r="19" spans="1:13" x14ac:dyDescent="0.2">
      <c r="A19" s="1">
        <v>43543</v>
      </c>
      <c r="B19" t="s">
        <v>29</v>
      </c>
      <c r="C19" t="s">
        <v>12</v>
      </c>
      <c r="D19">
        <v>-7.0000000000000007E-2</v>
      </c>
      <c r="E19">
        <v>50</v>
      </c>
      <c r="F19">
        <v>43.44</v>
      </c>
      <c r="G19">
        <v>48.81</v>
      </c>
      <c r="H19">
        <v>45.69</v>
      </c>
      <c r="I19">
        <v>49.04</v>
      </c>
      <c r="J19">
        <v>44.5</v>
      </c>
      <c r="K19">
        <v>1840000</v>
      </c>
      <c r="L19">
        <v>282.33</v>
      </c>
      <c r="M19">
        <v>283.51</v>
      </c>
    </row>
    <row r="20" spans="1:13" x14ac:dyDescent="0.2">
      <c r="A20" s="1">
        <v>43544</v>
      </c>
      <c r="B20" t="s">
        <v>30</v>
      </c>
      <c r="C20" t="s">
        <v>12</v>
      </c>
      <c r="D20">
        <v>-0.42</v>
      </c>
      <c r="E20">
        <v>16</v>
      </c>
      <c r="F20">
        <v>4.01</v>
      </c>
      <c r="G20">
        <v>4.1100000000000003</v>
      </c>
      <c r="H20">
        <v>4.04</v>
      </c>
      <c r="I20">
        <v>4.26</v>
      </c>
      <c r="J20">
        <v>3.7</v>
      </c>
      <c r="K20">
        <v>351690</v>
      </c>
      <c r="L20">
        <v>282.39999999999998</v>
      </c>
      <c r="M20">
        <v>282.16000000000003</v>
      </c>
    </row>
    <row r="21" spans="1:13" x14ac:dyDescent="0.2">
      <c r="A21" s="1">
        <v>43544</v>
      </c>
      <c r="B21" t="s">
        <v>31</v>
      </c>
      <c r="C21" t="s">
        <v>12</v>
      </c>
      <c r="D21">
        <v>0.11</v>
      </c>
      <c r="E21">
        <v>-26.67</v>
      </c>
      <c r="F21">
        <v>3.95</v>
      </c>
      <c r="G21">
        <v>3.7</v>
      </c>
      <c r="H21">
        <v>3.89</v>
      </c>
      <c r="I21">
        <v>3.94</v>
      </c>
      <c r="J21">
        <v>3.64</v>
      </c>
      <c r="K21">
        <v>21260</v>
      </c>
      <c r="L21">
        <v>282.39999999999998</v>
      </c>
      <c r="M21">
        <v>282.16000000000003</v>
      </c>
    </row>
    <row r="22" spans="1:13" x14ac:dyDescent="0.2">
      <c r="A22" s="1">
        <v>43544</v>
      </c>
      <c r="B22" t="s">
        <v>31</v>
      </c>
      <c r="C22" t="s">
        <v>12</v>
      </c>
      <c r="D22">
        <v>0.11</v>
      </c>
      <c r="E22">
        <v>-26.67</v>
      </c>
      <c r="F22">
        <v>3.95</v>
      </c>
      <c r="G22">
        <v>3.7</v>
      </c>
      <c r="H22">
        <v>3.89</v>
      </c>
      <c r="I22">
        <v>3.94</v>
      </c>
      <c r="J22">
        <v>3.64</v>
      </c>
      <c r="K22">
        <v>21260</v>
      </c>
      <c r="L22">
        <v>282.39999999999998</v>
      </c>
      <c r="M22">
        <v>282.16000000000003</v>
      </c>
    </row>
    <row r="23" spans="1:13" x14ac:dyDescent="0.2">
      <c r="A23" s="1">
        <v>43544</v>
      </c>
      <c r="B23" t="s">
        <v>32</v>
      </c>
      <c r="C23" t="s">
        <v>16</v>
      </c>
      <c r="D23">
        <v>-0.11</v>
      </c>
      <c r="E23">
        <v>26.67</v>
      </c>
      <c r="F23">
        <v>0.67700000000000005</v>
      </c>
      <c r="G23">
        <v>0.7</v>
      </c>
      <c r="H23">
        <v>0.67400000000000004</v>
      </c>
      <c r="I23">
        <v>0.7</v>
      </c>
      <c r="J23">
        <v>0.64</v>
      </c>
      <c r="K23">
        <v>44340</v>
      </c>
      <c r="L23">
        <v>282.39999999999998</v>
      </c>
      <c r="M23">
        <v>282.16000000000003</v>
      </c>
    </row>
    <row r="24" spans="1:13" x14ac:dyDescent="0.2">
      <c r="A24" s="1">
        <v>43544</v>
      </c>
      <c r="B24" t="s">
        <v>33</v>
      </c>
      <c r="C24" t="s">
        <v>12</v>
      </c>
      <c r="D24">
        <v>-0.52</v>
      </c>
      <c r="E24">
        <v>-44.44</v>
      </c>
      <c r="F24">
        <v>28.27</v>
      </c>
      <c r="G24">
        <v>28.28</v>
      </c>
      <c r="H24">
        <v>27</v>
      </c>
      <c r="I24">
        <v>30.06</v>
      </c>
      <c r="J24">
        <v>26.75</v>
      </c>
      <c r="K24">
        <v>54600</v>
      </c>
      <c r="L24">
        <v>282.39999999999998</v>
      </c>
      <c r="M24">
        <v>282.16000000000003</v>
      </c>
    </row>
    <row r="25" spans="1:13" x14ac:dyDescent="0.2">
      <c r="A25" s="1">
        <v>43544</v>
      </c>
      <c r="B25" t="s">
        <v>34</v>
      </c>
      <c r="C25" t="s">
        <v>12</v>
      </c>
      <c r="D25">
        <v>0.7</v>
      </c>
      <c r="E25">
        <v>-6.67</v>
      </c>
      <c r="F25">
        <v>22.07</v>
      </c>
      <c r="G25">
        <v>18.829999999999998</v>
      </c>
      <c r="H25">
        <v>19.309999999999999</v>
      </c>
      <c r="I25">
        <v>19.350000000000001</v>
      </c>
      <c r="J25">
        <v>18.3</v>
      </c>
      <c r="K25">
        <v>2330000</v>
      </c>
      <c r="L25">
        <v>282.39999999999998</v>
      </c>
      <c r="M25">
        <v>282.16000000000003</v>
      </c>
    </row>
    <row r="26" spans="1:13" x14ac:dyDescent="0.2">
      <c r="A26" s="1">
        <v>43544</v>
      </c>
      <c r="B26" t="s">
        <v>35</v>
      </c>
      <c r="C26" t="s">
        <v>16</v>
      </c>
      <c r="D26">
        <v>0.83</v>
      </c>
      <c r="E26">
        <v>20.29</v>
      </c>
      <c r="F26">
        <v>47.24</v>
      </c>
      <c r="G26">
        <v>48.34</v>
      </c>
      <c r="H26">
        <v>48.29</v>
      </c>
      <c r="I26">
        <v>49.5</v>
      </c>
      <c r="J26">
        <v>48.17</v>
      </c>
      <c r="K26">
        <v>5200000</v>
      </c>
      <c r="L26">
        <v>282.39999999999998</v>
      </c>
      <c r="M26">
        <v>282.16000000000003</v>
      </c>
    </row>
    <row r="27" spans="1:13" x14ac:dyDescent="0.2">
      <c r="A27" s="1">
        <v>43544</v>
      </c>
      <c r="B27" t="s">
        <v>36</v>
      </c>
      <c r="C27" t="s">
        <v>12</v>
      </c>
      <c r="D27">
        <v>0.64</v>
      </c>
      <c r="E27">
        <v>8.4700000000000006</v>
      </c>
      <c r="F27">
        <v>35.06</v>
      </c>
      <c r="G27">
        <v>35.75</v>
      </c>
      <c r="H27">
        <v>35.770000000000003</v>
      </c>
      <c r="I27">
        <v>36.880000000000003</v>
      </c>
      <c r="J27">
        <v>35.03</v>
      </c>
      <c r="K27">
        <v>534640</v>
      </c>
      <c r="L27">
        <v>282.39999999999998</v>
      </c>
      <c r="M27">
        <v>282.16000000000003</v>
      </c>
    </row>
    <row r="28" spans="1:13" x14ac:dyDescent="0.2">
      <c r="A28" s="1">
        <v>43544</v>
      </c>
      <c r="B28" t="s">
        <v>37</v>
      </c>
      <c r="C28" t="s">
        <v>12</v>
      </c>
      <c r="D28">
        <v>1.71</v>
      </c>
      <c r="E28">
        <v>2.4</v>
      </c>
      <c r="F28">
        <v>40.130000000000003</v>
      </c>
      <c r="G28">
        <v>41.7</v>
      </c>
      <c r="H28">
        <v>43.99</v>
      </c>
      <c r="I28">
        <v>44.21</v>
      </c>
      <c r="J28">
        <v>41.65</v>
      </c>
      <c r="K28">
        <v>41710000</v>
      </c>
      <c r="L28">
        <v>282.39999999999998</v>
      </c>
      <c r="M28">
        <v>282.16000000000003</v>
      </c>
    </row>
    <row r="29" spans="1:13" x14ac:dyDescent="0.2">
      <c r="A29" s="1">
        <v>43544</v>
      </c>
      <c r="B29" t="s">
        <v>38</v>
      </c>
      <c r="C29" t="s">
        <v>12</v>
      </c>
      <c r="D29">
        <v>0.28999999999999998</v>
      </c>
      <c r="E29">
        <v>163.63999999999999</v>
      </c>
      <c r="F29">
        <v>46.08</v>
      </c>
      <c r="G29">
        <v>44.95</v>
      </c>
      <c r="H29">
        <v>42.35</v>
      </c>
      <c r="I29">
        <v>44.95</v>
      </c>
      <c r="J29">
        <v>40.5</v>
      </c>
      <c r="K29">
        <v>212880</v>
      </c>
      <c r="L29">
        <v>282.39999999999998</v>
      </c>
      <c r="M29">
        <v>282.16000000000003</v>
      </c>
    </row>
    <row r="30" spans="1:13" x14ac:dyDescent="0.2">
      <c r="A30" s="1">
        <v>43544</v>
      </c>
      <c r="B30" t="s">
        <v>38</v>
      </c>
      <c r="C30" t="s">
        <v>12</v>
      </c>
      <c r="D30">
        <v>0.28999999999999998</v>
      </c>
      <c r="E30">
        <v>163.63999999999999</v>
      </c>
      <c r="F30">
        <v>46.08</v>
      </c>
      <c r="G30">
        <v>44.95</v>
      </c>
      <c r="H30">
        <v>42.35</v>
      </c>
      <c r="I30">
        <v>44.95</v>
      </c>
      <c r="J30">
        <v>40.5</v>
      </c>
      <c r="K30">
        <v>212880</v>
      </c>
      <c r="L30">
        <v>282.39999999999998</v>
      </c>
      <c r="M30">
        <v>282.16000000000003</v>
      </c>
    </row>
    <row r="31" spans="1:13" x14ac:dyDescent="0.2">
      <c r="A31" s="1">
        <v>43544</v>
      </c>
      <c r="B31" t="s">
        <v>39</v>
      </c>
      <c r="C31" t="s">
        <v>16</v>
      </c>
      <c r="D31">
        <v>0.08</v>
      </c>
      <c r="E31">
        <v>33.33</v>
      </c>
      <c r="F31">
        <v>5.66</v>
      </c>
      <c r="G31">
        <v>6.07</v>
      </c>
      <c r="H31">
        <v>6.06</v>
      </c>
      <c r="I31">
        <v>6.44</v>
      </c>
      <c r="J31">
        <v>5.5</v>
      </c>
      <c r="K31">
        <v>88800</v>
      </c>
      <c r="L31">
        <v>282.39999999999998</v>
      </c>
      <c r="M31">
        <v>282.16000000000003</v>
      </c>
    </row>
    <row r="32" spans="1:13" x14ac:dyDescent="0.2">
      <c r="A32" s="1">
        <v>43544</v>
      </c>
      <c r="B32" t="s">
        <v>40</v>
      </c>
      <c r="C32" t="s">
        <v>12</v>
      </c>
      <c r="D32">
        <v>0.49</v>
      </c>
      <c r="E32">
        <v>-12.5</v>
      </c>
      <c r="F32">
        <v>36.78</v>
      </c>
      <c r="G32">
        <v>36.79</v>
      </c>
      <c r="H32">
        <v>38.090000000000003</v>
      </c>
      <c r="I32">
        <v>39.01</v>
      </c>
      <c r="J32">
        <v>36.79</v>
      </c>
      <c r="K32">
        <v>245900</v>
      </c>
      <c r="L32">
        <v>282.39999999999998</v>
      </c>
      <c r="M32">
        <v>282.16000000000003</v>
      </c>
    </row>
    <row r="33" spans="1:13" x14ac:dyDescent="0.2">
      <c r="A33" s="1">
        <v>43544</v>
      </c>
      <c r="B33" t="s">
        <v>41</v>
      </c>
      <c r="C33" t="s">
        <v>16</v>
      </c>
      <c r="D33">
        <v>-0.19</v>
      </c>
      <c r="E33">
        <v>0</v>
      </c>
      <c r="F33">
        <v>4.6900000000000004</v>
      </c>
      <c r="G33">
        <v>4.8</v>
      </c>
      <c r="H33">
        <v>4.38</v>
      </c>
      <c r="I33">
        <v>4.8070000000000004</v>
      </c>
      <c r="J33">
        <v>4.3499999999999996</v>
      </c>
      <c r="K33">
        <v>140400</v>
      </c>
      <c r="L33">
        <v>282.39999999999998</v>
      </c>
      <c r="M33">
        <v>282.16000000000003</v>
      </c>
    </row>
    <row r="34" spans="1:13" x14ac:dyDescent="0.2">
      <c r="A34" s="1">
        <v>43544</v>
      </c>
      <c r="B34" t="s">
        <v>42</v>
      </c>
      <c r="C34" t="s">
        <v>12</v>
      </c>
      <c r="D34">
        <v>2.1</v>
      </c>
      <c r="E34">
        <v>7.14</v>
      </c>
      <c r="F34">
        <v>56.85</v>
      </c>
      <c r="G34">
        <v>58.3</v>
      </c>
      <c r="H34">
        <v>59.22</v>
      </c>
      <c r="I34">
        <v>59.35</v>
      </c>
      <c r="J34">
        <v>57.25</v>
      </c>
      <c r="K34">
        <v>3790000</v>
      </c>
      <c r="L34">
        <v>282.39999999999998</v>
      </c>
      <c r="M34">
        <v>282.16000000000003</v>
      </c>
    </row>
    <row r="35" spans="1:13" x14ac:dyDescent="0.2">
      <c r="A35" s="1">
        <v>43544</v>
      </c>
      <c r="B35" t="s">
        <v>43</v>
      </c>
      <c r="C35" t="s">
        <v>12</v>
      </c>
      <c r="D35">
        <v>0.08</v>
      </c>
      <c r="E35">
        <v>-66.67</v>
      </c>
      <c r="F35">
        <v>38.590000000000003</v>
      </c>
      <c r="G35">
        <v>33.9</v>
      </c>
      <c r="H35">
        <v>35.159999999999997</v>
      </c>
      <c r="I35">
        <v>36.17</v>
      </c>
      <c r="J35">
        <v>33</v>
      </c>
      <c r="K35">
        <v>118100</v>
      </c>
      <c r="L35">
        <v>282.39999999999998</v>
      </c>
      <c r="M35">
        <v>282.16000000000003</v>
      </c>
    </row>
    <row r="36" spans="1:13" x14ac:dyDescent="0.2">
      <c r="A36" s="1">
        <v>43545</v>
      </c>
      <c r="B36" t="s">
        <v>44</v>
      </c>
      <c r="C36" t="s">
        <v>16</v>
      </c>
      <c r="D36">
        <v>-0.28999999999999998</v>
      </c>
      <c r="E36">
        <v>-866.67</v>
      </c>
      <c r="F36">
        <v>2.16</v>
      </c>
      <c r="G36">
        <v>1.65</v>
      </c>
      <c r="H36">
        <v>1.7</v>
      </c>
      <c r="I36">
        <v>1.712</v>
      </c>
      <c r="J36">
        <v>1.55</v>
      </c>
      <c r="K36">
        <v>4270000</v>
      </c>
      <c r="L36">
        <v>281.55</v>
      </c>
      <c r="M36">
        <v>280.64</v>
      </c>
    </row>
    <row r="37" spans="1:13" x14ac:dyDescent="0.2">
      <c r="A37" s="1">
        <v>43545</v>
      </c>
      <c r="B37" t="s">
        <v>45</v>
      </c>
      <c r="C37" t="s">
        <v>16</v>
      </c>
      <c r="D37">
        <v>-0.01</v>
      </c>
      <c r="E37">
        <v>0</v>
      </c>
      <c r="F37">
        <v>25.69</v>
      </c>
      <c r="G37">
        <v>25.24</v>
      </c>
      <c r="H37">
        <v>24.16</v>
      </c>
      <c r="I37">
        <v>25.73</v>
      </c>
      <c r="J37">
        <v>24.07</v>
      </c>
      <c r="K37">
        <v>445690</v>
      </c>
      <c r="L37">
        <v>281.55</v>
      </c>
      <c r="M37">
        <v>280.64</v>
      </c>
    </row>
    <row r="38" spans="1:13" x14ac:dyDescent="0.2">
      <c r="A38" s="1">
        <v>43545</v>
      </c>
      <c r="B38" t="s">
        <v>46</v>
      </c>
      <c r="C38" t="s">
        <v>16</v>
      </c>
      <c r="D38">
        <v>0.55000000000000004</v>
      </c>
      <c r="E38">
        <v>30.95</v>
      </c>
      <c r="F38">
        <v>35.159999999999997</v>
      </c>
      <c r="G38">
        <v>38.200000000000003</v>
      </c>
      <c r="H38">
        <v>39.07</v>
      </c>
      <c r="I38">
        <v>40.53</v>
      </c>
      <c r="J38">
        <v>36.58</v>
      </c>
      <c r="K38">
        <v>923220</v>
      </c>
      <c r="L38">
        <v>281.55</v>
      </c>
      <c r="M38">
        <v>280.64</v>
      </c>
    </row>
    <row r="39" spans="1:13" x14ac:dyDescent="0.2">
      <c r="A39" s="1">
        <v>43545</v>
      </c>
      <c r="B39" t="s">
        <v>47</v>
      </c>
      <c r="C39" t="s">
        <v>16</v>
      </c>
      <c r="D39">
        <v>-0.2</v>
      </c>
      <c r="E39">
        <v>-157.13999999999999</v>
      </c>
      <c r="F39">
        <v>4.6500000000000004</v>
      </c>
      <c r="G39">
        <v>4.45</v>
      </c>
      <c r="H39">
        <v>4.5</v>
      </c>
      <c r="I39">
        <v>4.6399999999999997</v>
      </c>
      <c r="J39">
        <v>4.37</v>
      </c>
      <c r="K39">
        <v>340780</v>
      </c>
      <c r="L39">
        <v>281.55</v>
      </c>
      <c r="M39">
        <v>280.64</v>
      </c>
    </row>
    <row r="40" spans="1:13" x14ac:dyDescent="0.2">
      <c r="A40" s="1">
        <v>43545</v>
      </c>
      <c r="B40" t="s">
        <v>48</v>
      </c>
      <c r="C40" t="s">
        <v>16</v>
      </c>
      <c r="D40">
        <v>0.51</v>
      </c>
      <c r="E40">
        <v>4.08</v>
      </c>
      <c r="F40">
        <v>22.9</v>
      </c>
      <c r="G40">
        <v>24.55</v>
      </c>
      <c r="H40">
        <v>25.82</v>
      </c>
      <c r="I40">
        <v>26.17</v>
      </c>
      <c r="J40">
        <v>24.25</v>
      </c>
      <c r="K40">
        <v>11680000</v>
      </c>
      <c r="L40">
        <v>281.55</v>
      </c>
      <c r="M40">
        <v>280.64</v>
      </c>
    </row>
    <row r="41" spans="1:13" x14ac:dyDescent="0.2">
      <c r="A41" s="1">
        <v>43545</v>
      </c>
      <c r="B41" t="s">
        <v>49</v>
      </c>
      <c r="C41" t="s">
        <v>12</v>
      </c>
      <c r="D41">
        <v>-0.54</v>
      </c>
      <c r="E41">
        <v>-8</v>
      </c>
      <c r="F41">
        <v>14.13</v>
      </c>
      <c r="G41">
        <v>13.07</v>
      </c>
      <c r="H41">
        <v>10.5</v>
      </c>
      <c r="I41">
        <v>13.24</v>
      </c>
      <c r="J41">
        <v>10.25</v>
      </c>
      <c r="K41">
        <v>579900</v>
      </c>
      <c r="L41">
        <v>281.55</v>
      </c>
      <c r="M41">
        <v>280.64</v>
      </c>
    </row>
    <row r="42" spans="1:13" x14ac:dyDescent="0.2">
      <c r="A42" s="1">
        <v>43545</v>
      </c>
      <c r="B42" t="s">
        <v>50</v>
      </c>
      <c r="C42" t="s">
        <v>12</v>
      </c>
      <c r="D42">
        <v>1.84</v>
      </c>
      <c r="E42">
        <v>7.6</v>
      </c>
      <c r="F42">
        <v>208.12</v>
      </c>
      <c r="G42">
        <v>202.91</v>
      </c>
      <c r="H42">
        <v>194.55</v>
      </c>
      <c r="I42">
        <v>204.01</v>
      </c>
      <c r="J42">
        <v>193.75</v>
      </c>
      <c r="K42">
        <v>838330</v>
      </c>
      <c r="L42">
        <v>281.55</v>
      </c>
      <c r="M42">
        <v>280.64</v>
      </c>
    </row>
    <row r="43" spans="1:13" x14ac:dyDescent="0.2">
      <c r="A43" s="1">
        <v>43545</v>
      </c>
      <c r="B43" t="s">
        <v>51</v>
      </c>
      <c r="C43" t="s">
        <v>16</v>
      </c>
      <c r="D43">
        <v>0.28999999999999998</v>
      </c>
      <c r="E43">
        <v>11.54</v>
      </c>
      <c r="F43">
        <v>16.059999999999999</v>
      </c>
      <c r="G43">
        <v>15.99</v>
      </c>
      <c r="H43">
        <v>17.37</v>
      </c>
      <c r="I43">
        <v>17.46</v>
      </c>
      <c r="J43">
        <v>15.94</v>
      </c>
      <c r="K43">
        <v>1820000</v>
      </c>
      <c r="L43">
        <v>281.55</v>
      </c>
      <c r="M43">
        <v>280.64</v>
      </c>
    </row>
    <row r="44" spans="1:13" x14ac:dyDescent="0.2">
      <c r="A44" s="1">
        <v>43545</v>
      </c>
      <c r="B44" t="s">
        <v>52</v>
      </c>
      <c r="C44" t="s">
        <v>16</v>
      </c>
      <c r="D44">
        <v>1.81</v>
      </c>
      <c r="E44">
        <v>79.209999999999994</v>
      </c>
      <c r="F44">
        <v>23.62</v>
      </c>
      <c r="G44">
        <v>21.54</v>
      </c>
      <c r="H44">
        <v>19.28</v>
      </c>
      <c r="I44">
        <v>21.54</v>
      </c>
      <c r="J44">
        <v>19.102</v>
      </c>
      <c r="K44">
        <v>1320000</v>
      </c>
      <c r="L44">
        <v>281.55</v>
      </c>
      <c r="M44">
        <v>280.64</v>
      </c>
    </row>
    <row r="45" spans="1:13" x14ac:dyDescent="0.2">
      <c r="A45" s="1">
        <v>43545</v>
      </c>
      <c r="B45" t="s">
        <v>53</v>
      </c>
      <c r="C45" t="s">
        <v>16</v>
      </c>
      <c r="D45">
        <v>1.8</v>
      </c>
      <c r="E45">
        <v>3.45</v>
      </c>
      <c r="F45">
        <v>108.65</v>
      </c>
      <c r="G45">
        <v>113.49</v>
      </c>
      <c r="H45">
        <v>116.11</v>
      </c>
      <c r="I45">
        <v>116.56</v>
      </c>
      <c r="J45">
        <v>112.5</v>
      </c>
      <c r="K45">
        <v>1910000</v>
      </c>
      <c r="L45">
        <v>281.55</v>
      </c>
      <c r="M45">
        <v>280.64</v>
      </c>
    </row>
    <row r="46" spans="1:13" x14ac:dyDescent="0.2">
      <c r="A46" s="1">
        <v>43545</v>
      </c>
      <c r="B46" t="s">
        <v>54</v>
      </c>
      <c r="C46" t="s">
        <v>12</v>
      </c>
      <c r="D46">
        <v>-0.04</v>
      </c>
      <c r="E46">
        <v>-200</v>
      </c>
      <c r="F46">
        <v>2.63</v>
      </c>
      <c r="G46">
        <v>2.3199999999999998</v>
      </c>
      <c r="H46">
        <v>2.38</v>
      </c>
      <c r="I46">
        <v>2.44</v>
      </c>
      <c r="J46">
        <v>2.2599999999999998</v>
      </c>
      <c r="K46">
        <v>361840</v>
      </c>
      <c r="L46">
        <v>281.55</v>
      </c>
      <c r="M46">
        <v>280.64</v>
      </c>
    </row>
    <row r="47" spans="1:13" x14ac:dyDescent="0.2">
      <c r="A47" s="1">
        <v>43545</v>
      </c>
      <c r="B47" t="s">
        <v>55</v>
      </c>
      <c r="C47" t="s">
        <v>16</v>
      </c>
      <c r="D47">
        <v>0.5</v>
      </c>
      <c r="E47">
        <v>25</v>
      </c>
      <c r="F47">
        <v>17.21</v>
      </c>
      <c r="G47">
        <v>18.8</v>
      </c>
      <c r="H47">
        <v>16.12</v>
      </c>
      <c r="I47">
        <v>18.8</v>
      </c>
      <c r="J47">
        <v>15.88</v>
      </c>
      <c r="K47">
        <v>166640</v>
      </c>
      <c r="L47">
        <v>281.55</v>
      </c>
      <c r="M47">
        <v>280.64</v>
      </c>
    </row>
    <row r="48" spans="1:13" x14ac:dyDescent="0.2">
      <c r="A48" s="1">
        <v>43545</v>
      </c>
      <c r="B48" t="s">
        <v>56</v>
      </c>
      <c r="C48" t="s">
        <v>12</v>
      </c>
      <c r="D48">
        <v>-0.04</v>
      </c>
      <c r="E48">
        <v>33.33</v>
      </c>
      <c r="F48">
        <v>2.5499999999999998</v>
      </c>
      <c r="G48">
        <v>2.66</v>
      </c>
      <c r="H48">
        <v>2.92</v>
      </c>
      <c r="I48">
        <v>2.9529999999999998</v>
      </c>
      <c r="J48">
        <v>2.6549999999999998</v>
      </c>
      <c r="K48">
        <v>11780</v>
      </c>
      <c r="L48">
        <v>281.55</v>
      </c>
      <c r="M48">
        <v>280.64</v>
      </c>
    </row>
    <row r="49" spans="1:13" x14ac:dyDescent="0.2">
      <c r="A49" s="1">
        <v>43545</v>
      </c>
      <c r="B49" t="s">
        <v>57</v>
      </c>
      <c r="C49" t="s">
        <v>12</v>
      </c>
      <c r="D49">
        <v>0.68</v>
      </c>
      <c r="E49">
        <v>4.62</v>
      </c>
      <c r="F49">
        <v>88.01</v>
      </c>
      <c r="G49">
        <v>85.2</v>
      </c>
      <c r="H49">
        <v>82.19</v>
      </c>
      <c r="I49">
        <v>85.9</v>
      </c>
      <c r="J49">
        <v>82.15</v>
      </c>
      <c r="K49">
        <v>10390000</v>
      </c>
      <c r="L49">
        <v>281.55</v>
      </c>
      <c r="M49">
        <v>280.64</v>
      </c>
    </row>
    <row r="50" spans="1:13" x14ac:dyDescent="0.2">
      <c r="A50" s="1">
        <v>43545</v>
      </c>
      <c r="B50" t="s">
        <v>58</v>
      </c>
      <c r="C50" t="s">
        <v>16</v>
      </c>
      <c r="D50">
        <v>-0.7</v>
      </c>
      <c r="E50">
        <v>55.41</v>
      </c>
      <c r="F50">
        <v>1.67</v>
      </c>
      <c r="G50">
        <v>1.79</v>
      </c>
      <c r="H50">
        <v>1.9</v>
      </c>
      <c r="I50">
        <v>2.58</v>
      </c>
      <c r="J50">
        <v>1.75</v>
      </c>
      <c r="K50">
        <v>63670</v>
      </c>
      <c r="L50">
        <v>281.55</v>
      </c>
      <c r="M50">
        <v>280.64</v>
      </c>
    </row>
    <row r="51" spans="1:13" x14ac:dyDescent="0.2">
      <c r="A51" s="1">
        <v>43545</v>
      </c>
      <c r="B51" t="s">
        <v>59</v>
      </c>
      <c r="C51" t="s">
        <v>16</v>
      </c>
      <c r="D51">
        <v>-0.37</v>
      </c>
      <c r="E51">
        <v>-184.62</v>
      </c>
      <c r="F51">
        <v>13.91</v>
      </c>
      <c r="G51">
        <v>13.98</v>
      </c>
      <c r="H51">
        <v>14.02</v>
      </c>
      <c r="I51">
        <v>14.186199999999999</v>
      </c>
      <c r="J51">
        <v>13.8</v>
      </c>
      <c r="K51">
        <v>16410</v>
      </c>
      <c r="L51">
        <v>281.55</v>
      </c>
      <c r="M51">
        <v>280.64</v>
      </c>
    </row>
    <row r="52" spans="1:13" x14ac:dyDescent="0.2">
      <c r="A52" s="1">
        <v>43545</v>
      </c>
      <c r="B52" t="s">
        <v>60</v>
      </c>
      <c r="C52" t="s">
        <v>12</v>
      </c>
      <c r="D52">
        <v>-0.11</v>
      </c>
      <c r="E52">
        <v>0</v>
      </c>
      <c r="F52">
        <v>24.33</v>
      </c>
      <c r="G52">
        <v>22.28</v>
      </c>
      <c r="H52">
        <v>20.91</v>
      </c>
      <c r="I52">
        <v>23.97</v>
      </c>
      <c r="J52">
        <v>20.28</v>
      </c>
      <c r="K52">
        <v>5050000</v>
      </c>
      <c r="L52">
        <v>281.55</v>
      </c>
      <c r="M52">
        <v>280.64</v>
      </c>
    </row>
    <row r="53" spans="1:13" x14ac:dyDescent="0.2">
      <c r="A53" s="1">
        <v>43545</v>
      </c>
      <c r="B53" t="s">
        <v>60</v>
      </c>
      <c r="C53" t="s">
        <v>12</v>
      </c>
      <c r="D53">
        <v>-0.11</v>
      </c>
      <c r="E53">
        <v>0</v>
      </c>
      <c r="F53">
        <v>24.33</v>
      </c>
      <c r="G53">
        <v>22.28</v>
      </c>
      <c r="H53">
        <v>20.91</v>
      </c>
      <c r="I53">
        <v>23.97</v>
      </c>
      <c r="J53">
        <v>20.28</v>
      </c>
      <c r="K53">
        <v>5050000</v>
      </c>
      <c r="L53">
        <v>281.55</v>
      </c>
      <c r="M53">
        <v>280.64</v>
      </c>
    </row>
    <row r="54" spans="1:13" x14ac:dyDescent="0.2">
      <c r="A54" s="1">
        <v>43545</v>
      </c>
      <c r="B54" t="s">
        <v>61</v>
      </c>
      <c r="C54" t="s">
        <v>12</v>
      </c>
      <c r="D54">
        <v>0</v>
      </c>
      <c r="E54">
        <v>-100</v>
      </c>
      <c r="F54">
        <v>2.5099999999999998</v>
      </c>
      <c r="G54">
        <v>2.4500000000000002</v>
      </c>
      <c r="H54">
        <v>2.37</v>
      </c>
      <c r="I54">
        <v>2.48</v>
      </c>
      <c r="J54">
        <v>2.25</v>
      </c>
      <c r="K54">
        <v>139120</v>
      </c>
      <c r="L54">
        <v>281.55</v>
      </c>
      <c r="M54">
        <v>280.64</v>
      </c>
    </row>
    <row r="55" spans="1:13" x14ac:dyDescent="0.2">
      <c r="A55" s="1">
        <v>43545</v>
      </c>
      <c r="B55" t="s">
        <v>62</v>
      </c>
      <c r="C55" t="s">
        <v>16</v>
      </c>
      <c r="D55">
        <v>-0.01</v>
      </c>
      <c r="E55">
        <v>-114.29</v>
      </c>
      <c r="F55">
        <v>3.42</v>
      </c>
      <c r="G55">
        <v>3.37</v>
      </c>
      <c r="H55">
        <v>3.26</v>
      </c>
      <c r="I55">
        <v>3.37</v>
      </c>
      <c r="J55">
        <v>3.22</v>
      </c>
      <c r="K55">
        <v>26910</v>
      </c>
      <c r="L55">
        <v>281.55</v>
      </c>
      <c r="M55">
        <v>280.64</v>
      </c>
    </row>
    <row r="56" spans="1:13" x14ac:dyDescent="0.2">
      <c r="A56" s="1">
        <v>43546</v>
      </c>
      <c r="B56" t="s">
        <v>63</v>
      </c>
      <c r="C56" t="s">
        <v>16</v>
      </c>
      <c r="D56">
        <v>0.4</v>
      </c>
      <c r="E56">
        <v>-36.51</v>
      </c>
      <c r="F56">
        <v>19.61</v>
      </c>
      <c r="G56">
        <v>18.510000000000002</v>
      </c>
      <c r="H56">
        <v>17.14</v>
      </c>
      <c r="I56">
        <v>18.98</v>
      </c>
      <c r="J56">
        <v>16.75</v>
      </c>
      <c r="K56">
        <v>2860000</v>
      </c>
      <c r="L56">
        <v>284.73</v>
      </c>
      <c r="M56">
        <v>283.22000000000003</v>
      </c>
    </row>
    <row r="57" spans="1:13" x14ac:dyDescent="0.2">
      <c r="A57" s="1">
        <v>43546</v>
      </c>
      <c r="B57" t="s">
        <v>64</v>
      </c>
      <c r="C57" t="s">
        <v>16</v>
      </c>
      <c r="D57">
        <v>1.6</v>
      </c>
      <c r="E57">
        <v>0</v>
      </c>
      <c r="F57">
        <v>100.06</v>
      </c>
      <c r="G57">
        <v>97.84</v>
      </c>
      <c r="H57">
        <v>103.21</v>
      </c>
      <c r="I57">
        <v>104.2</v>
      </c>
      <c r="J57">
        <v>97.3</v>
      </c>
      <c r="K57">
        <v>2790000</v>
      </c>
      <c r="L57">
        <v>284.73</v>
      </c>
      <c r="M57">
        <v>283.22000000000003</v>
      </c>
    </row>
    <row r="58" spans="1:13" x14ac:dyDescent="0.2">
      <c r="A58" s="1">
        <v>43546</v>
      </c>
      <c r="B58" t="s">
        <v>65</v>
      </c>
      <c r="C58" t="s">
        <v>16</v>
      </c>
      <c r="D58">
        <v>-0.01</v>
      </c>
      <c r="E58">
        <v>80</v>
      </c>
      <c r="F58">
        <v>2.63</v>
      </c>
      <c r="G58">
        <v>2.77</v>
      </c>
      <c r="H58">
        <v>2.59</v>
      </c>
      <c r="I58">
        <v>2.8</v>
      </c>
      <c r="J58">
        <v>2.52</v>
      </c>
      <c r="K58">
        <v>72310</v>
      </c>
      <c r="L58">
        <v>284.73</v>
      </c>
      <c r="M58">
        <v>283.22000000000003</v>
      </c>
    </row>
    <row r="59" spans="1:13" x14ac:dyDescent="0.2">
      <c r="A59" s="1">
        <v>43546</v>
      </c>
      <c r="B59" t="s">
        <v>66</v>
      </c>
      <c r="C59" t="s">
        <v>16</v>
      </c>
      <c r="D59">
        <v>0.56999999999999995</v>
      </c>
      <c r="E59">
        <v>50</v>
      </c>
      <c r="F59">
        <v>18.04</v>
      </c>
      <c r="G59">
        <v>23</v>
      </c>
      <c r="H59">
        <v>21.7</v>
      </c>
      <c r="I59">
        <v>23.88</v>
      </c>
      <c r="J59">
        <v>21.32</v>
      </c>
      <c r="K59">
        <v>925710</v>
      </c>
      <c r="L59">
        <v>284.73</v>
      </c>
      <c r="M59">
        <v>283.22000000000003</v>
      </c>
    </row>
    <row r="60" spans="1:13" x14ac:dyDescent="0.2">
      <c r="A60" s="1">
        <v>43546</v>
      </c>
      <c r="B60" t="s">
        <v>67</v>
      </c>
      <c r="C60" t="s">
        <v>16</v>
      </c>
      <c r="D60">
        <v>-0.42</v>
      </c>
      <c r="E60">
        <v>-35.479999999999997</v>
      </c>
      <c r="F60">
        <v>24.41</v>
      </c>
      <c r="G60">
        <v>25</v>
      </c>
      <c r="H60">
        <v>23.36</v>
      </c>
      <c r="I60">
        <v>25.01</v>
      </c>
      <c r="J60">
        <v>22.68</v>
      </c>
      <c r="K60">
        <v>370020</v>
      </c>
      <c r="L60">
        <v>284.73</v>
      </c>
      <c r="M60">
        <v>283.22000000000003</v>
      </c>
    </row>
    <row r="61" spans="1:13" x14ac:dyDescent="0.2">
      <c r="A61" s="1">
        <v>43548</v>
      </c>
      <c r="B61" t="s">
        <v>68</v>
      </c>
      <c r="C61" t="s">
        <v>16</v>
      </c>
      <c r="D61">
        <v>0.79</v>
      </c>
      <c r="E61">
        <v>14.49</v>
      </c>
      <c r="F61">
        <v>12.3</v>
      </c>
      <c r="G61">
        <v>12.03</v>
      </c>
      <c r="H61">
        <v>11.45</v>
      </c>
      <c r="I61">
        <v>12.29</v>
      </c>
      <c r="J61">
        <v>11.38</v>
      </c>
      <c r="K61">
        <v>232690</v>
      </c>
      <c r="L61">
        <v>279.25</v>
      </c>
      <c r="M61">
        <v>279.25</v>
      </c>
    </row>
    <row r="62" spans="1:13" x14ac:dyDescent="0.2">
      <c r="A62" s="1">
        <v>43549</v>
      </c>
      <c r="B62" t="s">
        <v>69</v>
      </c>
      <c r="C62" t="s">
        <v>12</v>
      </c>
      <c r="D62">
        <v>-0.21</v>
      </c>
      <c r="E62">
        <v>4.55</v>
      </c>
      <c r="F62">
        <v>0.505</v>
      </c>
      <c r="G62">
        <v>0.56999999999999995</v>
      </c>
      <c r="H62">
        <v>0.52600000000000002</v>
      </c>
      <c r="I62">
        <v>0.56999999999999995</v>
      </c>
      <c r="J62">
        <v>0.47599999999999998</v>
      </c>
      <c r="K62">
        <v>2049999.99999999</v>
      </c>
      <c r="L62">
        <v>279.25</v>
      </c>
      <c r="M62">
        <v>278.87</v>
      </c>
    </row>
    <row r="63" spans="1:13" x14ac:dyDescent="0.2">
      <c r="A63" s="1">
        <v>43549</v>
      </c>
      <c r="B63" t="s">
        <v>70</v>
      </c>
      <c r="C63" t="s">
        <v>16</v>
      </c>
      <c r="D63">
        <v>-0.15</v>
      </c>
      <c r="E63">
        <v>-114.29</v>
      </c>
      <c r="F63">
        <v>0.33</v>
      </c>
      <c r="G63">
        <v>0.35</v>
      </c>
      <c r="H63">
        <v>0.30499999999999999</v>
      </c>
      <c r="I63">
        <v>0.35</v>
      </c>
      <c r="J63">
        <v>0.25</v>
      </c>
      <c r="K63">
        <v>0</v>
      </c>
      <c r="L63">
        <v>279.25</v>
      </c>
      <c r="M63">
        <v>278.87</v>
      </c>
    </row>
    <row r="64" spans="1:13" x14ac:dyDescent="0.2">
      <c r="A64" s="1">
        <v>43549</v>
      </c>
      <c r="B64" t="s">
        <v>71</v>
      </c>
      <c r="C64" t="s">
        <v>16</v>
      </c>
      <c r="D64">
        <v>-0.02</v>
      </c>
      <c r="E64">
        <v>33.33</v>
      </c>
      <c r="F64">
        <v>4.3499999999999996</v>
      </c>
      <c r="G64">
        <v>4.3600000000000003</v>
      </c>
      <c r="H64">
        <v>4.3899999999999997</v>
      </c>
      <c r="I64">
        <v>4.46</v>
      </c>
      <c r="J64">
        <v>4.2</v>
      </c>
      <c r="K64">
        <v>30300</v>
      </c>
      <c r="L64">
        <v>279.25</v>
      </c>
      <c r="M64">
        <v>278.87</v>
      </c>
    </row>
    <row r="65" spans="1:13" x14ac:dyDescent="0.2">
      <c r="A65" s="1">
        <v>43549</v>
      </c>
      <c r="B65" t="s">
        <v>72</v>
      </c>
      <c r="C65" t="s">
        <v>16</v>
      </c>
      <c r="D65">
        <v>-0.67</v>
      </c>
      <c r="E65">
        <v>-17.54</v>
      </c>
      <c r="F65">
        <v>18.2</v>
      </c>
      <c r="G65">
        <v>17.579999999999998</v>
      </c>
      <c r="H65">
        <v>17.78</v>
      </c>
      <c r="I65">
        <v>18.11</v>
      </c>
      <c r="J65">
        <v>17.100000000000001</v>
      </c>
      <c r="K65">
        <v>173180</v>
      </c>
      <c r="L65">
        <v>279.25</v>
      </c>
      <c r="M65">
        <v>278.87</v>
      </c>
    </row>
    <row r="66" spans="1:13" x14ac:dyDescent="0.2">
      <c r="A66" s="1">
        <v>43549</v>
      </c>
      <c r="B66" t="s">
        <v>73</v>
      </c>
      <c r="C66" t="s">
        <v>12</v>
      </c>
      <c r="D66">
        <v>-0.19</v>
      </c>
      <c r="E66">
        <v>0</v>
      </c>
      <c r="F66">
        <v>1.21</v>
      </c>
      <c r="G66">
        <v>1.2</v>
      </c>
      <c r="H66">
        <v>1.1499999999999999</v>
      </c>
      <c r="I66">
        <v>1.2050000000000001</v>
      </c>
      <c r="J66">
        <v>1.08</v>
      </c>
      <c r="K66">
        <v>94060</v>
      </c>
      <c r="L66">
        <v>279.25</v>
      </c>
      <c r="M66">
        <v>278.87</v>
      </c>
    </row>
    <row r="67" spans="1:13" x14ac:dyDescent="0.2">
      <c r="A67" s="1">
        <v>43549</v>
      </c>
      <c r="B67" t="s">
        <v>74</v>
      </c>
      <c r="C67" t="s">
        <v>12</v>
      </c>
      <c r="D67">
        <v>-0.15</v>
      </c>
      <c r="E67">
        <v>-114.29</v>
      </c>
      <c r="F67">
        <v>0.3</v>
      </c>
      <c r="G67">
        <v>0.28560000000000002</v>
      </c>
      <c r="H67">
        <v>0.2797</v>
      </c>
      <c r="I67">
        <v>0.3</v>
      </c>
      <c r="J67">
        <v>0.25209999999999999</v>
      </c>
      <c r="K67">
        <v>359930</v>
      </c>
      <c r="L67">
        <v>279.25</v>
      </c>
      <c r="M67">
        <v>278.87</v>
      </c>
    </row>
    <row r="68" spans="1:13" x14ac:dyDescent="0.2">
      <c r="A68" s="1">
        <v>43549</v>
      </c>
      <c r="B68" t="s">
        <v>32</v>
      </c>
      <c r="C68" t="s">
        <v>16</v>
      </c>
      <c r="D68">
        <v>-0.11</v>
      </c>
      <c r="E68">
        <v>26.67</v>
      </c>
      <c r="F68">
        <v>0.81599999999999995</v>
      </c>
      <c r="G68">
        <v>0.81</v>
      </c>
      <c r="H68">
        <v>0.745</v>
      </c>
      <c r="I68">
        <v>0.81</v>
      </c>
      <c r="J68">
        <v>0.63</v>
      </c>
      <c r="K68">
        <v>487080</v>
      </c>
      <c r="L68">
        <v>279.25</v>
      </c>
      <c r="M68">
        <v>278.87</v>
      </c>
    </row>
    <row r="69" spans="1:13" x14ac:dyDescent="0.2">
      <c r="A69" s="1">
        <v>43549</v>
      </c>
      <c r="B69" t="s">
        <v>75</v>
      </c>
      <c r="C69" t="s">
        <v>16</v>
      </c>
      <c r="D69">
        <v>0.83</v>
      </c>
      <c r="E69">
        <v>315</v>
      </c>
      <c r="F69">
        <v>6.77</v>
      </c>
      <c r="G69">
        <v>6.39</v>
      </c>
      <c r="H69">
        <v>7.01</v>
      </c>
      <c r="I69">
        <v>7.05</v>
      </c>
      <c r="J69">
        <v>6.24</v>
      </c>
      <c r="K69">
        <v>584360</v>
      </c>
      <c r="L69">
        <v>279.25</v>
      </c>
      <c r="M69">
        <v>278.87</v>
      </c>
    </row>
    <row r="70" spans="1:13" x14ac:dyDescent="0.2">
      <c r="A70" s="1">
        <v>43549</v>
      </c>
      <c r="B70" t="s">
        <v>76</v>
      </c>
      <c r="C70" t="s">
        <v>16</v>
      </c>
      <c r="D70">
        <v>0.68</v>
      </c>
      <c r="E70">
        <v>17.239999999999998</v>
      </c>
      <c r="F70">
        <v>29.11</v>
      </c>
      <c r="G70">
        <v>29.65</v>
      </c>
      <c r="H70">
        <v>29.01</v>
      </c>
      <c r="I70">
        <v>30.79</v>
      </c>
      <c r="J70">
        <v>28.62</v>
      </c>
      <c r="K70">
        <v>692000</v>
      </c>
      <c r="L70">
        <v>279.25</v>
      </c>
      <c r="M70">
        <v>278.87</v>
      </c>
    </row>
    <row r="71" spans="1:13" x14ac:dyDescent="0.2">
      <c r="A71" s="1">
        <v>43549</v>
      </c>
      <c r="B71" t="s">
        <v>77</v>
      </c>
      <c r="C71" t="s">
        <v>16</v>
      </c>
      <c r="D71">
        <v>-0.05</v>
      </c>
      <c r="E71">
        <v>66.67</v>
      </c>
      <c r="F71">
        <v>5.19</v>
      </c>
      <c r="G71">
        <v>5.58</v>
      </c>
      <c r="H71">
        <v>5.07</v>
      </c>
      <c r="I71">
        <v>5.58</v>
      </c>
      <c r="J71">
        <v>5.03</v>
      </c>
      <c r="K71">
        <v>45750</v>
      </c>
      <c r="L71">
        <v>279.25</v>
      </c>
      <c r="M71">
        <v>278.87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workbookViewId="0">
      <selection activeCell="K10" sqref="K10"/>
    </sheetView>
  </sheetViews>
  <sheetFormatPr baseColWidth="10" defaultRowHeight="16" x14ac:dyDescent="0.2"/>
  <sheetData>
    <row r="2" spans="1:10" x14ac:dyDescent="0.2">
      <c r="A2" t="b">
        <f>AND(Raw!E2&gt;0,Raw!E2&lt;100)</f>
        <v>1</v>
      </c>
      <c r="B2" t="b">
        <f>Raw!D2&gt;0</f>
        <v>1</v>
      </c>
      <c r="C2" t="b">
        <f>AND(Raw!G2&gt;Raw!D2,Raw!G2&lt;80*Raw!D2)</f>
        <v>1</v>
      </c>
      <c r="D2" t="b">
        <f>Raw!K2*Raw!F2&gt;5000000</f>
        <v>1</v>
      </c>
      <c r="E2">
        <f>Raw!M2/Raw!L2</f>
        <v>1.0041795062515497</v>
      </c>
      <c r="F2">
        <f>Raw!G2/Raw!F2</f>
        <v>0.93304843304843299</v>
      </c>
      <c r="H2">
        <f>Raw!H2/Raw!G2</f>
        <v>1.0128244274809162</v>
      </c>
      <c r="I2">
        <f>Raw!H2/Raw!J2</f>
        <v>1.0526816883529038</v>
      </c>
      <c r="J2">
        <f>Raw!I2/Raw!G2</f>
        <v>1.0412213740458016</v>
      </c>
    </row>
    <row r="3" spans="1:10" x14ac:dyDescent="0.2">
      <c r="A3" t="b">
        <f>AND(Raw!E3&gt;0,Raw!E3&lt;100)</f>
        <v>1</v>
      </c>
      <c r="B3" t="b">
        <f>Raw!D3&gt;0</f>
        <v>1</v>
      </c>
      <c r="C3" t="b">
        <f>AND(Raw!G3&gt;Raw!D3,Raw!G3&lt;80*Raw!D3)</f>
        <v>0</v>
      </c>
      <c r="D3" t="b">
        <f>Raw!K3*Raw!F3&gt;5000000</f>
        <v>1</v>
      </c>
      <c r="E3">
        <f>Raw!M3/Raw!L3</f>
        <v>1.0041795062515497</v>
      </c>
      <c r="F3">
        <f>Raw!G3/Raw!F3</f>
        <v>1.0075239398084817</v>
      </c>
      <c r="H3">
        <f>Raw!H3/Raw!G3</f>
        <v>1.0390359809911744</v>
      </c>
      <c r="I3">
        <f>Raw!H3/Raw!J3</f>
        <v>1.1010791366906474</v>
      </c>
      <c r="J3">
        <f>Raw!I3/Raw!G3</f>
        <v>1.0943652410047522</v>
      </c>
    </row>
    <row r="4" spans="1:10" x14ac:dyDescent="0.2">
      <c r="A4" t="b">
        <f>AND(Raw!E4&gt;0,Raw!E4&lt;100)</f>
        <v>1</v>
      </c>
      <c r="B4" t="b">
        <f>Raw!D4&gt;0</f>
        <v>1</v>
      </c>
      <c r="C4" t="b">
        <f>AND(Raw!G4&gt;Raw!D4,Raw!G4&lt;80*Raw!D4)</f>
        <v>1</v>
      </c>
      <c r="D4" t="b">
        <f>Raw!K4*Raw!F4&gt;5000000</f>
        <v>0</v>
      </c>
      <c r="E4">
        <f>Raw!M4/Raw!L4</f>
        <v>1.0041795062515497</v>
      </c>
      <c r="F4">
        <f>Raw!G4/Raw!F4</f>
        <v>1.015228426395939</v>
      </c>
      <c r="H4">
        <f>Raw!H4/Raw!G4</f>
        <v>0.9375</v>
      </c>
      <c r="I4">
        <f>Raw!H4/Raw!J4</f>
        <v>1.0474860335195531</v>
      </c>
      <c r="J4">
        <f>Raw!I4/Raw!G4</f>
        <v>1.0075000000000001</v>
      </c>
    </row>
    <row r="5" spans="1:10" x14ac:dyDescent="0.2">
      <c r="A5" t="b">
        <f>AND(Raw!E5&gt;0,Raw!E5&lt;100)</f>
        <v>0</v>
      </c>
      <c r="B5" t="b">
        <f>Raw!D5&gt;0</f>
        <v>1</v>
      </c>
      <c r="C5" t="b">
        <f>AND(Raw!G5&gt;Raw!D5,Raw!G5&lt;80*Raw!D5)</f>
        <v>1</v>
      </c>
      <c r="D5" t="b">
        <f>Raw!K5*Raw!F5&gt;5000000</f>
        <v>0</v>
      </c>
      <c r="E5">
        <f>Raw!M5/Raw!L5</f>
        <v>1.0041795062515497</v>
      </c>
      <c r="F5">
        <f>Raw!G5/Raw!F5</f>
        <v>1.0008779631255487</v>
      </c>
      <c r="H5">
        <f>Raw!H5/Raw!G5</f>
        <v>0.97280701754385956</v>
      </c>
      <c r="I5">
        <f>Raw!H5/Raw!J5</f>
        <v>1.0316279069767442</v>
      </c>
      <c r="J5">
        <f>Raw!I5/Raw!G5</f>
        <v>1.0017543859649123</v>
      </c>
    </row>
    <row r="6" spans="1:10" x14ac:dyDescent="0.2">
      <c r="A6" t="b">
        <f>AND(Raw!E6&gt;0,Raw!E6&lt;100)</f>
        <v>0</v>
      </c>
      <c r="B6" t="b">
        <f>Raw!D6&gt;0</f>
        <v>1</v>
      </c>
      <c r="C6" t="b">
        <f>AND(Raw!G6&gt;Raw!D6,Raw!G6&lt;80*Raw!D6)</f>
        <v>1</v>
      </c>
      <c r="D6" t="b">
        <f>Raw!K6*Raw!F6&gt;5000000</f>
        <v>1</v>
      </c>
      <c r="E6">
        <f>Raw!M6/Raw!L6</f>
        <v>1.0041795062515497</v>
      </c>
      <c r="F6">
        <f>Raw!G6/Raw!F6</f>
        <v>1</v>
      </c>
      <c r="H6">
        <f>Raw!H6/Raw!G6</f>
        <v>1.0040068689181454</v>
      </c>
      <c r="I6">
        <f>Raw!H6/Raw!J6</f>
        <v>1.0701647345942646</v>
      </c>
      <c r="J6">
        <f>Raw!I6/Raw!G6</f>
        <v>1.0263308528906698</v>
      </c>
    </row>
    <row r="7" spans="1:10" x14ac:dyDescent="0.2">
      <c r="A7" t="b">
        <f>AND(Raw!E7&gt;0,Raw!E7&lt;100)</f>
        <v>1</v>
      </c>
      <c r="B7" t="b">
        <f>Raw!D7&gt;0</f>
        <v>0</v>
      </c>
      <c r="C7" t="b">
        <f>AND(Raw!G7&gt;Raw!D7,Raw!G7&lt;80*Raw!D7)</f>
        <v>0</v>
      </c>
      <c r="D7" t="b">
        <f>Raw!K7*Raw!F7&gt;5000000</f>
        <v>0</v>
      </c>
      <c r="E7">
        <f>Raw!M7/Raw!L7</f>
        <v>1.0041795062515497</v>
      </c>
      <c r="F7">
        <f>Raw!G7/Raw!F7</f>
        <v>0.99159663865546221</v>
      </c>
      <c r="H7">
        <f>Raw!H7/Raw!G7</f>
        <v>1.0254237288135593</v>
      </c>
      <c r="I7">
        <f>Raw!H7/Raw!J7</f>
        <v>1.0297872340425531</v>
      </c>
      <c r="J7">
        <f>Raw!I7/Raw!G7</f>
        <v>1.0338983050847459</v>
      </c>
    </row>
    <row r="8" spans="1:10" x14ac:dyDescent="0.2">
      <c r="A8" t="b">
        <f>AND(Raw!E8&gt;0,Raw!E8&lt;100)</f>
        <v>1</v>
      </c>
      <c r="B8" t="b">
        <f>Raw!D8&gt;0</f>
        <v>1</v>
      </c>
      <c r="C8" t="b">
        <f>AND(Raw!G8&gt;Raw!D8,Raw!G8&lt;80*Raw!D8)</f>
        <v>1</v>
      </c>
      <c r="D8" t="b">
        <f>Raw!K8*Raw!F8&gt;5000000</f>
        <v>1</v>
      </c>
      <c r="E8">
        <f>Raw!M8/Raw!L8</f>
        <v>1.0041795062515497</v>
      </c>
      <c r="F8">
        <f>Raw!G8/Raw!F8</f>
        <v>1.0602205258693809</v>
      </c>
      <c r="H8">
        <f>Raw!H8/Raw!G8</f>
        <v>1.0231999999999999</v>
      </c>
      <c r="I8">
        <f>Raw!H8/Raw!J8</f>
        <v>1.0457890433360588</v>
      </c>
      <c r="J8">
        <f>Raw!I8/Raw!G8</f>
        <v>1.0959999999999999</v>
      </c>
    </row>
    <row r="9" spans="1:10" x14ac:dyDescent="0.2">
      <c r="A9" t="b">
        <f>AND(Raw!E9&gt;0,Raw!E9&lt;100)</f>
        <v>0</v>
      </c>
      <c r="B9" t="b">
        <f>Raw!D9&gt;0</f>
        <v>0</v>
      </c>
      <c r="C9" t="b">
        <f>AND(Raw!G9&gt;Raw!D9,Raw!G9&lt;80*Raw!D9)</f>
        <v>0</v>
      </c>
      <c r="D9" t="b">
        <f>Raw!K9*Raw!F9&gt;5000000</f>
        <v>0</v>
      </c>
      <c r="E9">
        <f>Raw!M9/Raw!L9</f>
        <v>1.0041795062515497</v>
      </c>
      <c r="F9">
        <f>Raw!G9/Raw!F9</f>
        <v>1.0551948051948052</v>
      </c>
      <c r="H9">
        <f>Raw!H9/Raw!G9</f>
        <v>1.0707692307692307</v>
      </c>
      <c r="I9">
        <f>Raw!H9/Raw!J9</f>
        <v>1.0773993808049536</v>
      </c>
      <c r="J9">
        <f>Raw!I9/Raw!G9</f>
        <v>1.1323076923076925</v>
      </c>
    </row>
    <row r="10" spans="1:10" x14ac:dyDescent="0.2">
      <c r="A10" t="b">
        <f>AND(Raw!E10&gt;0,Raw!E10&lt;100)</f>
        <v>0</v>
      </c>
      <c r="B10" t="b">
        <f>Raw!D10&gt;0</f>
        <v>0</v>
      </c>
      <c r="C10" t="b">
        <f>AND(Raw!G10&gt;Raw!D10,Raw!G10&lt;80*Raw!D10)</f>
        <v>0</v>
      </c>
      <c r="D10" t="b">
        <f>Raw!K10*Raw!F10&gt;5000000</f>
        <v>0</v>
      </c>
      <c r="E10">
        <f>Raw!M10/Raw!L10</f>
        <v>1.0041795062515497</v>
      </c>
      <c r="F10">
        <f>Raw!G10/Raw!F10</f>
        <v>0.99266727772685603</v>
      </c>
      <c r="H10">
        <f>Raw!H10/Raw!G10</f>
        <v>0.97414589104339799</v>
      </c>
      <c r="I10">
        <f>Raw!H10/Raw!J10</f>
        <v>1.0105363984674332</v>
      </c>
      <c r="J10">
        <f>Raw!I10/Raw!G10</f>
        <v>1.0046168051708217</v>
      </c>
    </row>
    <row r="11" spans="1:10" x14ac:dyDescent="0.2">
      <c r="A11" t="b">
        <f>AND(Raw!E11&gt;0,Raw!E11&lt;100)</f>
        <v>0</v>
      </c>
      <c r="B11" t="b">
        <f>Raw!D11&gt;0</f>
        <v>0</v>
      </c>
      <c r="C11" t="b">
        <f>AND(Raw!G11&gt;Raw!D11,Raw!G11&lt;80*Raw!D11)</f>
        <v>0</v>
      </c>
      <c r="D11" t="b">
        <f>Raw!K11*Raw!F11&gt;5000000</f>
        <v>0</v>
      </c>
      <c r="E11">
        <f>Raw!M11/Raw!L11</f>
        <v>1.0041795062515497</v>
      </c>
      <c r="F11">
        <f>Raw!G11/Raw!F11</f>
        <v>0.99058752087444979</v>
      </c>
      <c r="H11">
        <f>Raw!H11/Raw!G11</f>
        <v>0.83908045977011481</v>
      </c>
      <c r="I11">
        <f>Raw!H11/Raw!J11</f>
        <v>1.0398860398860399</v>
      </c>
      <c r="J11">
        <f>Raw!I11/Raw!G11</f>
        <v>1</v>
      </c>
    </row>
    <row r="12" spans="1:10" x14ac:dyDescent="0.2">
      <c r="A12" t="b">
        <f>AND(Raw!E12&gt;0,Raw!E12&lt;100)</f>
        <v>0</v>
      </c>
      <c r="B12" t="b">
        <f>Raw!D12&gt;0</f>
        <v>1</v>
      </c>
      <c r="C12" t="b">
        <f>AND(Raw!G12&gt;Raw!D12,Raw!G12&lt;80*Raw!D12)</f>
        <v>1</v>
      </c>
      <c r="D12" t="b">
        <f>Raw!K12*Raw!F12&gt;5000000</f>
        <v>1</v>
      </c>
      <c r="E12">
        <f>Raw!M12/Raw!L12</f>
        <v>1.0041795062515497</v>
      </c>
      <c r="F12">
        <f>Raw!G12/Raw!F12</f>
        <v>0.95226283005347001</v>
      </c>
      <c r="H12">
        <f>Raw!H12/Raw!G12</f>
        <v>1.0134298118668597</v>
      </c>
      <c r="I12">
        <f>Raw!H12/Raw!J12</f>
        <v>1.0318873040198042</v>
      </c>
      <c r="J12">
        <f>Raw!I12/Raw!G12</f>
        <v>1.0174819102749639</v>
      </c>
    </row>
    <row r="13" spans="1:10" x14ac:dyDescent="0.2">
      <c r="A13" t="b">
        <f>AND(Raw!E13&gt;0,Raw!E13&lt;100)</f>
        <v>0</v>
      </c>
      <c r="B13" t="b">
        <f>Raw!D13&gt;0</f>
        <v>0</v>
      </c>
      <c r="C13" t="b">
        <f>AND(Raw!G13&gt;Raw!D13,Raw!G13&lt;80*Raw!D13)</f>
        <v>0</v>
      </c>
      <c r="D13" t="b">
        <f>Raw!K13*Raw!F13&gt;5000000</f>
        <v>0</v>
      </c>
      <c r="E13">
        <f>Raw!M13/Raw!L13</f>
        <v>1.0041795062515497</v>
      </c>
      <c r="F13">
        <f>Raw!G13/Raw!F13</f>
        <v>1.0104166666666667</v>
      </c>
      <c r="H13">
        <f>Raw!H13/Raw!G13</f>
        <v>0.90907216494845366</v>
      </c>
      <c r="I13">
        <f>Raw!H13/Raw!J13</f>
        <v>1.007426025362733</v>
      </c>
      <c r="J13">
        <f>Raw!I13/Raw!G13</f>
        <v>1</v>
      </c>
    </row>
    <row r="14" spans="1:10" x14ac:dyDescent="0.2">
      <c r="A14" t="b">
        <f>AND(Raw!E14&gt;0,Raw!E14&lt;100)</f>
        <v>0</v>
      </c>
      <c r="B14" t="b">
        <f>Raw!D14&gt;0</f>
        <v>1</v>
      </c>
      <c r="C14" t="b">
        <f>AND(Raw!G14&gt;Raw!D14,Raw!G14&lt;80*Raw!D14)</f>
        <v>0</v>
      </c>
      <c r="D14" t="b">
        <f>Raw!K14*Raw!F14&gt;5000000</f>
        <v>1</v>
      </c>
      <c r="E14">
        <f>Raw!M14/Raw!L14</f>
        <v>1.0041795062515497</v>
      </c>
      <c r="F14">
        <f>Raw!G14/Raw!F14</f>
        <v>0.9316101238556812</v>
      </c>
      <c r="H14">
        <f>Raw!H14/Raw!G14</f>
        <v>0.96300578034682083</v>
      </c>
      <c r="I14">
        <f>Raw!H14/Raw!J14</f>
        <v>1.0195838433292534</v>
      </c>
      <c r="J14">
        <f>Raw!I14/Raw!G14</f>
        <v>1.0144508670520231</v>
      </c>
    </row>
    <row r="15" spans="1:10" x14ac:dyDescent="0.2">
      <c r="A15" t="b">
        <f>AND(Raw!E15&gt;0,Raw!E15&lt;100)</f>
        <v>0</v>
      </c>
      <c r="B15" t="b">
        <f>Raw!D15&gt;0</f>
        <v>1</v>
      </c>
      <c r="C15" t="b">
        <f>AND(Raw!G15&gt;Raw!D15,Raw!G15&lt;80*Raw!D15)</f>
        <v>0</v>
      </c>
      <c r="D15" t="b">
        <f>Raw!K15*Raw!F15&gt;5000000</f>
        <v>1</v>
      </c>
      <c r="E15">
        <f>Raw!M15/Raw!L15</f>
        <v>1.0041795062515497</v>
      </c>
      <c r="F15">
        <f>Raw!G15/Raw!F15</f>
        <v>1.0141287284144427</v>
      </c>
      <c r="H15">
        <f>Raw!H15/Raw!G15</f>
        <v>0.95820433436532515</v>
      </c>
      <c r="I15">
        <f>Raw!H15/Raw!J15</f>
        <v>1.0065040650406505</v>
      </c>
      <c r="J15">
        <f>Raw!I15/Raw!G15</f>
        <v>1.0304437564499485</v>
      </c>
    </row>
    <row r="16" spans="1:10" x14ac:dyDescent="0.2">
      <c r="A16" t="b">
        <f>AND(Raw!E16&gt;0,Raw!E16&lt;100)</f>
        <v>1</v>
      </c>
      <c r="B16" t="b">
        <f>Raw!D16&gt;0</f>
        <v>1</v>
      </c>
      <c r="C16" t="b">
        <f>AND(Raw!G16&gt;Raw!D16,Raw!G16&lt;80*Raw!D16)</f>
        <v>1</v>
      </c>
      <c r="D16" t="b">
        <f>Raw!K16*Raw!F16&gt;5000000</f>
        <v>0</v>
      </c>
      <c r="E16">
        <f>Raw!M16/Raw!L16</f>
        <v>1.0041795062515497</v>
      </c>
      <c r="F16">
        <f>Raw!G16/Raw!F16</f>
        <v>1.0275080906148868</v>
      </c>
      <c r="H16">
        <f>Raw!H16/Raw!G16</f>
        <v>1.0188976377952756</v>
      </c>
      <c r="I16">
        <f>Raw!H16/Raw!J16</f>
        <v>1.0188976377952756</v>
      </c>
      <c r="J16">
        <f>Raw!I16/Raw!G16</f>
        <v>1.0823307086614173</v>
      </c>
    </row>
    <row r="17" spans="1:10" x14ac:dyDescent="0.2">
      <c r="A17" t="b">
        <f>AND(Raw!E17&gt;0,Raw!E17&lt;100)</f>
        <v>1</v>
      </c>
      <c r="B17" t="b">
        <f>Raw!D17&gt;0</f>
        <v>1</v>
      </c>
      <c r="C17" t="b">
        <f>AND(Raw!G17&gt;Raw!D17,Raw!G17&lt;80*Raw!D17)</f>
        <v>1</v>
      </c>
      <c r="D17" t="b">
        <f>Raw!K17*Raw!F17&gt;5000000</f>
        <v>1</v>
      </c>
      <c r="E17">
        <f>Raw!M17/Raw!L17</f>
        <v>1.0041795062515497</v>
      </c>
      <c r="F17">
        <f>Raw!G17/Raw!F17</f>
        <v>1.0085807050092765</v>
      </c>
      <c r="H17">
        <f>Raw!H17/Raw!G17</f>
        <v>0.95309266498045531</v>
      </c>
      <c r="I17">
        <f>Raw!H17/Raw!J17</f>
        <v>1.0085158150851581</v>
      </c>
      <c r="J17">
        <f>Raw!I17/Raw!G17</f>
        <v>1.0117268337548861</v>
      </c>
    </row>
    <row r="18" spans="1:10" x14ac:dyDescent="0.2">
      <c r="A18" t="b">
        <f>AND(Raw!E18&gt;0,Raw!E18&lt;100)</f>
        <v>1</v>
      </c>
      <c r="B18" t="b">
        <f>Raw!D18&gt;0</f>
        <v>1</v>
      </c>
      <c r="C18" t="b">
        <f>AND(Raw!G18&gt;Raw!D18,Raw!G18&lt;80*Raw!D18)</f>
        <v>1</v>
      </c>
      <c r="D18" t="b">
        <f>Raw!K18*Raw!F18&gt;5000000</f>
        <v>1</v>
      </c>
      <c r="E18">
        <f>Raw!M18/Raw!L18</f>
        <v>1.0041795062515497</v>
      </c>
      <c r="F18">
        <f>Raw!G18/Raw!F18</f>
        <v>1.0303203661327232</v>
      </c>
      <c r="H18">
        <f>Raw!H18/Raw!G18</f>
        <v>0.83897834536368676</v>
      </c>
      <c r="I18">
        <f>Raw!H18/Raw!J18</f>
        <v>1.0066622251832111</v>
      </c>
      <c r="J18">
        <f>Raw!I18/Raw!G18</f>
        <v>1</v>
      </c>
    </row>
    <row r="19" spans="1:10" x14ac:dyDescent="0.2">
      <c r="A19" t="b">
        <f>AND(Raw!E19&gt;0,Raw!E19&lt;100)</f>
        <v>1</v>
      </c>
      <c r="B19" t="b">
        <f>Raw!D19&gt;0</f>
        <v>0</v>
      </c>
      <c r="C19" t="b">
        <f>AND(Raw!G19&gt;Raw!D19,Raw!G19&lt;80*Raw!D19)</f>
        <v>0</v>
      </c>
      <c r="D19" t="b">
        <f>Raw!K19*Raw!F19&gt;5000000</f>
        <v>1</v>
      </c>
      <c r="E19">
        <f>Raw!M19/Raw!L19</f>
        <v>1.0041795062515497</v>
      </c>
      <c r="F19">
        <f>Raw!G19/Raw!F19</f>
        <v>1.1236187845303869</v>
      </c>
      <c r="H19">
        <f>Raw!H19/Raw!G19</f>
        <v>0.93607867240319598</v>
      </c>
      <c r="I19">
        <f>Raw!H19/Raw!J19</f>
        <v>1.0267415730337077</v>
      </c>
      <c r="J19">
        <f>Raw!I19/Raw!G19</f>
        <v>1.0047121491497644</v>
      </c>
    </row>
    <row r="20" spans="1:10" x14ac:dyDescent="0.2">
      <c r="A20" t="b">
        <f>AND(Raw!E20&gt;0,Raw!E20&lt;100)</f>
        <v>1</v>
      </c>
      <c r="B20" t="b">
        <f>Raw!D20&gt;0</f>
        <v>0</v>
      </c>
      <c r="C20" t="b">
        <f>AND(Raw!G20&gt;Raw!D20,Raw!G20&lt;80*Raw!D20)</f>
        <v>0</v>
      </c>
      <c r="D20" t="b">
        <f>Raw!K20*Raw!F20&gt;5000000</f>
        <v>0</v>
      </c>
      <c r="E20">
        <f>Raw!M20/Raw!L20</f>
        <v>0.99915014164305971</v>
      </c>
      <c r="F20">
        <f>Raw!G20/Raw!F20</f>
        <v>1.0249376558603494</v>
      </c>
      <c r="H20">
        <f>Raw!H20/Raw!G20</f>
        <v>0.98296836982968361</v>
      </c>
      <c r="I20">
        <f>Raw!H20/Raw!J20</f>
        <v>1.0918918918918918</v>
      </c>
      <c r="J20">
        <f>Raw!I20/Raw!G20</f>
        <v>1.0364963503649633</v>
      </c>
    </row>
    <row r="21" spans="1:10" x14ac:dyDescent="0.2">
      <c r="A21" t="b">
        <f>AND(Raw!E21&gt;0,Raw!E21&lt;100)</f>
        <v>0</v>
      </c>
      <c r="B21" t="b">
        <f>Raw!D21&gt;0</f>
        <v>1</v>
      </c>
      <c r="C21" t="b">
        <f>AND(Raw!G21&gt;Raw!D21,Raw!G21&lt;80*Raw!D21)</f>
        <v>1</v>
      </c>
      <c r="D21" t="b">
        <f>Raw!K21*Raw!F21&gt;5000000</f>
        <v>0</v>
      </c>
      <c r="E21">
        <f>Raw!M21/Raw!L21</f>
        <v>0.99915014164305971</v>
      </c>
      <c r="F21">
        <f>Raw!G21/Raw!F21</f>
        <v>0.93670886075949367</v>
      </c>
      <c r="H21">
        <f>Raw!H21/Raw!G21</f>
        <v>1.0513513513513513</v>
      </c>
      <c r="I21">
        <f>Raw!H21/Raw!J21</f>
        <v>1.0686813186813187</v>
      </c>
      <c r="J21">
        <f>Raw!I21/Raw!G21</f>
        <v>1.0648648648648649</v>
      </c>
    </row>
    <row r="22" spans="1:10" x14ac:dyDescent="0.2">
      <c r="A22" t="b">
        <f>AND(Raw!E22&gt;0,Raw!E22&lt;100)</f>
        <v>0</v>
      </c>
      <c r="B22" t="b">
        <f>Raw!D22&gt;0</f>
        <v>1</v>
      </c>
      <c r="C22" t="b">
        <f>AND(Raw!G22&gt;Raw!D22,Raw!G22&lt;80*Raw!D22)</f>
        <v>1</v>
      </c>
      <c r="D22" t="b">
        <f>Raw!K22*Raw!F22&gt;5000000</f>
        <v>0</v>
      </c>
      <c r="E22">
        <f>Raw!M22/Raw!L22</f>
        <v>0.99915014164305971</v>
      </c>
      <c r="F22">
        <f>Raw!G22/Raw!F22</f>
        <v>0.93670886075949367</v>
      </c>
      <c r="H22">
        <f>Raw!H22/Raw!G22</f>
        <v>1.0513513513513513</v>
      </c>
      <c r="I22">
        <f>Raw!H22/Raw!J22</f>
        <v>1.0686813186813187</v>
      </c>
      <c r="J22">
        <f>Raw!I22/Raw!G22</f>
        <v>1.0648648648648649</v>
      </c>
    </row>
    <row r="23" spans="1:10" x14ac:dyDescent="0.2">
      <c r="A23" t="b">
        <f>AND(Raw!E23&gt;0,Raw!E23&lt;100)</f>
        <v>1</v>
      </c>
      <c r="B23" t="b">
        <f>Raw!D23&gt;0</f>
        <v>0</v>
      </c>
      <c r="C23" t="b">
        <f>AND(Raw!G23&gt;Raw!D23,Raw!G23&lt;80*Raw!D23)</f>
        <v>0</v>
      </c>
      <c r="D23" t="b">
        <f>Raw!K23*Raw!F23&gt;5000000</f>
        <v>0</v>
      </c>
      <c r="E23">
        <f>Raw!M23/Raw!L23</f>
        <v>0.99915014164305971</v>
      </c>
      <c r="F23">
        <f>Raw!G23/Raw!F23</f>
        <v>1.0339734121122599</v>
      </c>
      <c r="H23">
        <f>Raw!H23/Raw!G23</f>
        <v>0.96285714285714297</v>
      </c>
      <c r="I23">
        <f>Raw!H23/Raw!J23</f>
        <v>1.0531250000000001</v>
      </c>
      <c r="J23">
        <f>Raw!I23/Raw!G23</f>
        <v>1</v>
      </c>
    </row>
    <row r="24" spans="1:10" x14ac:dyDescent="0.2">
      <c r="A24" t="b">
        <f>AND(Raw!E24&gt;0,Raw!E24&lt;100)</f>
        <v>0</v>
      </c>
      <c r="B24" t="b">
        <f>Raw!D24&gt;0</f>
        <v>0</v>
      </c>
      <c r="C24" t="b">
        <f>AND(Raw!G24&gt;Raw!D24,Raw!G24&lt;80*Raw!D24)</f>
        <v>0</v>
      </c>
      <c r="D24" t="b">
        <f>Raw!K24*Raw!F24&gt;5000000</f>
        <v>0</v>
      </c>
      <c r="E24">
        <f>Raw!M24/Raw!L24</f>
        <v>0.99915014164305971</v>
      </c>
      <c r="F24">
        <f>Raw!G24/Raw!F24</f>
        <v>1.0003537318712417</v>
      </c>
      <c r="H24">
        <f>Raw!H24/Raw!G24</f>
        <v>0.95473833097595473</v>
      </c>
      <c r="I24">
        <f>Raw!H24/Raw!J24</f>
        <v>1.0093457943925233</v>
      </c>
      <c r="J24">
        <f>Raw!I24/Raw!G24</f>
        <v>1.0629420084865628</v>
      </c>
    </row>
    <row r="25" spans="1:10" x14ac:dyDescent="0.2">
      <c r="A25" t="b">
        <f>AND(Raw!E25&gt;0,Raw!E25&lt;100)</f>
        <v>0</v>
      </c>
      <c r="B25" t="b">
        <f>Raw!D25&gt;0</f>
        <v>1</v>
      </c>
      <c r="C25" t="b">
        <f>AND(Raw!G25&gt;Raw!D25,Raw!G25&lt;80*Raw!D25)</f>
        <v>1</v>
      </c>
      <c r="D25" t="b">
        <f>Raw!K25*Raw!F25&gt;5000000</f>
        <v>1</v>
      </c>
      <c r="E25">
        <f>Raw!M25/Raw!L25</f>
        <v>0.99915014164305971</v>
      </c>
      <c r="F25">
        <f>Raw!G25/Raw!F25</f>
        <v>0.85319438151336646</v>
      </c>
      <c r="H25">
        <f>Raw!H25/Raw!G25</f>
        <v>1.0254912373871481</v>
      </c>
      <c r="I25">
        <f>Raw!H25/Raw!J25</f>
        <v>1.055191256830601</v>
      </c>
      <c r="J25">
        <f>Raw!I25/Raw!G25</f>
        <v>1.0276155071694106</v>
      </c>
    </row>
    <row r="26" spans="1:10" x14ac:dyDescent="0.2">
      <c r="A26" t="b">
        <f>AND(Raw!E26&gt;0,Raw!E26&lt;100)</f>
        <v>1</v>
      </c>
      <c r="B26" t="b">
        <f>Raw!D26&gt;0</f>
        <v>1</v>
      </c>
      <c r="C26" t="b">
        <f>AND(Raw!G26&gt;Raw!D26,Raw!G26&lt;80*Raw!D26)</f>
        <v>1</v>
      </c>
      <c r="D26" t="b">
        <f>Raw!K26*Raw!F26&gt;5000000</f>
        <v>1</v>
      </c>
      <c r="E26">
        <f>Raw!M26/Raw!L26</f>
        <v>0.99915014164305971</v>
      </c>
      <c r="F26">
        <f>Raw!G26/Raw!F26</f>
        <v>1.0232853513971212</v>
      </c>
      <c r="H26">
        <f>Raw!H26/Raw!G26</f>
        <v>0.99896565990897801</v>
      </c>
      <c r="I26">
        <f>Raw!H26/Raw!J26</f>
        <v>1.0024911770811709</v>
      </c>
      <c r="J26">
        <f>Raw!I26/Raw!G26</f>
        <v>1.0239966901117086</v>
      </c>
    </row>
    <row r="27" spans="1:10" x14ac:dyDescent="0.2">
      <c r="A27" t="b">
        <f>AND(Raw!E27&gt;0,Raw!E27&lt;100)</f>
        <v>1</v>
      </c>
      <c r="B27" t="b">
        <f>Raw!D27&gt;0</f>
        <v>1</v>
      </c>
      <c r="C27" t="b">
        <f>AND(Raw!G27&gt;Raw!D27,Raw!G27&lt;80*Raw!D27)</f>
        <v>1</v>
      </c>
      <c r="D27" t="b">
        <f>Raw!K27*Raw!F27&gt;5000000</f>
        <v>1</v>
      </c>
      <c r="E27">
        <f>Raw!M27/Raw!L27</f>
        <v>0.99915014164305971</v>
      </c>
      <c r="F27">
        <f>Raw!G27/Raw!F27</f>
        <v>1.0196805476326296</v>
      </c>
      <c r="H27">
        <f>Raw!H27/Raw!G27</f>
        <v>1.0005594405594407</v>
      </c>
      <c r="I27">
        <f>Raw!H27/Raw!J27</f>
        <v>1.0211247502141023</v>
      </c>
      <c r="J27">
        <f>Raw!I27/Raw!G27</f>
        <v>1.0316083916083916</v>
      </c>
    </row>
    <row r="28" spans="1:10" x14ac:dyDescent="0.2">
      <c r="A28" t="b">
        <f>AND(Raw!E28&gt;0,Raw!E28&lt;100)</f>
        <v>1</v>
      </c>
      <c r="B28" t="b">
        <f>Raw!D28&gt;0</f>
        <v>1</v>
      </c>
      <c r="C28" t="b">
        <f>AND(Raw!G28&gt;Raw!D28,Raw!G28&lt;80*Raw!D28)</f>
        <v>1</v>
      </c>
      <c r="D28" t="b">
        <f>Raw!K28*Raw!F28&gt;5000000</f>
        <v>1</v>
      </c>
      <c r="E28">
        <f>Raw!M28/Raw!L28</f>
        <v>0.99915014164305971</v>
      </c>
      <c r="F28">
        <f>Raw!G28/Raw!F28</f>
        <v>1.0391228507351109</v>
      </c>
      <c r="H28">
        <f>Raw!H28/Raw!G28</f>
        <v>1.0549160671462829</v>
      </c>
      <c r="I28">
        <f>Raw!H28/Raw!J28</f>
        <v>1.0561824729891958</v>
      </c>
      <c r="J28">
        <f>Raw!I28/Raw!G28</f>
        <v>1.0601918465227818</v>
      </c>
    </row>
    <row r="29" spans="1:10" x14ac:dyDescent="0.2">
      <c r="A29" t="b">
        <f>AND(Raw!E29&gt;0,Raw!E29&lt;100)</f>
        <v>0</v>
      </c>
      <c r="B29" t="b">
        <f>Raw!D29&gt;0</f>
        <v>1</v>
      </c>
      <c r="C29" t="b">
        <f>AND(Raw!G29&gt;Raw!D29,Raw!G29&lt;80*Raw!D29)</f>
        <v>0</v>
      </c>
      <c r="D29" t="b">
        <f>Raw!K29*Raw!F29&gt;5000000</f>
        <v>1</v>
      </c>
      <c r="E29">
        <f>Raw!M29/Raw!L29</f>
        <v>0.99915014164305971</v>
      </c>
      <c r="F29">
        <f>Raw!G29/Raw!F29</f>
        <v>0.97547743055555569</v>
      </c>
      <c r="H29">
        <f>Raw!H29/Raw!G29</f>
        <v>0.94215795328142382</v>
      </c>
      <c r="I29">
        <f>Raw!H29/Raw!J29</f>
        <v>1.0456790123456789</v>
      </c>
      <c r="J29">
        <f>Raw!I29/Raw!G29</f>
        <v>1</v>
      </c>
    </row>
    <row r="30" spans="1:10" x14ac:dyDescent="0.2">
      <c r="A30" t="b">
        <f>AND(Raw!E30&gt;0,Raw!E30&lt;100)</f>
        <v>0</v>
      </c>
      <c r="B30" t="b">
        <f>Raw!D30&gt;0</f>
        <v>1</v>
      </c>
      <c r="C30" t="b">
        <f>AND(Raw!G30&gt;Raw!D30,Raw!G30&lt;80*Raw!D30)</f>
        <v>0</v>
      </c>
      <c r="D30" t="b">
        <f>Raw!K30*Raw!F30&gt;5000000</f>
        <v>1</v>
      </c>
      <c r="E30">
        <f>Raw!M30/Raw!L30</f>
        <v>0.99915014164305971</v>
      </c>
      <c r="F30">
        <f>Raw!G30/Raw!F30</f>
        <v>0.97547743055555569</v>
      </c>
      <c r="H30">
        <f>Raw!H30/Raw!G30</f>
        <v>0.94215795328142382</v>
      </c>
      <c r="I30">
        <f>Raw!H30/Raw!J30</f>
        <v>1.0456790123456789</v>
      </c>
      <c r="J30">
        <f>Raw!I30/Raw!G30</f>
        <v>1</v>
      </c>
    </row>
    <row r="31" spans="1:10" x14ac:dyDescent="0.2">
      <c r="A31" t="b">
        <f>AND(Raw!E31&gt;0,Raw!E31&lt;100)</f>
        <v>1</v>
      </c>
      <c r="B31" t="b">
        <f>Raw!D31&gt;0</f>
        <v>1</v>
      </c>
      <c r="C31" t="b">
        <f>AND(Raw!G31&gt;Raw!D31,Raw!G31&lt;80*Raw!D31)</f>
        <v>1</v>
      </c>
      <c r="D31" t="b">
        <f>Raw!K31*Raw!F31&gt;5000000</f>
        <v>0</v>
      </c>
      <c r="E31">
        <f>Raw!M31/Raw!L31</f>
        <v>0.99915014164305971</v>
      </c>
      <c r="F31">
        <f>Raw!G31/Raw!F31</f>
        <v>1.0724381625441697</v>
      </c>
      <c r="H31">
        <f>Raw!H31/Raw!G31</f>
        <v>0.9983525535420098</v>
      </c>
      <c r="I31">
        <f>Raw!H31/Raw!J31</f>
        <v>1.1018181818181818</v>
      </c>
      <c r="J31">
        <f>Raw!I31/Raw!G31</f>
        <v>1.0609555189456343</v>
      </c>
    </row>
    <row r="32" spans="1:10" x14ac:dyDescent="0.2">
      <c r="A32" t="b">
        <f>AND(Raw!E32&gt;0,Raw!E32&lt;100)</f>
        <v>0</v>
      </c>
      <c r="B32" t="b">
        <f>Raw!D32&gt;0</f>
        <v>1</v>
      </c>
      <c r="C32" t="b">
        <f>AND(Raw!G32&gt;Raw!D32,Raw!G32&lt;80*Raw!D32)</f>
        <v>1</v>
      </c>
      <c r="D32" t="b">
        <f>Raw!K32*Raw!F32&gt;5000000</f>
        <v>1</v>
      </c>
      <c r="E32">
        <f>Raw!M32/Raw!L32</f>
        <v>0.99915014164305971</v>
      </c>
      <c r="F32">
        <f>Raw!G32/Raw!F32</f>
        <v>1.0002718868950515</v>
      </c>
      <c r="H32">
        <f>Raw!H32/Raw!G32</f>
        <v>1.0353356890459364</v>
      </c>
      <c r="I32">
        <f>Raw!H32/Raw!J32</f>
        <v>1.0353356890459364</v>
      </c>
      <c r="J32">
        <f>Raw!I32/Raw!G32</f>
        <v>1.060342484370753</v>
      </c>
    </row>
    <row r="33" spans="1:10" x14ac:dyDescent="0.2">
      <c r="A33" t="b">
        <f>AND(Raw!E33&gt;0,Raw!E33&lt;100)</f>
        <v>0</v>
      </c>
      <c r="B33" t="b">
        <f>Raw!D33&gt;0</f>
        <v>0</v>
      </c>
      <c r="C33" t="b">
        <f>AND(Raw!G33&gt;Raw!D33,Raw!G33&lt;80*Raw!D33)</f>
        <v>0</v>
      </c>
      <c r="D33" t="b">
        <f>Raw!K33*Raw!F33&gt;5000000</f>
        <v>0</v>
      </c>
      <c r="E33">
        <f>Raw!M33/Raw!L33</f>
        <v>0.99915014164305971</v>
      </c>
      <c r="F33">
        <f>Raw!G33/Raw!F33</f>
        <v>1.0234541577825158</v>
      </c>
      <c r="H33">
        <f>Raw!H33/Raw!G33</f>
        <v>0.91249999999999998</v>
      </c>
      <c r="I33">
        <f>Raw!H33/Raw!J33</f>
        <v>1.0068965517241379</v>
      </c>
      <c r="J33">
        <f>Raw!I33/Raw!G33</f>
        <v>1.0014583333333333</v>
      </c>
    </row>
    <row r="34" spans="1:10" x14ac:dyDescent="0.2">
      <c r="A34" t="b">
        <f>AND(Raw!E34&gt;0,Raw!E34&lt;100)</f>
        <v>1</v>
      </c>
      <c r="B34" t="b">
        <f>Raw!D34&gt;0</f>
        <v>1</v>
      </c>
      <c r="C34" t="b">
        <f>AND(Raw!G34&gt;Raw!D34,Raw!G34&lt;80*Raw!D34)</f>
        <v>1</v>
      </c>
      <c r="D34" t="b">
        <f>Raw!K34*Raw!F34&gt;5000000</f>
        <v>1</v>
      </c>
      <c r="E34">
        <f>Raw!M34/Raw!L34</f>
        <v>0.99915014164305971</v>
      </c>
      <c r="F34">
        <f>Raw!G34/Raw!F34</f>
        <v>1.0255057167985928</v>
      </c>
      <c r="H34">
        <f>Raw!H34/Raw!G34</f>
        <v>1.0157804459691253</v>
      </c>
      <c r="I34">
        <f>Raw!H34/Raw!J34</f>
        <v>1.034410480349345</v>
      </c>
      <c r="J34">
        <f>Raw!I34/Raw!G34</f>
        <v>1.0180102915951974</v>
      </c>
    </row>
    <row r="35" spans="1:10" x14ac:dyDescent="0.2">
      <c r="A35" t="b">
        <f>AND(Raw!E35&gt;0,Raw!E35&lt;100)</f>
        <v>0</v>
      </c>
      <c r="B35" t="b">
        <f>Raw!D35&gt;0</f>
        <v>1</v>
      </c>
      <c r="C35" t="b">
        <f>AND(Raw!G35&gt;Raw!D35,Raw!G35&lt;80*Raw!D35)</f>
        <v>0</v>
      </c>
      <c r="D35" t="b">
        <f>Raw!K35*Raw!F35&gt;5000000</f>
        <v>0</v>
      </c>
      <c r="E35">
        <f>Raw!M35/Raw!L35</f>
        <v>0.99915014164305971</v>
      </c>
      <c r="F35">
        <f>Raw!G35/Raw!F35</f>
        <v>0.87846592381445954</v>
      </c>
      <c r="H35">
        <f>Raw!H35/Raw!G35</f>
        <v>1.0371681415929204</v>
      </c>
      <c r="I35">
        <f>Raw!H35/Raw!J35</f>
        <v>1.0654545454545454</v>
      </c>
      <c r="J35">
        <f>Raw!I35/Raw!G35</f>
        <v>1.0669616519174043</v>
      </c>
    </row>
    <row r="36" spans="1:10" x14ac:dyDescent="0.2">
      <c r="A36" t="b">
        <f>AND(Raw!E36&gt;0,Raw!E36&lt;100)</f>
        <v>0</v>
      </c>
      <c r="B36" t="b">
        <f>Raw!D36&gt;0</f>
        <v>0</v>
      </c>
      <c r="C36" t="b">
        <f>AND(Raw!G36&gt;Raw!D36,Raw!G36&lt;80*Raw!D36)</f>
        <v>0</v>
      </c>
      <c r="D36" t="b">
        <f>Raw!K36*Raw!F36&gt;5000000</f>
        <v>1</v>
      </c>
      <c r="E36">
        <f>Raw!M36/Raw!L36</f>
        <v>0.99676789202628302</v>
      </c>
      <c r="F36">
        <f>Raw!G36/Raw!F36</f>
        <v>0.76388888888888884</v>
      </c>
      <c r="H36">
        <f>Raw!H36/Raw!G36</f>
        <v>1.0303030303030303</v>
      </c>
      <c r="I36">
        <f>Raw!H36/Raw!J36</f>
        <v>1.096774193548387</v>
      </c>
      <c r="J36">
        <f>Raw!I36/Raw!G36</f>
        <v>1.0375757575757576</v>
      </c>
    </row>
    <row r="37" spans="1:10" x14ac:dyDescent="0.2">
      <c r="A37" t="b">
        <f>AND(Raw!E37&gt;0,Raw!E37&lt;100)</f>
        <v>0</v>
      </c>
      <c r="B37" t="b">
        <f>Raw!D37&gt;0</f>
        <v>0</v>
      </c>
      <c r="C37" t="b">
        <f>AND(Raw!G37&gt;Raw!D37,Raw!G37&lt;80*Raw!D37)</f>
        <v>0</v>
      </c>
      <c r="D37" t="b">
        <f>Raw!K37*Raw!F37&gt;5000000</f>
        <v>1</v>
      </c>
      <c r="E37">
        <f>Raw!M37/Raw!L37</f>
        <v>0.99676789202628302</v>
      </c>
      <c r="F37">
        <f>Raw!G37/Raw!F37</f>
        <v>0.98248345659789793</v>
      </c>
      <c r="H37">
        <f>Raw!H37/Raw!G37</f>
        <v>0.95721077654516651</v>
      </c>
      <c r="I37">
        <f>Raw!H37/Raw!J37</f>
        <v>1.0037390943082676</v>
      </c>
      <c r="J37">
        <f>Raw!I37/Raw!G37</f>
        <v>1.0194136291600635</v>
      </c>
    </row>
    <row r="38" spans="1:10" x14ac:dyDescent="0.2">
      <c r="A38" t="b">
        <f>AND(Raw!E38&gt;0,Raw!E38&lt;100)</f>
        <v>1</v>
      </c>
      <c r="B38" t="b">
        <f>Raw!D38&gt;0</f>
        <v>1</v>
      </c>
      <c r="C38" t="b">
        <f>AND(Raw!G38&gt;Raw!D38,Raw!G38&lt;80*Raw!D38)</f>
        <v>1</v>
      </c>
      <c r="D38" t="b">
        <f>Raw!K38*Raw!F38&gt;5000000</f>
        <v>1</v>
      </c>
      <c r="E38">
        <f>Raw!M38/Raw!L38</f>
        <v>0.99676789202628302</v>
      </c>
      <c r="F38">
        <f>Raw!G38/Raw!F38</f>
        <v>1.0864618885096702</v>
      </c>
      <c r="H38">
        <f>Raw!H38/Raw!G38</f>
        <v>1.0227748691099476</v>
      </c>
      <c r="I38">
        <f>Raw!H38/Raw!J38</f>
        <v>1.0680699835975944</v>
      </c>
      <c r="J38">
        <f>Raw!I38/Raw!G38</f>
        <v>1.0609947643979056</v>
      </c>
    </row>
    <row r="39" spans="1:10" x14ac:dyDescent="0.2">
      <c r="A39" t="b">
        <f>AND(Raw!E39&gt;0,Raw!E39&lt;100)</f>
        <v>0</v>
      </c>
      <c r="B39" t="b">
        <f>Raw!D39&gt;0</f>
        <v>0</v>
      </c>
      <c r="C39" t="b">
        <f>AND(Raw!G39&gt;Raw!D39,Raw!G39&lt;80*Raw!D39)</f>
        <v>0</v>
      </c>
      <c r="D39" t="b">
        <f>Raw!K39*Raw!F39&gt;5000000</f>
        <v>0</v>
      </c>
      <c r="E39">
        <f>Raw!M39/Raw!L39</f>
        <v>0.99676789202628302</v>
      </c>
      <c r="F39">
        <f>Raw!G39/Raw!F39</f>
        <v>0.95698924731182788</v>
      </c>
      <c r="H39">
        <f>Raw!H39/Raw!G39</f>
        <v>1.0112359550561798</v>
      </c>
      <c r="I39">
        <f>Raw!H39/Raw!J39</f>
        <v>1.0297482837528604</v>
      </c>
      <c r="J39">
        <f>Raw!I39/Raw!G39</f>
        <v>1.0426966292134829</v>
      </c>
    </row>
    <row r="40" spans="1:10" x14ac:dyDescent="0.2">
      <c r="A40" t="b">
        <f>AND(Raw!E40&gt;0,Raw!E40&lt;100)</f>
        <v>1</v>
      </c>
      <c r="B40" t="b">
        <f>Raw!D40&gt;0</f>
        <v>1</v>
      </c>
      <c r="C40" t="b">
        <f>AND(Raw!G40&gt;Raw!D40,Raw!G40&lt;80*Raw!D40)</f>
        <v>1</v>
      </c>
      <c r="D40" t="b">
        <f>Raw!K40*Raw!F40&gt;5000000</f>
        <v>1</v>
      </c>
      <c r="E40">
        <f>Raw!M40/Raw!L40</f>
        <v>0.99676789202628302</v>
      </c>
      <c r="F40">
        <f>Raw!G40/Raw!F40</f>
        <v>1.072052401746725</v>
      </c>
      <c r="H40">
        <f>Raw!H40/Raw!G40</f>
        <v>1.0517311608961304</v>
      </c>
      <c r="I40">
        <f>Raw!H40/Raw!J40</f>
        <v>1.0647422680412371</v>
      </c>
      <c r="J40">
        <f>Raw!I40/Raw!G40</f>
        <v>1.0659877800407331</v>
      </c>
    </row>
    <row r="41" spans="1:10" x14ac:dyDescent="0.2">
      <c r="A41" t="b">
        <f>AND(Raw!E41&gt;0,Raw!E41&lt;100)</f>
        <v>0</v>
      </c>
      <c r="B41" t="b">
        <f>Raw!D41&gt;0</f>
        <v>0</v>
      </c>
      <c r="C41" t="b">
        <f>AND(Raw!G41&gt;Raw!D41,Raw!G41&lt;80*Raw!D41)</f>
        <v>0</v>
      </c>
      <c r="D41" t="b">
        <f>Raw!K41*Raw!F41&gt;5000000</f>
        <v>1</v>
      </c>
      <c r="E41">
        <f>Raw!M41/Raw!L41</f>
        <v>0.99676789202628302</v>
      </c>
      <c r="F41">
        <f>Raw!G41/Raw!F41</f>
        <v>0.92498230714791219</v>
      </c>
      <c r="H41">
        <f>Raw!H41/Raw!G41</f>
        <v>0.80336648814078038</v>
      </c>
      <c r="I41">
        <f>Raw!H41/Raw!J41</f>
        <v>1.024390243902439</v>
      </c>
      <c r="J41">
        <f>Raw!I41/Raw!G41</f>
        <v>1.0130068859984698</v>
      </c>
    </row>
    <row r="42" spans="1:10" x14ac:dyDescent="0.2">
      <c r="A42" t="b">
        <f>AND(Raw!E42&gt;0,Raw!E42&lt;100)</f>
        <v>1</v>
      </c>
      <c r="B42" t="b">
        <f>Raw!D42&gt;0</f>
        <v>1</v>
      </c>
      <c r="C42" t="b">
        <f>AND(Raw!G42&gt;Raw!D42,Raw!G42&lt;80*Raw!D42)</f>
        <v>0</v>
      </c>
      <c r="D42" t="b">
        <f>Raw!K42*Raw!F42&gt;5000000</f>
        <v>1</v>
      </c>
      <c r="E42">
        <f>Raw!M42/Raw!L42</f>
        <v>0.99676789202628302</v>
      </c>
      <c r="F42">
        <f>Raw!G42/Raw!F42</f>
        <v>0.97496636555833172</v>
      </c>
      <c r="H42">
        <f>Raw!H42/Raw!G42</f>
        <v>0.95879946774432023</v>
      </c>
      <c r="I42">
        <f>Raw!H42/Raw!J42</f>
        <v>1.0041290322580645</v>
      </c>
      <c r="J42">
        <f>Raw!I42/Raw!G42</f>
        <v>1.005421122665221</v>
      </c>
    </row>
    <row r="43" spans="1:10" x14ac:dyDescent="0.2">
      <c r="A43" t="b">
        <f>AND(Raw!E43&gt;0,Raw!E43&lt;100)</f>
        <v>1</v>
      </c>
      <c r="B43" t="b">
        <f>Raw!D43&gt;0</f>
        <v>1</v>
      </c>
      <c r="C43" t="b">
        <f>AND(Raw!G43&gt;Raw!D43,Raw!G43&lt;80*Raw!D43)</f>
        <v>1</v>
      </c>
      <c r="D43" t="b">
        <f>Raw!K43*Raw!F43&gt;5000000</f>
        <v>1</v>
      </c>
      <c r="E43">
        <f>Raw!M43/Raw!L43</f>
        <v>0.99676789202628302</v>
      </c>
      <c r="F43">
        <f>Raw!G43/Raw!F43</f>
        <v>0.99564134495641354</v>
      </c>
      <c r="H43">
        <f>Raw!H43/Raw!G43</f>
        <v>1.0863039399624765</v>
      </c>
      <c r="I43">
        <f>Raw!H43/Raw!J43</f>
        <v>1.0897114178168132</v>
      </c>
      <c r="J43">
        <f>Raw!I43/Raw!G43</f>
        <v>1.0919324577861163</v>
      </c>
    </row>
    <row r="44" spans="1:10" x14ac:dyDescent="0.2">
      <c r="A44" t="b">
        <f>AND(Raw!E44&gt;0,Raw!E44&lt;100)</f>
        <v>1</v>
      </c>
      <c r="B44" t="b">
        <f>Raw!D44&gt;0</f>
        <v>1</v>
      </c>
      <c r="C44" t="b">
        <f>AND(Raw!G44&gt;Raw!D44,Raw!G44&lt;80*Raw!D44)</f>
        <v>1</v>
      </c>
      <c r="D44" t="b">
        <f>Raw!K44*Raw!F44&gt;5000000</f>
        <v>1</v>
      </c>
      <c r="E44">
        <f>Raw!M44/Raw!L44</f>
        <v>0.99676789202628302</v>
      </c>
      <c r="F44">
        <f>Raw!G44/Raw!F44</f>
        <v>0.91193903471634197</v>
      </c>
      <c r="H44">
        <f>Raw!H44/Raw!G44</f>
        <v>0.8950789229340762</v>
      </c>
      <c r="I44">
        <f>Raw!H44/Raw!J44</f>
        <v>1.0093183959794787</v>
      </c>
      <c r="J44">
        <f>Raw!I44/Raw!G44</f>
        <v>1</v>
      </c>
    </row>
    <row r="45" spans="1:10" x14ac:dyDescent="0.2">
      <c r="A45" t="b">
        <f>AND(Raw!E45&gt;0,Raw!E45&lt;100)</f>
        <v>1</v>
      </c>
      <c r="B45" t="b">
        <f>Raw!D45&gt;0</f>
        <v>1</v>
      </c>
      <c r="C45" t="b">
        <f>AND(Raw!G45&gt;Raw!D45,Raw!G45&lt;80*Raw!D45)</f>
        <v>1</v>
      </c>
      <c r="D45" t="b">
        <f>Raw!K45*Raw!F45&gt;5000000</f>
        <v>1</v>
      </c>
      <c r="E45">
        <f>Raw!M45/Raw!L45</f>
        <v>0.99676789202628302</v>
      </c>
      <c r="F45">
        <f>Raw!G45/Raw!F45</f>
        <v>1.0445467096180394</v>
      </c>
      <c r="H45">
        <f>Raw!H45/Raw!G45</f>
        <v>1.0230857344259408</v>
      </c>
      <c r="I45">
        <f>Raw!H45/Raw!J45</f>
        <v>1.0320888888888888</v>
      </c>
      <c r="J45">
        <f>Raw!I45/Raw!G45</f>
        <v>1.0270508414838313</v>
      </c>
    </row>
    <row r="46" spans="1:10" x14ac:dyDescent="0.2">
      <c r="A46" t="b">
        <f>AND(Raw!E46&gt;0,Raw!E46&lt;100)</f>
        <v>0</v>
      </c>
      <c r="B46" t="b">
        <f>Raw!D46&gt;0</f>
        <v>0</v>
      </c>
      <c r="C46" t="b">
        <f>AND(Raw!G46&gt;Raw!D46,Raw!G46&lt;80*Raw!D46)</f>
        <v>0</v>
      </c>
      <c r="D46" t="b">
        <f>Raw!K46*Raw!F46&gt;5000000</f>
        <v>0</v>
      </c>
      <c r="E46">
        <f>Raw!M46/Raw!L46</f>
        <v>0.99676789202628302</v>
      </c>
      <c r="F46">
        <f>Raw!G46/Raw!F46</f>
        <v>0.88212927756653992</v>
      </c>
      <c r="H46">
        <f>Raw!H46/Raw!G46</f>
        <v>1.0258620689655173</v>
      </c>
      <c r="I46">
        <f>Raw!H46/Raw!J46</f>
        <v>1.0530973451327434</v>
      </c>
      <c r="J46">
        <f>Raw!I46/Raw!G46</f>
        <v>1.0517241379310345</v>
      </c>
    </row>
    <row r="47" spans="1:10" x14ac:dyDescent="0.2">
      <c r="A47" t="b">
        <f>AND(Raw!E47&gt;0,Raw!E47&lt;100)</f>
        <v>1</v>
      </c>
      <c r="B47" t="b">
        <f>Raw!D47&gt;0</f>
        <v>1</v>
      </c>
      <c r="C47" t="b">
        <f>AND(Raw!G47&gt;Raw!D47,Raw!G47&lt;80*Raw!D47)</f>
        <v>1</v>
      </c>
      <c r="D47" t="b">
        <f>Raw!K47*Raw!F47&gt;5000000</f>
        <v>0</v>
      </c>
      <c r="E47">
        <f>Raw!M47/Raw!L47</f>
        <v>0.99676789202628302</v>
      </c>
      <c r="F47">
        <f>Raw!G47/Raw!F47</f>
        <v>1.0923881464264962</v>
      </c>
      <c r="H47">
        <f>Raw!H47/Raw!G47</f>
        <v>0.85744680851063837</v>
      </c>
      <c r="I47">
        <f>Raw!H47/Raw!J47</f>
        <v>1.0151133501259446</v>
      </c>
      <c r="J47">
        <f>Raw!I47/Raw!G47</f>
        <v>1</v>
      </c>
    </row>
    <row r="48" spans="1:10" x14ac:dyDescent="0.2">
      <c r="A48" t="b">
        <f>AND(Raw!E48&gt;0,Raw!E48&lt;100)</f>
        <v>1</v>
      </c>
      <c r="B48" t="b">
        <f>Raw!D48&gt;0</f>
        <v>0</v>
      </c>
      <c r="C48" t="b">
        <f>AND(Raw!G48&gt;Raw!D48,Raw!G48&lt;80*Raw!D48)</f>
        <v>0</v>
      </c>
      <c r="D48" t="b">
        <f>Raw!K48*Raw!F48&gt;5000000</f>
        <v>0</v>
      </c>
      <c r="E48">
        <f>Raw!M48/Raw!L48</f>
        <v>0.99676789202628302</v>
      </c>
      <c r="F48">
        <f>Raw!G48/Raw!F48</f>
        <v>1.0431372549019609</v>
      </c>
      <c r="H48">
        <f>Raw!H48/Raw!G48</f>
        <v>1.0977443609022555</v>
      </c>
      <c r="I48">
        <f>Raw!H48/Raw!J48</f>
        <v>1.0998116760828627</v>
      </c>
      <c r="J48">
        <f>Raw!I48/Raw!G48</f>
        <v>1.1101503759398494</v>
      </c>
    </row>
    <row r="49" spans="1:10" x14ac:dyDescent="0.2">
      <c r="A49" t="b">
        <f>AND(Raw!E49&gt;0,Raw!E49&lt;100)</f>
        <v>1</v>
      </c>
      <c r="B49" t="b">
        <f>Raw!D49&gt;0</f>
        <v>1</v>
      </c>
      <c r="C49" t="b">
        <f>AND(Raw!G49&gt;Raw!D49,Raw!G49&lt;80*Raw!D49)</f>
        <v>0</v>
      </c>
      <c r="D49" t="b">
        <f>Raw!K49*Raw!F49&gt;5000000</f>
        <v>1</v>
      </c>
      <c r="E49">
        <f>Raw!M49/Raw!L49</f>
        <v>0.99676789202628302</v>
      </c>
      <c r="F49">
        <f>Raw!G49/Raw!F49</f>
        <v>0.96807181002158849</v>
      </c>
      <c r="H49">
        <f>Raw!H49/Raw!G49</f>
        <v>0.96467136150234734</v>
      </c>
      <c r="I49">
        <f>Raw!H49/Raw!J49</f>
        <v>1.0004869141813755</v>
      </c>
      <c r="J49">
        <f>Raw!I49/Raw!G49</f>
        <v>1.0082159624413145</v>
      </c>
    </row>
    <row r="50" spans="1:10" x14ac:dyDescent="0.2">
      <c r="A50" t="b">
        <f>AND(Raw!E50&gt;0,Raw!E50&lt;100)</f>
        <v>1</v>
      </c>
      <c r="B50" t="b">
        <f>Raw!D50&gt;0</f>
        <v>0</v>
      </c>
      <c r="C50" t="b">
        <f>AND(Raw!G50&gt;Raw!D50,Raw!G50&lt;80*Raw!D50)</f>
        <v>0</v>
      </c>
      <c r="D50" t="b">
        <f>Raw!K50*Raw!F50&gt;5000000</f>
        <v>0</v>
      </c>
      <c r="E50">
        <f>Raw!M50/Raw!L50</f>
        <v>0.99676789202628302</v>
      </c>
      <c r="F50">
        <f>Raw!G50/Raw!F50</f>
        <v>1.0718562874251498</v>
      </c>
      <c r="H50">
        <f>Raw!H50/Raw!G50</f>
        <v>1.0614525139664803</v>
      </c>
      <c r="I50">
        <f>Raw!H50/Raw!J50</f>
        <v>1.0857142857142856</v>
      </c>
      <c r="J50">
        <f>Raw!I50/Raw!G50</f>
        <v>1.441340782122905</v>
      </c>
    </row>
    <row r="51" spans="1:10" x14ac:dyDescent="0.2">
      <c r="A51" t="b">
        <f>AND(Raw!E51&gt;0,Raw!E51&lt;100)</f>
        <v>0</v>
      </c>
      <c r="B51" t="b">
        <f>Raw!D51&gt;0</f>
        <v>0</v>
      </c>
      <c r="C51" t="b">
        <f>AND(Raw!G51&gt;Raw!D51,Raw!G51&lt;80*Raw!D51)</f>
        <v>0</v>
      </c>
      <c r="D51" t="b">
        <f>Raw!K51*Raw!F51&gt;5000000</f>
        <v>0</v>
      </c>
      <c r="E51">
        <f>Raw!M51/Raw!L51</f>
        <v>0.99676789202628302</v>
      </c>
      <c r="F51">
        <f>Raw!G51/Raw!F51</f>
        <v>1.0050323508267434</v>
      </c>
      <c r="H51">
        <f>Raw!H51/Raw!G51</f>
        <v>1.0028612303290414</v>
      </c>
      <c r="I51">
        <f>Raw!H51/Raw!J51</f>
        <v>1.0159420289855072</v>
      </c>
      <c r="J51">
        <f>Raw!I51/Raw!G51</f>
        <v>1.0147496423462088</v>
      </c>
    </row>
    <row r="52" spans="1:10" x14ac:dyDescent="0.2">
      <c r="A52" t="b">
        <f>AND(Raw!E52&gt;0,Raw!E52&lt;100)</f>
        <v>0</v>
      </c>
      <c r="B52" t="b">
        <f>Raw!D52&gt;0</f>
        <v>0</v>
      </c>
      <c r="C52" t="b">
        <f>AND(Raw!G52&gt;Raw!D52,Raw!G52&lt;80*Raw!D52)</f>
        <v>0</v>
      </c>
      <c r="D52" t="b">
        <f>Raw!K52*Raw!F52&gt;5000000</f>
        <v>1</v>
      </c>
      <c r="E52">
        <f>Raw!M52/Raw!L52</f>
        <v>0.99676789202628302</v>
      </c>
      <c r="F52">
        <f>Raw!G52/Raw!F52</f>
        <v>0.91574188244965071</v>
      </c>
      <c r="H52">
        <f>Raw!H52/Raw!G52</f>
        <v>0.93850987432675037</v>
      </c>
      <c r="I52">
        <f>Raw!H52/Raw!J52</f>
        <v>1.0310650887573964</v>
      </c>
      <c r="J52">
        <f>Raw!I52/Raw!G52</f>
        <v>1.0758527827648114</v>
      </c>
    </row>
    <row r="53" spans="1:10" x14ac:dyDescent="0.2">
      <c r="A53" t="b">
        <f>AND(Raw!E53&gt;0,Raw!E53&lt;100)</f>
        <v>0</v>
      </c>
      <c r="B53" t="b">
        <f>Raw!D53&gt;0</f>
        <v>0</v>
      </c>
      <c r="C53" t="b">
        <f>AND(Raw!G53&gt;Raw!D53,Raw!G53&lt;80*Raw!D53)</f>
        <v>0</v>
      </c>
      <c r="D53" t="b">
        <f>Raw!K53*Raw!F53&gt;5000000</f>
        <v>1</v>
      </c>
      <c r="E53">
        <f>Raw!M53/Raw!L53</f>
        <v>0.99676789202628302</v>
      </c>
      <c r="F53">
        <f>Raw!G53/Raw!F53</f>
        <v>0.91574188244965071</v>
      </c>
      <c r="H53">
        <f>Raw!H53/Raw!G53</f>
        <v>0.93850987432675037</v>
      </c>
      <c r="I53">
        <f>Raw!H53/Raw!J53</f>
        <v>1.0310650887573964</v>
      </c>
      <c r="J53">
        <f>Raw!I53/Raw!G53</f>
        <v>1.0758527827648114</v>
      </c>
    </row>
    <row r="54" spans="1:10" x14ac:dyDescent="0.2">
      <c r="A54" t="b">
        <f>AND(Raw!E54&gt;0,Raw!E54&lt;100)</f>
        <v>0</v>
      </c>
      <c r="B54" t="b">
        <f>Raw!D54&gt;0</f>
        <v>0</v>
      </c>
      <c r="C54" t="b">
        <f>AND(Raw!G54&gt;Raw!D54,Raw!G54&lt;80*Raw!D54)</f>
        <v>0</v>
      </c>
      <c r="D54" t="b">
        <f>Raw!K54*Raw!F54&gt;5000000</f>
        <v>0</v>
      </c>
      <c r="E54">
        <f>Raw!M54/Raw!L54</f>
        <v>0.99676789202628302</v>
      </c>
      <c r="F54">
        <f>Raw!G54/Raw!F54</f>
        <v>0.97609561752988061</v>
      </c>
      <c r="H54">
        <f>Raw!H54/Raw!G54</f>
        <v>0.96734693877551015</v>
      </c>
      <c r="I54">
        <f>Raw!H54/Raw!J54</f>
        <v>1.0533333333333335</v>
      </c>
      <c r="J54">
        <f>Raw!I54/Raw!G54</f>
        <v>1.0122448979591836</v>
      </c>
    </row>
    <row r="55" spans="1:10" x14ac:dyDescent="0.2">
      <c r="A55" t="b">
        <f>AND(Raw!E55&gt;0,Raw!E55&lt;100)</f>
        <v>0</v>
      </c>
      <c r="B55" t="b">
        <f>Raw!D55&gt;0</f>
        <v>0</v>
      </c>
      <c r="C55" t="b">
        <f>AND(Raw!G55&gt;Raw!D55,Raw!G55&lt;80*Raw!D55)</f>
        <v>0</v>
      </c>
      <c r="D55" t="b">
        <f>Raw!K55*Raw!F55&gt;5000000</f>
        <v>0</v>
      </c>
      <c r="E55">
        <f>Raw!M55/Raw!L55</f>
        <v>0.99676789202628302</v>
      </c>
      <c r="F55">
        <f>Raw!G55/Raw!F55</f>
        <v>0.98538011695906436</v>
      </c>
      <c r="H55">
        <f>Raw!H55/Raw!G55</f>
        <v>0.96735905044510373</v>
      </c>
      <c r="I55">
        <f>Raw!H55/Raw!J55</f>
        <v>1.012422360248447</v>
      </c>
      <c r="J55">
        <f>Raw!I55/Raw!G55</f>
        <v>1</v>
      </c>
    </row>
    <row r="56" spans="1:10" x14ac:dyDescent="0.2">
      <c r="A56" t="b">
        <f>AND(Raw!E56&gt;0,Raw!E56&lt;100)</f>
        <v>0</v>
      </c>
      <c r="B56" t="b">
        <f>Raw!D56&gt;0</f>
        <v>1</v>
      </c>
      <c r="C56" t="b">
        <f>AND(Raw!G56&gt;Raw!D56,Raw!G56&lt;80*Raw!D56)</f>
        <v>1</v>
      </c>
      <c r="D56" t="b">
        <f>Raw!K56*Raw!F56&gt;5000000</f>
        <v>1</v>
      </c>
      <c r="E56">
        <f>Raw!M56/Raw!L56</f>
        <v>0.99469673023566185</v>
      </c>
      <c r="F56">
        <f>Raw!G56/Raw!F56</f>
        <v>0.94390617032126478</v>
      </c>
      <c r="H56">
        <f>Raw!H56/Raw!G56</f>
        <v>0.92598595353862767</v>
      </c>
      <c r="I56">
        <f>Raw!H56/Raw!J56</f>
        <v>1.0232835820895523</v>
      </c>
      <c r="J56">
        <f>Raw!I56/Raw!G56</f>
        <v>1.0253916801728795</v>
      </c>
    </row>
    <row r="57" spans="1:10" x14ac:dyDescent="0.2">
      <c r="A57" t="b">
        <f>AND(Raw!E57&gt;0,Raw!E57&lt;100)</f>
        <v>0</v>
      </c>
      <c r="B57" t="b">
        <f>Raw!D57&gt;0</f>
        <v>1</v>
      </c>
      <c r="C57" t="b">
        <f>AND(Raw!G57&gt;Raw!D57,Raw!G57&lt;80*Raw!D57)</f>
        <v>1</v>
      </c>
      <c r="D57" t="b">
        <f>Raw!K57*Raw!F57&gt;5000000</f>
        <v>1</v>
      </c>
      <c r="E57">
        <f>Raw!M57/Raw!L57</f>
        <v>0.99469673023566185</v>
      </c>
      <c r="F57">
        <f>Raw!G57/Raw!F57</f>
        <v>0.97781331201279231</v>
      </c>
      <c r="H57">
        <f>Raw!H57/Raw!G57</f>
        <v>1.0548855273916597</v>
      </c>
      <c r="I57">
        <f>Raw!H57/Raw!J57</f>
        <v>1.0607399794450154</v>
      </c>
      <c r="J57">
        <f>Raw!I57/Raw!G57</f>
        <v>1.0650040883074408</v>
      </c>
    </row>
    <row r="58" spans="1:10" x14ac:dyDescent="0.2">
      <c r="A58" t="b">
        <f>AND(Raw!E58&gt;0,Raw!E58&lt;100)</f>
        <v>1</v>
      </c>
      <c r="B58" t="b">
        <f>Raw!D58&gt;0</f>
        <v>0</v>
      </c>
      <c r="C58" t="b">
        <f>AND(Raw!G58&gt;Raw!D58,Raw!G58&lt;80*Raw!D58)</f>
        <v>0</v>
      </c>
      <c r="D58" t="b">
        <f>Raw!K58*Raw!F58&gt;5000000</f>
        <v>0</v>
      </c>
      <c r="E58">
        <f>Raw!M58/Raw!L58</f>
        <v>0.99469673023566185</v>
      </c>
      <c r="F58">
        <f>Raw!G58/Raw!F58</f>
        <v>1.0532319391634981</v>
      </c>
      <c r="H58">
        <f>Raw!H58/Raw!G58</f>
        <v>0.93501805054151621</v>
      </c>
      <c r="I58">
        <f>Raw!H58/Raw!J58</f>
        <v>1.0277777777777777</v>
      </c>
      <c r="J58">
        <f>Raw!I58/Raw!G58</f>
        <v>1.0108303249097472</v>
      </c>
    </row>
    <row r="59" spans="1:10" x14ac:dyDescent="0.2">
      <c r="A59" t="b">
        <f>AND(Raw!E59&gt;0,Raw!E59&lt;100)</f>
        <v>1</v>
      </c>
      <c r="B59" t="b">
        <f>Raw!D59&gt;0</f>
        <v>1</v>
      </c>
      <c r="C59" t="b">
        <f>AND(Raw!G59&gt;Raw!D59,Raw!G59&lt;80*Raw!D59)</f>
        <v>1</v>
      </c>
      <c r="D59" t="b">
        <f>Raw!K59*Raw!F59&gt;5000000</f>
        <v>1</v>
      </c>
      <c r="E59">
        <f>Raw!M59/Raw!L59</f>
        <v>0.99469673023566185</v>
      </c>
      <c r="F59">
        <f>Raw!G59/Raw!F59</f>
        <v>1.2749445676274944</v>
      </c>
      <c r="H59">
        <f>Raw!H59/Raw!G59</f>
        <v>0.94347826086956521</v>
      </c>
      <c r="I59">
        <f>Raw!H59/Raw!J59</f>
        <v>1.0178236397748592</v>
      </c>
      <c r="J59">
        <f>Raw!I59/Raw!G59</f>
        <v>1.0382608695652173</v>
      </c>
    </row>
    <row r="60" spans="1:10" x14ac:dyDescent="0.2">
      <c r="A60" t="b">
        <f>AND(Raw!E60&gt;0,Raw!E60&lt;100)</f>
        <v>0</v>
      </c>
      <c r="B60" t="b">
        <f>Raw!D60&gt;0</f>
        <v>0</v>
      </c>
      <c r="C60" t="b">
        <f>AND(Raw!G60&gt;Raw!D60,Raw!G60&lt;80*Raw!D60)</f>
        <v>0</v>
      </c>
      <c r="D60" t="b">
        <f>Raw!K60*Raw!F60&gt;5000000</f>
        <v>1</v>
      </c>
      <c r="E60">
        <f>Raw!M60/Raw!L60</f>
        <v>0.99469673023566185</v>
      </c>
      <c r="F60">
        <f>Raw!G60/Raw!F60</f>
        <v>1.024170421958214</v>
      </c>
      <c r="H60">
        <f>Raw!H60/Raw!G60</f>
        <v>0.93440000000000001</v>
      </c>
      <c r="I60">
        <f>Raw!H60/Raw!J60</f>
        <v>1.0299823633156966</v>
      </c>
      <c r="J60">
        <f>Raw!I60/Raw!G60</f>
        <v>1.0004</v>
      </c>
    </row>
    <row r="61" spans="1:10" x14ac:dyDescent="0.2">
      <c r="A61" t="b">
        <f>AND(Raw!E61&gt;0,Raw!E61&lt;100)</f>
        <v>1</v>
      </c>
      <c r="B61" t="b">
        <f>Raw!D61&gt;0</f>
        <v>1</v>
      </c>
      <c r="C61" t="b">
        <f>AND(Raw!G61&gt;Raw!D61,Raw!G61&lt;80*Raw!D61)</f>
        <v>1</v>
      </c>
      <c r="D61" t="b">
        <f>Raw!K61*Raw!F61&gt;5000000</f>
        <v>0</v>
      </c>
      <c r="E61">
        <f>Raw!M61/Raw!L61</f>
        <v>1</v>
      </c>
      <c r="F61">
        <f>Raw!G61/Raw!F61</f>
        <v>0.97804878048780475</v>
      </c>
      <c r="H61">
        <f>Raw!H61/Raw!G61</f>
        <v>0.95178719866999173</v>
      </c>
      <c r="I61">
        <f>Raw!H61/Raw!J61</f>
        <v>1.0061511423550087</v>
      </c>
      <c r="J61">
        <f>Raw!I61/Raw!G61</f>
        <v>1.0216126350789692</v>
      </c>
    </row>
    <row r="62" spans="1:10" x14ac:dyDescent="0.2">
      <c r="A62" t="b">
        <f>AND(Raw!E62&gt;0,Raw!E62&lt;100)</f>
        <v>1</v>
      </c>
      <c r="B62" t="b">
        <f>Raw!D62&gt;0</f>
        <v>0</v>
      </c>
      <c r="C62" t="b">
        <f>AND(Raw!G62&gt;Raw!D62,Raw!G62&lt;80*Raw!D62)</f>
        <v>0</v>
      </c>
      <c r="D62" t="b">
        <f>Raw!K62*Raw!F62&gt;5000000</f>
        <v>0</v>
      </c>
      <c r="E62">
        <f>Raw!M62/Raw!L62</f>
        <v>0.99863921217547003</v>
      </c>
      <c r="F62">
        <f>Raw!G62/Raw!F62</f>
        <v>1.1287128712871286</v>
      </c>
      <c r="H62">
        <f>Raw!H62/Raw!G62</f>
        <v>0.92280701754385974</v>
      </c>
      <c r="I62">
        <f>Raw!H62/Raw!J62</f>
        <v>1.1050420168067228</v>
      </c>
      <c r="J62">
        <f>Raw!I62/Raw!G62</f>
        <v>1</v>
      </c>
    </row>
    <row r="63" spans="1:10" x14ac:dyDescent="0.2">
      <c r="A63" t="b">
        <f>AND(Raw!E63&gt;0,Raw!E63&lt;100)</f>
        <v>0</v>
      </c>
      <c r="B63" t="b">
        <f>Raw!D63&gt;0</f>
        <v>0</v>
      </c>
      <c r="C63" t="b">
        <f>AND(Raw!G63&gt;Raw!D63,Raw!G63&lt;80*Raw!D63)</f>
        <v>0</v>
      </c>
      <c r="D63" t="b">
        <f>Raw!K63*Raw!F63&gt;5000000</f>
        <v>0</v>
      </c>
      <c r="E63">
        <f>Raw!M63/Raw!L63</f>
        <v>0.99863921217547003</v>
      </c>
      <c r="F63">
        <f>Raw!G63/Raw!F63</f>
        <v>1.0606060606060606</v>
      </c>
      <c r="H63">
        <f>Raw!H63/Raw!G63</f>
        <v>0.87142857142857144</v>
      </c>
      <c r="I63">
        <f>Raw!H63/Raw!J63</f>
        <v>1.22</v>
      </c>
      <c r="J63">
        <f>Raw!I63/Raw!G63</f>
        <v>1</v>
      </c>
    </row>
    <row r="64" spans="1:10" x14ac:dyDescent="0.2">
      <c r="A64" t="b">
        <f>AND(Raw!E64&gt;0,Raw!E64&lt;100)</f>
        <v>1</v>
      </c>
      <c r="B64" t="b">
        <f>Raw!D64&gt;0</f>
        <v>0</v>
      </c>
      <c r="C64" t="b">
        <f>AND(Raw!G64&gt;Raw!D64,Raw!G64&lt;80*Raw!D64)</f>
        <v>0</v>
      </c>
      <c r="D64" t="b">
        <f>Raw!K64*Raw!F64&gt;5000000</f>
        <v>0</v>
      </c>
      <c r="E64">
        <f>Raw!M64/Raw!L64</f>
        <v>0.99863921217547003</v>
      </c>
      <c r="F64">
        <f>Raw!G64/Raw!F64</f>
        <v>1.0022988505747128</v>
      </c>
      <c r="H64">
        <f>Raw!H64/Raw!G64</f>
        <v>1.0068807339449539</v>
      </c>
      <c r="I64">
        <f>Raw!H64/Raw!J64</f>
        <v>1.0452380952380951</v>
      </c>
      <c r="J64">
        <f>Raw!I64/Raw!G64</f>
        <v>1.0229357798165137</v>
      </c>
    </row>
    <row r="65" spans="1:10" x14ac:dyDescent="0.2">
      <c r="A65" t="b">
        <f>AND(Raw!E65&gt;0,Raw!E65&lt;100)</f>
        <v>0</v>
      </c>
      <c r="B65" t="b">
        <f>Raw!D65&gt;0</f>
        <v>0</v>
      </c>
      <c r="C65" t="b">
        <f>AND(Raw!G65&gt;Raw!D65,Raw!G65&lt;80*Raw!D65)</f>
        <v>0</v>
      </c>
      <c r="D65" t="b">
        <f>Raw!K65*Raw!F65&gt;5000000</f>
        <v>0</v>
      </c>
      <c r="E65">
        <f>Raw!M65/Raw!L65</f>
        <v>0.99863921217547003</v>
      </c>
      <c r="F65">
        <f>Raw!G65/Raw!F65</f>
        <v>0.96593406593406583</v>
      </c>
      <c r="H65">
        <f>Raw!H65/Raw!G65</f>
        <v>1.0113765642775883</v>
      </c>
      <c r="I65">
        <f>Raw!H65/Raw!J65</f>
        <v>1.039766081871345</v>
      </c>
      <c r="J65">
        <f>Raw!I65/Raw!G65</f>
        <v>1.0301478953356087</v>
      </c>
    </row>
    <row r="66" spans="1:10" x14ac:dyDescent="0.2">
      <c r="A66" t="b">
        <f>AND(Raw!E66&gt;0,Raw!E66&lt;100)</f>
        <v>0</v>
      </c>
      <c r="B66" t="b">
        <f>Raw!D66&gt;0</f>
        <v>0</v>
      </c>
      <c r="C66" t="b">
        <f>AND(Raw!G66&gt;Raw!D66,Raw!G66&lt;80*Raw!D66)</f>
        <v>0</v>
      </c>
      <c r="D66" t="b">
        <f>Raw!K66*Raw!F66&gt;5000000</f>
        <v>0</v>
      </c>
      <c r="E66">
        <f>Raw!M66/Raw!L66</f>
        <v>0.99863921217547003</v>
      </c>
      <c r="F66">
        <f>Raw!G66/Raw!F66</f>
        <v>0.99173553719008267</v>
      </c>
      <c r="H66">
        <f>Raw!H66/Raw!G66</f>
        <v>0.95833333333333326</v>
      </c>
      <c r="I66">
        <f>Raw!H66/Raw!J66</f>
        <v>1.0648148148148147</v>
      </c>
      <c r="J66">
        <f>Raw!I66/Raw!G66</f>
        <v>1.0041666666666669</v>
      </c>
    </row>
    <row r="67" spans="1:10" x14ac:dyDescent="0.2">
      <c r="A67" t="b">
        <f>AND(Raw!E67&gt;0,Raw!E67&lt;100)</f>
        <v>0</v>
      </c>
      <c r="B67" t="b">
        <f>Raw!D67&gt;0</f>
        <v>0</v>
      </c>
      <c r="C67" t="b">
        <f>AND(Raw!G67&gt;Raw!D67,Raw!G67&lt;80*Raw!D67)</f>
        <v>0</v>
      </c>
      <c r="D67" t="b">
        <f>Raw!K67*Raw!F67&gt;5000000</f>
        <v>0</v>
      </c>
      <c r="E67">
        <f>Raw!M67/Raw!L67</f>
        <v>0.99863921217547003</v>
      </c>
      <c r="F67">
        <f>Raw!G67/Raw!F67</f>
        <v>0.95200000000000007</v>
      </c>
      <c r="H67">
        <f>Raw!H67/Raw!G67</f>
        <v>0.97934173669467783</v>
      </c>
      <c r="I67">
        <f>Raw!H67/Raw!J67</f>
        <v>1.1094803649345499</v>
      </c>
      <c r="J67">
        <f>Raw!I67/Raw!G67</f>
        <v>1.0504201680672267</v>
      </c>
    </row>
    <row r="68" spans="1:10" x14ac:dyDescent="0.2">
      <c r="A68" t="b">
        <f>AND(Raw!E68&gt;0,Raw!E68&lt;100)</f>
        <v>1</v>
      </c>
      <c r="B68" t="b">
        <f>Raw!D68&gt;0</f>
        <v>0</v>
      </c>
      <c r="C68" t="b">
        <f>AND(Raw!G68&gt;Raw!D68,Raw!G68&lt;80*Raw!D68)</f>
        <v>0</v>
      </c>
      <c r="D68" t="b">
        <f>Raw!K68*Raw!F68&gt;5000000</f>
        <v>0</v>
      </c>
      <c r="E68">
        <f>Raw!M68/Raw!L68</f>
        <v>0.99863921217547003</v>
      </c>
      <c r="F68">
        <f>Raw!G68/Raw!F68</f>
        <v>0.99264705882352955</v>
      </c>
      <c r="H68">
        <f>Raw!H68/Raw!G68</f>
        <v>0.91975308641975306</v>
      </c>
      <c r="I68">
        <f>Raw!H68/Raw!J68</f>
        <v>1.1825396825396826</v>
      </c>
      <c r="J68">
        <f>Raw!I68/Raw!G68</f>
        <v>1</v>
      </c>
    </row>
    <row r="69" spans="1:10" x14ac:dyDescent="0.2">
      <c r="A69" t="b">
        <f>AND(Raw!E69&gt;0,Raw!E69&lt;100)</f>
        <v>0</v>
      </c>
      <c r="B69" t="b">
        <f>Raw!D69&gt;0</f>
        <v>1</v>
      </c>
      <c r="C69" t="b">
        <f>AND(Raw!G69&gt;Raw!D69,Raw!G69&lt;80*Raw!D69)</f>
        <v>1</v>
      </c>
      <c r="D69" t="b">
        <f>Raw!K69*Raw!F69&gt;5000000</f>
        <v>0</v>
      </c>
      <c r="E69">
        <f>Raw!M69/Raw!L69</f>
        <v>0.99863921217547003</v>
      </c>
      <c r="F69">
        <f>Raw!G69/Raw!F69</f>
        <v>0.9438700147710487</v>
      </c>
      <c r="H69">
        <f>Raw!H69/Raw!G69</f>
        <v>1.0970266040688577</v>
      </c>
      <c r="I69">
        <f>Raw!H69/Raw!J69</f>
        <v>1.1233974358974359</v>
      </c>
      <c r="J69">
        <f>Raw!I69/Raw!G69</f>
        <v>1.1032863849765258</v>
      </c>
    </row>
    <row r="70" spans="1:10" x14ac:dyDescent="0.2">
      <c r="A70" t="b">
        <f>AND(Raw!E70&gt;0,Raw!E70&lt;100)</f>
        <v>1</v>
      </c>
      <c r="B70" t="b">
        <f>Raw!D70&gt;0</f>
        <v>1</v>
      </c>
      <c r="C70" t="b">
        <f>AND(Raw!G70&gt;Raw!D70,Raw!G70&lt;80*Raw!D70)</f>
        <v>1</v>
      </c>
      <c r="D70" t="b">
        <f>Raw!K70*Raw!F70&gt;5000000</f>
        <v>1</v>
      </c>
      <c r="E70">
        <f>Raw!M70/Raw!L70</f>
        <v>0.99863921217547003</v>
      </c>
      <c r="F70">
        <f>Raw!G70/Raw!F70</f>
        <v>1.018550326348334</v>
      </c>
      <c r="H70">
        <f>Raw!H70/Raw!G70</f>
        <v>0.97841483979763921</v>
      </c>
      <c r="I70">
        <f>Raw!H70/Raw!J70</f>
        <v>1.0136268343815513</v>
      </c>
      <c r="J70">
        <f>Raw!I70/Raw!G70</f>
        <v>1.0384485666104553</v>
      </c>
    </row>
    <row r="71" spans="1:10" x14ac:dyDescent="0.2">
      <c r="A71" t="b">
        <f>AND(Raw!E71&gt;0,Raw!E71&lt;100)</f>
        <v>1</v>
      </c>
      <c r="B71" t="b">
        <f>Raw!D71&gt;0</f>
        <v>0</v>
      </c>
      <c r="C71" t="b">
        <f>AND(Raw!G71&gt;Raw!D71,Raw!G71&lt;80*Raw!D71)</f>
        <v>0</v>
      </c>
      <c r="D71" t="b">
        <f>Raw!K71*Raw!F71&gt;5000000</f>
        <v>0</v>
      </c>
      <c r="E71">
        <f>Raw!M71/Raw!L71</f>
        <v>0.99863921217547003</v>
      </c>
      <c r="F71">
        <f>Raw!G71/Raw!F71</f>
        <v>1.0751445086705202</v>
      </c>
      <c r="H71">
        <f>Raw!H71/Raw!G71</f>
        <v>0.90860215053763449</v>
      </c>
      <c r="I71">
        <f>Raw!H71/Raw!J71</f>
        <v>1.0079522862823063</v>
      </c>
      <c r="J71">
        <f>Raw!I71/Raw!G71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"/>
  <sheetViews>
    <sheetView workbookViewId="0">
      <selection activeCell="D11" sqref="D11"/>
    </sheetView>
  </sheetViews>
  <sheetFormatPr baseColWidth="10" defaultRowHeight="16" x14ac:dyDescent="0.2"/>
  <sheetData>
    <row r="2" spans="1:4" x14ac:dyDescent="0.2">
      <c r="A2" s="1">
        <f>Raw!A2</f>
        <v>43543</v>
      </c>
      <c r="B2">
        <f>IF(AND(Computed!A2,Computed!C2,Computed!D2,Raw!C2="AMC",Computed!E2&gt;1,Computed!F2&lt;1),Computed!H2,1)</f>
        <v>1.0128244274809162</v>
      </c>
      <c r="C2">
        <f>IF(AND(Computed!A2,Computed!B2,Computed!D2,Raw!C2="AMC",Computed!E2&lt;1,Computed!F2&lt;1),Computed!H2,1)</f>
        <v>1</v>
      </c>
      <c r="D2">
        <f>IF(AND(Computed!A2,Computed!B2,Computed!D2,Raw!C2="AMC",Computed!F2&lt;1),Computed!H2,1)</f>
        <v>1.0128244274809162</v>
      </c>
    </row>
    <row r="3" spans="1:4" x14ac:dyDescent="0.2">
      <c r="A3" s="1">
        <f>Raw!A3</f>
        <v>43543</v>
      </c>
      <c r="B3">
        <f>IF(AND(Computed!A3,Computed!C3,Computed!D3,Raw!C3="AMC",Computed!E3&gt;1,Computed!F3&lt;1),Computed!H3,1)</f>
        <v>1</v>
      </c>
      <c r="C3">
        <f>IF(AND(Computed!A3,Computed!B3,Computed!D3,Raw!C3="AMC",Computed!E3&lt;1,Computed!F3&lt;1),Computed!H3,1)</f>
        <v>1</v>
      </c>
      <c r="D3">
        <f>IF(AND(Computed!A3,Computed!B3,Computed!D3,Raw!C3="AMC",Computed!F3&lt;1),Computed!H3,1)</f>
        <v>1</v>
      </c>
    </row>
    <row r="4" spans="1:4" x14ac:dyDescent="0.2">
      <c r="A4" s="1">
        <f>Raw!A4</f>
        <v>43543</v>
      </c>
      <c r="B4">
        <f>IF(AND(Computed!A4,Computed!C4,Computed!D4,Raw!C4="AMC",Computed!E4&gt;1,Computed!F4&lt;1),Computed!H4,1)</f>
        <v>1</v>
      </c>
      <c r="C4">
        <f>IF(AND(Computed!A4,Computed!B4,Computed!D4,Raw!C4="AMC",Computed!E4&lt;1,Computed!F4&lt;1),Computed!H4,1)</f>
        <v>1</v>
      </c>
      <c r="D4">
        <f>IF(AND(Computed!A4,Computed!B4,Computed!D4,Raw!C4="AMC",Computed!F4&lt;1),Computed!H4,1)</f>
        <v>1</v>
      </c>
    </row>
    <row r="5" spans="1:4" x14ac:dyDescent="0.2">
      <c r="A5" s="1">
        <f>Raw!A5</f>
        <v>43543</v>
      </c>
      <c r="B5">
        <f>IF(AND(Computed!A5,Computed!C5,Computed!D5,Raw!C5="AMC",Computed!E5&gt;1,Computed!F5&lt;1),Computed!H5,1)</f>
        <v>1</v>
      </c>
      <c r="C5">
        <f>IF(AND(Computed!A5,Computed!B5,Computed!D5,Raw!C5="AMC",Computed!E5&lt;1,Computed!F5&lt;1),Computed!H5,1)</f>
        <v>1</v>
      </c>
      <c r="D5">
        <f>IF(AND(Computed!A5,Computed!B5,Computed!D5,Raw!C5="AMC",Computed!F5&lt;1),Computed!H5,1)</f>
        <v>1</v>
      </c>
    </row>
    <row r="6" spans="1:4" x14ac:dyDescent="0.2">
      <c r="A6" s="1">
        <f>Raw!A6</f>
        <v>43543</v>
      </c>
      <c r="B6">
        <f>IF(AND(Computed!A6,Computed!C6,Computed!D6,Raw!C6="AMC",Computed!E6&gt;1,Computed!F6&lt;1),Computed!H6,1)</f>
        <v>1</v>
      </c>
      <c r="C6">
        <f>IF(AND(Computed!A6,Computed!B6,Computed!D6,Raw!C6="AMC",Computed!E6&lt;1,Computed!F6&lt;1),Computed!H6,1)</f>
        <v>1</v>
      </c>
      <c r="D6">
        <f>IF(AND(Computed!A6,Computed!B6,Computed!D6,Raw!C6="AMC",Computed!F6&lt;1),Computed!H6,1)</f>
        <v>1</v>
      </c>
    </row>
    <row r="7" spans="1:4" x14ac:dyDescent="0.2">
      <c r="A7" s="1">
        <f>Raw!A7</f>
        <v>43543</v>
      </c>
      <c r="B7">
        <f>IF(AND(Computed!A7,Computed!C7,Computed!D7,Raw!C7="AMC",Computed!E7&gt;1,Computed!F7&lt;1),Computed!H7,1)</f>
        <v>1</v>
      </c>
      <c r="C7">
        <f>IF(AND(Computed!A7,Computed!B7,Computed!D7,Raw!C7="AMC",Computed!E7&lt;1,Computed!F7&lt;1),Computed!H7,1)</f>
        <v>1</v>
      </c>
      <c r="D7">
        <f>IF(AND(Computed!A7,Computed!B7,Computed!D7,Raw!C7="AMC",Computed!F7&lt;1),Computed!H7,1)</f>
        <v>1</v>
      </c>
    </row>
    <row r="8" spans="1:4" x14ac:dyDescent="0.2">
      <c r="A8" s="1">
        <f>Raw!A8</f>
        <v>43543</v>
      </c>
      <c r="B8">
        <f>IF(AND(Computed!A8,Computed!C8,Computed!D8,Raw!C8="AMC",Computed!E8&gt;1,Computed!F8&lt;1),Computed!H8,1)</f>
        <v>1</v>
      </c>
      <c r="C8">
        <f>IF(AND(Computed!A8,Computed!B8,Computed!D8,Raw!C8="AMC",Computed!E8&lt;1,Computed!F8&lt;1),Computed!H8,1)</f>
        <v>1</v>
      </c>
      <c r="D8">
        <f>IF(AND(Computed!A8,Computed!B8,Computed!D8,Raw!C8="AMC",Computed!F8&lt;1),Computed!H8,1)</f>
        <v>1</v>
      </c>
    </row>
    <row r="9" spans="1:4" x14ac:dyDescent="0.2">
      <c r="A9" s="1">
        <f>Raw!A9</f>
        <v>43543</v>
      </c>
      <c r="B9">
        <f>IF(AND(Computed!A9,Computed!C9,Computed!D9,Raw!C9="AMC",Computed!E9&gt;1,Computed!F9&lt;1),Computed!H9,1)</f>
        <v>1</v>
      </c>
      <c r="C9">
        <f>IF(AND(Computed!A9,Computed!B9,Computed!D9,Raw!C9="AMC",Computed!E9&lt;1,Computed!F9&lt;1),Computed!H9,1)</f>
        <v>1</v>
      </c>
      <c r="D9">
        <f>IF(AND(Computed!A9,Computed!B9,Computed!D9,Raw!C9="AMC",Computed!F9&lt;1),Computed!H9,1)</f>
        <v>1</v>
      </c>
    </row>
    <row r="10" spans="1:4" x14ac:dyDescent="0.2">
      <c r="A10" s="1">
        <f>Raw!A10</f>
        <v>43543</v>
      </c>
      <c r="B10">
        <f>IF(AND(Computed!A10,Computed!C10,Computed!D10,Raw!C10="AMC",Computed!E10&gt;1,Computed!F10&lt;1),Computed!H10,1)</f>
        <v>1</v>
      </c>
      <c r="C10">
        <f>IF(AND(Computed!A10,Computed!B10,Computed!D10,Raw!C10="AMC",Computed!E10&lt;1,Computed!F10&lt;1),Computed!H10,1)</f>
        <v>1</v>
      </c>
      <c r="D10">
        <f>IF(AND(Computed!A10,Computed!B10,Computed!D10,Raw!C10="AMC",Computed!F10&lt;1),Computed!H10,1)</f>
        <v>1</v>
      </c>
    </row>
    <row r="11" spans="1:4" x14ac:dyDescent="0.2">
      <c r="A11" s="1">
        <f>Raw!A11</f>
        <v>43543</v>
      </c>
      <c r="B11">
        <f>IF(AND(Computed!A11,Computed!C11,Computed!D11,Raw!C11="AMC",Computed!E11&gt;1,Computed!F11&lt;1),Computed!H11,1)</f>
        <v>1</v>
      </c>
      <c r="C11">
        <f>IF(AND(Computed!A11,Computed!B11,Computed!D11,Raw!C11="AMC",Computed!E11&lt;1,Computed!F11&lt;1),Computed!H11,1)</f>
        <v>1</v>
      </c>
      <c r="D11">
        <f>IF(AND(Computed!A11,Computed!B11,Computed!D11,Raw!C11="AMC",Computed!F11&lt;1),Computed!H11,1)</f>
        <v>1</v>
      </c>
    </row>
    <row r="12" spans="1:4" x14ac:dyDescent="0.2">
      <c r="A12" s="1">
        <f>Raw!A12</f>
        <v>43543</v>
      </c>
      <c r="B12">
        <f>IF(AND(Computed!A12,Computed!C12,Computed!D12,Raw!C12="AMC",Computed!E12&gt;1,Computed!F12&lt;1),Computed!H12,1)</f>
        <v>1</v>
      </c>
      <c r="C12">
        <f>IF(AND(Computed!A12,Computed!B12,Computed!D12,Raw!C12="AMC",Computed!E12&lt;1,Computed!F12&lt;1),Computed!H12,1)</f>
        <v>1</v>
      </c>
      <c r="D12">
        <f>IF(AND(Computed!A12,Computed!B12,Computed!D12,Raw!C12="AMC",Computed!F12&lt;1),Computed!H12,1)</f>
        <v>1</v>
      </c>
    </row>
    <row r="13" spans="1:4" x14ac:dyDescent="0.2">
      <c r="A13" s="1">
        <f>Raw!A13</f>
        <v>43543</v>
      </c>
      <c r="B13">
        <f>IF(AND(Computed!A13,Computed!C13,Computed!D13,Raw!C13="AMC",Computed!E13&gt;1,Computed!F13&lt;1),Computed!H13,1)</f>
        <v>1</v>
      </c>
      <c r="C13">
        <f>IF(AND(Computed!A13,Computed!B13,Computed!D13,Raw!C13="AMC",Computed!E13&lt;1,Computed!F13&lt;1),Computed!H13,1)</f>
        <v>1</v>
      </c>
      <c r="D13">
        <f>IF(AND(Computed!A13,Computed!B13,Computed!D13,Raw!C13="AMC",Computed!F13&lt;1),Computed!H13,1)</f>
        <v>1</v>
      </c>
    </row>
    <row r="14" spans="1:4" x14ac:dyDescent="0.2">
      <c r="A14" s="1">
        <f>Raw!A14</f>
        <v>43543</v>
      </c>
      <c r="B14">
        <f>IF(AND(Computed!A14,Computed!C14,Computed!D14,Raw!C14="AMC",Computed!E14&gt;1,Computed!F14&lt;1),Computed!H14,1)</f>
        <v>1</v>
      </c>
      <c r="C14">
        <f>IF(AND(Computed!A14,Computed!B14,Computed!D14,Raw!C14="AMC",Computed!E14&lt;1,Computed!F14&lt;1),Computed!H14,1)</f>
        <v>1</v>
      </c>
      <c r="D14">
        <f>IF(AND(Computed!A14,Computed!B14,Computed!D14,Raw!C14="AMC",Computed!F14&lt;1),Computed!H14,1)</f>
        <v>1</v>
      </c>
    </row>
    <row r="15" spans="1:4" x14ac:dyDescent="0.2">
      <c r="A15" s="1">
        <f>Raw!A15</f>
        <v>43543</v>
      </c>
      <c r="B15">
        <f>IF(AND(Computed!A15,Computed!C15,Computed!D15,Raw!C15="AMC",Computed!E15&gt;1,Computed!F15&lt;1),Computed!H15,1)</f>
        <v>1</v>
      </c>
      <c r="C15">
        <f>IF(AND(Computed!A15,Computed!B15,Computed!D15,Raw!C15="AMC",Computed!E15&lt;1,Computed!F15&lt;1),Computed!H15,1)</f>
        <v>1</v>
      </c>
      <c r="D15">
        <f>IF(AND(Computed!A15,Computed!B15,Computed!D15,Raw!C15="AMC",Computed!F15&lt;1),Computed!H15,1)</f>
        <v>1</v>
      </c>
    </row>
    <row r="16" spans="1:4" x14ac:dyDescent="0.2">
      <c r="A16" s="1">
        <f>Raw!A16</f>
        <v>43543</v>
      </c>
      <c r="B16">
        <f>IF(AND(Computed!A16,Computed!C16,Computed!D16,Raw!C16="AMC",Computed!E16&gt;1,Computed!F16&lt;1),Computed!H16,1)</f>
        <v>1</v>
      </c>
      <c r="C16">
        <f>IF(AND(Computed!A16,Computed!B16,Computed!D16,Raw!C16="AMC",Computed!E16&lt;1,Computed!F16&lt;1),Computed!H16,1)</f>
        <v>1</v>
      </c>
      <c r="D16">
        <f>IF(AND(Computed!A16,Computed!B16,Computed!D16,Raw!C16="AMC",Computed!F16&lt;1),Computed!H16,1)</f>
        <v>1</v>
      </c>
    </row>
    <row r="17" spans="1:4" x14ac:dyDescent="0.2">
      <c r="A17" s="1">
        <f>Raw!A17</f>
        <v>43543</v>
      </c>
      <c r="B17">
        <f>IF(AND(Computed!A17,Computed!C17,Computed!D17,Raw!C17="AMC",Computed!E17&gt;1,Computed!F17&lt;1),Computed!H17,1)</f>
        <v>1</v>
      </c>
      <c r="C17">
        <f>IF(AND(Computed!A17,Computed!B17,Computed!D17,Raw!C17="AMC",Computed!E17&lt;1,Computed!F17&lt;1),Computed!H17,1)</f>
        <v>1</v>
      </c>
      <c r="D17">
        <f>IF(AND(Computed!A17,Computed!B17,Computed!D17,Raw!C17="AMC",Computed!F17&lt;1),Computed!H17,1)</f>
        <v>1</v>
      </c>
    </row>
    <row r="18" spans="1:4" x14ac:dyDescent="0.2">
      <c r="A18" s="1">
        <f>Raw!A18</f>
        <v>43543</v>
      </c>
      <c r="B18">
        <f>IF(AND(Computed!A18,Computed!C18,Computed!D18,Raw!C18="AMC",Computed!E18&gt;1,Computed!F18&lt;1),Computed!H18,1)</f>
        <v>1</v>
      </c>
      <c r="C18">
        <f>IF(AND(Computed!A18,Computed!B18,Computed!D18,Raw!C18="AMC",Computed!E18&lt;1,Computed!F18&lt;1),Computed!H18,1)</f>
        <v>1</v>
      </c>
      <c r="D18">
        <f>IF(AND(Computed!A18,Computed!B18,Computed!D18,Raw!C18="AMC",Computed!F18&lt;1),Computed!H18,1)</f>
        <v>1</v>
      </c>
    </row>
    <row r="19" spans="1:4" x14ac:dyDescent="0.2">
      <c r="A19" s="1">
        <f>Raw!A19</f>
        <v>43543</v>
      </c>
      <c r="B19">
        <f>IF(AND(Computed!A19,Computed!C19,Computed!D19,Raw!C19="AMC",Computed!E19&gt;1,Computed!F19&lt;1),Computed!H19,1)</f>
        <v>1</v>
      </c>
      <c r="C19">
        <f>IF(AND(Computed!A19,Computed!B19,Computed!D19,Raw!C19="AMC",Computed!E19&lt;1,Computed!F19&lt;1),Computed!H19,1)</f>
        <v>1</v>
      </c>
      <c r="D19">
        <f>IF(AND(Computed!A19,Computed!B19,Computed!D19,Raw!C19="AMC",Computed!F19&lt;1),Computed!H19,1)</f>
        <v>1</v>
      </c>
    </row>
    <row r="20" spans="1:4" x14ac:dyDescent="0.2">
      <c r="A20" s="1">
        <f>Raw!A20</f>
        <v>43544</v>
      </c>
      <c r="B20">
        <f>IF(AND(Computed!A20,Computed!C20,Computed!D20,Raw!C20="AMC",Computed!E20&gt;1,Computed!F20&lt;1),Computed!H20,1)</f>
        <v>1</v>
      </c>
      <c r="C20">
        <f>IF(AND(Computed!A20,Computed!B20,Computed!D20,Raw!C20="AMC",Computed!E20&lt;1,Computed!F20&lt;1),Computed!H20,1)</f>
        <v>1</v>
      </c>
      <c r="D20">
        <f>IF(AND(Computed!A20,Computed!B20,Computed!D20,Raw!C20="AMC",Computed!F20&lt;1),Computed!H20,1)</f>
        <v>1</v>
      </c>
    </row>
    <row r="21" spans="1:4" x14ac:dyDescent="0.2">
      <c r="A21" s="1">
        <f>Raw!A21</f>
        <v>43544</v>
      </c>
      <c r="B21">
        <f>IF(AND(Computed!A21,Computed!C21,Computed!D21,Raw!C21="AMC",Computed!E21&gt;1,Computed!F21&lt;1),Computed!H21,1)</f>
        <v>1</v>
      </c>
      <c r="C21">
        <f>IF(AND(Computed!A21,Computed!B21,Computed!D21,Raw!C21="AMC",Computed!E21&lt;1,Computed!F21&lt;1),Computed!H21,1)</f>
        <v>1</v>
      </c>
      <c r="D21">
        <f>IF(AND(Computed!A21,Computed!B21,Computed!D21,Raw!C21="AMC",Computed!F21&lt;1),Computed!H21,1)</f>
        <v>1</v>
      </c>
    </row>
    <row r="22" spans="1:4" x14ac:dyDescent="0.2">
      <c r="A22" s="1">
        <f>Raw!A22</f>
        <v>43544</v>
      </c>
      <c r="B22">
        <f>IF(AND(Computed!A22,Computed!C22,Computed!D22,Raw!C22="AMC",Computed!E22&gt;1,Computed!F22&lt;1),Computed!H22,1)</f>
        <v>1</v>
      </c>
      <c r="C22">
        <f>IF(AND(Computed!A22,Computed!B22,Computed!D22,Raw!C22="AMC",Computed!E22&lt;1,Computed!F22&lt;1),Computed!H22,1)</f>
        <v>1</v>
      </c>
      <c r="D22">
        <f>IF(AND(Computed!A22,Computed!B22,Computed!D22,Raw!C22="AMC",Computed!F22&lt;1),Computed!H22,1)</f>
        <v>1</v>
      </c>
    </row>
    <row r="23" spans="1:4" x14ac:dyDescent="0.2">
      <c r="A23" s="1">
        <f>Raw!A23</f>
        <v>43544</v>
      </c>
      <c r="B23">
        <f>IF(AND(Computed!A23,Computed!C23,Computed!D23,Raw!C23="AMC",Computed!E23&gt;1,Computed!F23&lt;1),Computed!H23,1)</f>
        <v>1</v>
      </c>
      <c r="C23">
        <f>IF(AND(Computed!A23,Computed!B23,Computed!D23,Raw!C23="AMC",Computed!E23&lt;1,Computed!F23&lt;1),Computed!H23,1)</f>
        <v>1</v>
      </c>
      <c r="D23">
        <f>IF(AND(Computed!A23,Computed!B23,Computed!D23,Raw!C23="AMC",Computed!F23&lt;1),Computed!H23,1)</f>
        <v>1</v>
      </c>
    </row>
    <row r="24" spans="1:4" x14ac:dyDescent="0.2">
      <c r="A24" s="1">
        <f>Raw!A24</f>
        <v>43544</v>
      </c>
      <c r="B24">
        <f>IF(AND(Computed!A24,Computed!C24,Computed!D24,Raw!C24="AMC",Computed!E24&gt;1,Computed!F24&lt;1),Computed!H24,1)</f>
        <v>1</v>
      </c>
      <c r="C24">
        <f>IF(AND(Computed!A24,Computed!B24,Computed!D24,Raw!C24="AMC",Computed!E24&lt;1,Computed!F24&lt;1),Computed!H24,1)</f>
        <v>1</v>
      </c>
      <c r="D24">
        <f>IF(AND(Computed!A24,Computed!B24,Computed!D24,Raw!C24="AMC",Computed!F24&lt;1),Computed!H24,1)</f>
        <v>1</v>
      </c>
    </row>
    <row r="25" spans="1:4" x14ac:dyDescent="0.2">
      <c r="A25" s="1">
        <f>Raw!A25</f>
        <v>43544</v>
      </c>
      <c r="B25">
        <f>IF(AND(Computed!A25,Computed!C25,Computed!D25,Raw!C25="AMC",Computed!E25&gt;1,Computed!F25&lt;1),Computed!H25,1)</f>
        <v>1</v>
      </c>
      <c r="C25">
        <f>IF(AND(Computed!A25,Computed!B25,Computed!D25,Raw!C25="AMC",Computed!E25&lt;1,Computed!F25&lt;1),Computed!H25,1)</f>
        <v>1</v>
      </c>
      <c r="D25">
        <f>IF(AND(Computed!A25,Computed!B25,Computed!D25,Raw!C25="AMC",Computed!F25&lt;1),Computed!H25,1)</f>
        <v>1</v>
      </c>
    </row>
    <row r="26" spans="1:4" x14ac:dyDescent="0.2">
      <c r="A26" s="1">
        <f>Raw!A26</f>
        <v>43544</v>
      </c>
      <c r="B26">
        <f>IF(AND(Computed!A26,Computed!C26,Computed!D26,Raw!C26="AMC",Computed!E26&gt;1,Computed!F26&lt;1),Computed!H26,1)</f>
        <v>1</v>
      </c>
      <c r="C26">
        <f>IF(AND(Computed!A26,Computed!B26,Computed!D26,Raw!C26="AMC",Computed!E26&lt;1,Computed!F26&lt;1),Computed!H26,1)</f>
        <v>1</v>
      </c>
      <c r="D26">
        <f>IF(AND(Computed!A26,Computed!B26,Computed!D26,Raw!C26="AMC",Computed!F26&lt;1),Computed!H26,1)</f>
        <v>1</v>
      </c>
    </row>
    <row r="27" spans="1:4" x14ac:dyDescent="0.2">
      <c r="A27" s="1">
        <f>Raw!A27</f>
        <v>43544</v>
      </c>
      <c r="B27">
        <f>IF(AND(Computed!A27,Computed!C27,Computed!D27,Raw!C27="AMC",Computed!E27&gt;1,Computed!F27&lt;1),Computed!H27,1)</f>
        <v>1</v>
      </c>
      <c r="C27">
        <f>IF(AND(Computed!A27,Computed!B27,Computed!D27,Raw!C27="AMC",Computed!E27&lt;1,Computed!F27&lt;1),Computed!H27,1)</f>
        <v>1</v>
      </c>
      <c r="D27">
        <f>IF(AND(Computed!A27,Computed!B27,Computed!D27,Raw!C27="AMC",Computed!F27&lt;1),Computed!H27,1)</f>
        <v>1</v>
      </c>
    </row>
    <row r="28" spans="1:4" x14ac:dyDescent="0.2">
      <c r="A28" s="1">
        <f>Raw!A28</f>
        <v>43544</v>
      </c>
      <c r="B28">
        <f>IF(AND(Computed!A28,Computed!C28,Computed!D28,Raw!C28="AMC",Computed!E28&gt;1,Computed!F28&lt;1),Computed!H28,1)</f>
        <v>1</v>
      </c>
      <c r="C28">
        <f>IF(AND(Computed!A28,Computed!B28,Computed!D28,Raw!C28="AMC",Computed!E28&lt;1,Computed!F28&lt;1),Computed!H28,1)</f>
        <v>1</v>
      </c>
      <c r="D28">
        <f>IF(AND(Computed!A28,Computed!B28,Computed!D28,Raw!C28="AMC",Computed!F28&lt;1),Computed!H28,1)</f>
        <v>1</v>
      </c>
    </row>
    <row r="29" spans="1:4" x14ac:dyDescent="0.2">
      <c r="A29" s="1">
        <f>Raw!A29</f>
        <v>43544</v>
      </c>
      <c r="B29">
        <f>IF(AND(Computed!A29,Computed!C29,Computed!D29,Raw!C29="AMC",Computed!E29&gt;1,Computed!F29&lt;1),Computed!H29,1)</f>
        <v>1</v>
      </c>
      <c r="C29">
        <f>IF(AND(Computed!A29,Computed!B29,Computed!D29,Raw!C29="AMC",Computed!E29&lt;1,Computed!F29&lt;1),Computed!H29,1)</f>
        <v>1</v>
      </c>
      <c r="D29">
        <f>IF(AND(Computed!A29,Computed!B29,Computed!D29,Raw!C29="AMC",Computed!F29&lt;1),Computed!H29,1)</f>
        <v>1</v>
      </c>
    </row>
    <row r="30" spans="1:4" x14ac:dyDescent="0.2">
      <c r="A30" s="1">
        <f>Raw!A30</f>
        <v>43544</v>
      </c>
      <c r="B30">
        <f>IF(AND(Computed!A30,Computed!C30,Computed!D30,Raw!C30="AMC",Computed!E30&gt;1,Computed!F30&lt;1),Computed!H30,1)</f>
        <v>1</v>
      </c>
      <c r="C30">
        <f>IF(AND(Computed!A30,Computed!B30,Computed!D30,Raw!C30="AMC",Computed!E30&lt;1,Computed!F30&lt;1),Computed!H30,1)</f>
        <v>1</v>
      </c>
      <c r="D30">
        <f>IF(AND(Computed!A30,Computed!B30,Computed!D30,Raw!C30="AMC",Computed!F30&lt;1),Computed!H30,1)</f>
        <v>1</v>
      </c>
    </row>
    <row r="31" spans="1:4" x14ac:dyDescent="0.2">
      <c r="A31" s="1">
        <f>Raw!A31</f>
        <v>43544</v>
      </c>
      <c r="B31">
        <f>IF(AND(Computed!A31,Computed!C31,Computed!D31,Raw!C31="AMC",Computed!E31&gt;1,Computed!F31&lt;1),Computed!H31,1)</f>
        <v>1</v>
      </c>
      <c r="C31">
        <f>IF(AND(Computed!A31,Computed!B31,Computed!D31,Raw!C31="AMC",Computed!E31&lt;1,Computed!F31&lt;1),Computed!H31,1)</f>
        <v>1</v>
      </c>
      <c r="D31">
        <f>IF(AND(Computed!A31,Computed!B31,Computed!D31,Raw!C31="AMC",Computed!F31&lt;1),Computed!H31,1)</f>
        <v>1</v>
      </c>
    </row>
    <row r="32" spans="1:4" x14ac:dyDescent="0.2">
      <c r="A32" s="1">
        <f>Raw!A32</f>
        <v>43544</v>
      </c>
      <c r="B32">
        <f>IF(AND(Computed!A32,Computed!C32,Computed!D32,Raw!C32="AMC",Computed!E32&gt;1,Computed!F32&lt;1),Computed!H32,1)</f>
        <v>1</v>
      </c>
      <c r="C32">
        <f>IF(AND(Computed!A32,Computed!B32,Computed!D32,Raw!C32="AMC",Computed!E32&lt;1,Computed!F32&lt;1),Computed!H32,1)</f>
        <v>1</v>
      </c>
      <c r="D32">
        <f>IF(AND(Computed!A32,Computed!B32,Computed!D32,Raw!C32="AMC",Computed!F32&lt;1),Computed!H32,1)</f>
        <v>1</v>
      </c>
    </row>
    <row r="33" spans="1:4" x14ac:dyDescent="0.2">
      <c r="A33" s="1">
        <f>Raw!A33</f>
        <v>43544</v>
      </c>
      <c r="B33">
        <f>IF(AND(Computed!A33,Computed!C33,Computed!D33,Raw!C33="AMC",Computed!E33&gt;1,Computed!F33&lt;1),Computed!H33,1)</f>
        <v>1</v>
      </c>
      <c r="C33">
        <f>IF(AND(Computed!A33,Computed!B33,Computed!D33,Raw!C33="AMC",Computed!E33&lt;1,Computed!F33&lt;1),Computed!H33,1)</f>
        <v>1</v>
      </c>
      <c r="D33">
        <f>IF(AND(Computed!A33,Computed!B33,Computed!D33,Raw!C33="AMC",Computed!F33&lt;1),Computed!H33,1)</f>
        <v>1</v>
      </c>
    </row>
    <row r="34" spans="1:4" x14ac:dyDescent="0.2">
      <c r="A34" s="1">
        <f>Raw!A34</f>
        <v>43544</v>
      </c>
      <c r="B34">
        <f>IF(AND(Computed!A34,Computed!C34,Computed!D34,Raw!C34="AMC",Computed!E34&gt;1,Computed!F34&lt;1),Computed!H34,1)</f>
        <v>1</v>
      </c>
      <c r="C34">
        <f>IF(AND(Computed!A34,Computed!B34,Computed!D34,Raw!C34="AMC",Computed!E34&lt;1,Computed!F34&lt;1),Computed!H34,1)</f>
        <v>1</v>
      </c>
      <c r="D34">
        <f>IF(AND(Computed!A34,Computed!B34,Computed!D34,Raw!C34="AMC",Computed!F34&lt;1),Computed!H34,1)</f>
        <v>1</v>
      </c>
    </row>
    <row r="35" spans="1:4" x14ac:dyDescent="0.2">
      <c r="A35" s="1">
        <f>Raw!A35</f>
        <v>43544</v>
      </c>
      <c r="B35">
        <f>IF(AND(Computed!A35,Computed!C35,Computed!D35,Raw!C35="AMC",Computed!E35&gt;1,Computed!F35&lt;1),Computed!H35,1)</f>
        <v>1</v>
      </c>
      <c r="C35">
        <f>IF(AND(Computed!A35,Computed!B35,Computed!D35,Raw!C35="AMC",Computed!E35&lt;1,Computed!F35&lt;1),Computed!H35,1)</f>
        <v>1</v>
      </c>
      <c r="D35">
        <f>IF(AND(Computed!A35,Computed!B35,Computed!D35,Raw!C35="AMC",Computed!F35&lt;1),Computed!H35,1)</f>
        <v>1</v>
      </c>
    </row>
    <row r="36" spans="1:4" x14ac:dyDescent="0.2">
      <c r="A36" s="1">
        <f>Raw!A36</f>
        <v>43545</v>
      </c>
      <c r="B36">
        <f>IF(AND(Computed!A36,Computed!C36,Computed!D36,Raw!C36="AMC",Computed!E36&gt;1,Computed!F36&lt;1),Computed!H36,1)</f>
        <v>1</v>
      </c>
      <c r="C36">
        <f>IF(AND(Computed!A36,Computed!B36,Computed!D36,Raw!C36="AMC",Computed!E36&lt;1,Computed!F36&lt;1),Computed!H36,1)</f>
        <v>1</v>
      </c>
      <c r="D36">
        <f>IF(AND(Computed!A36,Computed!B36,Computed!D36,Raw!C36="AMC",Computed!F36&lt;1),Computed!H36,1)</f>
        <v>1</v>
      </c>
    </row>
    <row r="37" spans="1:4" x14ac:dyDescent="0.2">
      <c r="A37" s="1">
        <f>Raw!A37</f>
        <v>43545</v>
      </c>
      <c r="B37">
        <f>IF(AND(Computed!A37,Computed!C37,Computed!D37,Raw!C37="AMC",Computed!E37&gt;1,Computed!F37&lt;1),Computed!H37,1)</f>
        <v>1</v>
      </c>
      <c r="C37">
        <f>IF(AND(Computed!A37,Computed!B37,Computed!D37,Raw!C37="AMC",Computed!E37&lt;1,Computed!F37&lt;1),Computed!H37,1)</f>
        <v>1</v>
      </c>
      <c r="D37">
        <f>IF(AND(Computed!A37,Computed!B37,Computed!D37,Raw!C37="AMC",Computed!F37&lt;1),Computed!H37,1)</f>
        <v>1</v>
      </c>
    </row>
    <row r="38" spans="1:4" x14ac:dyDescent="0.2">
      <c r="A38" s="1">
        <f>Raw!A38</f>
        <v>43545</v>
      </c>
      <c r="B38">
        <f>IF(AND(Computed!A38,Computed!C38,Computed!D38,Raw!C38="AMC",Computed!E38&gt;1,Computed!F38&lt;1),Computed!H38,1)</f>
        <v>1</v>
      </c>
      <c r="C38">
        <f>IF(AND(Computed!A38,Computed!B38,Computed!D38,Raw!C38="AMC",Computed!E38&lt;1,Computed!F38&lt;1),Computed!H38,1)</f>
        <v>1</v>
      </c>
      <c r="D38">
        <f>IF(AND(Computed!A38,Computed!B38,Computed!D38,Raw!C38="AMC",Computed!F38&lt;1),Computed!H38,1)</f>
        <v>1</v>
      </c>
    </row>
    <row r="39" spans="1:4" x14ac:dyDescent="0.2">
      <c r="A39" s="1">
        <f>Raw!A39</f>
        <v>43545</v>
      </c>
      <c r="B39">
        <f>IF(AND(Computed!A39,Computed!C39,Computed!D39,Raw!C39="AMC",Computed!E39&gt;1,Computed!F39&lt;1),Computed!H39,1)</f>
        <v>1</v>
      </c>
      <c r="C39">
        <f>IF(AND(Computed!A39,Computed!B39,Computed!D39,Raw!C39="AMC",Computed!E39&lt;1,Computed!F39&lt;1),Computed!H39,1)</f>
        <v>1</v>
      </c>
      <c r="D39">
        <f>IF(AND(Computed!A39,Computed!B39,Computed!D39,Raw!C39="AMC",Computed!F39&lt;1),Computed!H39,1)</f>
        <v>1</v>
      </c>
    </row>
    <row r="40" spans="1:4" x14ac:dyDescent="0.2">
      <c r="A40" s="1">
        <f>Raw!A40</f>
        <v>43545</v>
      </c>
      <c r="B40">
        <f>IF(AND(Computed!A40,Computed!C40,Computed!D40,Raw!C40="AMC",Computed!E40&gt;1,Computed!F40&lt;1),Computed!H40,1)</f>
        <v>1</v>
      </c>
      <c r="C40">
        <f>IF(AND(Computed!A40,Computed!B40,Computed!D40,Raw!C40="AMC",Computed!E40&lt;1,Computed!F40&lt;1),Computed!H40,1)</f>
        <v>1</v>
      </c>
      <c r="D40">
        <f>IF(AND(Computed!A40,Computed!B40,Computed!D40,Raw!C40="AMC",Computed!F40&lt;1),Computed!H40,1)</f>
        <v>1</v>
      </c>
    </row>
    <row r="41" spans="1:4" x14ac:dyDescent="0.2">
      <c r="A41" s="1">
        <f>Raw!A41</f>
        <v>43545</v>
      </c>
      <c r="B41">
        <f>IF(AND(Computed!A41,Computed!C41,Computed!D41,Raw!C41="AMC",Computed!E41&gt;1,Computed!F41&lt;1),Computed!H41,1)</f>
        <v>1</v>
      </c>
      <c r="C41">
        <f>IF(AND(Computed!A41,Computed!B41,Computed!D41,Raw!C41="AMC",Computed!E41&lt;1,Computed!F41&lt;1),Computed!H41,1)</f>
        <v>1</v>
      </c>
      <c r="D41">
        <f>IF(AND(Computed!A41,Computed!B41,Computed!D41,Raw!C41="AMC",Computed!F41&lt;1),Computed!H41,1)</f>
        <v>1</v>
      </c>
    </row>
    <row r="42" spans="1:4" x14ac:dyDescent="0.2">
      <c r="A42" s="1">
        <f>Raw!A42</f>
        <v>43545</v>
      </c>
      <c r="B42">
        <f>IF(AND(Computed!A42,Computed!C42,Computed!D42,Raw!C42="AMC",Computed!E42&gt;1,Computed!F42&lt;1),Computed!H42,1)</f>
        <v>1</v>
      </c>
      <c r="C42">
        <f>IF(AND(Computed!A42,Computed!B42,Computed!D42,Raw!C42="AMC",Computed!E42&lt;1,Computed!F42&lt;1),Computed!H42,1)</f>
        <v>0.95879946774432023</v>
      </c>
      <c r="D42">
        <f>IF(AND(Computed!A42,Computed!B42,Computed!D42,Raw!C42="AMC",Computed!F42&lt;1),Computed!H42,1)</f>
        <v>0.95879946774432023</v>
      </c>
    </row>
    <row r="43" spans="1:4" x14ac:dyDescent="0.2">
      <c r="A43" s="1">
        <f>Raw!A43</f>
        <v>43545</v>
      </c>
      <c r="B43">
        <f>IF(AND(Computed!A43,Computed!C43,Computed!D43,Raw!C43="AMC",Computed!E43&gt;1,Computed!F43&lt;1),Computed!H43,1)</f>
        <v>1</v>
      </c>
      <c r="C43">
        <f>IF(AND(Computed!A43,Computed!B43,Computed!D43,Raw!C43="AMC",Computed!E43&lt;1,Computed!F43&lt;1),Computed!H43,1)</f>
        <v>1</v>
      </c>
      <c r="D43">
        <f>IF(AND(Computed!A43,Computed!B43,Computed!D43,Raw!C43="AMC",Computed!F43&lt;1),Computed!H43,1)</f>
        <v>1</v>
      </c>
    </row>
    <row r="44" spans="1:4" x14ac:dyDescent="0.2">
      <c r="A44" s="1">
        <f>Raw!A44</f>
        <v>43545</v>
      </c>
      <c r="B44">
        <f>IF(AND(Computed!A44,Computed!C44,Computed!D44,Raw!C44="AMC",Computed!E44&gt;1,Computed!F44&lt;1),Computed!H44,1)</f>
        <v>1</v>
      </c>
      <c r="C44">
        <f>IF(AND(Computed!A44,Computed!B44,Computed!D44,Raw!C44="AMC",Computed!E44&lt;1,Computed!F44&lt;1),Computed!H44,1)</f>
        <v>1</v>
      </c>
      <c r="D44">
        <f>IF(AND(Computed!A44,Computed!B44,Computed!D44,Raw!C44="AMC",Computed!F44&lt;1),Computed!H44,1)</f>
        <v>1</v>
      </c>
    </row>
    <row r="45" spans="1:4" x14ac:dyDescent="0.2">
      <c r="A45" s="1">
        <f>Raw!A45</f>
        <v>43545</v>
      </c>
      <c r="B45">
        <f>IF(AND(Computed!A45,Computed!C45,Computed!D45,Raw!C45="AMC",Computed!E45&gt;1,Computed!F45&lt;1),Computed!H45,1)</f>
        <v>1</v>
      </c>
      <c r="C45">
        <f>IF(AND(Computed!A45,Computed!B45,Computed!D45,Raw!C45="AMC",Computed!E45&lt;1,Computed!F45&lt;1),Computed!H45,1)</f>
        <v>1</v>
      </c>
      <c r="D45">
        <f>IF(AND(Computed!A45,Computed!B45,Computed!D45,Raw!C45="AMC",Computed!F45&lt;1),Computed!H45,1)</f>
        <v>1</v>
      </c>
    </row>
    <row r="46" spans="1:4" x14ac:dyDescent="0.2">
      <c r="A46" s="1">
        <f>Raw!A46</f>
        <v>43545</v>
      </c>
      <c r="B46">
        <f>IF(AND(Computed!A46,Computed!C46,Computed!D46,Raw!C46="AMC",Computed!E46&gt;1,Computed!F46&lt;1),Computed!H46,1)</f>
        <v>1</v>
      </c>
      <c r="C46">
        <f>IF(AND(Computed!A46,Computed!B46,Computed!D46,Raw!C46="AMC",Computed!E46&lt;1,Computed!F46&lt;1),Computed!H46,1)</f>
        <v>1</v>
      </c>
      <c r="D46">
        <f>IF(AND(Computed!A46,Computed!B46,Computed!D46,Raw!C46="AMC",Computed!F46&lt;1),Computed!H46,1)</f>
        <v>1</v>
      </c>
    </row>
    <row r="47" spans="1:4" x14ac:dyDescent="0.2">
      <c r="A47" s="1">
        <f>Raw!A47</f>
        <v>43545</v>
      </c>
      <c r="B47">
        <f>IF(AND(Computed!A47,Computed!C47,Computed!D47,Raw!C47="AMC",Computed!E47&gt;1,Computed!F47&lt;1),Computed!H47,1)</f>
        <v>1</v>
      </c>
      <c r="C47">
        <f>IF(AND(Computed!A47,Computed!B47,Computed!D47,Raw!C47="AMC",Computed!E47&lt;1,Computed!F47&lt;1),Computed!H47,1)</f>
        <v>1</v>
      </c>
      <c r="D47">
        <f>IF(AND(Computed!A47,Computed!B47,Computed!D47,Raw!C47="AMC",Computed!F47&lt;1),Computed!H47,1)</f>
        <v>1</v>
      </c>
    </row>
    <row r="48" spans="1:4" x14ac:dyDescent="0.2">
      <c r="A48" s="1">
        <f>Raw!A48</f>
        <v>43545</v>
      </c>
      <c r="B48">
        <f>IF(AND(Computed!A48,Computed!C48,Computed!D48,Raw!C48="AMC",Computed!E48&gt;1,Computed!F48&lt;1),Computed!H48,1)</f>
        <v>1</v>
      </c>
      <c r="C48">
        <f>IF(AND(Computed!A48,Computed!B48,Computed!D48,Raw!C48="AMC",Computed!E48&lt;1,Computed!F48&lt;1),Computed!H48,1)</f>
        <v>1</v>
      </c>
      <c r="D48">
        <f>IF(AND(Computed!A48,Computed!B48,Computed!D48,Raw!C48="AMC",Computed!F48&lt;1),Computed!H48,1)</f>
        <v>1</v>
      </c>
    </row>
    <row r="49" spans="1:4" x14ac:dyDescent="0.2">
      <c r="A49" s="1">
        <f>Raw!A49</f>
        <v>43545</v>
      </c>
      <c r="B49">
        <f>IF(AND(Computed!A49,Computed!C49,Computed!D49,Raw!C49="AMC",Computed!E49&gt;1,Computed!F49&lt;1),Computed!H49,1)</f>
        <v>1</v>
      </c>
      <c r="C49">
        <f>IF(AND(Computed!A49,Computed!B49,Computed!D49,Raw!C49="AMC",Computed!E49&lt;1,Computed!F49&lt;1),Computed!H49,1)</f>
        <v>0.96467136150234734</v>
      </c>
      <c r="D49">
        <f>IF(AND(Computed!A49,Computed!B49,Computed!D49,Raw!C49="AMC",Computed!F49&lt;1),Computed!H49,1)</f>
        <v>0.96467136150234734</v>
      </c>
    </row>
    <row r="50" spans="1:4" x14ac:dyDescent="0.2">
      <c r="A50" s="1">
        <f>Raw!A50</f>
        <v>43545</v>
      </c>
      <c r="B50">
        <f>IF(AND(Computed!A50,Computed!C50,Computed!D50,Raw!C50="AMC",Computed!E50&gt;1,Computed!F50&lt;1),Computed!H50,1)</f>
        <v>1</v>
      </c>
      <c r="C50">
        <f>IF(AND(Computed!A50,Computed!B50,Computed!D50,Raw!C50="AMC",Computed!E50&lt;1,Computed!F50&lt;1),Computed!H50,1)</f>
        <v>1</v>
      </c>
      <c r="D50">
        <f>IF(AND(Computed!A50,Computed!B50,Computed!D50,Raw!C50="AMC",Computed!F50&lt;1),Computed!H50,1)</f>
        <v>1</v>
      </c>
    </row>
    <row r="51" spans="1:4" x14ac:dyDescent="0.2">
      <c r="A51" s="1">
        <f>Raw!A51</f>
        <v>43545</v>
      </c>
      <c r="B51">
        <f>IF(AND(Computed!A51,Computed!C51,Computed!D51,Raw!C51="AMC",Computed!E51&gt;1,Computed!F51&lt;1),Computed!H51,1)</f>
        <v>1</v>
      </c>
      <c r="C51">
        <f>IF(AND(Computed!A51,Computed!B51,Computed!D51,Raw!C51="AMC",Computed!E51&lt;1,Computed!F51&lt;1),Computed!H51,1)</f>
        <v>1</v>
      </c>
      <c r="D51">
        <f>IF(AND(Computed!A51,Computed!B51,Computed!D51,Raw!C51="AMC",Computed!F51&lt;1),Computed!H51,1)</f>
        <v>1</v>
      </c>
    </row>
    <row r="52" spans="1:4" x14ac:dyDescent="0.2">
      <c r="A52" s="1">
        <f>Raw!A52</f>
        <v>43545</v>
      </c>
      <c r="B52">
        <f>IF(AND(Computed!A52,Computed!C52,Computed!D52,Raw!C52="AMC",Computed!E52&gt;1,Computed!F52&lt;1),Computed!H52,1)</f>
        <v>1</v>
      </c>
      <c r="C52">
        <f>IF(AND(Computed!A52,Computed!B52,Computed!D52,Raw!C52="AMC",Computed!E52&lt;1,Computed!F52&lt;1),Computed!H52,1)</f>
        <v>1</v>
      </c>
      <c r="D52">
        <f>IF(AND(Computed!A52,Computed!B52,Computed!D52,Raw!C52="AMC",Computed!F52&lt;1),Computed!H52,1)</f>
        <v>1</v>
      </c>
    </row>
    <row r="53" spans="1:4" x14ac:dyDescent="0.2">
      <c r="A53" s="1">
        <f>Raw!A53</f>
        <v>43545</v>
      </c>
      <c r="B53">
        <f>IF(AND(Computed!A53,Computed!C53,Computed!D53,Raw!C53="AMC",Computed!E53&gt;1,Computed!F53&lt;1),Computed!H53,1)</f>
        <v>1</v>
      </c>
      <c r="C53">
        <f>IF(AND(Computed!A53,Computed!B53,Computed!D53,Raw!C53="AMC",Computed!E53&lt;1,Computed!F53&lt;1),Computed!H53,1)</f>
        <v>1</v>
      </c>
      <c r="D53">
        <f>IF(AND(Computed!A53,Computed!B53,Computed!D53,Raw!C53="AMC",Computed!F53&lt;1),Computed!H53,1)</f>
        <v>1</v>
      </c>
    </row>
    <row r="54" spans="1:4" x14ac:dyDescent="0.2">
      <c r="A54" s="1">
        <f>Raw!A54</f>
        <v>43545</v>
      </c>
      <c r="B54">
        <f>IF(AND(Computed!A54,Computed!C54,Computed!D54,Raw!C54="AMC",Computed!E54&gt;1,Computed!F54&lt;1),Computed!H54,1)</f>
        <v>1</v>
      </c>
      <c r="C54">
        <f>IF(AND(Computed!A54,Computed!B54,Computed!D54,Raw!C54="AMC",Computed!E54&lt;1,Computed!F54&lt;1),Computed!H54,1)</f>
        <v>1</v>
      </c>
      <c r="D54">
        <f>IF(AND(Computed!A54,Computed!B54,Computed!D54,Raw!C54="AMC",Computed!F54&lt;1),Computed!H54,1)</f>
        <v>1</v>
      </c>
    </row>
    <row r="55" spans="1:4" x14ac:dyDescent="0.2">
      <c r="A55" s="1">
        <f>Raw!A55</f>
        <v>43545</v>
      </c>
      <c r="B55">
        <f>IF(AND(Computed!A55,Computed!C55,Computed!D55,Raw!C55="AMC",Computed!E55&gt;1,Computed!F55&lt;1),Computed!H55,1)</f>
        <v>1</v>
      </c>
      <c r="C55">
        <f>IF(AND(Computed!A55,Computed!B55,Computed!D55,Raw!C55="AMC",Computed!E55&lt;1,Computed!F55&lt;1),Computed!H55,1)</f>
        <v>1</v>
      </c>
      <c r="D55">
        <f>IF(AND(Computed!A55,Computed!B55,Computed!D55,Raw!C55="AMC",Computed!F55&lt;1),Computed!H55,1)</f>
        <v>1</v>
      </c>
    </row>
    <row r="56" spans="1:4" x14ac:dyDescent="0.2">
      <c r="A56" s="1">
        <f>Raw!A56</f>
        <v>43546</v>
      </c>
      <c r="B56">
        <f>IF(AND(Computed!A56,Computed!C56,Computed!D56,Raw!C56="AMC",Computed!E56&gt;1,Computed!F56&lt;1),Computed!H56,1)</f>
        <v>1</v>
      </c>
      <c r="C56">
        <f>IF(AND(Computed!A56,Computed!B56,Computed!D56,Raw!C56="AMC",Computed!E56&lt;1,Computed!F56&lt;1),Computed!H56,1)</f>
        <v>1</v>
      </c>
      <c r="D56">
        <f>IF(AND(Computed!A56,Computed!B56,Computed!D56,Raw!C56="AMC",Computed!F56&lt;1),Computed!H56,1)</f>
        <v>1</v>
      </c>
    </row>
    <row r="57" spans="1:4" x14ac:dyDescent="0.2">
      <c r="A57" s="1">
        <f>Raw!A57</f>
        <v>43546</v>
      </c>
      <c r="B57">
        <f>IF(AND(Computed!A57,Computed!C57,Computed!D57,Raw!C57="AMC",Computed!E57&gt;1,Computed!F57&lt;1),Computed!H57,1)</f>
        <v>1</v>
      </c>
      <c r="C57">
        <f>IF(AND(Computed!A57,Computed!B57,Computed!D57,Raw!C57="AMC",Computed!E57&lt;1,Computed!F57&lt;1),Computed!H57,1)</f>
        <v>1</v>
      </c>
      <c r="D57">
        <f>IF(AND(Computed!A57,Computed!B57,Computed!D57,Raw!C57="AMC",Computed!F57&lt;1),Computed!H57,1)</f>
        <v>1</v>
      </c>
    </row>
    <row r="58" spans="1:4" x14ac:dyDescent="0.2">
      <c r="A58" s="1">
        <f>Raw!A58</f>
        <v>43546</v>
      </c>
      <c r="B58">
        <f>IF(AND(Computed!A58,Computed!C58,Computed!D58,Raw!C58="AMC",Computed!E58&gt;1,Computed!F58&lt;1),Computed!H58,1)</f>
        <v>1</v>
      </c>
      <c r="C58">
        <f>IF(AND(Computed!A58,Computed!B58,Computed!D58,Raw!C58="AMC",Computed!E58&lt;1,Computed!F58&lt;1),Computed!H58,1)</f>
        <v>1</v>
      </c>
      <c r="D58">
        <f>IF(AND(Computed!A58,Computed!B58,Computed!D58,Raw!C58="AMC",Computed!F58&lt;1),Computed!H58,1)</f>
        <v>1</v>
      </c>
    </row>
    <row r="59" spans="1:4" x14ac:dyDescent="0.2">
      <c r="A59" s="1">
        <f>Raw!A59</f>
        <v>43546</v>
      </c>
      <c r="B59">
        <f>IF(AND(Computed!A59,Computed!C59,Computed!D59,Raw!C59="AMC",Computed!E59&gt;1,Computed!F59&lt;1),Computed!H59,1)</f>
        <v>1</v>
      </c>
      <c r="C59">
        <f>IF(AND(Computed!A59,Computed!B59,Computed!D59,Raw!C59="AMC",Computed!E59&lt;1,Computed!F59&lt;1),Computed!H59,1)</f>
        <v>1</v>
      </c>
      <c r="D59">
        <f>IF(AND(Computed!A59,Computed!B59,Computed!D59,Raw!C59="AMC",Computed!F59&lt;1),Computed!H59,1)</f>
        <v>1</v>
      </c>
    </row>
    <row r="60" spans="1:4" x14ac:dyDescent="0.2">
      <c r="A60" s="1">
        <f>Raw!A60</f>
        <v>43546</v>
      </c>
      <c r="B60">
        <f>IF(AND(Computed!A60,Computed!C60,Computed!D60,Raw!C60="AMC",Computed!E60&gt;1,Computed!F60&lt;1),Computed!H60,1)</f>
        <v>1</v>
      </c>
      <c r="C60">
        <f>IF(AND(Computed!A60,Computed!B60,Computed!D60,Raw!C60="AMC",Computed!E60&lt;1,Computed!F60&lt;1),Computed!H60,1)</f>
        <v>1</v>
      </c>
      <c r="D60">
        <f>IF(AND(Computed!A60,Computed!B60,Computed!D60,Raw!C60="AMC",Computed!F60&lt;1),Computed!H60,1)</f>
        <v>1</v>
      </c>
    </row>
    <row r="61" spans="1:4" x14ac:dyDescent="0.2">
      <c r="A61" s="1">
        <f>Raw!A61</f>
        <v>43548</v>
      </c>
      <c r="B61">
        <f>IF(AND(Computed!A61,Computed!C61,Computed!D61,Raw!C61="AMC",Computed!E61&gt;1,Computed!F61&lt;1),Computed!H61,1)</f>
        <v>1</v>
      </c>
      <c r="C61">
        <f>IF(AND(Computed!A61,Computed!B61,Computed!D61,Raw!C61="AMC",Computed!E61&lt;1,Computed!F61&lt;1),Computed!H61,1)</f>
        <v>1</v>
      </c>
      <c r="D61">
        <f>IF(AND(Computed!A61,Computed!B61,Computed!D61,Raw!C61="AMC",Computed!F61&lt;1),Computed!H61,1)</f>
        <v>1</v>
      </c>
    </row>
    <row r="62" spans="1:4" x14ac:dyDescent="0.2">
      <c r="A62" s="1">
        <f>Raw!A62</f>
        <v>43549</v>
      </c>
      <c r="B62">
        <f>IF(AND(Computed!A62,Computed!C62,Computed!D62,Raw!C62="AMC",Computed!E62&gt;1,Computed!F62&lt;1),Computed!H62,1)</f>
        <v>1</v>
      </c>
      <c r="C62">
        <f>IF(AND(Computed!A62,Computed!B62,Computed!D62,Raw!C62="AMC",Computed!E62&lt;1,Computed!F62&lt;1),Computed!H62,1)</f>
        <v>1</v>
      </c>
      <c r="D62">
        <f>IF(AND(Computed!A62,Computed!B62,Computed!D62,Raw!C62="AMC",Computed!F62&lt;1),Computed!H62,1)</f>
        <v>1</v>
      </c>
    </row>
    <row r="63" spans="1:4" x14ac:dyDescent="0.2">
      <c r="A63" s="1">
        <f>Raw!A63</f>
        <v>43549</v>
      </c>
      <c r="B63">
        <f>IF(AND(Computed!A63,Computed!C63,Computed!D63,Raw!C63="AMC",Computed!E63&gt;1,Computed!F63&lt;1),Computed!H63,1)</f>
        <v>1</v>
      </c>
      <c r="C63">
        <f>IF(AND(Computed!A63,Computed!B63,Computed!D63,Raw!C63="AMC",Computed!E63&lt;1,Computed!F63&lt;1),Computed!H63,1)</f>
        <v>1</v>
      </c>
      <c r="D63">
        <f>IF(AND(Computed!A63,Computed!B63,Computed!D63,Raw!C63="AMC",Computed!F63&lt;1),Computed!H63,1)</f>
        <v>1</v>
      </c>
    </row>
    <row r="64" spans="1:4" x14ac:dyDescent="0.2">
      <c r="A64" s="1">
        <f>Raw!A64</f>
        <v>43549</v>
      </c>
      <c r="B64">
        <f>IF(AND(Computed!A64,Computed!C64,Computed!D64,Raw!C64="AMC",Computed!E64&gt;1,Computed!F64&lt;1),Computed!H64,1)</f>
        <v>1</v>
      </c>
      <c r="C64">
        <f>IF(AND(Computed!A64,Computed!B64,Computed!D64,Raw!C64="AMC",Computed!E64&lt;1,Computed!F64&lt;1),Computed!H64,1)</f>
        <v>1</v>
      </c>
      <c r="D64">
        <f>IF(AND(Computed!A64,Computed!B64,Computed!D64,Raw!C64="AMC",Computed!F64&lt;1),Computed!H64,1)</f>
        <v>1</v>
      </c>
    </row>
    <row r="65" spans="1:4" x14ac:dyDescent="0.2">
      <c r="A65" s="1">
        <f>Raw!A65</f>
        <v>43549</v>
      </c>
      <c r="B65">
        <f>IF(AND(Computed!A65,Computed!C65,Computed!D65,Raw!C65="AMC",Computed!E65&gt;1,Computed!F65&lt;1),Computed!H65,1)</f>
        <v>1</v>
      </c>
      <c r="C65">
        <f>IF(AND(Computed!A65,Computed!B65,Computed!D65,Raw!C65="AMC",Computed!E65&lt;1,Computed!F65&lt;1),Computed!H65,1)</f>
        <v>1</v>
      </c>
      <c r="D65">
        <f>IF(AND(Computed!A65,Computed!B65,Computed!D65,Raw!C65="AMC",Computed!F65&lt;1),Computed!H65,1)</f>
        <v>1</v>
      </c>
    </row>
    <row r="66" spans="1:4" x14ac:dyDescent="0.2">
      <c r="A66" s="1">
        <f>Raw!A66</f>
        <v>43549</v>
      </c>
      <c r="B66">
        <f>IF(AND(Computed!A66,Computed!C66,Computed!D66,Raw!C66="AMC",Computed!E66&gt;1,Computed!F66&lt;1),Computed!H66,1)</f>
        <v>1</v>
      </c>
      <c r="C66">
        <f>IF(AND(Computed!A66,Computed!B66,Computed!D66,Raw!C66="AMC",Computed!E66&lt;1,Computed!F66&lt;1),Computed!H66,1)</f>
        <v>1</v>
      </c>
      <c r="D66">
        <f>IF(AND(Computed!A66,Computed!B66,Computed!D66,Raw!C66="AMC",Computed!F66&lt;1),Computed!H66,1)</f>
        <v>1</v>
      </c>
    </row>
    <row r="67" spans="1:4" x14ac:dyDescent="0.2">
      <c r="A67" s="1">
        <f>Raw!A67</f>
        <v>43549</v>
      </c>
      <c r="B67">
        <f>IF(AND(Computed!A67,Computed!C67,Computed!D67,Raw!C67="AMC",Computed!E67&gt;1,Computed!F67&lt;1),Computed!H67,1)</f>
        <v>1</v>
      </c>
      <c r="C67">
        <f>IF(AND(Computed!A67,Computed!B67,Computed!D67,Raw!C67="AMC",Computed!E67&lt;1,Computed!F67&lt;1),Computed!H67,1)</f>
        <v>1</v>
      </c>
      <c r="D67">
        <f>IF(AND(Computed!A67,Computed!B67,Computed!D67,Raw!C67="AMC",Computed!F67&lt;1),Computed!H67,1)</f>
        <v>1</v>
      </c>
    </row>
    <row r="68" spans="1:4" x14ac:dyDescent="0.2">
      <c r="A68" s="1">
        <f>Raw!A68</f>
        <v>43549</v>
      </c>
      <c r="B68">
        <f>IF(AND(Computed!A68,Computed!C68,Computed!D68,Raw!C68="AMC",Computed!E68&gt;1,Computed!F68&lt;1),Computed!H68,1)</f>
        <v>1</v>
      </c>
      <c r="C68">
        <f>IF(AND(Computed!A68,Computed!B68,Computed!D68,Raw!C68="AMC",Computed!E68&lt;1,Computed!F68&lt;1),Computed!H68,1)</f>
        <v>1</v>
      </c>
      <c r="D68">
        <f>IF(AND(Computed!A68,Computed!B68,Computed!D68,Raw!C68="AMC",Computed!F68&lt;1),Computed!H68,1)</f>
        <v>1</v>
      </c>
    </row>
    <row r="69" spans="1:4" x14ac:dyDescent="0.2">
      <c r="A69" s="1">
        <f>Raw!A69</f>
        <v>43549</v>
      </c>
      <c r="B69">
        <f>IF(AND(Computed!A69,Computed!C69,Computed!D69,Raw!C69="AMC",Computed!E69&gt;1,Computed!F69&lt;1),Computed!H69,1)</f>
        <v>1</v>
      </c>
      <c r="C69">
        <f>IF(AND(Computed!A69,Computed!B69,Computed!D69,Raw!C69="AMC",Computed!E69&lt;1,Computed!F69&lt;1),Computed!H69,1)</f>
        <v>1</v>
      </c>
      <c r="D69">
        <f>IF(AND(Computed!A69,Computed!B69,Computed!D69,Raw!C69="AMC",Computed!F69&lt;1),Computed!H69,1)</f>
        <v>1</v>
      </c>
    </row>
    <row r="70" spans="1:4" x14ac:dyDescent="0.2">
      <c r="A70" s="1">
        <f>Raw!A70</f>
        <v>43549</v>
      </c>
      <c r="B70">
        <f>IF(AND(Computed!A70,Computed!C70,Computed!D70,Raw!C70="AMC",Computed!E70&gt;1,Computed!F70&lt;1),Computed!H70,1)</f>
        <v>1</v>
      </c>
      <c r="C70">
        <f>IF(AND(Computed!A70,Computed!B70,Computed!D70,Raw!C70="AMC",Computed!E70&lt;1,Computed!F70&lt;1),Computed!H70,1)</f>
        <v>1</v>
      </c>
      <c r="D70">
        <f>IF(AND(Computed!A70,Computed!B70,Computed!D70,Raw!C70="AMC",Computed!F70&lt;1),Computed!H70,1)</f>
        <v>1</v>
      </c>
    </row>
    <row r="71" spans="1:4" x14ac:dyDescent="0.2">
      <c r="A71" s="1">
        <f>Raw!A71</f>
        <v>43549</v>
      </c>
      <c r="B71">
        <f>IF(AND(Computed!A71,Computed!C71,Computed!D71,Raw!C71="AMC",Computed!E71&gt;1,Computed!F71&lt;1),Computed!H71,1)</f>
        <v>1</v>
      </c>
      <c r="C71">
        <f>IF(AND(Computed!A71,Computed!B71,Computed!D71,Raw!C71="AMC",Computed!E71&lt;1,Computed!F71&lt;1),Computed!H71,1)</f>
        <v>1</v>
      </c>
      <c r="D71">
        <f>IF(AND(Computed!A71,Computed!B71,Computed!D71,Raw!C71="AMC",Computed!F71&lt;1),Computed!H71,1)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Computed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2019-04-04T03:46:37Z</dcterms:created>
  <dcterms:modified xsi:type="dcterms:W3CDTF">2019-04-04T04:01:51Z</dcterms:modified>
</cp:coreProperties>
</file>