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2" windowHeight="7818"/>
  </bookViews>
  <sheets>
    <sheet name="Feuil1" sheetId="1" r:id="rId1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A3" i="1" l="1"/>
  <c r="C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C22" i="1" s="1"/>
  <c r="D22" i="1" s="1"/>
  <c r="C20" i="1" l="1"/>
  <c r="D20" i="1" s="1"/>
  <c r="C21" i="1"/>
  <c r="D21" i="1" s="1"/>
  <c r="C19" i="1"/>
  <c r="D19" i="1" s="1"/>
  <c r="C17" i="1"/>
  <c r="D17" i="1" s="1"/>
  <c r="C18" i="1"/>
  <c r="D18" i="1" s="1"/>
  <c r="C9" i="1"/>
  <c r="D9" i="1" s="1"/>
  <c r="C7" i="1"/>
  <c r="D7" i="1" s="1"/>
  <c r="C5" i="1"/>
  <c r="D5" i="1" s="1"/>
  <c r="C8" i="1"/>
  <c r="D8" i="1" s="1"/>
  <c r="C6" i="1"/>
  <c r="D6" i="1" s="1"/>
  <c r="C4" i="1"/>
  <c r="D4" i="1" s="1"/>
  <c r="C16" i="1"/>
  <c r="D16" i="1" s="1"/>
  <c r="C14" i="1"/>
  <c r="D14" i="1" s="1"/>
  <c r="C12" i="1"/>
  <c r="D12" i="1" s="1"/>
  <c r="C15" i="1"/>
  <c r="D15" i="1" s="1"/>
  <c r="C13" i="1"/>
  <c r="D13" i="1" s="1"/>
  <c r="C11" i="1"/>
  <c r="D11" i="1" s="1"/>
  <c r="C10" i="1"/>
  <c r="D10" i="1" s="1"/>
  <c r="D3" i="1"/>
  <c r="A2" i="1"/>
  <c r="C2" i="1" l="1"/>
  <c r="D2" i="1" s="1"/>
  <c r="C1" i="1" s="1"/>
</calcChain>
</file>

<file path=xl/sharedStrings.xml><?xml version="1.0" encoding="utf-8"?>
<sst xmlns="http://schemas.openxmlformats.org/spreadsheetml/2006/main" count="37" uniqueCount="36">
  <si>
    <t xml:space="preserve">            TempStrNoSize("\x01""1"),</t>
  </si>
  <si>
    <t xml:space="preserve">            TempStrNoSize("\x00"""),</t>
  </si>
  <si>
    <t xml:space="preserve">        Excel(xlfRegister, 0, 14, &amp; xDll,</t>
  </si>
  <si>
    <t xml:space="preserve">            TempStrNoSize("\x1D""xlInitiateSwaptionHelper"),</t>
  </si>
  <si>
    <t xml:space="preserve">            TempStrNoSize("\x06""PCCEP#"),</t>
  </si>
  <si>
    <t xml:space="preserve">            TempStrNoSize("\x1B""OBJECT.VOLATILITY.SURFACE.SWAPTION.HELPER"),</t>
  </si>
  <si>
    <t xml:space="preserve">            TempStrNoSize("\x38""Identifiant de l'objet,Identifiant du titre,Prix,Trigger"),</t>
  </si>
  <si>
    <t xml:space="preserve">            TempStrNoSize("\x17""xlObjectTools - Object"),</t>
  </si>
  <si>
    <t xml:space="preserve">            TempStrNoSize("\x43""Cette fonction instancie un titre pour l'interpolation d'une courbe"),</t>
  </si>
  <si>
    <t xml:space="preserve">            TempStrNoSize("\x11""Object Identifer"),</t>
  </si>
  <si>
    <t xml:space="preserve">            TempStrNoSize("\x16""L'identifiant du titre"),</t>
  </si>
  <si>
    <t xml:space="preserve">            TempStrNoSize("\x10""Le prix du titre"),</t>
  </si>
  <si>
    <t xml:space="preserve">            TempStrNoSize("\x1B""Trigger for recalculation  ")) ;</t>
  </si>
  <si>
    <t xml:space="preserve">    SwaptionHelper::SwaptionHelper(</t>
  </si>
  <si>
    <t xml:space="preserve">                              const Date&amp; exerciseDate,</t>
  </si>
  <si>
    <t xml:space="preserve">                              const Date&amp; endDate,</t>
  </si>
  <si>
    <t xml:space="preserve">                              const Handle&lt;Quote&gt;&amp; volatility,</t>
  </si>
  <si>
    <t xml:space="preserve">                              const boost::shared_ptr&lt;IborIndex&gt;&amp; index,</t>
  </si>
  <si>
    <t xml:space="preserve">                              const Period&amp; fixedLegTenor,</t>
  </si>
  <si>
    <t xml:space="preserve">                              const DayCounter&amp; fixedLegDayCounter,</t>
  </si>
  <si>
    <t xml:space="preserve">                              const DayCounter&amp; floatingLegDayCounter,</t>
  </si>
  <si>
    <t xml:space="preserve">                              const Handle&lt;YieldTermStructure&gt;&amp; termStructure,</t>
  </si>
  <si>
    <t xml:space="preserve">                              CalibrationHelper::CalibrationErrorType errorType,</t>
  </si>
  <si>
    <t xml:space="preserve">                              const Real strike, const Real nominal)</t>
  </si>
  <si>
    <t>xlInstrumentCostOfCarry</t>
  </si>
  <si>
    <t>PCCEEEP#</t>
  </si>
  <si>
    <t>INSTRUMENT.COST.OF.CARRY</t>
  </si>
  <si>
    <t>instrument,curve,price,start date,end date,trigger</t>
  </si>
  <si>
    <t>xlObjectTools - Bond</t>
  </si>
  <si>
    <t>This function calculates the final price of the bond deducing cost-of-carry. The intermediates coupons are reinvested at the specified curve rates</t>
  </si>
  <si>
    <t>Instrument identifier</t>
  </si>
  <si>
    <t>Curve identifier</t>
  </si>
  <si>
    <t>Price of the instrument at the beginning of the period</t>
  </si>
  <si>
    <t>Start date of the carry period</t>
  </si>
  <si>
    <t>End date of the carry period</t>
  </si>
  <si>
    <t xml:space="preserve">Triggers the computation (optional)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</si>
</sst>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B1" workbookViewId="0">
      <selection activeCell="C19" sqref="C19"/>
    </sheetView>
  </sheetViews>
  <sheetFormatPr baseColWidth="10" defaultRowHeight="14.35" x14ac:dyDescent="0.45"/>
  <cols>
    <col min="1" max="1" width="0" hidden="1" customWidth="1"/>
    <col min="2" max="2" width="35" customWidth="1"/>
    <col min="3" max="3" width="43.6640625" customWidth="1"/>
  </cols>
  <sheetData>
    <row r="1" spans="1:6" x14ac:dyDescent="0.45">
      <c r="C1" t="str">
        <f>"Excel(xlfRegister, 0, "&amp;SUM(D:D) + 1 &amp; ", &amp; xDll,"</f>
        <v>Excel(xlfRegister, 0, 16, &amp; xDll,</v>
      </c>
    </row>
    <row r="2" spans="1:6" x14ac:dyDescent="0.45">
      <c r="A2" t="str">
        <f>DEC2HEX(LEN(B2))</f>
        <v>17</v>
      </c>
      <c r="B2" t="s">
        <v>24</v>
      </c>
      <c r="C2" t="str">
        <f t="shared" ref="C2:C9" si="0">" TempStrNoSize("&amp;""""&amp;"\x"&amp;IF(HEX2DEC(A2)&lt;16,"0","")&amp;A2&amp;""""&amp;""""&amp;B2&amp;""""&amp;"),"</f>
        <v xml:space="preserve"> TempStrNoSize("\x17""xlInstrumentCostOfCarry"),</v>
      </c>
      <c r="D2">
        <f>IF(C2&lt;&gt;"",1,0)</f>
        <v>1</v>
      </c>
      <c r="F2" t="s">
        <v>2</v>
      </c>
    </row>
    <row r="3" spans="1:6" x14ac:dyDescent="0.45">
      <c r="A3" t="str">
        <f t="shared" ref="A3:A22" si="1">DEC2HEX(LEN(B3))</f>
        <v>8</v>
      </c>
      <c r="B3" t="s">
        <v>25</v>
      </c>
      <c r="C3" t="str">
        <f t="shared" si="0"/>
        <v xml:space="preserve"> TempStrNoSize("\x08""PCCEEEP#"),</v>
      </c>
      <c r="D3">
        <f t="shared" ref="D3:D37" si="2">IF(C3&lt;&gt;"",1,0)</f>
        <v>1</v>
      </c>
      <c r="F3" t="s">
        <v>3</v>
      </c>
    </row>
    <row r="4" spans="1:6" x14ac:dyDescent="0.45">
      <c r="A4" t="str">
        <f t="shared" si="1"/>
        <v>18</v>
      </c>
      <c r="B4" t="s">
        <v>26</v>
      </c>
      <c r="C4" t="str">
        <f t="shared" si="0"/>
        <v xml:space="preserve"> TempStrNoSize("\x18""INSTRUMENT.COST.OF.CARRY"),</v>
      </c>
      <c r="D4">
        <f t="shared" si="2"/>
        <v>1</v>
      </c>
      <c r="F4" t="s">
        <v>4</v>
      </c>
    </row>
    <row r="5" spans="1:6" x14ac:dyDescent="0.45">
      <c r="A5" t="str">
        <f t="shared" si="1"/>
        <v>32</v>
      </c>
      <c r="B5" t="s">
        <v>27</v>
      </c>
      <c r="C5" t="str">
        <f t="shared" si="0"/>
        <v xml:space="preserve"> TempStrNoSize("\x32""instrument,curve,price,start date,end date,trigger"),</v>
      </c>
      <c r="D5">
        <f t="shared" si="2"/>
        <v>1</v>
      </c>
      <c r="F5" t="s">
        <v>5</v>
      </c>
    </row>
    <row r="6" spans="1:6" x14ac:dyDescent="0.45">
      <c r="A6" t="str">
        <f t="shared" si="1"/>
        <v>1</v>
      </c>
      <c r="B6">
        <v>1</v>
      </c>
      <c r="C6" t="str">
        <f t="shared" si="0"/>
        <v xml:space="preserve"> TempStrNoSize("\x01""1"),</v>
      </c>
      <c r="D6">
        <f t="shared" si="2"/>
        <v>1</v>
      </c>
      <c r="F6" t="s">
        <v>6</v>
      </c>
    </row>
    <row r="7" spans="1:6" x14ac:dyDescent="0.45">
      <c r="A7" t="str">
        <f t="shared" si="1"/>
        <v>14</v>
      </c>
      <c r="B7" t="s">
        <v>28</v>
      </c>
      <c r="C7" t="str">
        <f t="shared" si="0"/>
        <v xml:space="preserve"> TempStrNoSize("\x14""xlObjectTools - Bond"),</v>
      </c>
      <c r="D7">
        <f t="shared" si="2"/>
        <v>1</v>
      </c>
      <c r="F7" t="s">
        <v>0</v>
      </c>
    </row>
    <row r="8" spans="1:6" x14ac:dyDescent="0.45">
      <c r="A8" t="str">
        <f t="shared" si="1"/>
        <v>0</v>
      </c>
      <c r="C8" t="str">
        <f t="shared" si="0"/>
        <v xml:space="preserve"> TempStrNoSize("\x00"""),</v>
      </c>
      <c r="D8">
        <f t="shared" si="2"/>
        <v>1</v>
      </c>
      <c r="F8" t="s">
        <v>7</v>
      </c>
    </row>
    <row r="9" spans="1:6" x14ac:dyDescent="0.45">
      <c r="A9" t="str">
        <f t="shared" si="1"/>
        <v>0</v>
      </c>
      <c r="C9" t="str">
        <f t="shared" si="0"/>
        <v xml:space="preserve"> TempStrNoSize("\x00"""),</v>
      </c>
      <c r="D9">
        <f t="shared" si="2"/>
        <v>1</v>
      </c>
      <c r="F9" t="s">
        <v>1</v>
      </c>
    </row>
    <row r="10" spans="1:6" x14ac:dyDescent="0.45">
      <c r="A10" t="str">
        <f t="shared" si="1"/>
        <v>92</v>
      </c>
      <c r="B10" t="s">
        <v>29</v>
      </c>
      <c r="C10" t="str">
        <f t="shared" ref="C10:C20" si="3">IF(B10="",""," TempStrNoSize("&amp;""""&amp;"\x"&amp;IF(HEX2DEC(A10)&lt;16,"0","")&amp;A10&amp;""""&amp;""""&amp;B10&amp;""""&amp;"),")</f>
        <v xml:space="preserve"> TempStrNoSize("\x92""This function calculates the final price of the bond deducing cost-of-carry. The intermediates coupons are reinvested at the specified curve rates"),</v>
      </c>
      <c r="D10">
        <f t="shared" si="2"/>
        <v>1</v>
      </c>
      <c r="F10" t="s">
        <v>1</v>
      </c>
    </row>
    <row r="11" spans="1:6" x14ac:dyDescent="0.45">
      <c r="A11" t="str">
        <f t="shared" si="1"/>
        <v>15</v>
      </c>
      <c r="B11" t="s">
        <v>30</v>
      </c>
      <c r="C11" t="str">
        <f t="shared" si="3"/>
        <v xml:space="preserve"> TempStrNoSize("\x15""Instrument identifier"),</v>
      </c>
      <c r="D11">
        <f t="shared" si="2"/>
        <v>1</v>
      </c>
      <c r="F11" t="s">
        <v>8</v>
      </c>
    </row>
    <row r="12" spans="1:6" x14ac:dyDescent="0.45">
      <c r="A12" t="str">
        <f t="shared" si="1"/>
        <v>10</v>
      </c>
      <c r="B12" t="s">
        <v>31</v>
      </c>
      <c r="C12" t="str">
        <f t="shared" si="3"/>
        <v xml:space="preserve"> TempStrNoSize("\x10""Curve identifier"),</v>
      </c>
      <c r="D12">
        <f t="shared" si="2"/>
        <v>1</v>
      </c>
      <c r="F12" t="s">
        <v>9</v>
      </c>
    </row>
    <row r="13" spans="1:6" x14ac:dyDescent="0.45">
      <c r="A13" t="str">
        <f t="shared" si="1"/>
        <v>36</v>
      </c>
      <c r="B13" t="s">
        <v>32</v>
      </c>
      <c r="C13" t="str">
        <f t="shared" si="3"/>
        <v xml:space="preserve"> TempStrNoSize("\x36""Price of the instrument at the beginning of the period"),</v>
      </c>
      <c r="D13">
        <f t="shared" si="2"/>
        <v>1</v>
      </c>
      <c r="F13" t="s">
        <v>10</v>
      </c>
    </row>
    <row r="14" spans="1:6" x14ac:dyDescent="0.45">
      <c r="A14" t="str">
        <f t="shared" si="1"/>
        <v>1E</v>
      </c>
      <c r="B14" t="s">
        <v>33</v>
      </c>
      <c r="C14" t="str">
        <f t="shared" si="3"/>
        <v xml:space="preserve"> TempStrNoSize("\x1E""Start date of the carry period"),</v>
      </c>
      <c r="D14">
        <f t="shared" si="2"/>
        <v>1</v>
      </c>
      <c r="F14" t="s">
        <v>11</v>
      </c>
    </row>
    <row r="15" spans="1:6" x14ac:dyDescent="0.45">
      <c r="A15" t="str">
        <f t="shared" si="1"/>
        <v>1C</v>
      </c>
      <c r="B15" t="s">
        <v>34</v>
      </c>
      <c r="C15" t="str">
        <f t="shared" si="3"/>
        <v xml:space="preserve"> TempStrNoSize("\x1C""End date of the carry period"),</v>
      </c>
      <c r="D15">
        <f t="shared" si="2"/>
        <v>1</v>
      </c>
      <c r="F15" t="s">
        <v>12</v>
      </c>
    </row>
    <row r="16" spans="1:6" x14ac:dyDescent="0.45">
      <c r="A16" t="str">
        <f t="shared" si="1"/>
        <v>25</v>
      </c>
      <c r="B16" t="s">
        <v>35</v>
      </c>
      <c r="C16" t="str">
        <f t="shared" si="3"/>
        <v xml:space="preserve"> TempStrNoSize("\x25""Triggers the computation (optional)  "),</v>
      </c>
      <c r="D16">
        <f t="shared" si="2"/>
        <v>1</v>
      </c>
    </row>
    <row r="17" spans="1:6" x14ac:dyDescent="0.45">
      <c r="A17" t="str">
        <f t="shared" si="1"/>
        <v>0</v>
      </c>
      <c r="C17" t="str">
        <f t="shared" si="3"/>
        <v/>
      </c>
      <c r="D17">
        <f t="shared" si="2"/>
        <v>0</v>
      </c>
      <c r="F17" t="s">
        <v>13</v>
      </c>
    </row>
    <row r="18" spans="1:6" x14ac:dyDescent="0.45">
      <c r="A18" t="str">
        <f t="shared" si="1"/>
        <v>0</v>
      </c>
      <c r="C18" t="str">
        <f t="shared" si="3"/>
        <v/>
      </c>
      <c r="D18">
        <f t="shared" si="2"/>
        <v>0</v>
      </c>
      <c r="F18" t="s">
        <v>14</v>
      </c>
    </row>
    <row r="19" spans="1:6" x14ac:dyDescent="0.45">
      <c r="A19" t="str">
        <f t="shared" si="1"/>
        <v>0</v>
      </c>
      <c r="C19" t="str">
        <f t="shared" si="3"/>
        <v/>
      </c>
      <c r="D19">
        <f t="shared" si="2"/>
        <v>0</v>
      </c>
      <c r="F19" t="s">
        <v>15</v>
      </c>
    </row>
    <row r="20" spans="1:6" x14ac:dyDescent="0.45">
      <c r="A20" t="str">
        <f t="shared" si="1"/>
        <v>0</v>
      </c>
      <c r="C20" t="str">
        <f t="shared" si="3"/>
        <v/>
      </c>
      <c r="D20">
        <f t="shared" si="2"/>
        <v>0</v>
      </c>
      <c r="F20" t="s">
        <v>16</v>
      </c>
    </row>
    <row r="21" spans="1:6" x14ac:dyDescent="0.45">
      <c r="A21" t="str">
        <f t="shared" si="1"/>
        <v>0</v>
      </c>
      <c r="C21" t="str">
        <f>IF(B21="",""," TempStrNoSize("&amp;""""&amp;"\x"&amp;IF(HEX2DEC(A21)&lt;16,"0","")&amp;A21&amp;""""&amp;""""&amp;B21&amp;""""&amp;"),")</f>
        <v/>
      </c>
      <c r="D21">
        <f t="shared" si="2"/>
        <v>0</v>
      </c>
      <c r="F21" t="s">
        <v>17</v>
      </c>
    </row>
    <row r="22" spans="1:6" x14ac:dyDescent="0.45">
      <c r="A22" t="str">
        <f t="shared" si="1"/>
        <v>0</v>
      </c>
      <c r="C22" t="str">
        <f t="shared" ref="C22:C37" si="4">IF(B22="",""," TempStrNoSize("&amp;""""&amp;"\x"&amp;IF(HEX2DEC(A22)&lt;16,"0","")&amp;A22&amp;""""&amp;""""&amp;B22&amp;""""&amp;"),")</f>
        <v/>
      </c>
      <c r="D22">
        <f t="shared" si="2"/>
        <v>0</v>
      </c>
      <c r="F22" t="s">
        <v>18</v>
      </c>
    </row>
    <row r="23" spans="1:6" x14ac:dyDescent="0.45">
      <c r="C23" t="str">
        <f t="shared" si="4"/>
        <v/>
      </c>
      <c r="D23">
        <f t="shared" si="2"/>
        <v>0</v>
      </c>
      <c r="F23" t="s">
        <v>19</v>
      </c>
    </row>
    <row r="24" spans="1:6" x14ac:dyDescent="0.45">
      <c r="C24" t="str">
        <f t="shared" si="4"/>
        <v/>
      </c>
      <c r="D24">
        <f t="shared" si="2"/>
        <v>0</v>
      </c>
      <c r="F24" t="s">
        <v>20</v>
      </c>
    </row>
    <row r="25" spans="1:6" x14ac:dyDescent="0.45">
      <c r="C25" t="str">
        <f t="shared" si="4"/>
        <v/>
      </c>
      <c r="D25">
        <f t="shared" si="2"/>
        <v>0</v>
      </c>
      <c r="F25" t="s">
        <v>21</v>
      </c>
    </row>
    <row r="26" spans="1:6" x14ac:dyDescent="0.45">
      <c r="C26" t="str">
        <f t="shared" si="4"/>
        <v/>
      </c>
      <c r="D26">
        <f t="shared" si="2"/>
        <v>0</v>
      </c>
      <c r="F26" t="s">
        <v>22</v>
      </c>
    </row>
    <row r="27" spans="1:6" x14ac:dyDescent="0.45">
      <c r="C27" t="str">
        <f t="shared" si="4"/>
        <v/>
      </c>
      <c r="D27">
        <f t="shared" si="2"/>
        <v>0</v>
      </c>
      <c r="F27" t="s">
        <v>23</v>
      </c>
    </row>
    <row r="28" spans="1:6" x14ac:dyDescent="0.45">
      <c r="C28" t="str">
        <f t="shared" si="4"/>
        <v/>
      </c>
      <c r="D28">
        <f t="shared" si="2"/>
        <v>0</v>
      </c>
    </row>
    <row r="29" spans="1:6" x14ac:dyDescent="0.45">
      <c r="C29" t="str">
        <f t="shared" si="4"/>
        <v/>
      </c>
      <c r="D29">
        <f t="shared" si="2"/>
        <v>0</v>
      </c>
    </row>
    <row r="30" spans="1:6" x14ac:dyDescent="0.45">
      <c r="C30" t="str">
        <f t="shared" si="4"/>
        <v/>
      </c>
      <c r="D30">
        <f t="shared" si="2"/>
        <v>0</v>
      </c>
    </row>
    <row r="31" spans="1:6" x14ac:dyDescent="0.45">
      <c r="C31" t="str">
        <f t="shared" si="4"/>
        <v/>
      </c>
      <c r="D31">
        <f t="shared" si="2"/>
        <v>0</v>
      </c>
    </row>
    <row r="32" spans="1:6" x14ac:dyDescent="0.45">
      <c r="C32" t="str">
        <f t="shared" si="4"/>
        <v/>
      </c>
      <c r="D32">
        <f t="shared" si="2"/>
        <v>0</v>
      </c>
    </row>
    <row r="33" spans="3:4" x14ac:dyDescent="0.45">
      <c r="C33" t="str">
        <f t="shared" si="4"/>
        <v/>
      </c>
      <c r="D33">
        <f t="shared" si="2"/>
        <v>0</v>
      </c>
    </row>
    <row r="34" spans="3:4" x14ac:dyDescent="0.45">
      <c r="C34" t="str">
        <f t="shared" si="4"/>
        <v/>
      </c>
      <c r="D34">
        <f t="shared" si="2"/>
        <v>0</v>
      </c>
    </row>
    <row r="35" spans="3:4" x14ac:dyDescent="0.45">
      <c r="C35" t="str">
        <f t="shared" si="4"/>
        <v/>
      </c>
      <c r="D35">
        <f t="shared" si="2"/>
        <v>0</v>
      </c>
    </row>
    <row r="36" spans="3:4" x14ac:dyDescent="0.45">
      <c r="C36" t="str">
        <f t="shared" si="4"/>
        <v/>
      </c>
      <c r="D36">
        <f t="shared" si="2"/>
        <v>0</v>
      </c>
    </row>
    <row r="37" spans="3:4" x14ac:dyDescent="0.45">
      <c r="C37" t="str">
        <f t="shared" si="4"/>
        <v/>
      </c>
      <c r="D3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2014-12-19T18:19:50Z</dcterms:modified>
</cp:coreProperties>
</file>