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oxia/PycharmProjects/Yeast_Greg/distance_result/"/>
    </mc:Choice>
  </mc:AlternateContent>
  <xr:revisionPtr revIDLastSave="0" documentId="13_ncr:1_{05984B4B-FC9E-9D46-BBBD-303E344E146D}" xr6:coauthVersionLast="31" xr6:coauthVersionMax="31" xr10:uidLastSave="{00000000-0000-0000-0000-000000000000}"/>
  <bookViews>
    <workbookView xWindow="-32660" yWindow="-1860" windowWidth="28800" windowHeight="1644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D3" i="1"/>
  <c r="D8" i="1" s="1"/>
  <c r="E3" i="1"/>
  <c r="E8" i="1" s="1"/>
  <c r="D6" i="1"/>
  <c r="D11" i="1" s="1"/>
  <c r="E6" i="1"/>
  <c r="D2" i="1"/>
  <c r="E2" i="1"/>
  <c r="D5" i="1"/>
  <c r="E5" i="1"/>
  <c r="D10" i="1"/>
  <c r="E10" i="1" l="1"/>
  <c r="E11" i="1"/>
  <c r="E9" i="1"/>
  <c r="E12" i="1"/>
  <c r="D9" i="1"/>
  <c r="D12" i="1"/>
</calcChain>
</file>

<file path=xl/sharedStrings.xml><?xml version="1.0" encoding="utf-8"?>
<sst xmlns="http://schemas.openxmlformats.org/spreadsheetml/2006/main" count="14" uniqueCount="12">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</sst>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25160731055"/>
          <c:y val="1.2396694214876E-2"/>
          <c:w val="0.861153362710395"/>
          <c:h val="0.92077145831977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Sheet1!$C$12:$E$12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2240.25</c:v>
                  </c:pt>
                  <c:pt idx="2">
                    <c:v>3131.9847500000001</c:v>
                  </c:pt>
                </c:numCache>
              </c:numRef>
            </c:plus>
            <c:minus>
              <c:numRef>
                <c:f>Sheet1!$D$12:$E$12</c:f>
                <c:numCache>
                  <c:formatCode>General</c:formatCode>
                  <c:ptCount val="2"/>
                  <c:pt idx="0">
                    <c:v>2240.25</c:v>
                  </c:pt>
                  <c:pt idx="1">
                    <c:v>3131.9847500000001</c:v>
                  </c:pt>
                </c:numCache>
              </c:numRef>
            </c:minus>
            <c:spPr>
              <a:ln>
                <a:prstDash val="lgDash"/>
              </a:ln>
            </c:spPr>
          </c:errBars>
          <c:cat>
            <c:numRef>
              <c:f>Sheet1!$D$7:$E$7</c:f>
              <c:numCache>
                <c:formatCode>General</c:formatCode>
                <c:ptCount val="2"/>
              </c:numCache>
            </c:numRef>
          </c:cat>
          <c:val>
            <c:numRef>
              <c:f>Sheet1!$D$8:$E$8</c:f>
              <c:numCache>
                <c:formatCode>General</c:formatCode>
                <c:ptCount val="2"/>
                <c:pt idx="0">
                  <c:v>2511.25</c:v>
                </c:pt>
                <c:pt idx="1">
                  <c:v>6875.1307500000003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9-B14C-9087-BADBEE55C70C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F9-B14C-9087-BADBEE55C70C}"/>
              </c:ext>
            </c:extLst>
          </c:dPt>
          <c:cat>
            <c:numRef>
              <c:f>Sheet1!$D$7:$E$7</c:f>
              <c:numCache>
                <c:formatCode>General</c:formatCode>
                <c:ptCount val="2"/>
              </c:numCache>
            </c:numRef>
          </c:cat>
          <c:val>
            <c:numRef>
              <c:f>Sheet1!$D$9:$E$9</c:f>
              <c:numCache>
                <c:formatCode>General</c:formatCode>
                <c:ptCount val="2"/>
                <c:pt idx="0">
                  <c:v>1559.25</c:v>
                </c:pt>
                <c:pt idx="1">
                  <c:v>3233.55825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9-B14C-9087-BADBEE55C70C}"/>
            </c:ext>
          </c:extLst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F9-B14C-9087-BADBEE55C70C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Sheet1!$D$11:$E$11</c:f>
                <c:numCache>
                  <c:formatCode>General</c:formatCode>
                  <c:ptCount val="2"/>
                  <c:pt idx="0">
                    <c:v>3347.5</c:v>
                  </c:pt>
                  <c:pt idx="1">
                    <c:v>3073.7037500000006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prstDash val="lgDash"/>
              </a:ln>
            </c:spPr>
          </c:errBars>
          <c:cat>
            <c:numRef>
              <c:f>Sheet1!$D$7:$E$7</c:f>
              <c:numCache>
                <c:formatCode>General</c:formatCode>
                <c:ptCount val="2"/>
              </c:numCache>
            </c:numRef>
          </c:cat>
          <c:val>
            <c:numRef>
              <c:f>Sheet1!$D$10:$E$10</c:f>
              <c:numCache>
                <c:formatCode>General</c:formatCode>
                <c:ptCount val="2"/>
                <c:pt idx="0">
                  <c:v>2471</c:v>
                </c:pt>
                <c:pt idx="1">
                  <c:v>3155.3342499999999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F9-B14C-9087-BADBEE55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346568"/>
        <c:axId val="-2050356280"/>
      </c:barChart>
      <c:catAx>
        <c:axId val="-205034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0356280"/>
        <c:crosses val="autoZero"/>
        <c:auto val="1"/>
        <c:lblAlgn val="ctr"/>
        <c:lblOffset val="100"/>
        <c:noMultiLvlLbl val="0"/>
      </c:catAx>
      <c:valAx>
        <c:axId val="-2050356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346568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txPr>
    <a:bodyPr/>
    <a:lstStyle/>
    <a:p>
      <a:pPr>
        <a:defRPr sz="8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190500</xdr:rowOff>
    </xdr:from>
    <xdr:to>
      <xdr:col>16</xdr:col>
      <xdr:colOff>584200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14" sqref="F1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s="1" t="s">
        <v>0</v>
      </c>
      <c r="E1" s="1" t="s">
        <v>1</v>
      </c>
    </row>
    <row r="2" spans="1:5" x14ac:dyDescent="0.2">
      <c r="A2">
        <v>271</v>
      </c>
      <c r="B2" s="1">
        <v>3743.1460000000002</v>
      </c>
      <c r="C2" t="s">
        <v>2</v>
      </c>
      <c r="D2">
        <f>MIN(A:A)</f>
        <v>271</v>
      </c>
      <c r="E2">
        <f>MIN(B:B)</f>
        <v>3743.1460000000002</v>
      </c>
    </row>
    <row r="3" spans="1:5" x14ac:dyDescent="0.2">
      <c r="A3">
        <v>353</v>
      </c>
      <c r="B3" s="1">
        <v>4706.9960000000001</v>
      </c>
      <c r="C3" t="s">
        <v>4</v>
      </c>
      <c r="D3">
        <f>QUARTILE(A:A,1)</f>
        <v>2511.25</v>
      </c>
      <c r="E3">
        <f>QUARTILE(B:B,1)</f>
        <v>6875.1307500000003</v>
      </c>
    </row>
    <row r="4" spans="1:5" x14ac:dyDescent="0.2">
      <c r="A4">
        <v>1046</v>
      </c>
      <c r="B4" s="1">
        <v>5664.4669999999996</v>
      </c>
      <c r="C4" t="s">
        <v>3</v>
      </c>
      <c r="D4">
        <f>MEDIAN(A:A)</f>
        <v>4070.5</v>
      </c>
      <c r="E4">
        <f>MEDIAN(B:B)</f>
        <v>10108.689</v>
      </c>
    </row>
    <row r="5" spans="1:5" x14ac:dyDescent="0.2">
      <c r="A5">
        <v>2500</v>
      </c>
      <c r="B5" s="1">
        <v>6634.3209999999999</v>
      </c>
      <c r="C5" t="s">
        <v>5</v>
      </c>
      <c r="D5">
        <f>QUARTILE(A:A,3)</f>
        <v>6541.5</v>
      </c>
      <c r="E5">
        <f>QUARTILE(B:B,3)</f>
        <v>13264.02325</v>
      </c>
    </row>
    <row r="6" spans="1:5" x14ac:dyDescent="0.2">
      <c r="A6">
        <v>2545</v>
      </c>
      <c r="B6" s="1">
        <v>7597.56</v>
      </c>
      <c r="C6" t="s">
        <v>6</v>
      </c>
      <c r="D6">
        <f>MAX(A:A)</f>
        <v>9889</v>
      </c>
      <c r="E6">
        <f>MAX(B:B)</f>
        <v>16337.727000000001</v>
      </c>
    </row>
    <row r="7" spans="1:5" x14ac:dyDescent="0.2">
      <c r="A7">
        <v>2772</v>
      </c>
      <c r="B7" s="1">
        <v>8557.1820000000007</v>
      </c>
    </row>
    <row r="8" spans="1:5" x14ac:dyDescent="0.2">
      <c r="A8">
        <v>3120</v>
      </c>
      <c r="B8" s="1">
        <v>9600.0349999999999</v>
      </c>
      <c r="C8" t="s">
        <v>7</v>
      </c>
      <c r="D8">
        <f>D3</f>
        <v>2511.25</v>
      </c>
      <c r="E8">
        <f>E3</f>
        <v>6875.1307500000003</v>
      </c>
    </row>
    <row r="9" spans="1:5" x14ac:dyDescent="0.2">
      <c r="A9">
        <v>5021</v>
      </c>
      <c r="B9" s="1">
        <v>10617.343000000001</v>
      </c>
      <c r="C9" t="s">
        <v>8</v>
      </c>
      <c r="D9">
        <f t="shared" ref="D9:E11" si="0">D4-D3</f>
        <v>1559.25</v>
      </c>
      <c r="E9">
        <f t="shared" si="0"/>
        <v>3233.55825</v>
      </c>
    </row>
    <row r="10" spans="1:5" x14ac:dyDescent="0.2">
      <c r="A10">
        <v>5171</v>
      </c>
      <c r="B10" s="1">
        <v>11583.957</v>
      </c>
      <c r="C10" t="s">
        <v>9</v>
      </c>
      <c r="D10">
        <f t="shared" si="0"/>
        <v>2471</v>
      </c>
      <c r="E10">
        <f t="shared" si="0"/>
        <v>3155.3342499999999</v>
      </c>
    </row>
    <row r="11" spans="1:5" x14ac:dyDescent="0.2">
      <c r="A11">
        <v>6186</v>
      </c>
      <c r="B11" s="1">
        <v>12558.712</v>
      </c>
      <c r="C11" t="s">
        <v>10</v>
      </c>
      <c r="D11">
        <f t="shared" si="0"/>
        <v>3347.5</v>
      </c>
      <c r="E11">
        <f t="shared" si="0"/>
        <v>3073.7037500000006</v>
      </c>
    </row>
    <row r="12" spans="1:5" x14ac:dyDescent="0.2">
      <c r="A12">
        <v>6660</v>
      </c>
      <c r="B12" s="1">
        <v>13499.127</v>
      </c>
      <c r="C12" t="s">
        <v>11</v>
      </c>
      <c r="D12">
        <f>D3-D2</f>
        <v>2240.25</v>
      </c>
      <c r="E12">
        <f>E3-E2</f>
        <v>3131.9847500000001</v>
      </c>
    </row>
    <row r="13" spans="1:5" x14ac:dyDescent="0.2">
      <c r="A13">
        <v>7533</v>
      </c>
      <c r="B13" s="1">
        <v>14449.248</v>
      </c>
    </row>
    <row r="14" spans="1:5" x14ac:dyDescent="0.2">
      <c r="A14">
        <v>9169</v>
      </c>
      <c r="B14" s="1">
        <v>15396.034</v>
      </c>
    </row>
    <row r="15" spans="1:5" x14ac:dyDescent="0.2">
      <c r="A15">
        <v>9889</v>
      </c>
      <c r="B15" s="1">
        <v>16337.727000000001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Bo Xia</cp:lastModifiedBy>
  <dcterms:created xsi:type="dcterms:W3CDTF">2018-02-08T15:57:06Z</dcterms:created>
  <dcterms:modified xsi:type="dcterms:W3CDTF">2018-03-25T03:59:18Z</dcterms:modified>
</cp:coreProperties>
</file>