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oxia/PycharmProjects/Yeast_Greg/distance_result/"/>
    </mc:Choice>
  </mc:AlternateContent>
  <xr:revisionPtr revIDLastSave="0" documentId="13_ncr:1_{835E4B3F-AD47-9442-BC0C-C782AC0AF746}" xr6:coauthVersionLast="31" xr6:coauthVersionMax="31" xr10:uidLastSave="{00000000-0000-0000-0000-000000000000}"/>
  <bookViews>
    <workbookView xWindow="-31000" yWindow="-2320" windowWidth="25360" windowHeight="1620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1" l="1"/>
  <c r="E4" i="1"/>
  <c r="D3" i="1"/>
  <c r="D8" i="1" s="1"/>
  <c r="E3" i="1"/>
  <c r="E8" i="1" s="1"/>
  <c r="D6" i="1"/>
  <c r="E6" i="1"/>
  <c r="D2" i="1"/>
  <c r="E2" i="1"/>
  <c r="D5" i="1"/>
  <c r="E5" i="1"/>
  <c r="D11" i="1" l="1"/>
  <c r="D9" i="1"/>
  <c r="E11" i="1"/>
  <c r="E9" i="1"/>
  <c r="E12" i="1"/>
  <c r="D12" i="1"/>
  <c r="E10" i="1"/>
  <c r="D10" i="1"/>
</calcChain>
</file>

<file path=xl/sharedStrings.xml><?xml version="1.0" encoding="utf-8"?>
<sst xmlns="http://schemas.openxmlformats.org/spreadsheetml/2006/main" count="14" uniqueCount="12">
  <si>
    <t>Insertions</t>
  </si>
  <si>
    <t>Controls</t>
  </si>
  <si>
    <t>min</t>
  </si>
  <si>
    <t>median</t>
  </si>
  <si>
    <t>Q1</t>
  </si>
  <si>
    <t>Q3</t>
  </si>
  <si>
    <t>max</t>
  </si>
  <si>
    <t>box1-hidden</t>
  </si>
  <si>
    <t>box2-lower</t>
  </si>
  <si>
    <t>box3-upper</t>
  </si>
  <si>
    <t>whisker top</t>
  </si>
  <si>
    <t>whisker 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</si>
</sst>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1925160731055"/>
          <c:y val="1.2396694214876E-2"/>
          <c:w val="0.74555703243516602"/>
          <c:h val="0.920771458319776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Sheet1!$C$8</c:f>
              <c:strCache>
                <c:ptCount val="1"/>
                <c:pt idx="0">
                  <c:v>box1-hidden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Sheet1!$C$12:$E$12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238.94125</c:v>
                  </c:pt>
                </c:numCache>
              </c:numRef>
            </c:plus>
            <c:minus>
              <c:numRef>
                <c:f>Sheet1!$D$12:$E$12</c:f>
                <c:numCache>
                  <c:formatCode>General</c:formatCode>
                  <c:ptCount val="2"/>
                  <c:pt idx="0">
                    <c:v>0</c:v>
                  </c:pt>
                  <c:pt idx="1">
                    <c:v>238.94125</c:v>
                  </c:pt>
                </c:numCache>
              </c:numRef>
            </c:minus>
            <c:spPr>
              <a:ln>
                <a:prstDash val="lgDash"/>
              </a:ln>
            </c:spPr>
          </c:errBars>
          <c:cat>
            <c:numRef>
              <c:f>Sheet1!$D$7:$E$7</c:f>
              <c:numCache>
                <c:formatCode>General</c:formatCode>
                <c:ptCount val="2"/>
              </c:numCache>
            </c:numRef>
          </c:cat>
          <c:val>
            <c:numRef>
              <c:f>Sheet1!$D$8:$E$8</c:f>
              <c:numCache>
                <c:formatCode>General</c:formatCode>
                <c:ptCount val="2"/>
                <c:pt idx="0">
                  <c:v>1</c:v>
                </c:pt>
                <c:pt idx="1">
                  <c:v>239.96625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F0-1949-AE54-56F0FD487B5E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box2-lower</c:v>
                </c:pt>
              </c:strCache>
            </c:strRef>
          </c:tx>
          <c:spPr>
            <a:noFill/>
            <a:ln w="127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4F0-1949-AE54-56F0FD487B5E}"/>
              </c:ext>
            </c:extLst>
          </c:dPt>
          <c:cat>
            <c:numRef>
              <c:f>Sheet1!$D$7:$E$7</c:f>
              <c:numCache>
                <c:formatCode>General</c:formatCode>
                <c:ptCount val="2"/>
              </c:numCache>
            </c:numRef>
          </c:cat>
          <c:val>
            <c:numRef>
              <c:f>Sheet1!$D$9:$E$9</c:f>
              <c:numCache>
                <c:formatCode>General</c:formatCode>
                <c:ptCount val="2"/>
                <c:pt idx="0">
                  <c:v>99.5</c:v>
                </c:pt>
                <c:pt idx="1">
                  <c:v>537.84975000000009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F0-1949-AE54-56F0FD487B5E}"/>
            </c:ext>
          </c:extLst>
        </c:ser>
        <c:ser>
          <c:idx val="2"/>
          <c:order val="2"/>
          <c:tx>
            <c:strRef>
              <c:f>Sheet1!$C$10</c:f>
              <c:strCache>
                <c:ptCount val="1"/>
                <c:pt idx="0">
                  <c:v>box3-upper</c:v>
                </c:pt>
              </c:strCache>
            </c:strRef>
          </c:tx>
          <c:spPr>
            <a:noFill/>
            <a:ln w="25400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 w="1270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4F0-1949-AE54-56F0FD487B5E}"/>
              </c:ext>
            </c:extLst>
          </c:dPt>
          <c:errBars>
            <c:errBarType val="plus"/>
            <c:errValType val="cust"/>
            <c:noEndCap val="0"/>
            <c:plus>
              <c:numRef>
                <c:f>Sheet1!$D$11:$E$11</c:f>
                <c:numCache>
                  <c:formatCode>General</c:formatCode>
                  <c:ptCount val="2"/>
                  <c:pt idx="0">
                    <c:v>287.25</c:v>
                  </c:pt>
                  <c:pt idx="1">
                    <c:v>561.83425000000011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prstDash val="lgDash"/>
              </a:ln>
            </c:spPr>
          </c:errBars>
          <c:cat>
            <c:numRef>
              <c:f>Sheet1!$D$7:$E$7</c:f>
              <c:numCache>
                <c:formatCode>General</c:formatCode>
                <c:ptCount val="2"/>
              </c:numCache>
            </c:numRef>
          </c:cat>
          <c:val>
            <c:numRef>
              <c:f>Sheet1!$D$10:$E$10</c:f>
              <c:numCache>
                <c:formatCode>General</c:formatCode>
                <c:ptCount val="2"/>
                <c:pt idx="0">
                  <c:v>370.25</c:v>
                </c:pt>
                <c:pt idx="1">
                  <c:v>550.84674999999993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4F0-1949-AE54-56F0FD487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8916344"/>
        <c:axId val="2128625352"/>
      </c:barChart>
      <c:catAx>
        <c:axId val="21289163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128625352"/>
        <c:crosses val="autoZero"/>
        <c:auto val="1"/>
        <c:lblAlgn val="ctr"/>
        <c:lblOffset val="100"/>
        <c:noMultiLvlLbl val="0"/>
      </c:catAx>
      <c:valAx>
        <c:axId val="2128625352"/>
        <c:scaling>
          <c:logBase val="10"/>
          <c:orientation val="minMax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crossAx val="212891634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b="0">
          <a:latin typeface="Helvetica"/>
          <a:cs typeface="Helvetica"/>
        </a:defRPr>
      </a:pPr>
      <a:endParaRPr lang="en-US"/>
    </a:p>
  </c:tx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2</xdr:row>
      <xdr:rowOff>0</xdr:rowOff>
    </xdr:from>
    <xdr:to>
      <xdr:col>14</xdr:col>
      <xdr:colOff>304800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F19" sqref="F1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s="1" t="s">
        <v>0</v>
      </c>
      <c r="E1" s="1" t="s">
        <v>1</v>
      </c>
    </row>
    <row r="2" spans="1:5" x14ac:dyDescent="0.2">
      <c r="A2">
        <v>1</v>
      </c>
      <c r="B2">
        <v>1.0249999999999999</v>
      </c>
      <c r="C2" t="s">
        <v>2</v>
      </c>
      <c r="D2">
        <f>MIN(A:A)</f>
        <v>1</v>
      </c>
      <c r="E2">
        <f>MIN(B:B)</f>
        <v>1.0249999999999999</v>
      </c>
    </row>
    <row r="3" spans="1:5" x14ac:dyDescent="0.2">
      <c r="A3">
        <v>1</v>
      </c>
      <c r="B3">
        <v>1.194</v>
      </c>
      <c r="C3" t="s">
        <v>4</v>
      </c>
      <c r="D3">
        <f>QUARTILE(A:A,1)</f>
        <v>1</v>
      </c>
      <c r="E3">
        <f>QUARTILE(B:B,1)</f>
        <v>239.96625</v>
      </c>
    </row>
    <row r="4" spans="1:5" x14ac:dyDescent="0.2">
      <c r="A4">
        <v>1</v>
      </c>
      <c r="B4">
        <v>1.5859999999999999</v>
      </c>
      <c r="C4" t="s">
        <v>3</v>
      </c>
      <c r="D4">
        <f>MEDIAN(A:A)</f>
        <v>100.5</v>
      </c>
      <c r="E4">
        <f>MEDIAN(B:B)</f>
        <v>777.81600000000003</v>
      </c>
    </row>
    <row r="5" spans="1:5" x14ac:dyDescent="0.2">
      <c r="A5">
        <v>1</v>
      </c>
      <c r="B5">
        <v>2.8369999999999997</v>
      </c>
      <c r="C5" t="s">
        <v>5</v>
      </c>
      <c r="D5">
        <f>QUARTILE(A:A,3)</f>
        <v>470.75</v>
      </c>
      <c r="E5">
        <f>QUARTILE(B:B,3)</f>
        <v>1328.66275</v>
      </c>
    </row>
    <row r="6" spans="1:5" x14ac:dyDescent="0.2">
      <c r="A6">
        <v>1</v>
      </c>
      <c r="B6">
        <v>5.5880000000000001</v>
      </c>
      <c r="C6" t="s">
        <v>6</v>
      </c>
      <c r="D6">
        <f>MAX(A:A)</f>
        <v>758</v>
      </c>
      <c r="E6">
        <f>MAX(B:B)</f>
        <v>1890.4970000000001</v>
      </c>
    </row>
    <row r="7" spans="1:5" x14ac:dyDescent="0.2">
      <c r="A7">
        <v>1</v>
      </c>
      <c r="B7">
        <v>12.052</v>
      </c>
    </row>
    <row r="8" spans="1:5" x14ac:dyDescent="0.2">
      <c r="A8">
        <v>1</v>
      </c>
      <c r="B8">
        <v>22.353999999999999</v>
      </c>
      <c r="C8" t="s">
        <v>7</v>
      </c>
      <c r="D8">
        <f>D3</f>
        <v>1</v>
      </c>
      <c r="E8">
        <f>E3</f>
        <v>239.96625</v>
      </c>
    </row>
    <row r="9" spans="1:5" x14ac:dyDescent="0.2">
      <c r="A9">
        <v>1</v>
      </c>
      <c r="B9">
        <v>39.061999999999998</v>
      </c>
      <c r="C9" t="s">
        <v>8</v>
      </c>
      <c r="D9">
        <f t="shared" ref="D9:E11" si="0">D4-D3</f>
        <v>99.5</v>
      </c>
      <c r="E9">
        <f t="shared" si="0"/>
        <v>537.84975000000009</v>
      </c>
    </row>
    <row r="10" spans="1:5" x14ac:dyDescent="0.2">
      <c r="A10">
        <v>1</v>
      </c>
      <c r="B10">
        <v>59.883000000000003</v>
      </c>
      <c r="C10" t="s">
        <v>9</v>
      </c>
      <c r="D10">
        <f t="shared" si="0"/>
        <v>370.25</v>
      </c>
      <c r="E10">
        <f t="shared" si="0"/>
        <v>550.84674999999993</v>
      </c>
    </row>
    <row r="11" spans="1:5" x14ac:dyDescent="0.2">
      <c r="A11">
        <v>1</v>
      </c>
      <c r="B11">
        <v>87.459000000000003</v>
      </c>
      <c r="C11" t="s">
        <v>10</v>
      </c>
      <c r="D11">
        <f t="shared" si="0"/>
        <v>287.25</v>
      </c>
      <c r="E11">
        <f t="shared" si="0"/>
        <v>561.83425000000011</v>
      </c>
    </row>
    <row r="12" spans="1:5" x14ac:dyDescent="0.2">
      <c r="A12">
        <v>1</v>
      </c>
      <c r="B12">
        <v>118.813</v>
      </c>
      <c r="C12" t="s">
        <v>11</v>
      </c>
      <c r="D12">
        <f>D3-D2</f>
        <v>0</v>
      </c>
      <c r="E12">
        <f>E3-E2</f>
        <v>238.94125</v>
      </c>
    </row>
    <row r="13" spans="1:5" x14ac:dyDescent="0.2">
      <c r="A13">
        <v>1</v>
      </c>
      <c r="B13">
        <v>152.88399999999999</v>
      </c>
    </row>
    <row r="14" spans="1:5" x14ac:dyDescent="0.2">
      <c r="A14">
        <v>1</v>
      </c>
      <c r="B14">
        <v>191.35900000000001</v>
      </c>
    </row>
    <row r="15" spans="1:5" x14ac:dyDescent="0.2">
      <c r="A15">
        <v>1</v>
      </c>
      <c r="B15">
        <v>230.13300000000001</v>
      </c>
    </row>
    <row r="16" spans="1:5" x14ac:dyDescent="0.2">
      <c r="A16">
        <v>1</v>
      </c>
      <c r="B16">
        <v>269.46600000000001</v>
      </c>
    </row>
    <row r="17" spans="1:2" x14ac:dyDescent="0.2">
      <c r="A17">
        <v>1</v>
      </c>
      <c r="B17">
        <v>311.09199999999998</v>
      </c>
    </row>
    <row r="18" spans="1:2" x14ac:dyDescent="0.2">
      <c r="A18">
        <v>1</v>
      </c>
      <c r="B18">
        <v>350.61799999999999</v>
      </c>
    </row>
    <row r="19" spans="1:2" x14ac:dyDescent="0.2">
      <c r="A19">
        <v>1</v>
      </c>
      <c r="B19">
        <v>390.85</v>
      </c>
    </row>
    <row r="20" spans="1:2" x14ac:dyDescent="0.2">
      <c r="A20">
        <v>1</v>
      </c>
      <c r="B20">
        <v>432.18799999999999</v>
      </c>
    </row>
    <row r="21" spans="1:2" x14ac:dyDescent="0.2">
      <c r="A21">
        <v>1</v>
      </c>
      <c r="B21">
        <v>471.66899999999998</v>
      </c>
    </row>
    <row r="22" spans="1:2" x14ac:dyDescent="0.2">
      <c r="A22">
        <v>1</v>
      </c>
      <c r="B22">
        <v>512.01900000000001</v>
      </c>
    </row>
    <row r="23" spans="1:2" x14ac:dyDescent="0.2">
      <c r="A23">
        <v>1</v>
      </c>
      <c r="B23">
        <v>553.38</v>
      </c>
    </row>
    <row r="24" spans="1:2" x14ac:dyDescent="0.2">
      <c r="A24">
        <v>29</v>
      </c>
      <c r="B24">
        <v>595.197</v>
      </c>
    </row>
    <row r="25" spans="1:2" x14ac:dyDescent="0.2">
      <c r="A25">
        <v>34</v>
      </c>
      <c r="B25">
        <v>636.04600000000005</v>
      </c>
    </row>
    <row r="26" spans="1:2" x14ac:dyDescent="0.2">
      <c r="A26">
        <v>36</v>
      </c>
      <c r="B26">
        <v>676.24400000000003</v>
      </c>
    </row>
    <row r="27" spans="1:2" x14ac:dyDescent="0.2">
      <c r="A27">
        <v>48</v>
      </c>
      <c r="B27">
        <v>717.22400000000005</v>
      </c>
    </row>
    <row r="28" spans="1:2" x14ac:dyDescent="0.2">
      <c r="A28">
        <v>99</v>
      </c>
      <c r="B28">
        <v>757.41600000000005</v>
      </c>
    </row>
    <row r="29" spans="1:2" x14ac:dyDescent="0.2">
      <c r="A29">
        <v>102</v>
      </c>
      <c r="B29">
        <v>798.21600000000001</v>
      </c>
    </row>
    <row r="30" spans="1:2" x14ac:dyDescent="0.2">
      <c r="A30">
        <v>181</v>
      </c>
      <c r="B30">
        <v>839.47299999999996</v>
      </c>
    </row>
    <row r="31" spans="1:2" x14ac:dyDescent="0.2">
      <c r="A31">
        <v>184</v>
      </c>
      <c r="B31">
        <v>881.09</v>
      </c>
    </row>
    <row r="32" spans="1:2" x14ac:dyDescent="0.2">
      <c r="A32">
        <v>209</v>
      </c>
      <c r="B32">
        <v>919.09100000000001</v>
      </c>
    </row>
    <row r="33" spans="1:2" x14ac:dyDescent="0.2">
      <c r="A33">
        <v>216</v>
      </c>
      <c r="B33">
        <v>958.62800000000004</v>
      </c>
    </row>
    <row r="34" spans="1:2" x14ac:dyDescent="0.2">
      <c r="A34">
        <v>258</v>
      </c>
      <c r="B34">
        <v>1001.748</v>
      </c>
    </row>
    <row r="35" spans="1:2" x14ac:dyDescent="0.2">
      <c r="A35">
        <v>259</v>
      </c>
      <c r="B35">
        <v>1045.07</v>
      </c>
    </row>
    <row r="36" spans="1:2" x14ac:dyDescent="0.2">
      <c r="A36">
        <v>272</v>
      </c>
      <c r="B36">
        <v>1089.1010000000001</v>
      </c>
    </row>
    <row r="37" spans="1:2" x14ac:dyDescent="0.2">
      <c r="A37">
        <v>340</v>
      </c>
      <c r="B37">
        <v>1132.1079999999999</v>
      </c>
    </row>
    <row r="38" spans="1:2" x14ac:dyDescent="0.2">
      <c r="A38">
        <v>347</v>
      </c>
      <c r="B38">
        <v>1174.2919999999999</v>
      </c>
    </row>
    <row r="39" spans="1:2" x14ac:dyDescent="0.2">
      <c r="A39">
        <v>367</v>
      </c>
      <c r="B39">
        <v>1217.162</v>
      </c>
    </row>
    <row r="40" spans="1:2" x14ac:dyDescent="0.2">
      <c r="A40">
        <v>382</v>
      </c>
      <c r="B40">
        <v>1257.146</v>
      </c>
    </row>
    <row r="41" spans="1:2" x14ac:dyDescent="0.2">
      <c r="A41">
        <v>455</v>
      </c>
      <c r="B41">
        <v>1297.933</v>
      </c>
    </row>
    <row r="42" spans="1:2" x14ac:dyDescent="0.2">
      <c r="A42">
        <v>476</v>
      </c>
      <c r="B42">
        <v>1338.9059999999999</v>
      </c>
    </row>
    <row r="43" spans="1:2" x14ac:dyDescent="0.2">
      <c r="A43">
        <v>547</v>
      </c>
      <c r="B43">
        <v>1380.9659999999999</v>
      </c>
    </row>
    <row r="44" spans="1:2" x14ac:dyDescent="0.2">
      <c r="A44">
        <v>549</v>
      </c>
      <c r="B44">
        <v>1422.23</v>
      </c>
    </row>
    <row r="45" spans="1:2" x14ac:dyDescent="0.2">
      <c r="A45">
        <v>556</v>
      </c>
      <c r="B45">
        <v>1467.4570000000001</v>
      </c>
    </row>
    <row r="46" spans="1:2" x14ac:dyDescent="0.2">
      <c r="A46">
        <v>587</v>
      </c>
      <c r="B46">
        <v>1510.3779999999999</v>
      </c>
    </row>
    <row r="47" spans="1:2" x14ac:dyDescent="0.2">
      <c r="A47">
        <v>616</v>
      </c>
      <c r="B47">
        <v>1552.415</v>
      </c>
    </row>
    <row r="48" spans="1:2" x14ac:dyDescent="0.2">
      <c r="A48">
        <v>641</v>
      </c>
      <c r="B48">
        <v>1595.865</v>
      </c>
    </row>
    <row r="49" spans="1:2" x14ac:dyDescent="0.2">
      <c r="A49">
        <v>656</v>
      </c>
      <c r="B49">
        <v>1637.0730000000001</v>
      </c>
    </row>
    <row r="50" spans="1:2" x14ac:dyDescent="0.2">
      <c r="A50">
        <v>671</v>
      </c>
      <c r="B50">
        <v>1678.9</v>
      </c>
    </row>
    <row r="51" spans="1:2" x14ac:dyDescent="0.2">
      <c r="A51">
        <v>673</v>
      </c>
      <c r="B51">
        <v>1721.7919999999999</v>
      </c>
    </row>
    <row r="52" spans="1:2" x14ac:dyDescent="0.2">
      <c r="A52">
        <v>678</v>
      </c>
      <c r="B52">
        <v>1764.2919999999999</v>
      </c>
    </row>
    <row r="53" spans="1:2" x14ac:dyDescent="0.2">
      <c r="A53">
        <v>680</v>
      </c>
      <c r="B53">
        <v>1806.2470000000001</v>
      </c>
    </row>
    <row r="54" spans="1:2" x14ac:dyDescent="0.2">
      <c r="A54">
        <v>733</v>
      </c>
      <c r="B54">
        <v>1847.146</v>
      </c>
    </row>
    <row r="55" spans="1:2" x14ac:dyDescent="0.2">
      <c r="A55">
        <v>758</v>
      </c>
      <c r="B55">
        <v>1890.4970000000001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Methodist Hospital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TMH TMHS</dc:creator>
  <cp:lastModifiedBy>Bo Xia</cp:lastModifiedBy>
  <dcterms:created xsi:type="dcterms:W3CDTF">2018-02-08T15:57:06Z</dcterms:created>
  <dcterms:modified xsi:type="dcterms:W3CDTF">2018-03-25T03:17:04Z</dcterms:modified>
</cp:coreProperties>
</file>