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smoura\Desktop\"/>
    </mc:Choice>
  </mc:AlternateContent>
  <bookViews>
    <workbookView xWindow="0" yWindow="0" windowWidth="28800" windowHeight="12435"/>
  </bookViews>
  <sheets>
    <sheet name="Regramento" sheetId="1" r:id="rId1"/>
    <sheet name="ProjecaoDemanda" sheetId="2" r:id="rId2"/>
    <sheet name="AreaDeInfluencia"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2" l="1"/>
  <c r="B28" i="2"/>
  <c r="D4" i="2"/>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E4" i="2"/>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3" i="2"/>
  <c r="D3" i="2"/>
</calcChain>
</file>

<file path=xl/sharedStrings.xml><?xml version="1.0" encoding="utf-8"?>
<sst xmlns="http://schemas.openxmlformats.org/spreadsheetml/2006/main" count="355" uniqueCount="331">
  <si>
    <t>Atual</t>
  </si>
  <si>
    <t>Sem empreendimento</t>
  </si>
  <si>
    <t>Com Empreendimento</t>
  </si>
  <si>
    <t>Quociente</t>
  </si>
  <si>
    <t>Regra</t>
  </si>
  <si>
    <t>ICU= 33%</t>
  </si>
  <si>
    <t>ICU=34%, variação = 3,03%</t>
  </si>
  <si>
    <t>ICU=38+, variação = 15,15%</t>
  </si>
  <si>
    <t>ICU= 61%</t>
  </si>
  <si>
    <t>ICU=62%, variação = 1,64%</t>
  </si>
  <si>
    <t>ICU=63+, variação = 3,28%</t>
  </si>
  <si>
    <t>Superior a D</t>
  </si>
  <si>
    <t>Mitigar e garintir nível menor ou igual a D</t>
  </si>
  <si>
    <t>D</t>
  </si>
  <si>
    <t>Mitigar para manter o mesmo nível de serviço</t>
  </si>
  <si>
    <t>Ano de Projeto</t>
  </si>
  <si>
    <t>Crescimento Natural</t>
  </si>
  <si>
    <t>Crescimento com Empreendimento</t>
  </si>
  <si>
    <t>Ano 0</t>
  </si>
  <si>
    <t>Ano 1</t>
  </si>
  <si>
    <t>Ano 2</t>
  </si>
  <si>
    <t>Ano 3</t>
  </si>
  <si>
    <t>Ano 4</t>
  </si>
  <si>
    <t>Ano 5</t>
  </si>
  <si>
    <t>Ano 6</t>
  </si>
  <si>
    <t>Ano 7</t>
  </si>
  <si>
    <t>Ano 8</t>
  </si>
  <si>
    <t>Ano 9</t>
  </si>
  <si>
    <t>Ano 10</t>
  </si>
  <si>
    <t>Ano 11</t>
  </si>
  <si>
    <t>Ano 12</t>
  </si>
  <si>
    <t>Ano 13</t>
  </si>
  <si>
    <t>Ano 14</t>
  </si>
  <si>
    <t>Ano 15</t>
  </si>
  <si>
    <t>Ano 16</t>
  </si>
  <si>
    <t>Ano 17</t>
  </si>
  <si>
    <t>Ano 18</t>
  </si>
  <si>
    <t>Ano 19</t>
  </si>
  <si>
    <t>Ano 20</t>
  </si>
  <si>
    <t>Ano 21</t>
  </si>
  <si>
    <t>Ano 22</t>
  </si>
  <si>
    <t>Ano 23</t>
  </si>
  <si>
    <t>Ano 24</t>
  </si>
  <si>
    <t>Ano 25</t>
  </si>
  <si>
    <t>Local</t>
  </si>
  <si>
    <t>AID</t>
  </si>
  <si>
    <t>AII</t>
  </si>
  <si>
    <t>Referência</t>
  </si>
  <si>
    <t>Albany - Oregon</t>
  </si>
  <si>
    <t>Unidades de acesso ao local e vias adjacentes e interseções.</t>
  </si>
  <si>
    <t>Interseções principais fora do local impactadas por 50 ou mais viagens geradas pelo empreendimento no horário de pico (não além de ½ de milha de onde as viagens carregam uma arterial principal).</t>
  </si>
  <si>
    <t>É necessária a aprovação da cidade dos limites da área de estudo.</t>
  </si>
  <si>
    <t>(PP Bureau, 2020)</t>
  </si>
  <si>
    <t>Albert</t>
  </si>
  <si>
    <t>A Prefeitura reserva-se o direito de estabelecer a área de estudo conforme julgar necessário. Em geral, a área de estudo deve incluir todas as ruas ou cruzamentos onde o tráfego de veículos gerado pelo empreendimento compreenderá pelo menos 10% do volume de tráfego</t>
  </si>
  <si>
    <t>(Albert, 2018)</t>
  </si>
  <si>
    <t>Araxá</t>
  </si>
  <si>
    <t>A delimitação dos limites propostos para a área de influência deve ser justificada com a apresentação dos critérios adotados e levar em consideração o porte do empreendimento, as atividades nele instaladas, o número de viagens produzidas e as rotas de acess</t>
  </si>
  <si>
    <t>(Araxá, 2016)</t>
  </si>
  <si>
    <t>Arroyo Grande</t>
  </si>
  <si>
    <t>O escopo de um estudo de EIM deve ser determinado por quais interseções ou segmentos de rodovias podem ser impactados pelo tráfego gerado pelo projeto. Como diretriz geral, qualquer segmento de rodovia ou interseção através do qual o projeto gerará vinte (20) ou mais viagens no horário de pico será incluído na análise. Além disso, todos os pontos de acesso do projeto devem ser incluídos no estudo. Instalações adicionais podem ser estudadas com base em circunstâncias exclusivas do local. Os consultores devem consultar e avisar a cidade antecipadamente sobre quaisquer locais de estudo adicionais com base em questões locais ou específicas do local.</t>
  </si>
  <si>
    <t>(Arroyo Grande, 2021)</t>
  </si>
  <si>
    <t>Aspen</t>
  </si>
  <si>
    <t>½ milha</t>
  </si>
  <si>
    <t>(Aspen, [s.d.])</t>
  </si>
  <si>
    <t>Austin</t>
  </si>
  <si>
    <t>Uma Análise de Modos Sustentáveis deve ser realizada como parte do EIM. Uma análise típica avaliará a conectividade de pedestres, bicicletas e trânsito dentro de uma área de estudo até ½ milha da borda dos limites do projeto. O estudo também pode ser definido com base em corredores de pedestres, ruas limítrofes ou linhas de desejo para geradores de pedestres. No mínimo, geradores de pedestres significativos e instalações de trânsito devem ser incluídos ao determinar a área do projeto.</t>
  </si>
  <si>
    <t>(Austin, 2022)</t>
  </si>
  <si>
    <t>Barueri</t>
  </si>
  <si>
    <t>Delimitação e descrição da área de influência direta e indireta do empreendimento (raio de influência mínimo é de 500m)</t>
  </si>
  <si>
    <t>(Barueri, 2019)</t>
  </si>
  <si>
    <t>Blue Springs</t>
  </si>
  <si>
    <t>Os limites exatos da área de estudo devem ser baseados no julgamento da engenharia e no entendimento das condições de tráfego existentes ao redor do local</t>
  </si>
  <si>
    <t>(PWD, 2015)</t>
  </si>
  <si>
    <t>Bragança Paulista</t>
  </si>
  <si>
    <t>Para EIV/RIV simples, considera-se vizinhança imediata: aquela instalada na quadra em que o empreendimento proposto se localiza e vizinhança mediata: a distância de 300m do perímetro do empreendimento;</t>
  </si>
  <si>
    <t>Para EIV/RIV complexo, considera-se vizinhança imediata: a distância de 500m do perímetro do empreendimento e vizinhança mediata: a distância de 1km do perímetro do empreendimento.</t>
  </si>
  <si>
    <t>(Bragança Paulista, 2016)</t>
  </si>
  <si>
    <t>Calgary</t>
  </si>
  <si>
    <t xml:space="preserve">Em empreendimentos que geram mais de 100 viagens por hora a pé na hora pico: aqueles pontos da rede com mais de 50 pedestres ou 20 biciletas hora no entorno em vias primárias até 600m </t>
  </si>
  <si>
    <t>(Calgary, 2011)</t>
  </si>
  <si>
    <t>Cambridge - Massachusetts</t>
  </si>
  <si>
    <t>Todas interseções que atendam 40 ou mais viagens geradas pelo empreendimento</t>
  </si>
  <si>
    <t>Campinas</t>
  </si>
  <si>
    <t>Tipo P3: Raio de 2,5km</t>
  </si>
  <si>
    <t>Outros: Raio de 1,5km</t>
  </si>
  <si>
    <t>A área de influência poderá ser ampliada, a critério da EMDEC, caso os estudos indiquem a necessidade</t>
  </si>
  <si>
    <t>(DPP, 2018)</t>
  </si>
  <si>
    <t>Canadá-London</t>
  </si>
  <si>
    <t>Locais onde a capacidade consumida seja composta em pelo menos 5% com tráfego gerado pelo empreendimento</t>
  </si>
  <si>
    <t>Regiões com relação volume/capacidade &gt; 0,9</t>
  </si>
  <si>
    <t>(London, 2012)</t>
  </si>
  <si>
    <t>CAPACIDADES</t>
  </si>
  <si>
    <t>A área a ser considerada “vizinhança” para fins de EIV é a área de influência do empreendimento em questão, que corresponde aos locais passı́veis de percepção dos impactos do projeto, tanto na fase de implantação (obras) quanto na de operação, a curto, médio e longo prazo.</t>
  </si>
  <si>
    <r>
      <t xml:space="preserve">(Schvasrberg </t>
    </r>
    <r>
      <rPr>
        <i/>
        <sz val="10"/>
        <color theme="1"/>
        <rFont val="Arial"/>
        <family val="2"/>
      </rPr>
      <t>et al.</t>
    </r>
    <r>
      <rPr>
        <sz val="10"/>
        <color theme="1"/>
        <rFont val="Arial"/>
        <family val="2"/>
      </rPr>
      <t>, 2016)</t>
    </r>
  </si>
  <si>
    <t>Cape Cod -  Massachusetts</t>
  </si>
  <si>
    <t xml:space="preserve">Todas interseções que atendam 25 ou mais viagens geradas pelo empreendimento </t>
  </si>
  <si>
    <t>Áreas adicionais consideradas pelo Staff</t>
  </si>
  <si>
    <t>(DRI, 2019)</t>
  </si>
  <si>
    <t>CET-SP</t>
  </si>
  <si>
    <t>60% das viagens / 5km</t>
  </si>
  <si>
    <t>80%$ das viagens / 8km</t>
  </si>
  <si>
    <t>(CET, 1986, 2000)</t>
  </si>
  <si>
    <t>Cox</t>
  </si>
  <si>
    <t>Área de atrai 45% das viagens</t>
  </si>
  <si>
    <t xml:space="preserve">Área que atrai 40% de viagens </t>
  </si>
  <si>
    <t>Cox Consultores 1984</t>
  </si>
  <si>
    <t>Cubatão</t>
  </si>
  <si>
    <t>A delimitação dos limites propostos para a área de influência deve ser justificada com a apresentação dos critérios adotados e levar em consideração o porte do empreendimento, as atividades nele instaladas, o número de viagens produzidas e as rotas de acesso.</t>
  </si>
  <si>
    <t>(Cubatão, 2021)</t>
  </si>
  <si>
    <t xml:space="preserve">Dhaka -  Bangladesh </t>
  </si>
  <si>
    <t>Locais afetados com mais de 100 veic/hora pico</t>
  </si>
  <si>
    <r>
      <t xml:space="preserve">(Sharmeen </t>
    </r>
    <r>
      <rPr>
        <i/>
        <sz val="10"/>
        <color theme="1"/>
        <rFont val="Arial"/>
        <family val="2"/>
      </rPr>
      <t>et al.</t>
    </r>
    <r>
      <rPr>
        <sz val="10"/>
        <color theme="1"/>
        <rFont val="Arial"/>
        <family val="2"/>
      </rPr>
      <t>, 2012)</t>
    </r>
  </si>
  <si>
    <t>Dublin-CA</t>
  </si>
  <si>
    <t>O primeiro passo na documentação de geração e distribuição de viagens é identificar locais potenciais onde o projeto pode afetar a infraestrutura de transporte. No mínimo, as interseções sinalizadas e não sinalizadas que se enquadram nas seguintes categorias devem ser identificadas:</t>
  </si>
  <si>
    <t>• Calçadas do projeto</t>
  </si>
  <si>
    <t>• Todos os cruzamentos de ruas adjacentes ao local do projeto</t>
  </si>
  <si>
    <t>• Principais cruzamentos de coletores ou ruas classificadas mais altas onde o tráfego do projeto pode afetar significativamente as operações</t>
  </si>
  <si>
    <t>O estudo também deve examinar quaisquer outros locais necessários, conforme determinado pela equipe da cidade.</t>
  </si>
  <si>
    <t>(Dublin, 2021)</t>
  </si>
  <si>
    <t>FDOT</t>
  </si>
  <si>
    <t>O consultor deve consultar as agências apropriadas para identificar as políticas e critérios aplicáveis na definição da área de estudo, pois essas políticas variam. A área de estudo às vezes é chamada de “área de impacto de tráfego” ou simplesmente “área de impacto”. Os critérios locais para definir a área de estudo normalmente envolvem uma comparação do tráfego do projeto com os limites da porcentagem da taxa máxima de fluxo de serviço em um padrão LOS estabelecido. Normalmente, no caso de DRIs, a área de estudo inclui todas as estradas onde o tráfego gerado pelo empreendimento proposto é equivalente a 5% do volume máximo de serviço no padrão LOS adotado para a instalação.</t>
  </si>
  <si>
    <t>(FDOT, 2014)</t>
  </si>
  <si>
    <t>Florianópolis-SC</t>
  </si>
  <si>
    <t>Forte polarização comercial numa área distante até 10 min de viagem</t>
  </si>
  <si>
    <t>Polarização moderada entre 10 a 15 min de viagem</t>
  </si>
  <si>
    <r>
      <t xml:space="preserve">(Mussi </t>
    </r>
    <r>
      <rPr>
        <i/>
        <sz val="10"/>
        <color theme="1"/>
        <rFont val="Arial"/>
        <family val="2"/>
      </rPr>
      <t>et al.</t>
    </r>
    <r>
      <rPr>
        <sz val="10"/>
        <color theme="1"/>
        <rFont val="Arial"/>
        <family val="2"/>
      </rPr>
      <t>, 1988)</t>
    </r>
  </si>
  <si>
    <t>Fountain Valley</t>
  </si>
  <si>
    <t>O proponente apresentará um plano detalhado do local nesta reunião. A equipe da cidade fornecerá informações nas seguintes áreas específicas da análise:</t>
  </si>
  <si>
    <t>• Definir os limites gerais da área de estudo.</t>
  </si>
  <si>
    <t>• Acesso ao projeto.</t>
  </si>
  <si>
    <t>• Desenvolvimento aprovado no entorno do projeto para análise cumulativa.</t>
  </si>
  <si>
    <t>• Volumes de tráfego aprovados do • Plano Geral.</t>
  </si>
  <si>
    <t>• Taxas de geração de viagens apropriadas para o projeto.</t>
  </si>
  <si>
    <t>(Fountain Valley, 2020)</t>
  </si>
  <si>
    <t>Framingham – Massachussets</t>
  </si>
  <si>
    <t>300 metros do empreendimento</t>
  </si>
  <si>
    <t>FWHA</t>
  </si>
  <si>
    <t>1 milha</t>
  </si>
  <si>
    <t>(FHWA, 2006)</t>
  </si>
  <si>
    <t>Goldner</t>
  </si>
  <si>
    <t>Atrai 55,4% das viagens de até 10 min</t>
  </si>
  <si>
    <t>Atrai 36,2% das viagens de 10 a 20 min</t>
  </si>
  <si>
    <t>(L. da S. Portugal e Goldner, 2003)</t>
  </si>
  <si>
    <t>Greenfield - Massachusetts</t>
  </si>
  <si>
    <t>Todas as ruas e cruzamentos adjacentes ao projeto.</t>
  </si>
  <si>
    <t>Todas as ruas que sofrerão um aumento de 10% ou mais no tráfego no horário de pico.</t>
  </si>
  <si>
    <t>Todas as interseções que sofrerão redução no nível de serviço como resultado do projeto como resultado do projeto</t>
  </si>
  <si>
    <t>Guarulhos</t>
  </si>
  <si>
    <t>A ser definido no estudo</t>
  </si>
  <si>
    <t>(Guarulhos, 2005)</t>
  </si>
  <si>
    <t>Halton</t>
  </si>
  <si>
    <t>A área de estudo deve se estender o suficiente, dentro do razoável, para conter todas as estradas municipais, regionais e provinciais que serão visivelmente afetadas pelas viagens geradas pelo desenvolvimento proposto. A área de estudo deve ser determinada através do Âmbito de Trabalho e a Região reserva-se o direito de estabelecer a área de estudo conforme necessário. Uma descrição do sistema de transporte existente na área de estudo, usando uma combinação de mapas e outra documentação, deve identificar informações relevantes, tais como:</t>
  </si>
  <si>
    <t>· Todas as estradas adjacentes e próximas, indicando o número de pistas e a velocidade afixada;</t>
  </si>
  <si>
    <t>• Todos os cruzamentos/acessos adjacentes/transversais e afetados, indicando o tipo de controle,</t>
  </si>
  <si>
    <t>• tipo de acesso, configurações de pista, larguras de pista e quaisquer restrições de conversão ou similares;</t>
  </si>
  <si>
    <t>• Se apropriado, vagas de estacionamento na rua/restrições de parada/de pé nas proximidades</t>
  </si>
  <si>
    <t>• do local de desenvolvimento e aqueles que afetariam a operação das principais interseções em análise;</t>
  </si>
  <si>
    <t>• Rotas de trânsito e paradas;</t>
  </si>
  <si>
    <t>• Proibições e restrições de veículos pesados;</t>
  </si>
  <si>
    <t>• Todos os percursos pedonais e ciclistas; e</t>
  </si>
  <si>
    <t>• Outras facilidades de transporte conforme apropriado.</t>
  </si>
  <si>
    <t>• Potenciais melhorias de transporte futuras que estão sendo consideradas atualmente e podem facilitar a demanda de tráfego produzida pelo desenvolvimento/redesenvolvimento devem ser identificados</t>
  </si>
  <si>
    <t>(Halton, 2015)</t>
  </si>
  <si>
    <t>Hamilton</t>
  </si>
  <si>
    <t>Vias e interseções com incremento de 5% ou mais no volume de tráfego em função do empreendimento</t>
  </si>
  <si>
    <t>(PWDESTE, 2009)</t>
  </si>
  <si>
    <t>Hidrolandia</t>
  </si>
  <si>
    <r>
      <t>Empreendimentos &lt; 2500m</t>
    </r>
    <r>
      <rPr>
        <vertAlign val="superscript"/>
        <sz val="10"/>
        <color theme="1"/>
        <rFont val="Arial"/>
        <family val="2"/>
      </rPr>
      <t>2</t>
    </r>
    <r>
      <rPr>
        <sz val="10"/>
        <color theme="1"/>
        <rFont val="Arial"/>
        <family val="2"/>
      </rPr>
      <t>:  250m (raio)</t>
    </r>
  </si>
  <si>
    <r>
      <t>Empreendimentos &lt; 10000m</t>
    </r>
    <r>
      <rPr>
        <vertAlign val="superscript"/>
        <sz val="10"/>
        <color theme="1"/>
        <rFont val="Arial"/>
        <family val="2"/>
      </rPr>
      <t>2</t>
    </r>
    <r>
      <rPr>
        <sz val="10"/>
        <color theme="1"/>
        <rFont val="Arial"/>
        <family val="2"/>
      </rPr>
      <t>: 500m</t>
    </r>
    <r>
      <rPr>
        <vertAlign val="superscript"/>
        <sz val="10"/>
        <color theme="1"/>
        <rFont val="Arial"/>
        <family val="2"/>
      </rPr>
      <t>2</t>
    </r>
  </si>
  <si>
    <r>
      <t>Empreendimentos &lt; 20000m</t>
    </r>
    <r>
      <rPr>
        <vertAlign val="superscript"/>
        <sz val="10"/>
        <color theme="1"/>
        <rFont val="Arial"/>
        <family val="2"/>
      </rPr>
      <t>2</t>
    </r>
    <r>
      <rPr>
        <sz val="10"/>
        <color theme="1"/>
        <rFont val="Arial"/>
        <family val="2"/>
      </rPr>
      <t>: 750m</t>
    </r>
    <r>
      <rPr>
        <vertAlign val="superscript"/>
        <sz val="10"/>
        <color theme="1"/>
        <rFont val="Arial"/>
        <family val="2"/>
      </rPr>
      <t>2</t>
    </r>
  </si>
  <si>
    <r>
      <t>Empreendimentos &gt; 10000m</t>
    </r>
    <r>
      <rPr>
        <vertAlign val="superscript"/>
        <sz val="10"/>
        <color theme="1"/>
        <rFont val="Arial"/>
        <family val="2"/>
      </rPr>
      <t>2</t>
    </r>
    <r>
      <rPr>
        <sz val="10"/>
        <color theme="1"/>
        <rFont val="Arial"/>
        <family val="2"/>
      </rPr>
      <t>: 1000m</t>
    </r>
    <r>
      <rPr>
        <vertAlign val="superscript"/>
        <sz val="10"/>
        <color theme="1"/>
        <rFont val="Arial"/>
        <family val="2"/>
      </rPr>
      <t>2</t>
    </r>
  </si>
  <si>
    <t>(Hidrolandia, 2019)</t>
  </si>
  <si>
    <t>HRB</t>
  </si>
  <si>
    <t>8km de raio ou 20 minutos de viagem</t>
  </si>
  <si>
    <t>(Keefer, 1966)</t>
  </si>
  <si>
    <t>ICSC</t>
  </si>
  <si>
    <t>4,8 a 10km – até 10 min viagem</t>
  </si>
  <si>
    <t>8 a 11km não superior a 20 min vagem</t>
  </si>
  <si>
    <t>(Roca, 1980)</t>
  </si>
  <si>
    <t>Idaho</t>
  </si>
  <si>
    <t>A área de estudo de tráfego deve incluir todas as estradas e interseções que unem diretamente o empreendimento proposto e a interseção coletora/arterial adjacente dentro de ½ milha do limite do empreendimento. Deve incluir outras estradas e cruzamentos próximos que o Distrito acredita serem afetados pelo tráfego gerado pelo desenvolvimento proposto</t>
  </si>
  <si>
    <t>(Idaho, 2008)</t>
  </si>
  <si>
    <t>ITE</t>
  </si>
  <si>
    <t>Locais adjacentes afetados pela geração de mais de 100 veic/hora pico</t>
  </si>
  <si>
    <t>(ITE, 1988)</t>
  </si>
  <si>
    <t>Kansas City</t>
  </si>
  <si>
    <t>Segmentos e interseções onde se espera que o tráfego do empreendimento proposto represente pelo menos 10% do tráfego médio diário.</t>
  </si>
  <si>
    <t>(Kansas City, 2022)</t>
  </si>
  <si>
    <t>Knoxville-Knox</t>
  </si>
  <si>
    <t>Definida pelo staff</t>
  </si>
  <si>
    <t>(Knoxville-Knox, 2020)</t>
  </si>
  <si>
    <t>Lagoa Santa</t>
  </si>
  <si>
    <t>Definida no estudo e aprovada pelo órgão de trânsito</t>
  </si>
  <si>
    <t>(Lagoa Santa, 2011)</t>
  </si>
  <si>
    <t>LASTRAN</t>
  </si>
  <si>
    <t>Traçado de isócrona de 30 minutos</t>
  </si>
  <si>
    <r>
      <t xml:space="preserve">(Cybis </t>
    </r>
    <r>
      <rPr>
        <i/>
        <sz val="10"/>
        <color theme="1"/>
        <rFont val="Arial"/>
        <family val="2"/>
      </rPr>
      <t>et al.</t>
    </r>
    <r>
      <rPr>
        <sz val="10"/>
        <color theme="1"/>
        <rFont val="Arial"/>
        <family val="2"/>
      </rPr>
      <t>, 1999)</t>
    </r>
  </si>
  <si>
    <t>Lawrence</t>
  </si>
  <si>
    <t xml:space="preserve">Empreendimentos gerande de 100 a 499 viagens na hora pico: Será necessário um Estudo de Impacto de Transporte Padrão. A área de estudo pode tender a ser confinada à rua ou ruas nas quais o acesso é proposto, mas deve ser estendida pelo menos até a primeira interseção principal em cada direção. </t>
  </si>
  <si>
    <t>Empreendimentos gerande de 100 a 499 viagens na hora pico: Será necessário um Estudo de Impacto de Transporte Padrão. A área de estudo pode se estender além das ruas para as quais o acesso é proposto.</t>
  </si>
  <si>
    <t>(Lawrence, 2021)</t>
  </si>
  <si>
    <t>Los angeles</t>
  </si>
  <si>
    <t>Mapa ou diagrama de possíveis destinos de pedestres a 1.320 pés da borda de um local do projeto</t>
  </si>
  <si>
    <t>(Los Angeles, 2020)</t>
  </si>
  <si>
    <t>Martins</t>
  </si>
  <si>
    <t>83% das viagens estendem-se até 2 km</t>
  </si>
  <si>
    <t>34% das viagens estendem-se até 1 km; 175 de 1 a 3 km, 18 % de 3 a 5 km e 29% de 5 a 17km</t>
  </si>
  <si>
    <t>(MARTINS, 1996)</t>
  </si>
  <si>
    <t>Matthews</t>
  </si>
  <si>
    <t>Mapa das interseções da área de estudo dentro do buffer de 1/4 de milha dos limites do lote do projeto, bem como interseções adicionais de acordo com os critérios do departamento de Trânsito</t>
  </si>
  <si>
    <t>(Matthews, 2021)</t>
  </si>
  <si>
    <t>Menlo Park</t>
  </si>
  <si>
    <t>(Menlo Park, 2020)</t>
  </si>
  <si>
    <t>Metodologia Grando</t>
  </si>
  <si>
    <t>Isócronas de 5 minutos até 30 minutos</t>
  </si>
  <si>
    <t>(Grando e Portugal, 1986)</t>
  </si>
  <si>
    <t>Navegantes-SC</t>
  </si>
  <si>
    <t>1,3 km a partir do centro do imóvel</t>
  </si>
  <si>
    <t>(PROTEGER, 2015)</t>
  </si>
  <si>
    <t>Norwalk – Connectcut</t>
  </si>
  <si>
    <t>Nível 1: Somente movimentação do local e interseções adjacentes.</t>
  </si>
  <si>
    <t>Nível 2: Cruzamentos com 25 viagens de veículos novos em horário de pico. Aprovação da cidade dos limites da área de estudo do Nível 2 requeridos.</t>
  </si>
  <si>
    <t>Passadena</t>
  </si>
  <si>
    <t>A extensão da área de estudo deve ser determinada em consulta com a equipe do DOT durante o processo de definição do escopo</t>
  </si>
  <si>
    <t>(Passadena, 2022)</t>
  </si>
  <si>
    <t>Paulinia</t>
  </si>
  <si>
    <t>(Paulinia, 2015)</t>
  </si>
  <si>
    <t>Pesssylvania Dept</t>
  </si>
  <si>
    <t>É de responsabilidade do candidato convidar o desenvolvedor, seu engenheiro, representantes municipais, bem como outras agências, como autoridades de trânsito locais dentro dos limites da área de estudo proposta para a reunião de escopo, e obter todas as informações necessárias.</t>
  </si>
  <si>
    <t>(PDT, 2017)</t>
  </si>
  <si>
    <t>Plano</t>
  </si>
  <si>
    <t>A área de estudo deve ter um raio mínimo de uma milha, que pode ser aumentado dependendo da quantidade de tráfego gerado pelo empreendimento proposto conforme determinado pela Divisão de Transportes da cidade.</t>
  </si>
  <si>
    <t>(Plano, 2022)</t>
  </si>
  <si>
    <t>Recife</t>
  </si>
  <si>
    <t>Delimitação: descrição e justificativa da delimitação da área de influência direta e indireta adotadas, conforme determinado através de OPEI</t>
  </si>
  <si>
    <t>(Recife, 2020)</t>
  </si>
  <si>
    <t>Região do Niagara</t>
  </si>
  <si>
    <t>A avaliação dos impactos de um desenvolvimento proposto na rede de transporte depende de uma série de suposições sobre o tipo, quantidade, modo e padrões de tráfego que se espera que sejam produzidos e atraídos para o local. A equipe regional está disponível para comunicação pré-submissão às Diretrizes para Estudos de Impacto no Transporte, garantindo que o consultor/requerente esteja familiarizado com o processo do EIM da Região e as políticas, procedimentos e aprovações relevantes, para confirmar as principais premissas e parâmetros por meio da Divisão de Serviços de Desenvolvimento e para facilitar as discussões entre o consultor e outras agências de revisão relevantes</t>
  </si>
  <si>
    <t>(Niagara Region, 2012)</t>
  </si>
  <si>
    <t>Ribeirão Preto</t>
  </si>
  <si>
    <t>Não apresenta</t>
  </si>
  <si>
    <t>(ETTURP, [s.d.])</t>
  </si>
  <si>
    <t>O Departamento de Urbanismo emitirá Termo de Referência - TR para orientar sua elaboração, podendo solicitar outros estudos ou análise de aspectos não relacionados</t>
  </si>
  <si>
    <t>(Preto, 2018)</t>
  </si>
  <si>
    <t>Rio Claro</t>
  </si>
  <si>
    <t>(Rio Claro, 2018)</t>
  </si>
  <si>
    <t>San Diego</t>
  </si>
  <si>
    <t>½ milha caminhável</t>
  </si>
  <si>
    <t>(SANDAG, 2010)</t>
  </si>
  <si>
    <t>Santa Clara</t>
  </si>
  <si>
    <t>Veicular: Áreas com 10 ou mais veículos por faixa de rolamento (mesmo para faixas compartilhadas).</t>
  </si>
  <si>
    <t xml:space="preserve">Transporte: Isócronas de 600m. </t>
  </si>
  <si>
    <t>Pedestres: Isócronas de 300m.</t>
  </si>
  <si>
    <t>(SCVTA, 2014)</t>
  </si>
  <si>
    <t>Santo André</t>
  </si>
  <si>
    <t>A área de influência poderá ser previamente estipulada pelo DTC</t>
  </si>
  <si>
    <t>(Santo André, 2021)</t>
  </si>
  <si>
    <t>São José dos Campos</t>
  </si>
  <si>
    <t xml:space="preserve">A área impactada diretamente primária (AIP) é a região geográfica delimitada pelo sistema viário lindeiro ao imóvel onde será implantado o </t>
  </si>
  <si>
    <t>A PGT área impactada diretamente secundária (AIS) é a região geográfica delimitada pelo sistema viário que margeia e que dá acesso a AIP</t>
  </si>
  <si>
    <t>(São José dos Campos, 2020)</t>
  </si>
  <si>
    <t>São Jose-SC</t>
  </si>
  <si>
    <t>Área imediata: até 5 min de viagem</t>
  </si>
  <si>
    <t>Área primária: de 5 a 10 min de viagem</t>
  </si>
  <si>
    <t>(MARCO, 1994)</t>
  </si>
  <si>
    <t>Silveira</t>
  </si>
  <si>
    <t>(Silveira, 1991)</t>
  </si>
  <si>
    <t>Soares</t>
  </si>
  <si>
    <t>De 4 a 8km, até 10 min de viagem</t>
  </si>
  <si>
    <t>De 8 a 11 km, de 10 a 20 min de viagem</t>
  </si>
  <si>
    <t>(SOARES, 1990)</t>
  </si>
  <si>
    <t>Tailandia  Bangkok</t>
  </si>
  <si>
    <t>Taubaté</t>
  </si>
  <si>
    <t>A delimitação dos limites propostos para a área de influência direta deve ser justificada com a apresentação dos critérios adotados</t>
  </si>
  <si>
    <t>(Taubaté, 2019)</t>
  </si>
  <si>
    <t>Toronto</t>
  </si>
  <si>
    <t>A área de estudo deve se estender o suficiente, dentro do razoável, para conter todas as principais e secundárias vias arteriais e vias expressas, rodovias provinciais, entroncamentos, interseções, serviços de trânsito e estações / terminais de trânsito que serão visivelmente afetados pelas viagens geradas por o desenvolvimento proposto:</t>
  </si>
  <si>
    <t>• volumes de tráfego ou passageiros em trânsito aumentaram 5% ou mais,</t>
  </si>
  <si>
    <t>• as relações volume/capacidade para interseções gerais ou movimentos de passagem ou de conversão compartilhados aumentaram para 0,85 ou mais, ou</t>
  </si>
  <si>
    <t>• relações volume/capacidade para movimentos de torneamento exclusivos aumentadas para 1,0 ou mais.</t>
  </si>
  <si>
    <t>Onde for apropriado um EIM mais limitado, a extensão da área de estudo também pode ser potencialmente reduzida.</t>
  </si>
  <si>
    <t>(Toronto, 2003)</t>
  </si>
  <si>
    <t>Três Corações</t>
  </si>
  <si>
    <t>(Três Corações, 2021)</t>
  </si>
  <si>
    <t>TRRL</t>
  </si>
  <si>
    <t>Até 10 min viagem</t>
  </si>
  <si>
    <t>De 10 a 20 min de viagem</t>
  </si>
  <si>
    <t>(Dunn e HAMILTON, 1971)</t>
  </si>
  <si>
    <t>UFB</t>
  </si>
  <si>
    <t>Isócronas de 10 minutos</t>
  </si>
  <si>
    <t>Icócronas de 10 minutos</t>
  </si>
  <si>
    <t>(Silva e Freitas, 2011)</t>
  </si>
  <si>
    <t>ULI</t>
  </si>
  <si>
    <t>Até 5 minutos de viagem</t>
  </si>
  <si>
    <t>(Urban Land Institute, 1971)</t>
  </si>
  <si>
    <t>Virgínia</t>
  </si>
  <si>
    <t>Para empreendimentos que geram até 500 viagens no pico: Até 600m nos pontos os quais 50 ou mais das novas viagens de veículos no horário de pico sejam geradas pelo empreendimento - não excedendo uma milha</t>
  </si>
  <si>
    <t>Para empreendimentos que geram mais de 500 viagens no pico: Até 600m nos pontos os quais 10% ou mais das viagens no horário de pico sejam geradas pelo empreendimento - não excedendo uma milha</t>
  </si>
  <si>
    <t>(VDOT, 2012, 2014)</t>
  </si>
  <si>
    <t>Volusia</t>
  </si>
  <si>
    <t>Limites da área de estudo, incluindo todas as estradas vicinais segmentos e interseções dentro de um raio apropriado</t>
  </si>
  <si>
    <t>(Volusia, 2009)</t>
  </si>
  <si>
    <t>Washington State</t>
  </si>
  <si>
    <t>A área de estudo do EIM deve incluir todas as instalações de transporte que possam ser impactadas pelo tráfego gerado pelo projeto. Isso geralmente é determinado pela realização de uma estimativa inicial de geração de viagem e análise de zona selecionada usando um modelo de demanda de viagem para avaliar preliminarmente o volume e a distribuição do tráfego do projeto. O Departamento de trânsito estabelecerá a área de estudo caso a caso em função das características únicas de cada projecto individual. A área de estudo e o escopo do EIM devem ser alterados se durante o estudo, a geração de viagens indicar que menos ou menos interseções podem ser potencialmente impactadas pelo projeto</t>
  </si>
  <si>
    <t>(WSDOT, 2020)</t>
  </si>
  <si>
    <t>Wisconsin</t>
  </si>
  <si>
    <t>The area of significant traffic impact is the geographical area that includes the facilities significantly impacted by the site traffic. The traffic generated by larger developments, as compared to smaller projects, is likely to affect traffic conditions over a wider area</t>
  </si>
  <si>
    <t>(BTO, 2021)</t>
  </si>
  <si>
    <t>Yowa</t>
  </si>
  <si>
    <t>Após a preparação das viagens geradas no local, elas são distribuídas e atribuídas ao sistema viário da área de estudo, considerando o seguinte:</t>
  </si>
  <si>
    <t>• Tamanho do desenvolvimento proposto</t>
  </si>
  <si>
    <t>• Usos da terra circundante e densidade populacional</t>
  </si>
  <si>
    <t>• Locais e configurações de acesso ao site propostos</t>
  </si>
  <si>
    <t>• Controle de tráfego proposto ou previsto em pontos de acesso</t>
  </si>
  <si>
    <t>• Condições do sistema viário circundante</t>
  </si>
  <si>
    <t>• Desenvolvimentos concorrentes, quando aplicável</t>
  </si>
  <si>
    <t>(Yowa Sudas, 2020)</t>
  </si>
  <si>
    <t>-</t>
  </si>
  <si>
    <t>Nível de Serviço</t>
  </si>
  <si>
    <t>D, com variação &gt; 2 pontos percentuais</t>
  </si>
  <si>
    <t>[A, C]</t>
  </si>
  <si>
    <t>[A, D]</t>
  </si>
  <si>
    <t>[E, H]</t>
  </si>
  <si>
    <t>[E,a H] com Variação &gt; 1 ponto percentual</t>
  </si>
  <si>
    <t>Ano 26</t>
  </si>
  <si>
    <t>CrescimentoNatural</t>
  </si>
  <si>
    <t>CrescimentoComEmpreendimento</t>
  </si>
  <si>
    <t>Se &gt;4, Mitigar no local de avaliação do Nível de Serviço</t>
  </si>
  <si>
    <t>Se &gt;=2, Compensar/Mitigar</t>
  </si>
  <si>
    <t>Mitigar para manter o nível de serviço menor ou igual ao percentual de capacidae atual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</si>
</sst>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Arial"/>
      <family val="2"/>
    </font>
    <font>
      <sz val="10"/>
      <color rgb="FF000000"/>
      <name val="Arial"/>
      <family val="2"/>
    </font>
    <font>
      <sz val="10"/>
      <color rgb="FF9C0006"/>
      <name val="Arial"/>
      <family val="2"/>
    </font>
    <font>
      <u/>
      <sz val="10"/>
      <color rgb="FF0563C1"/>
      <name val="Arial"/>
      <family val="2"/>
    </font>
    <font>
      <i/>
      <sz val="10"/>
      <color theme="1"/>
      <name val="Arial"/>
      <family val="2"/>
    </font>
    <font>
      <vertAlign val="superscrip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C7CE"/>
        <bgColor indexed="64"/>
      </patternFill>
    </fill>
    <fill>
      <patternFill patternType="solid">
        <fgColor theme="0" tint="-0.149998474074526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20">
    <xf numFmtId="0" fontId="0" fillId="0" borderId="0" xfId="0"/>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3" xfId="0" applyFont="1" applyBorder="1" applyAlignment="1">
      <alignment horizontal="justify" vertical="center" wrapText="1"/>
    </xf>
    <xf numFmtId="0" fontId="1" fillId="0" borderId="4" xfId="0" applyFont="1" applyBorder="1" applyAlignment="1">
      <alignment horizontal="justify" vertical="center" wrapText="1"/>
    </xf>
    <xf numFmtId="0" fontId="2" fillId="2" borderId="0" xfId="0" applyFont="1" applyFill="1" applyAlignment="1">
      <alignment vertical="center"/>
    </xf>
    <xf numFmtId="0" fontId="2" fillId="2" borderId="0" xfId="0" applyFont="1" applyFill="1" applyAlignment="1">
      <alignment horizontal="center" vertical="center"/>
    </xf>
    <xf numFmtId="0" fontId="3" fillId="3" borderId="0" xfId="0" applyFont="1" applyFill="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6"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4" fillId="0" borderId="4" xfId="0" applyFont="1" applyBorder="1" applyAlignment="1">
      <alignment vertical="center" wrapText="1"/>
    </xf>
    <xf numFmtId="0" fontId="1" fillId="0" borderId="4" xfId="0" applyFont="1" applyBorder="1" applyAlignment="1">
      <alignment horizontal="center" vertical="center" wrapText="1"/>
    </xf>
    <xf numFmtId="0" fontId="2" fillId="4" borderId="0" xfId="0" applyFont="1" applyFill="1" applyAlignment="1">
      <alignment horizontal="center" vertical="center"/>
    </xf>
    <xf numFmtId="0" fontId="0" fillId="4" borderId="0" xfId="0" applyFill="1"/>
    <xf numFmtId="0" fontId="1" fillId="0" borderId="7" xfId="0" applyFont="1" applyBorder="1" applyAlignment="1">
      <alignment vertical="center" wrapText="1"/>
    </xf>
    <xf numFmtId="0" fontId="1" fillId="0" borderId="5" xfId="0" applyFont="1" applyBorder="1" applyAlignment="1">
      <alignment vertical="center" wrapText="1"/>
    </xf>
    <xf numFmtId="0" fontId="1"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B11" sqref="B11"/>
    </sheetView>
  </sheetViews>
  <sheetFormatPr defaultColWidth="55.7109375" defaultRowHeight="15" x14ac:dyDescent="0.25"/>
  <sheetData>
    <row r="1" spans="1:6" ht="15.75" thickBot="1" x14ac:dyDescent="0.3">
      <c r="A1" s="1" t="s">
        <v>319</v>
      </c>
      <c r="B1" s="2" t="s">
        <v>0</v>
      </c>
      <c r="C1" s="2" t="s">
        <v>1</v>
      </c>
      <c r="D1" s="2" t="s">
        <v>2</v>
      </c>
      <c r="E1" s="2" t="s">
        <v>3</v>
      </c>
      <c r="F1" s="2" t="s">
        <v>4</v>
      </c>
    </row>
    <row r="2" spans="1:6" ht="15.75" thickBot="1" x14ac:dyDescent="0.3">
      <c r="A2" s="3" t="s">
        <v>321</v>
      </c>
      <c r="B2" s="4" t="s">
        <v>5</v>
      </c>
      <c r="C2" s="4" t="s">
        <v>6</v>
      </c>
      <c r="D2" s="4" t="s">
        <v>7</v>
      </c>
      <c r="E2" s="4">
        <v>5</v>
      </c>
      <c r="F2" s="4" t="s">
        <v>328</v>
      </c>
    </row>
    <row r="3" spans="1:6" ht="15.75" thickBot="1" x14ac:dyDescent="0.3">
      <c r="A3" s="3" t="s">
        <v>321</v>
      </c>
      <c r="B3" s="4" t="s">
        <v>8</v>
      </c>
      <c r="C3" s="4" t="s">
        <v>9</v>
      </c>
      <c r="D3" s="4" t="s">
        <v>10</v>
      </c>
      <c r="E3" s="4">
        <v>2</v>
      </c>
      <c r="F3" s="4" t="s">
        <v>329</v>
      </c>
    </row>
    <row r="4" spans="1:6" ht="15.75" thickBot="1" x14ac:dyDescent="0.3">
      <c r="A4" s="3" t="s">
        <v>322</v>
      </c>
      <c r="B4" s="3" t="s">
        <v>322</v>
      </c>
      <c r="C4" s="3" t="s">
        <v>322</v>
      </c>
      <c r="D4" s="4" t="s">
        <v>11</v>
      </c>
      <c r="E4" s="4" t="s">
        <v>318</v>
      </c>
      <c r="F4" s="4" t="s">
        <v>12</v>
      </c>
    </row>
    <row r="5" spans="1:6" ht="26.25" thickBot="1" x14ac:dyDescent="0.3">
      <c r="A5" s="3" t="s">
        <v>13</v>
      </c>
      <c r="B5" s="4" t="s">
        <v>13</v>
      </c>
      <c r="C5" s="4" t="s">
        <v>13</v>
      </c>
      <c r="D5" s="4" t="s">
        <v>320</v>
      </c>
      <c r="E5" s="4" t="s">
        <v>318</v>
      </c>
      <c r="F5" s="4" t="s">
        <v>330</v>
      </c>
    </row>
    <row r="6" spans="1:6" ht="15.75" thickBot="1" x14ac:dyDescent="0.3">
      <c r="A6" s="3" t="s">
        <v>323</v>
      </c>
      <c r="B6" s="3" t="s">
        <v>323</v>
      </c>
      <c r="C6" s="3" t="s">
        <v>323</v>
      </c>
      <c r="D6" s="4" t="s">
        <v>324</v>
      </c>
      <c r="E6" s="4" t="s">
        <v>318</v>
      </c>
      <c r="F6" s="4" t="s">
        <v>14</v>
      </c>
    </row>
  </sheetData>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D2" sqref="D2"/>
    </sheetView>
  </sheetViews>
  <sheetFormatPr defaultRowHeight="15" x14ac:dyDescent="0.25"/>
  <cols>
    <col min="1" max="1" width="16.42578125" customWidth="1"/>
    <col min="2" max="2" width="16.140625" customWidth="1"/>
  </cols>
  <sheetData>
    <row r="1" spans="1:5" x14ac:dyDescent="0.25">
      <c r="A1" s="5" t="s">
        <v>15</v>
      </c>
      <c r="B1" s="6" t="s">
        <v>16</v>
      </c>
      <c r="C1" s="6" t="s">
        <v>17</v>
      </c>
      <c r="D1" s="6" t="s">
        <v>326</v>
      </c>
      <c r="E1" s="6" t="s">
        <v>327</v>
      </c>
    </row>
    <row r="2" spans="1:5" x14ac:dyDescent="0.25">
      <c r="A2" s="5" t="s">
        <v>18</v>
      </c>
      <c r="B2" s="6">
        <v>1100</v>
      </c>
      <c r="C2" s="7">
        <v>1100</v>
      </c>
      <c r="D2" s="6">
        <v>1100</v>
      </c>
      <c r="E2" s="7">
        <v>1100</v>
      </c>
    </row>
    <row r="3" spans="1:5" x14ac:dyDescent="0.25">
      <c r="A3" s="5" t="s">
        <v>19</v>
      </c>
      <c r="B3" s="6">
        <v>1116.5</v>
      </c>
      <c r="C3" s="7">
        <v>1129.1500000000001</v>
      </c>
      <c r="D3">
        <f>D2*1.015</f>
        <v>1116.5</v>
      </c>
      <c r="E3">
        <f>E2*1.0265</f>
        <v>1129.1499999999999</v>
      </c>
    </row>
    <row r="4" spans="1:5" x14ac:dyDescent="0.25">
      <c r="A4" s="5" t="s">
        <v>20</v>
      </c>
      <c r="B4" s="6">
        <v>1133.2474999999999</v>
      </c>
      <c r="C4" s="7">
        <v>1159.0724749999999</v>
      </c>
      <c r="D4">
        <f t="shared" ref="D4:D28" si="0">D3*1.015</f>
        <v>1133.2474999999999</v>
      </c>
      <c r="E4">
        <f t="shared" ref="E4:E28" si="1">E3*1.0265</f>
        <v>1159.0724749999997</v>
      </c>
    </row>
    <row r="5" spans="1:5" x14ac:dyDescent="0.25">
      <c r="A5" s="5" t="s">
        <v>21</v>
      </c>
      <c r="B5" s="6">
        <v>1150.2462129999999</v>
      </c>
      <c r="C5" s="7">
        <v>1189.787896</v>
      </c>
      <c r="D5">
        <f t="shared" si="0"/>
        <v>1150.2462124999997</v>
      </c>
      <c r="E5">
        <f t="shared" si="1"/>
        <v>1189.7878955874996</v>
      </c>
    </row>
    <row r="6" spans="1:5" x14ac:dyDescent="0.25">
      <c r="A6" s="5" t="s">
        <v>22</v>
      </c>
      <c r="B6" s="6">
        <v>1167.499906</v>
      </c>
      <c r="C6" s="7">
        <v>1221.3172750000001</v>
      </c>
      <c r="D6">
        <f t="shared" si="0"/>
        <v>1167.4999056874997</v>
      </c>
      <c r="E6">
        <f t="shared" si="1"/>
        <v>1221.3172748205684</v>
      </c>
    </row>
    <row r="7" spans="1:5" x14ac:dyDescent="0.25">
      <c r="A7" s="5" t="s">
        <v>23</v>
      </c>
      <c r="B7" s="6">
        <v>1185.0124040000001</v>
      </c>
      <c r="C7" s="7">
        <v>1253.6821829999999</v>
      </c>
      <c r="D7">
        <f t="shared" si="0"/>
        <v>1185.0124042728121</v>
      </c>
      <c r="E7">
        <f t="shared" si="1"/>
        <v>1253.6821826033133</v>
      </c>
    </row>
    <row r="8" spans="1:5" x14ac:dyDescent="0.25">
      <c r="A8" s="5" t="s">
        <v>24</v>
      </c>
      <c r="B8" s="6">
        <v>1202.7875899999999</v>
      </c>
      <c r="C8" s="7">
        <v>1286.9047599999999</v>
      </c>
      <c r="D8">
        <f t="shared" si="0"/>
        <v>1202.7875903369043</v>
      </c>
      <c r="E8">
        <f t="shared" si="1"/>
        <v>1286.904760442301</v>
      </c>
    </row>
    <row r="9" spans="1:5" x14ac:dyDescent="0.25">
      <c r="A9" s="5" t="s">
        <v>25</v>
      </c>
      <c r="B9" s="6">
        <v>1220.8294040000001</v>
      </c>
      <c r="C9" s="7">
        <v>1321.0077369999999</v>
      </c>
      <c r="D9">
        <f t="shared" si="0"/>
        <v>1220.8294041919578</v>
      </c>
      <c r="E9">
        <f t="shared" si="1"/>
        <v>1321.0077365940219</v>
      </c>
    </row>
    <row r="10" spans="1:5" x14ac:dyDescent="0.25">
      <c r="A10" s="5" t="s">
        <v>26</v>
      </c>
      <c r="B10" s="6">
        <v>1239.1418450000001</v>
      </c>
      <c r="C10" s="7">
        <v>1356.0144419999999</v>
      </c>
      <c r="D10">
        <f t="shared" si="0"/>
        <v>1239.1418452548371</v>
      </c>
      <c r="E10">
        <f t="shared" si="1"/>
        <v>1356.0144416137634</v>
      </c>
    </row>
    <row r="11" spans="1:5" x14ac:dyDescent="0.25">
      <c r="A11" s="5" t="s">
        <v>27</v>
      </c>
      <c r="B11" s="6">
        <v>1257.728973</v>
      </c>
      <c r="C11" s="7">
        <v>1391.9488240000001</v>
      </c>
      <c r="D11">
        <f t="shared" si="0"/>
        <v>1257.7289729336596</v>
      </c>
      <c r="E11">
        <f t="shared" si="1"/>
        <v>1391.9488243165281</v>
      </c>
    </row>
    <row r="12" spans="1:5" x14ac:dyDescent="0.25">
      <c r="A12" s="5" t="s">
        <v>28</v>
      </c>
      <c r="B12" s="6">
        <v>1276.594908</v>
      </c>
      <c r="C12" s="7">
        <v>1428.835468</v>
      </c>
      <c r="D12">
        <f t="shared" si="0"/>
        <v>1276.5949075276644</v>
      </c>
      <c r="E12">
        <f t="shared" si="1"/>
        <v>1428.835468160916</v>
      </c>
    </row>
    <row r="13" spans="1:5" x14ac:dyDescent="0.25">
      <c r="A13" s="5" t="s">
        <v>29</v>
      </c>
      <c r="B13" s="6">
        <v>1295.743831</v>
      </c>
      <c r="C13" s="7">
        <v>1466.6996079999999</v>
      </c>
      <c r="D13">
        <f t="shared" si="0"/>
        <v>1295.7438311405792</v>
      </c>
      <c r="E13">
        <f t="shared" si="1"/>
        <v>1466.6996080671802</v>
      </c>
    </row>
    <row r="14" spans="1:5" x14ac:dyDescent="0.25">
      <c r="A14" s="5" t="s">
        <v>30</v>
      </c>
      <c r="B14" s="6">
        <v>1315.179989</v>
      </c>
      <c r="C14" s="7">
        <v>1505.5671480000001</v>
      </c>
      <c r="D14">
        <f t="shared" si="0"/>
        <v>1315.1799886076878</v>
      </c>
      <c r="E14">
        <f t="shared" si="1"/>
        <v>1505.5671476809605</v>
      </c>
    </row>
    <row r="15" spans="1:5" x14ac:dyDescent="0.25">
      <c r="A15" s="5" t="s">
        <v>31</v>
      </c>
      <c r="B15" s="6">
        <v>1334.907688</v>
      </c>
      <c r="C15" s="7">
        <v>1545.4646769999999</v>
      </c>
      <c r="D15">
        <f t="shared" si="0"/>
        <v>1334.907688436803</v>
      </c>
      <c r="E15">
        <f t="shared" si="1"/>
        <v>1545.464677094506</v>
      </c>
    </row>
    <row r="16" spans="1:5" x14ac:dyDescent="0.25">
      <c r="A16" s="5" t="s">
        <v>32</v>
      </c>
      <c r="B16" s="6">
        <v>1354.931304</v>
      </c>
      <c r="C16" s="7">
        <v>1586.4194910000001</v>
      </c>
      <c r="D16">
        <f t="shared" si="0"/>
        <v>1354.9313037633549</v>
      </c>
      <c r="E16">
        <f t="shared" si="1"/>
        <v>1586.4194910375104</v>
      </c>
    </row>
    <row r="17" spans="1:5" x14ac:dyDescent="0.25">
      <c r="A17" s="5" t="s">
        <v>33</v>
      </c>
      <c r="B17" s="6">
        <v>1375.255273</v>
      </c>
      <c r="C17" s="6">
        <v>1628.4596079999999</v>
      </c>
      <c r="D17">
        <f t="shared" si="0"/>
        <v>1375.2552733198052</v>
      </c>
      <c r="E17">
        <f t="shared" si="1"/>
        <v>1628.4596075500044</v>
      </c>
    </row>
    <row r="18" spans="1:5" x14ac:dyDescent="0.25">
      <c r="A18" s="5" t="s">
        <v>34</v>
      </c>
      <c r="B18" s="6">
        <v>1395.884102</v>
      </c>
      <c r="C18" s="6">
        <v>1671.613787</v>
      </c>
      <c r="D18">
        <f t="shared" si="0"/>
        <v>1395.8841024196022</v>
      </c>
      <c r="E18">
        <f t="shared" si="1"/>
        <v>1671.6137871500796</v>
      </c>
    </row>
    <row r="19" spans="1:5" x14ac:dyDescent="0.25">
      <c r="A19" s="5" t="s">
        <v>35</v>
      </c>
      <c r="B19" s="6">
        <v>1416.8223640000001</v>
      </c>
      <c r="C19" s="6">
        <v>1715.9115529999999</v>
      </c>
      <c r="D19">
        <f t="shared" si="0"/>
        <v>1416.822363955896</v>
      </c>
      <c r="E19">
        <f t="shared" si="1"/>
        <v>1715.9115525095567</v>
      </c>
    </row>
    <row r="20" spans="1:5" x14ac:dyDescent="0.25">
      <c r="A20" s="5" t="s">
        <v>36</v>
      </c>
      <c r="B20" s="6">
        <v>1438.074699</v>
      </c>
      <c r="C20" s="6">
        <v>1761.3832090000001</v>
      </c>
      <c r="D20">
        <f t="shared" si="0"/>
        <v>1438.0746994152344</v>
      </c>
      <c r="E20">
        <f t="shared" si="1"/>
        <v>1761.3832086510599</v>
      </c>
    </row>
    <row r="21" spans="1:5" x14ac:dyDescent="0.25">
      <c r="A21" s="5" t="s">
        <v>37</v>
      </c>
      <c r="B21" s="6">
        <v>1459.64582</v>
      </c>
      <c r="C21" s="6">
        <v>1808.0598640000001</v>
      </c>
      <c r="D21">
        <f t="shared" si="0"/>
        <v>1459.6458199064627</v>
      </c>
      <c r="E21">
        <f t="shared" si="1"/>
        <v>1808.0598636803129</v>
      </c>
    </row>
    <row r="22" spans="1:5" x14ac:dyDescent="0.25">
      <c r="A22" s="5" t="s">
        <v>38</v>
      </c>
      <c r="B22" s="6">
        <v>1481.5405069999999</v>
      </c>
      <c r="C22" s="6">
        <v>1855.97345</v>
      </c>
      <c r="D22">
        <f t="shared" si="0"/>
        <v>1481.5405072050596</v>
      </c>
      <c r="E22">
        <f t="shared" si="1"/>
        <v>1855.9734500678412</v>
      </c>
    </row>
    <row r="23" spans="1:5" x14ac:dyDescent="0.25">
      <c r="A23" s="5" t="s">
        <v>39</v>
      </c>
      <c r="B23" s="6">
        <v>1503.7636150000001</v>
      </c>
      <c r="C23" s="6">
        <v>1905.1567460000001</v>
      </c>
      <c r="D23">
        <f t="shared" si="0"/>
        <v>1503.7636148131353</v>
      </c>
      <c r="E23">
        <f t="shared" si="1"/>
        <v>1905.156746494639</v>
      </c>
    </row>
    <row r="24" spans="1:5" x14ac:dyDescent="0.25">
      <c r="A24" s="5" t="s">
        <v>40</v>
      </c>
      <c r="B24" s="6">
        <v>1526.3200690000001</v>
      </c>
      <c r="C24" s="6">
        <v>1955.6433999999999</v>
      </c>
      <c r="D24">
        <f t="shared" si="0"/>
        <v>1526.3200690353322</v>
      </c>
      <c r="E24">
        <f t="shared" si="1"/>
        <v>1955.6434002767469</v>
      </c>
    </row>
    <row r="25" spans="1:5" x14ac:dyDescent="0.25">
      <c r="A25" s="5" t="s">
        <v>41</v>
      </c>
      <c r="B25" s="6">
        <v>1549.21487</v>
      </c>
      <c r="C25" s="6">
        <v>2007.46795</v>
      </c>
      <c r="D25">
        <f t="shared" si="0"/>
        <v>1549.2148700708619</v>
      </c>
      <c r="E25">
        <f t="shared" si="1"/>
        <v>2007.4679503840807</v>
      </c>
    </row>
    <row r="26" spans="1:5" x14ac:dyDescent="0.25">
      <c r="A26" s="5" t="s">
        <v>42</v>
      </c>
      <c r="B26" s="15">
        <v>1572.4530930000001</v>
      </c>
      <c r="C26" s="15">
        <v>2060.6658510000002</v>
      </c>
      <c r="D26">
        <f t="shared" si="0"/>
        <v>1572.4530931219247</v>
      </c>
      <c r="E26">
        <f t="shared" si="1"/>
        <v>2060.6658510692587</v>
      </c>
    </row>
    <row r="27" spans="1:5" x14ac:dyDescent="0.25">
      <c r="A27" s="5" t="s">
        <v>43</v>
      </c>
      <c r="B27" s="15">
        <v>1596.03989</v>
      </c>
      <c r="C27" s="15">
        <v>2115.2734959999998</v>
      </c>
      <c r="D27">
        <f t="shared" si="0"/>
        <v>1596.0398895187534</v>
      </c>
      <c r="E27">
        <f t="shared" si="1"/>
        <v>2115.2734961225938</v>
      </c>
    </row>
    <row r="28" spans="1:5" x14ac:dyDescent="0.25">
      <c r="A28" s="5" t="s">
        <v>325</v>
      </c>
      <c r="B28" s="16">
        <f t="shared" ref="B28" si="2">B27*1.015</f>
        <v>1619.9804883499999</v>
      </c>
      <c r="C28" s="16">
        <f t="shared" ref="C28" si="3">C27*1.0265</f>
        <v>2171.3282436439999</v>
      </c>
      <c r="D28">
        <f t="shared" si="0"/>
        <v>1619.9804878615346</v>
      </c>
      <c r="E28">
        <f t="shared" si="1"/>
        <v>2171.3282437698426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workbookViewId="0">
      <selection sqref="A1:D119"/>
    </sheetView>
  </sheetViews>
  <sheetFormatPr defaultRowHeight="15" x14ac:dyDescent="0.25"/>
  <sheetData>
    <row r="1" spans="1:4" ht="26.25" thickBot="1" x14ac:dyDescent="0.3">
      <c r="A1" s="8" t="s">
        <v>44</v>
      </c>
      <c r="B1" s="9" t="s">
        <v>45</v>
      </c>
      <c r="C1" s="9" t="s">
        <v>46</v>
      </c>
      <c r="D1" s="9" t="s">
        <v>47</v>
      </c>
    </row>
    <row r="2" spans="1:4" ht="114.75" x14ac:dyDescent="0.25">
      <c r="A2" s="17" t="s">
        <v>48</v>
      </c>
      <c r="B2" s="10" t="s">
        <v>49</v>
      </c>
      <c r="C2" s="17"/>
      <c r="D2" s="17" t="s">
        <v>52</v>
      </c>
    </row>
    <row r="3" spans="1:4" ht="344.25" x14ac:dyDescent="0.25">
      <c r="A3" s="18"/>
      <c r="B3" s="10" t="s">
        <v>50</v>
      </c>
      <c r="C3" s="18"/>
      <c r="D3" s="18"/>
    </row>
    <row r="4" spans="1:4" ht="141" thickBot="1" x14ac:dyDescent="0.3">
      <c r="A4" s="19"/>
      <c r="B4" s="11" t="s">
        <v>51</v>
      </c>
      <c r="C4" s="19"/>
      <c r="D4" s="19"/>
    </row>
    <row r="5" spans="1:4" ht="409.6" thickBot="1" x14ac:dyDescent="0.3">
      <c r="A5" s="12" t="s">
        <v>53</v>
      </c>
      <c r="B5" s="11" t="s">
        <v>54</v>
      </c>
      <c r="C5" s="11"/>
      <c r="D5" s="11" t="s">
        <v>55</v>
      </c>
    </row>
    <row r="6" spans="1:4" ht="409.6" thickBot="1" x14ac:dyDescent="0.3">
      <c r="A6" s="12" t="s">
        <v>56</v>
      </c>
      <c r="B6" s="11" t="s">
        <v>57</v>
      </c>
      <c r="C6" s="11"/>
      <c r="D6" s="13" t="s">
        <v>58</v>
      </c>
    </row>
    <row r="7" spans="1:4" ht="409.6" thickBot="1" x14ac:dyDescent="0.3">
      <c r="A7" s="12" t="s">
        <v>59</v>
      </c>
      <c r="B7" s="11" t="s">
        <v>60</v>
      </c>
      <c r="C7" s="11"/>
      <c r="D7" s="11" t="s">
        <v>61</v>
      </c>
    </row>
    <row r="8" spans="1:4" ht="26.25" thickBot="1" x14ac:dyDescent="0.3">
      <c r="A8" s="12" t="s">
        <v>62</v>
      </c>
      <c r="B8" s="11" t="s">
        <v>63</v>
      </c>
      <c r="C8" s="11"/>
      <c r="D8" s="11" t="s">
        <v>64</v>
      </c>
    </row>
    <row r="9" spans="1:4" ht="409.6" thickBot="1" x14ac:dyDescent="0.3">
      <c r="A9" s="12" t="s">
        <v>65</v>
      </c>
      <c r="B9" s="11" t="s">
        <v>66</v>
      </c>
      <c r="C9" s="11"/>
      <c r="D9" s="11" t="s">
        <v>67</v>
      </c>
    </row>
    <row r="10" spans="1:4" ht="204.75" thickBot="1" x14ac:dyDescent="0.3">
      <c r="A10" s="12" t="s">
        <v>68</v>
      </c>
      <c r="B10" s="11" t="s">
        <v>69</v>
      </c>
      <c r="C10" s="11"/>
      <c r="D10" s="11" t="s">
        <v>70</v>
      </c>
    </row>
    <row r="11" spans="1:4" ht="294" thickBot="1" x14ac:dyDescent="0.3">
      <c r="A11" s="12" t="s">
        <v>71</v>
      </c>
      <c r="B11" s="11" t="s">
        <v>72</v>
      </c>
      <c r="C11" s="11"/>
      <c r="D11" s="11" t="s">
        <v>73</v>
      </c>
    </row>
    <row r="12" spans="1:4" ht="395.25" x14ac:dyDescent="0.25">
      <c r="A12" s="17" t="s">
        <v>74</v>
      </c>
      <c r="B12" s="10" t="s">
        <v>75</v>
      </c>
      <c r="C12" s="17"/>
      <c r="D12" s="17" t="s">
        <v>77</v>
      </c>
    </row>
    <row r="13" spans="1:4" ht="357.75" thickBot="1" x14ac:dyDescent="0.3">
      <c r="A13" s="19"/>
      <c r="B13" s="11" t="s">
        <v>76</v>
      </c>
      <c r="C13" s="19"/>
      <c r="D13" s="19"/>
    </row>
    <row r="14" spans="1:4" ht="332.25" thickBot="1" x14ac:dyDescent="0.3">
      <c r="A14" s="12" t="s">
        <v>78</v>
      </c>
      <c r="B14" s="11" t="s">
        <v>79</v>
      </c>
      <c r="C14" s="11"/>
      <c r="D14" s="11" t="s">
        <v>80</v>
      </c>
    </row>
    <row r="15" spans="1:4" ht="141" thickBot="1" x14ac:dyDescent="0.3">
      <c r="A15" s="12" t="s">
        <v>81</v>
      </c>
      <c r="B15" s="11" t="s">
        <v>82</v>
      </c>
      <c r="C15" s="11"/>
      <c r="D15" s="11" t="s">
        <v>52</v>
      </c>
    </row>
    <row r="16" spans="1:4" ht="152.25" customHeight="1" x14ac:dyDescent="0.25">
      <c r="A16" s="17" t="s">
        <v>83</v>
      </c>
      <c r="B16" s="10" t="s">
        <v>84</v>
      </c>
      <c r="C16" s="17" t="s">
        <v>86</v>
      </c>
      <c r="D16" s="17" t="s">
        <v>87</v>
      </c>
    </row>
    <row r="17" spans="1:4" ht="39" thickBot="1" x14ac:dyDescent="0.3">
      <c r="A17" s="19"/>
      <c r="B17" s="11" t="s">
        <v>85</v>
      </c>
      <c r="C17" s="19"/>
      <c r="D17" s="19"/>
    </row>
    <row r="18" spans="1:4" ht="191.25" x14ac:dyDescent="0.25">
      <c r="A18" s="17" t="s">
        <v>88</v>
      </c>
      <c r="B18" s="10" t="s">
        <v>89</v>
      </c>
      <c r="C18" s="17"/>
      <c r="D18" s="17" t="s">
        <v>91</v>
      </c>
    </row>
    <row r="19" spans="1:4" ht="77.25" thickBot="1" x14ac:dyDescent="0.3">
      <c r="A19" s="19"/>
      <c r="B19" s="11" t="s">
        <v>90</v>
      </c>
      <c r="C19" s="19"/>
      <c r="D19" s="19"/>
    </row>
    <row r="20" spans="1:4" ht="409.6" thickBot="1" x14ac:dyDescent="0.3">
      <c r="A20" s="12" t="s">
        <v>92</v>
      </c>
      <c r="B20" s="11" t="s">
        <v>93</v>
      </c>
      <c r="C20" s="11"/>
      <c r="D20" s="11" t="s">
        <v>94</v>
      </c>
    </row>
    <row r="21" spans="1:4" ht="140.25" x14ac:dyDescent="0.25">
      <c r="A21" s="17" t="s">
        <v>95</v>
      </c>
      <c r="B21" s="10" t="s">
        <v>96</v>
      </c>
      <c r="C21" s="17"/>
      <c r="D21" s="17" t="s">
        <v>98</v>
      </c>
    </row>
    <row r="22" spans="1:4" ht="77.25" thickBot="1" x14ac:dyDescent="0.3">
      <c r="A22" s="19"/>
      <c r="B22" s="11" t="s">
        <v>97</v>
      </c>
      <c r="C22" s="19"/>
      <c r="D22" s="19"/>
    </row>
    <row r="23" spans="1:4" ht="51.75" thickBot="1" x14ac:dyDescent="0.3">
      <c r="A23" s="12" t="s">
        <v>99</v>
      </c>
      <c r="B23" s="11" t="s">
        <v>100</v>
      </c>
      <c r="C23" s="11" t="s">
        <v>101</v>
      </c>
      <c r="D23" s="11" t="s">
        <v>102</v>
      </c>
    </row>
    <row r="24" spans="1:4" ht="51.75" thickBot="1" x14ac:dyDescent="0.3">
      <c r="A24" s="12" t="s">
        <v>103</v>
      </c>
      <c r="B24" s="11" t="s">
        <v>104</v>
      </c>
      <c r="C24" s="11" t="s">
        <v>105</v>
      </c>
      <c r="D24" s="11" t="s">
        <v>106</v>
      </c>
    </row>
    <row r="25" spans="1:4" ht="409.6" thickBot="1" x14ac:dyDescent="0.3">
      <c r="A25" s="12" t="s">
        <v>107</v>
      </c>
      <c r="B25" s="11" t="s">
        <v>108</v>
      </c>
      <c r="C25" s="11"/>
      <c r="D25" s="11" t="s">
        <v>109</v>
      </c>
    </row>
    <row r="26" spans="1:4" ht="90" thickBot="1" x14ac:dyDescent="0.3">
      <c r="A26" s="12" t="s">
        <v>110</v>
      </c>
      <c r="B26" s="11" t="s">
        <v>111</v>
      </c>
      <c r="C26" s="11"/>
      <c r="D26" s="11" t="s">
        <v>112</v>
      </c>
    </row>
    <row r="27" spans="1:4" ht="409.5" x14ac:dyDescent="0.25">
      <c r="A27" s="17" t="s">
        <v>113</v>
      </c>
      <c r="B27" s="10" t="s">
        <v>114</v>
      </c>
      <c r="C27" s="17"/>
      <c r="D27" s="17" t="s">
        <v>119</v>
      </c>
    </row>
    <row r="28" spans="1:4" ht="51" x14ac:dyDescent="0.25">
      <c r="A28" s="18"/>
      <c r="B28" s="10" t="s">
        <v>115</v>
      </c>
      <c r="C28" s="18"/>
      <c r="D28" s="18"/>
    </row>
    <row r="29" spans="1:4" ht="114.75" x14ac:dyDescent="0.25">
      <c r="A29" s="18"/>
      <c r="B29" s="10" t="s">
        <v>116</v>
      </c>
      <c r="C29" s="18"/>
      <c r="D29" s="18"/>
    </row>
    <row r="30" spans="1:4" ht="267.75" x14ac:dyDescent="0.25">
      <c r="A30" s="18"/>
      <c r="B30" s="10" t="s">
        <v>117</v>
      </c>
      <c r="C30" s="18"/>
      <c r="D30" s="18"/>
    </row>
    <row r="31" spans="1:4" ht="192" thickBot="1" x14ac:dyDescent="0.3">
      <c r="A31" s="19"/>
      <c r="B31" s="11" t="s">
        <v>118</v>
      </c>
      <c r="C31" s="19"/>
      <c r="D31" s="19"/>
    </row>
    <row r="32" spans="1:4" ht="409.6" thickBot="1" x14ac:dyDescent="0.3">
      <c r="A32" s="12" t="s">
        <v>120</v>
      </c>
      <c r="B32" s="11" t="s">
        <v>121</v>
      </c>
      <c r="C32" s="11"/>
      <c r="D32" s="11" t="s">
        <v>122</v>
      </c>
    </row>
    <row r="33" spans="1:4" ht="128.25" thickBot="1" x14ac:dyDescent="0.3">
      <c r="A33" s="12" t="s">
        <v>123</v>
      </c>
      <c r="B33" s="11" t="s">
        <v>124</v>
      </c>
      <c r="C33" s="11" t="s">
        <v>125</v>
      </c>
      <c r="D33" s="11" t="s">
        <v>126</v>
      </c>
    </row>
    <row r="34" spans="1:4" ht="267.75" x14ac:dyDescent="0.25">
      <c r="A34" s="17" t="s">
        <v>127</v>
      </c>
      <c r="B34" s="10" t="s">
        <v>128</v>
      </c>
      <c r="C34" s="17"/>
      <c r="D34" s="17" t="s">
        <v>134</v>
      </c>
    </row>
    <row r="35" spans="1:4" ht="76.5" x14ac:dyDescent="0.25">
      <c r="A35" s="18"/>
      <c r="B35" s="10" t="s">
        <v>129</v>
      </c>
      <c r="C35" s="18"/>
      <c r="D35" s="18"/>
    </row>
    <row r="36" spans="1:4" ht="38.25" x14ac:dyDescent="0.25">
      <c r="A36" s="18"/>
      <c r="B36" s="10" t="s">
        <v>130</v>
      </c>
      <c r="C36" s="18"/>
      <c r="D36" s="18"/>
    </row>
    <row r="37" spans="1:4" ht="153" x14ac:dyDescent="0.25">
      <c r="A37" s="18"/>
      <c r="B37" s="10" t="s">
        <v>131</v>
      </c>
      <c r="C37" s="18"/>
      <c r="D37" s="18"/>
    </row>
    <row r="38" spans="1:4" ht="102" x14ac:dyDescent="0.25">
      <c r="A38" s="18"/>
      <c r="B38" s="10" t="s">
        <v>132</v>
      </c>
      <c r="C38" s="18"/>
      <c r="D38" s="18"/>
    </row>
    <row r="39" spans="1:4" ht="102.75" thickBot="1" x14ac:dyDescent="0.3">
      <c r="A39" s="19"/>
      <c r="B39" s="11" t="s">
        <v>133</v>
      </c>
      <c r="C39" s="19"/>
      <c r="D39" s="19"/>
    </row>
    <row r="40" spans="1:4" ht="64.5" thickBot="1" x14ac:dyDescent="0.3">
      <c r="A40" s="12" t="s">
        <v>135</v>
      </c>
      <c r="B40" s="11" t="s">
        <v>136</v>
      </c>
      <c r="C40" s="11"/>
      <c r="D40" s="11" t="s">
        <v>52</v>
      </c>
    </row>
    <row r="41" spans="1:4" ht="26.25" thickBot="1" x14ac:dyDescent="0.3">
      <c r="A41" s="12" t="s">
        <v>137</v>
      </c>
      <c r="B41" s="11" t="s">
        <v>138</v>
      </c>
      <c r="C41" s="11"/>
      <c r="D41" s="11" t="s">
        <v>139</v>
      </c>
    </row>
    <row r="42" spans="1:4" ht="77.25" thickBot="1" x14ac:dyDescent="0.3">
      <c r="A42" s="12" t="s">
        <v>140</v>
      </c>
      <c r="B42" s="14" t="s">
        <v>141</v>
      </c>
      <c r="C42" s="11" t="s">
        <v>142</v>
      </c>
      <c r="D42" s="11" t="s">
        <v>143</v>
      </c>
    </row>
    <row r="43" spans="1:4" ht="89.25" x14ac:dyDescent="0.25">
      <c r="A43" s="17" t="s">
        <v>144</v>
      </c>
      <c r="B43" s="10" t="s">
        <v>145</v>
      </c>
      <c r="C43" s="17"/>
      <c r="D43" s="17" t="s">
        <v>52</v>
      </c>
    </row>
    <row r="44" spans="1:4" ht="153" x14ac:dyDescent="0.25">
      <c r="A44" s="18"/>
      <c r="B44" s="10" t="s">
        <v>146</v>
      </c>
      <c r="C44" s="18"/>
      <c r="D44" s="18"/>
    </row>
    <row r="45" spans="1:4" ht="192" thickBot="1" x14ac:dyDescent="0.3">
      <c r="A45" s="19"/>
      <c r="B45" s="11" t="s">
        <v>147</v>
      </c>
      <c r="C45" s="19"/>
      <c r="D45" s="19"/>
    </row>
    <row r="46" spans="1:4" ht="39" thickBot="1" x14ac:dyDescent="0.3">
      <c r="A46" s="12" t="s">
        <v>148</v>
      </c>
      <c r="B46" s="11" t="s">
        <v>149</v>
      </c>
      <c r="C46" s="11" t="s">
        <v>149</v>
      </c>
      <c r="D46" s="11" t="s">
        <v>150</v>
      </c>
    </row>
    <row r="47" spans="1:4" ht="409.5" x14ac:dyDescent="0.25">
      <c r="A47" s="17" t="s">
        <v>151</v>
      </c>
      <c r="B47" s="10" t="s">
        <v>152</v>
      </c>
      <c r="C47" s="17"/>
      <c r="D47" s="17" t="s">
        <v>163</v>
      </c>
    </row>
    <row r="48" spans="1:4" ht="178.5" x14ac:dyDescent="0.25">
      <c r="A48" s="18"/>
      <c r="B48" s="10" t="s">
        <v>153</v>
      </c>
      <c r="C48" s="18"/>
      <c r="D48" s="18"/>
    </row>
    <row r="49" spans="1:4" ht="165.75" x14ac:dyDescent="0.25">
      <c r="A49" s="18"/>
      <c r="B49" s="10" t="s">
        <v>154</v>
      </c>
      <c r="C49" s="18"/>
      <c r="D49" s="18"/>
    </row>
    <row r="50" spans="1:4" ht="191.25" x14ac:dyDescent="0.25">
      <c r="A50" s="18"/>
      <c r="B50" s="10" t="s">
        <v>155</v>
      </c>
      <c r="C50" s="18"/>
      <c r="D50" s="18"/>
    </row>
    <row r="51" spans="1:4" ht="165.75" x14ac:dyDescent="0.25">
      <c r="A51" s="18"/>
      <c r="B51" s="10" t="s">
        <v>156</v>
      </c>
      <c r="C51" s="18"/>
      <c r="D51" s="18"/>
    </row>
    <row r="52" spans="1:4" ht="191.25" x14ac:dyDescent="0.25">
      <c r="A52" s="18"/>
      <c r="B52" s="10" t="s">
        <v>157</v>
      </c>
      <c r="C52" s="18"/>
      <c r="D52" s="18"/>
    </row>
    <row r="53" spans="1:4" ht="63.75" x14ac:dyDescent="0.25">
      <c r="A53" s="18"/>
      <c r="B53" s="10" t="s">
        <v>158</v>
      </c>
      <c r="C53" s="18"/>
      <c r="D53" s="18"/>
    </row>
    <row r="54" spans="1:4" ht="89.25" x14ac:dyDescent="0.25">
      <c r="A54" s="18"/>
      <c r="B54" s="10" t="s">
        <v>159</v>
      </c>
      <c r="C54" s="18"/>
      <c r="D54" s="18"/>
    </row>
    <row r="55" spans="1:4" ht="102" x14ac:dyDescent="0.25">
      <c r="A55" s="18"/>
      <c r="B55" s="10" t="s">
        <v>160</v>
      </c>
      <c r="C55" s="18"/>
      <c r="D55" s="18"/>
    </row>
    <row r="56" spans="1:4" ht="102" x14ac:dyDescent="0.25">
      <c r="A56" s="18"/>
      <c r="B56" s="10" t="s">
        <v>161</v>
      </c>
      <c r="C56" s="18"/>
      <c r="D56" s="18"/>
    </row>
    <row r="57" spans="1:4" ht="370.5" thickBot="1" x14ac:dyDescent="0.3">
      <c r="A57" s="19"/>
      <c r="B57" s="11" t="s">
        <v>162</v>
      </c>
      <c r="C57" s="19"/>
      <c r="D57" s="19"/>
    </row>
    <row r="58" spans="1:4" ht="192" thickBot="1" x14ac:dyDescent="0.3">
      <c r="A58" s="12" t="s">
        <v>164</v>
      </c>
      <c r="B58" s="11" t="s">
        <v>165</v>
      </c>
      <c r="C58" s="11"/>
      <c r="D58" s="11" t="s">
        <v>166</v>
      </c>
    </row>
    <row r="59" spans="1:4" ht="78" x14ac:dyDescent="0.25">
      <c r="A59" s="17" t="s">
        <v>167</v>
      </c>
      <c r="B59" s="10" t="s">
        <v>168</v>
      </c>
      <c r="C59" s="17"/>
      <c r="D59" s="17" t="s">
        <v>172</v>
      </c>
    </row>
    <row r="60" spans="1:4" ht="66.75" x14ac:dyDescent="0.25">
      <c r="A60" s="18"/>
      <c r="B60" s="10" t="s">
        <v>169</v>
      </c>
      <c r="C60" s="18"/>
      <c r="D60" s="18"/>
    </row>
    <row r="61" spans="1:4" ht="66.75" x14ac:dyDescent="0.25">
      <c r="A61" s="18"/>
      <c r="B61" s="10" t="s">
        <v>170</v>
      </c>
      <c r="C61" s="18"/>
      <c r="D61" s="18"/>
    </row>
    <row r="62" spans="1:4" ht="67.5" thickBot="1" x14ac:dyDescent="0.3">
      <c r="A62" s="19"/>
      <c r="B62" s="11" t="s">
        <v>171</v>
      </c>
      <c r="C62" s="19"/>
      <c r="D62" s="19"/>
    </row>
    <row r="63" spans="1:4" ht="77.25" thickBot="1" x14ac:dyDescent="0.3">
      <c r="A63" s="12" t="s">
        <v>173</v>
      </c>
      <c r="B63" s="14" t="s">
        <v>174</v>
      </c>
      <c r="C63" s="11"/>
      <c r="D63" s="11" t="s">
        <v>175</v>
      </c>
    </row>
    <row r="64" spans="1:4" ht="77.25" thickBot="1" x14ac:dyDescent="0.3">
      <c r="A64" s="12" t="s">
        <v>176</v>
      </c>
      <c r="B64" s="14" t="s">
        <v>177</v>
      </c>
      <c r="C64" s="11" t="s">
        <v>178</v>
      </c>
      <c r="D64" s="11" t="s">
        <v>179</v>
      </c>
    </row>
    <row r="65" spans="1:4" ht="409.6" thickBot="1" x14ac:dyDescent="0.3">
      <c r="A65" s="12" t="s">
        <v>180</v>
      </c>
      <c r="B65" s="11" t="s">
        <v>181</v>
      </c>
      <c r="C65" s="11"/>
      <c r="D65" s="11" t="s">
        <v>182</v>
      </c>
    </row>
    <row r="66" spans="1:4" ht="192" thickBot="1" x14ac:dyDescent="0.3">
      <c r="A66" s="12" t="s">
        <v>183</v>
      </c>
      <c r="B66" s="11" t="s">
        <v>184</v>
      </c>
      <c r="C66" s="11" t="s">
        <v>89</v>
      </c>
      <c r="D66" s="11" t="s">
        <v>185</v>
      </c>
    </row>
    <row r="67" spans="1:4" ht="243" thickBot="1" x14ac:dyDescent="0.3">
      <c r="A67" s="12" t="s">
        <v>186</v>
      </c>
      <c r="B67" s="11" t="s">
        <v>187</v>
      </c>
      <c r="C67" s="11"/>
      <c r="D67" s="11" t="s">
        <v>188</v>
      </c>
    </row>
    <row r="68" spans="1:4" ht="39" thickBot="1" x14ac:dyDescent="0.3">
      <c r="A68" s="12" t="s">
        <v>189</v>
      </c>
      <c r="B68" s="11" t="s">
        <v>190</v>
      </c>
      <c r="C68" s="11"/>
      <c r="D68" s="11" t="s">
        <v>191</v>
      </c>
    </row>
    <row r="69" spans="1:4" ht="90" thickBot="1" x14ac:dyDescent="0.3">
      <c r="A69" s="12" t="s">
        <v>192</v>
      </c>
      <c r="B69" s="11" t="s">
        <v>193</v>
      </c>
      <c r="C69" s="11"/>
      <c r="D69" s="11" t="s">
        <v>194</v>
      </c>
    </row>
    <row r="70" spans="1:4" ht="64.5" thickBot="1" x14ac:dyDescent="0.3">
      <c r="A70" s="12" t="s">
        <v>195</v>
      </c>
      <c r="B70" s="11" t="s">
        <v>196</v>
      </c>
      <c r="C70" s="11"/>
      <c r="D70" s="11" t="s">
        <v>197</v>
      </c>
    </row>
    <row r="71" spans="1:4" ht="409.5" x14ac:dyDescent="0.25">
      <c r="A71" s="17" t="s">
        <v>198</v>
      </c>
      <c r="B71" s="10" t="s">
        <v>199</v>
      </c>
      <c r="C71" s="17"/>
      <c r="D71" s="17" t="s">
        <v>201</v>
      </c>
    </row>
    <row r="72" spans="1:4" ht="370.5" thickBot="1" x14ac:dyDescent="0.3">
      <c r="A72" s="19"/>
      <c r="B72" s="11" t="s">
        <v>200</v>
      </c>
      <c r="C72" s="19"/>
      <c r="D72" s="19"/>
    </row>
    <row r="73" spans="1:4" ht="153.75" thickBot="1" x14ac:dyDescent="0.3">
      <c r="A73" s="12" t="s">
        <v>202</v>
      </c>
      <c r="B73" s="11" t="s">
        <v>203</v>
      </c>
      <c r="C73" s="11"/>
      <c r="D73" s="11" t="s">
        <v>204</v>
      </c>
    </row>
    <row r="74" spans="1:4" ht="141" thickBot="1" x14ac:dyDescent="0.3">
      <c r="A74" s="12" t="s">
        <v>205</v>
      </c>
      <c r="B74" s="14" t="s">
        <v>206</v>
      </c>
      <c r="C74" s="11" t="s">
        <v>207</v>
      </c>
      <c r="D74" s="11" t="s">
        <v>208</v>
      </c>
    </row>
    <row r="75" spans="1:4" ht="357.75" thickBot="1" x14ac:dyDescent="0.3">
      <c r="A75" s="12" t="s">
        <v>209</v>
      </c>
      <c r="B75" s="11" t="s">
        <v>210</v>
      </c>
      <c r="C75" s="11"/>
      <c r="D75" s="11" t="s">
        <v>211</v>
      </c>
    </row>
    <row r="76" spans="1:4" ht="39" thickBot="1" x14ac:dyDescent="0.3">
      <c r="A76" s="12" t="s">
        <v>212</v>
      </c>
      <c r="B76" s="11" t="s">
        <v>63</v>
      </c>
      <c r="C76" s="11"/>
      <c r="D76" s="11" t="s">
        <v>213</v>
      </c>
    </row>
    <row r="77" spans="1:4" ht="64.5" thickBot="1" x14ac:dyDescent="0.3">
      <c r="A77" s="12" t="s">
        <v>214</v>
      </c>
      <c r="B77" s="11" t="s">
        <v>215</v>
      </c>
      <c r="C77" s="11"/>
      <c r="D77" s="11" t="s">
        <v>216</v>
      </c>
    </row>
    <row r="78" spans="1:4" ht="51.75" thickBot="1" x14ac:dyDescent="0.3">
      <c r="A78" s="12" t="s">
        <v>217</v>
      </c>
      <c r="B78" s="11" t="s">
        <v>218</v>
      </c>
      <c r="C78" s="11"/>
      <c r="D78" s="13" t="s">
        <v>219</v>
      </c>
    </row>
    <row r="79" spans="1:4" ht="294" thickBot="1" x14ac:dyDescent="0.3">
      <c r="A79" s="12" t="s">
        <v>220</v>
      </c>
      <c r="B79" s="11" t="s">
        <v>221</v>
      </c>
      <c r="C79" s="11" t="s">
        <v>222</v>
      </c>
      <c r="D79" s="11" t="s">
        <v>52</v>
      </c>
    </row>
    <row r="80" spans="1:4" ht="243" thickBot="1" x14ac:dyDescent="0.3">
      <c r="A80" s="12" t="s">
        <v>223</v>
      </c>
      <c r="B80" s="11" t="s">
        <v>224</v>
      </c>
      <c r="C80" s="11"/>
      <c r="D80" s="11" t="s">
        <v>225</v>
      </c>
    </row>
    <row r="81" spans="1:4" ht="39" thickBot="1" x14ac:dyDescent="0.3">
      <c r="A81" s="12" t="s">
        <v>226</v>
      </c>
      <c r="B81" s="11" t="s">
        <v>149</v>
      </c>
      <c r="C81" s="11"/>
      <c r="D81" s="11" t="s">
        <v>227</v>
      </c>
    </row>
    <row r="82" spans="1:4" ht="409.6" thickBot="1" x14ac:dyDescent="0.3">
      <c r="A82" s="12" t="s">
        <v>228</v>
      </c>
      <c r="B82" s="11" t="s">
        <v>229</v>
      </c>
      <c r="C82" s="11"/>
      <c r="D82" s="11" t="s">
        <v>230</v>
      </c>
    </row>
    <row r="83" spans="1:4" ht="383.25" thickBot="1" x14ac:dyDescent="0.3">
      <c r="A83" s="12" t="s">
        <v>231</v>
      </c>
      <c r="B83" s="11" t="s">
        <v>232</v>
      </c>
      <c r="C83" s="11"/>
      <c r="D83" s="11" t="s">
        <v>233</v>
      </c>
    </row>
    <row r="84" spans="1:4" ht="243" thickBot="1" x14ac:dyDescent="0.3">
      <c r="A84" s="12" t="s">
        <v>234</v>
      </c>
      <c r="B84" s="11" t="s">
        <v>235</v>
      </c>
      <c r="C84" s="11"/>
      <c r="D84" s="11" t="s">
        <v>236</v>
      </c>
    </row>
    <row r="85" spans="1:4" ht="409.6" thickBot="1" x14ac:dyDescent="0.3">
      <c r="A85" s="12" t="s">
        <v>237</v>
      </c>
      <c r="B85" s="11" t="s">
        <v>238</v>
      </c>
      <c r="C85" s="11"/>
      <c r="D85" s="11" t="s">
        <v>239</v>
      </c>
    </row>
    <row r="86" spans="1:4" ht="26.25" thickBot="1" x14ac:dyDescent="0.3">
      <c r="A86" s="12" t="s">
        <v>240</v>
      </c>
      <c r="B86" s="11" t="s">
        <v>241</v>
      </c>
      <c r="C86" s="11"/>
      <c r="D86" s="11" t="s">
        <v>242</v>
      </c>
    </row>
    <row r="87" spans="1:4" ht="319.5" thickBot="1" x14ac:dyDescent="0.3">
      <c r="A87" s="12" t="s">
        <v>240</v>
      </c>
      <c r="B87" s="11" t="s">
        <v>243</v>
      </c>
      <c r="C87" s="11"/>
      <c r="D87" s="11" t="s">
        <v>244</v>
      </c>
    </row>
    <row r="88" spans="1:4" ht="39" thickBot="1" x14ac:dyDescent="0.3">
      <c r="A88" s="12" t="s">
        <v>245</v>
      </c>
      <c r="B88" s="11" t="s">
        <v>149</v>
      </c>
      <c r="C88" s="11"/>
      <c r="D88" s="11" t="s">
        <v>246</v>
      </c>
    </row>
    <row r="89" spans="1:4" ht="39" thickBot="1" x14ac:dyDescent="0.3">
      <c r="A89" s="12" t="s">
        <v>247</v>
      </c>
      <c r="B89" s="11" t="s">
        <v>248</v>
      </c>
      <c r="C89" s="11"/>
      <c r="D89" s="11" t="s">
        <v>249</v>
      </c>
    </row>
    <row r="90" spans="1:4" ht="165.75" x14ac:dyDescent="0.25">
      <c r="A90" s="17" t="s">
        <v>250</v>
      </c>
      <c r="B90" s="10" t="s">
        <v>251</v>
      </c>
      <c r="C90" s="17"/>
      <c r="D90" s="17" t="s">
        <v>254</v>
      </c>
    </row>
    <row r="91" spans="1:4" ht="63.75" x14ac:dyDescent="0.25">
      <c r="A91" s="18"/>
      <c r="B91" s="10" t="s">
        <v>252</v>
      </c>
      <c r="C91" s="18"/>
      <c r="D91" s="18"/>
    </row>
    <row r="92" spans="1:4" ht="64.5" thickBot="1" x14ac:dyDescent="0.3">
      <c r="A92" s="19"/>
      <c r="B92" s="11" t="s">
        <v>253</v>
      </c>
      <c r="C92" s="19"/>
      <c r="D92" s="19"/>
    </row>
    <row r="93" spans="1:4" ht="128.25" thickBot="1" x14ac:dyDescent="0.3">
      <c r="A93" s="12" t="s">
        <v>255</v>
      </c>
      <c r="B93" s="11" t="s">
        <v>256</v>
      </c>
      <c r="C93" s="11"/>
      <c r="D93" s="11" t="s">
        <v>257</v>
      </c>
    </row>
    <row r="94" spans="1:4" ht="268.5" thickBot="1" x14ac:dyDescent="0.3">
      <c r="A94" s="12" t="s">
        <v>258</v>
      </c>
      <c r="B94" s="11" t="s">
        <v>259</v>
      </c>
      <c r="C94" s="11" t="s">
        <v>260</v>
      </c>
      <c r="D94" s="11" t="s">
        <v>261</v>
      </c>
    </row>
    <row r="95" spans="1:4" ht="77.25" thickBot="1" x14ac:dyDescent="0.3">
      <c r="A95" s="12" t="s">
        <v>262</v>
      </c>
      <c r="B95" s="14" t="s">
        <v>263</v>
      </c>
      <c r="C95" s="11" t="s">
        <v>264</v>
      </c>
      <c r="D95" s="11" t="s">
        <v>265</v>
      </c>
    </row>
    <row r="96" spans="1:4" ht="51.75" thickBot="1" x14ac:dyDescent="0.3">
      <c r="A96" s="12" t="s">
        <v>266</v>
      </c>
      <c r="B96" s="11" t="s">
        <v>104</v>
      </c>
      <c r="C96" s="11" t="s">
        <v>105</v>
      </c>
      <c r="D96" s="11" t="s">
        <v>267</v>
      </c>
    </row>
    <row r="97" spans="1:4" ht="77.25" thickBot="1" x14ac:dyDescent="0.3">
      <c r="A97" s="12" t="s">
        <v>268</v>
      </c>
      <c r="B97" s="14" t="s">
        <v>269</v>
      </c>
      <c r="C97" s="11" t="s">
        <v>270</v>
      </c>
      <c r="D97" s="11" t="s">
        <v>271</v>
      </c>
    </row>
    <row r="98" spans="1:4" ht="90" thickBot="1" x14ac:dyDescent="0.3">
      <c r="A98" s="12" t="s">
        <v>272</v>
      </c>
      <c r="B98" s="11" t="s">
        <v>111</v>
      </c>
      <c r="C98" s="11"/>
      <c r="D98" s="11" t="s">
        <v>112</v>
      </c>
    </row>
    <row r="99" spans="1:4" ht="204.75" thickBot="1" x14ac:dyDescent="0.3">
      <c r="A99" s="12" t="s">
        <v>273</v>
      </c>
      <c r="B99" s="11" t="s">
        <v>274</v>
      </c>
      <c r="C99" s="11"/>
      <c r="D99" s="11" t="s">
        <v>275</v>
      </c>
    </row>
    <row r="100" spans="1:4" ht="409.5" x14ac:dyDescent="0.25">
      <c r="A100" s="17" t="s">
        <v>276</v>
      </c>
      <c r="B100" s="10" t="s">
        <v>277</v>
      </c>
      <c r="C100" s="17"/>
      <c r="D100" s="17" t="s">
        <v>282</v>
      </c>
    </row>
    <row r="101" spans="1:4" ht="140.25" x14ac:dyDescent="0.25">
      <c r="A101" s="18"/>
      <c r="B101" s="10" t="s">
        <v>278</v>
      </c>
      <c r="C101" s="18"/>
      <c r="D101" s="18"/>
    </row>
    <row r="102" spans="1:4" ht="255" x14ac:dyDescent="0.25">
      <c r="A102" s="18"/>
      <c r="B102" s="10" t="s">
        <v>279</v>
      </c>
      <c r="C102" s="18"/>
      <c r="D102" s="18"/>
    </row>
    <row r="103" spans="1:4" ht="191.25" x14ac:dyDescent="0.25">
      <c r="A103" s="18"/>
      <c r="B103" s="10" t="s">
        <v>280</v>
      </c>
      <c r="C103" s="18"/>
      <c r="D103" s="18"/>
    </row>
    <row r="104" spans="1:4" ht="204.75" thickBot="1" x14ac:dyDescent="0.3">
      <c r="A104" s="19"/>
      <c r="B104" s="11" t="s">
        <v>281</v>
      </c>
      <c r="C104" s="19"/>
      <c r="D104" s="19"/>
    </row>
    <row r="105" spans="1:4" ht="39" thickBot="1" x14ac:dyDescent="0.3">
      <c r="A105" s="12" t="s">
        <v>283</v>
      </c>
      <c r="B105" s="11" t="s">
        <v>149</v>
      </c>
      <c r="C105" s="11"/>
      <c r="D105" s="11" t="s">
        <v>284</v>
      </c>
    </row>
    <row r="106" spans="1:4" ht="51.75" thickBot="1" x14ac:dyDescent="0.3">
      <c r="A106" s="12" t="s">
        <v>285</v>
      </c>
      <c r="B106" s="14" t="s">
        <v>286</v>
      </c>
      <c r="C106" s="11" t="s">
        <v>287</v>
      </c>
      <c r="D106" s="11" t="s">
        <v>288</v>
      </c>
    </row>
    <row r="107" spans="1:4" ht="39" thickBot="1" x14ac:dyDescent="0.3">
      <c r="A107" s="12" t="s">
        <v>289</v>
      </c>
      <c r="B107" s="11" t="s">
        <v>290</v>
      </c>
      <c r="C107" s="11" t="s">
        <v>291</v>
      </c>
      <c r="D107" s="11" t="s">
        <v>292</v>
      </c>
    </row>
    <row r="108" spans="1:4" ht="51.75" thickBot="1" x14ac:dyDescent="0.3">
      <c r="A108" s="12" t="s">
        <v>293</v>
      </c>
      <c r="B108" s="14" t="s">
        <v>294</v>
      </c>
      <c r="C108" s="11"/>
      <c r="D108" s="11" t="s">
        <v>295</v>
      </c>
    </row>
    <row r="109" spans="1:4" ht="396" thickBot="1" x14ac:dyDescent="0.3">
      <c r="A109" s="12" t="s">
        <v>296</v>
      </c>
      <c r="B109" s="11" t="s">
        <v>297</v>
      </c>
      <c r="C109" s="11" t="s">
        <v>298</v>
      </c>
      <c r="D109" s="11" t="s">
        <v>299</v>
      </c>
    </row>
    <row r="110" spans="1:4" ht="217.5" thickBot="1" x14ac:dyDescent="0.3">
      <c r="A110" s="12" t="s">
        <v>300</v>
      </c>
      <c r="B110" s="11" t="s">
        <v>301</v>
      </c>
      <c r="C110" s="11"/>
      <c r="D110" s="11" t="s">
        <v>302</v>
      </c>
    </row>
    <row r="111" spans="1:4" ht="409.6" thickBot="1" x14ac:dyDescent="0.3">
      <c r="A111" s="12" t="s">
        <v>303</v>
      </c>
      <c r="B111" s="11" t="s">
        <v>304</v>
      </c>
      <c r="C111" s="11"/>
      <c r="D111" s="11" t="s">
        <v>305</v>
      </c>
    </row>
    <row r="112" spans="1:4" ht="409.6" thickBot="1" x14ac:dyDescent="0.3">
      <c r="A112" s="12" t="s">
        <v>306</v>
      </c>
      <c r="B112" s="11" t="s">
        <v>307</v>
      </c>
      <c r="C112" s="11"/>
      <c r="D112" s="11" t="s">
        <v>308</v>
      </c>
    </row>
    <row r="113" spans="1:4" ht="229.5" x14ac:dyDescent="0.25">
      <c r="A113" s="17" t="s">
        <v>309</v>
      </c>
      <c r="B113" s="10" t="s">
        <v>310</v>
      </c>
      <c r="C113" s="17"/>
      <c r="D113" s="17" t="s">
        <v>317</v>
      </c>
    </row>
    <row r="114" spans="1:4" ht="76.5" x14ac:dyDescent="0.25">
      <c r="A114" s="18"/>
      <c r="B114" s="10" t="s">
        <v>311</v>
      </c>
      <c r="C114" s="18"/>
      <c r="D114" s="18"/>
    </row>
    <row r="115" spans="1:4" ht="102" x14ac:dyDescent="0.25">
      <c r="A115" s="18"/>
      <c r="B115" s="10" t="s">
        <v>312</v>
      </c>
      <c r="C115" s="18"/>
      <c r="D115" s="18"/>
    </row>
    <row r="116" spans="1:4" ht="89.25" x14ac:dyDescent="0.25">
      <c r="A116" s="18"/>
      <c r="B116" s="10" t="s">
        <v>313</v>
      </c>
      <c r="C116" s="18"/>
      <c r="D116" s="18"/>
    </row>
    <row r="117" spans="1:4" ht="140.25" x14ac:dyDescent="0.25">
      <c r="A117" s="18"/>
      <c r="B117" s="10" t="s">
        <v>314</v>
      </c>
      <c r="C117" s="18"/>
      <c r="D117" s="18"/>
    </row>
    <row r="118" spans="1:4" ht="89.25" x14ac:dyDescent="0.25">
      <c r="A118" s="18"/>
      <c r="B118" s="10" t="s">
        <v>315</v>
      </c>
      <c r="C118" s="18"/>
      <c r="D118" s="18"/>
    </row>
    <row r="119" spans="1:4" ht="90" thickBot="1" x14ac:dyDescent="0.3">
      <c r="A119" s="19"/>
      <c r="B119" s="11" t="s">
        <v>316</v>
      </c>
      <c r="C119" s="19"/>
      <c r="D119" s="19"/>
    </row>
  </sheetData>
  <mergeCells count="42">
    <mergeCell ref="A100:A104"/>
    <mergeCell ref="C100:C104"/>
    <mergeCell ref="D100:D104"/>
    <mergeCell ref="A113:A119"/>
    <mergeCell ref="C113:C119"/>
    <mergeCell ref="D113:D119"/>
    <mergeCell ref="A71:A72"/>
    <mergeCell ref="C71:C72"/>
    <mergeCell ref="D71:D72"/>
    <mergeCell ref="A90:A92"/>
    <mergeCell ref="C90:C92"/>
    <mergeCell ref="D90:D92"/>
    <mergeCell ref="A47:A57"/>
    <mergeCell ref="C47:C57"/>
    <mergeCell ref="D47:D57"/>
    <mergeCell ref="A59:A62"/>
    <mergeCell ref="C59:C62"/>
    <mergeCell ref="D59:D62"/>
    <mergeCell ref="A34:A39"/>
    <mergeCell ref="C34:C39"/>
    <mergeCell ref="D34:D39"/>
    <mergeCell ref="A43:A45"/>
    <mergeCell ref="C43:C45"/>
    <mergeCell ref="D43:D45"/>
    <mergeCell ref="A21:A22"/>
    <mergeCell ref="C21:C22"/>
    <mergeCell ref="D21:D22"/>
    <mergeCell ref="A27:A31"/>
    <mergeCell ref="C27:C31"/>
    <mergeCell ref="D27:D31"/>
    <mergeCell ref="A16:A17"/>
    <mergeCell ref="C16:C17"/>
    <mergeCell ref="D16:D17"/>
    <mergeCell ref="A18:A19"/>
    <mergeCell ref="C18:C19"/>
    <mergeCell ref="D18:D19"/>
    <mergeCell ref="A2:A4"/>
    <mergeCell ref="C2:C4"/>
    <mergeCell ref="D2:D4"/>
    <mergeCell ref="A12:A13"/>
    <mergeCell ref="C12:C13"/>
    <mergeCell ref="D12:D13"/>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Regramento</vt:lpstr>
      <vt:lpstr>ProjecaoDemanda</vt:lpstr>
      <vt:lpstr>AreaDeInfluencia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Fagner Sutel de Moura</dc:creator>
  <cp:lastModifiedBy>Fagner Sutel de Moura</cp:lastModifiedBy>
  <dcterms:created xsi:type="dcterms:W3CDTF">2022-10-05T12:25:56Z</dcterms:created>
  <dcterms:modified xsi:type="dcterms:W3CDTF">2022-10-05T14:59:34Z</dcterms:modified>
</cp:coreProperties>
</file>