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alty\OneDrive\Документы\Лабы\512\"/>
    </mc:Choice>
  </mc:AlternateContent>
  <xr:revisionPtr revIDLastSave="0" documentId="13_ncr:1_{0CB40D58-1808-42BB-904F-34B5E62CF9D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91029"/>
</workbook>
</file>

<file path=xl/calcChain.xml><?xml version="1.0" encoding="utf-8"?>
<calcChain xmlns="http://schemas.openxmlformats.org/spreadsheetml/2006/main">
  <c r="B37" i="1" l="1"/>
  <c r="C35" i="1"/>
  <c r="D35" i="1"/>
  <c r="E35" i="1"/>
  <c r="F35" i="1"/>
  <c r="B35" i="1"/>
  <c r="C34" i="1"/>
  <c r="D34" i="1"/>
  <c r="E34" i="1"/>
  <c r="F34" i="1"/>
  <c r="B34" i="1"/>
  <c r="D14" i="1"/>
  <c r="C14" i="1"/>
  <c r="D13" i="1"/>
  <c r="C13" i="1"/>
  <c r="D12" i="1"/>
  <c r="C12" i="1"/>
  <c r="D11" i="1"/>
  <c r="C11" i="1"/>
  <c r="D10" i="1"/>
  <c r="C10" i="1"/>
  <c r="D9" i="1"/>
  <c r="C9" i="1"/>
  <c r="D8" i="1"/>
  <c r="C8" i="1"/>
  <c r="D7" i="1"/>
  <c r="C7" i="1"/>
  <c r="D6" i="1"/>
  <c r="C6" i="1"/>
  <c r="D5" i="1"/>
  <c r="C5" i="1"/>
  <c r="D4" i="1"/>
  <c r="C4" i="1"/>
  <c r="D3" i="1"/>
  <c r="C3" i="1"/>
  <c r="D2" i="1"/>
  <c r="C2" i="1"/>
</calcChain>
</file>

<file path=xl/sharedStrings.xml><?xml version="1.0" encoding="utf-8"?>
<sst xmlns="http://schemas.openxmlformats.org/spreadsheetml/2006/main" count="7" uniqueCount="7">
  <si>
    <t>угол, град</t>
  </si>
  <si>
    <t>канал</t>
  </si>
  <si>
    <t>1-cos(theta)</t>
  </si>
  <si>
    <t>1/N(theta)</t>
  </si>
  <si>
    <t>$\text{Угол}, ^\circ$</t>
  </si>
  <si>
    <t>Грубо</t>
  </si>
  <si>
    <t>Точно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</si>
</sst>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000"/>
    <numFmt numFmtId="167" formatCode="0.00000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6" fontId="1" fillId="0" borderId="0" xfId="0" applyNumberFormat="1" applyFont="1"/>
    <xf numFmtId="167" fontId="1" fillId="0" borderId="0" xfId="0" applyNumberFormat="1" applyFont="1"/>
    <xf numFmtId="1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Лист1!$C$2:$C$14</c:f>
              <c:numCache>
                <c:formatCode>0.00000</c:formatCode>
                <c:ptCount val="13"/>
                <c:pt idx="0" formatCode="0">
                  <c:v>0</c:v>
                </c:pt>
                <c:pt idx="1">
                  <c:v>1.519224698779198E-2</c:v>
                </c:pt>
                <c:pt idx="2">
                  <c:v>6.0307379214091572E-2</c:v>
                </c:pt>
                <c:pt idx="3">
                  <c:v>0.13397459621556129</c:v>
                </c:pt>
                <c:pt idx="4">
                  <c:v>0.23395555688102199</c:v>
                </c:pt>
                <c:pt idx="5">
                  <c:v>0.35721239031346064</c:v>
                </c:pt>
                <c:pt idx="6">
                  <c:v>0.49999999999999989</c:v>
                </c:pt>
                <c:pt idx="7">
                  <c:v>0.65797985667433112</c:v>
                </c:pt>
                <c:pt idx="8">
                  <c:v>0.82635182233306959</c:v>
                </c:pt>
                <c:pt idx="9" formatCode="0">
                  <c:v>0.99999999999999989</c:v>
                </c:pt>
                <c:pt idx="10">
                  <c:v>1.1736481776669303</c:v>
                </c:pt>
                <c:pt idx="11">
                  <c:v>1.3420201433256687</c:v>
                </c:pt>
                <c:pt idx="12">
                  <c:v>1.4999999999999998</c:v>
                </c:pt>
              </c:numCache>
            </c:numRef>
          </c:xVal>
          <c:yVal>
            <c:numRef>
              <c:f>Лист1!$D$2:$D$14</c:f>
              <c:numCache>
                <c:formatCode>0.000000</c:formatCode>
                <c:ptCount val="13"/>
                <c:pt idx="0">
                  <c:v>1.2437810945273632E-3</c:v>
                </c:pt>
                <c:pt idx="1">
                  <c:v>1.1682242990654205E-3</c:v>
                </c:pt>
                <c:pt idx="2">
                  <c:v>1.321003963011889E-3</c:v>
                </c:pt>
                <c:pt idx="3">
                  <c:v>1.4347202295552368E-3</c:v>
                </c:pt>
                <c:pt idx="4">
                  <c:v>1.5649452269170579E-3</c:v>
                </c:pt>
                <c:pt idx="5">
                  <c:v>1.7391304347826088E-3</c:v>
                </c:pt>
                <c:pt idx="6">
                  <c:v>1.9607843137254902E-3</c:v>
                </c:pt>
                <c:pt idx="7">
                  <c:v>2.232142857142857E-3</c:v>
                </c:pt>
                <c:pt idx="8">
                  <c:v>2.4937655860349127E-3</c:v>
                </c:pt>
                <c:pt idx="9">
                  <c:v>2.717391304347826E-3</c:v>
                </c:pt>
                <c:pt idx="10">
                  <c:v>2.976190476190476E-3</c:v>
                </c:pt>
                <c:pt idx="11">
                  <c:v>3.1847133757961785E-3</c:v>
                </c:pt>
                <c:pt idx="12">
                  <c:v>3.4129692832764505E-3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484-4502-95B2-83E7DCE842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7792879"/>
        <c:axId val="2139111131"/>
      </c:scatterChart>
      <c:valAx>
        <c:axId val="139779287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2139111131"/>
        <c:crosses val="autoZero"/>
        <c:crossBetween val="midCat"/>
      </c:valAx>
      <c:valAx>
        <c:axId val="21391111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overlay val="0"/>
        </c:title>
        <c:numFmt formatCode="0.00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397792879"/>
        <c:crosses val="autoZero"/>
        <c:crossBetween val="midCat"/>
      </c:valAx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15</xdr:row>
      <xdr:rowOff>123825</xdr:rowOff>
    </xdr:from>
    <xdr:ext cx="4038600" cy="249555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7"/>
  <sheetViews>
    <sheetView tabSelected="1" topLeftCell="A25" workbookViewId="0">
      <selection activeCell="B37" sqref="B37"/>
    </sheetView>
  </sheetViews>
  <sheetFormatPr defaultColWidth="12.63281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1">
        <v>0</v>
      </c>
      <c r="B2" s="1">
        <v>804</v>
      </c>
      <c r="C2" s="4">
        <f t="shared" ref="C2:C14" si="0">1-COS(RADIANS(A2))</f>
        <v>0</v>
      </c>
      <c r="D2" s="2">
        <f t="shared" ref="D2:D14" si="1">1/B2</f>
        <v>1.2437810945273632E-3</v>
      </c>
    </row>
    <row r="3" spans="1:4" ht="15.75" customHeight="1" x14ac:dyDescent="0.25">
      <c r="A3" s="1">
        <v>10</v>
      </c>
      <c r="B3" s="1">
        <v>856</v>
      </c>
      <c r="C3" s="3">
        <f t="shared" si="0"/>
        <v>1.519224698779198E-2</v>
      </c>
      <c r="D3" s="2">
        <f t="shared" si="1"/>
        <v>1.1682242990654205E-3</v>
      </c>
    </row>
    <row r="4" spans="1:4" ht="15.75" customHeight="1" x14ac:dyDescent="0.25">
      <c r="A4" s="1">
        <v>20</v>
      </c>
      <c r="B4" s="1">
        <v>757</v>
      </c>
      <c r="C4" s="3">
        <f t="shared" si="0"/>
        <v>6.0307379214091572E-2</v>
      </c>
      <c r="D4" s="2">
        <f t="shared" si="1"/>
        <v>1.321003963011889E-3</v>
      </c>
    </row>
    <row r="5" spans="1:4" ht="15.75" customHeight="1" x14ac:dyDescent="0.25">
      <c r="A5" s="1">
        <v>30</v>
      </c>
      <c r="B5" s="1">
        <v>697</v>
      </c>
      <c r="C5" s="3">
        <f t="shared" si="0"/>
        <v>0.13397459621556129</v>
      </c>
      <c r="D5" s="2">
        <f t="shared" si="1"/>
        <v>1.4347202295552368E-3</v>
      </c>
    </row>
    <row r="6" spans="1:4" ht="15.75" customHeight="1" x14ac:dyDescent="0.25">
      <c r="A6" s="1">
        <v>40</v>
      </c>
      <c r="B6" s="1">
        <v>639</v>
      </c>
      <c r="C6" s="3">
        <f t="shared" si="0"/>
        <v>0.23395555688102199</v>
      </c>
      <c r="D6" s="2">
        <f t="shared" si="1"/>
        <v>1.5649452269170579E-3</v>
      </c>
    </row>
    <row r="7" spans="1:4" ht="15.75" customHeight="1" x14ac:dyDescent="0.25">
      <c r="A7" s="1">
        <v>50</v>
      </c>
      <c r="B7" s="1">
        <v>575</v>
      </c>
      <c r="C7" s="3">
        <f t="shared" si="0"/>
        <v>0.35721239031346064</v>
      </c>
      <c r="D7" s="2">
        <f t="shared" si="1"/>
        <v>1.7391304347826088E-3</v>
      </c>
    </row>
    <row r="8" spans="1:4" ht="15.75" customHeight="1" x14ac:dyDescent="0.25">
      <c r="A8" s="1">
        <v>60</v>
      </c>
      <c r="B8" s="1">
        <v>510</v>
      </c>
      <c r="C8" s="3">
        <f t="shared" si="0"/>
        <v>0.49999999999999989</v>
      </c>
      <c r="D8" s="2">
        <f t="shared" si="1"/>
        <v>1.9607843137254902E-3</v>
      </c>
    </row>
    <row r="9" spans="1:4" ht="15.75" customHeight="1" x14ac:dyDescent="0.25">
      <c r="A9" s="1">
        <v>70</v>
      </c>
      <c r="B9" s="1">
        <v>448</v>
      </c>
      <c r="C9" s="3">
        <f t="shared" si="0"/>
        <v>0.65797985667433112</v>
      </c>
      <c r="D9" s="2">
        <f t="shared" si="1"/>
        <v>2.232142857142857E-3</v>
      </c>
    </row>
    <row r="10" spans="1:4" ht="15.75" customHeight="1" x14ac:dyDescent="0.25">
      <c r="A10" s="1">
        <v>80</v>
      </c>
      <c r="B10" s="1">
        <v>401</v>
      </c>
      <c r="C10" s="3">
        <f t="shared" si="0"/>
        <v>0.82635182233306959</v>
      </c>
      <c r="D10" s="2">
        <f t="shared" si="1"/>
        <v>2.4937655860349127E-3</v>
      </c>
    </row>
    <row r="11" spans="1:4" ht="15.75" customHeight="1" x14ac:dyDescent="0.25">
      <c r="A11" s="1">
        <v>90</v>
      </c>
      <c r="B11" s="1">
        <v>368</v>
      </c>
      <c r="C11" s="4">
        <f t="shared" si="0"/>
        <v>0.99999999999999989</v>
      </c>
      <c r="D11" s="2">
        <f t="shared" si="1"/>
        <v>2.717391304347826E-3</v>
      </c>
    </row>
    <row r="12" spans="1:4" ht="15.75" customHeight="1" x14ac:dyDescent="0.25">
      <c r="A12" s="1">
        <v>100</v>
      </c>
      <c r="B12" s="1">
        <v>336</v>
      </c>
      <c r="C12" s="3">
        <f t="shared" si="0"/>
        <v>1.1736481776669303</v>
      </c>
      <c r="D12" s="2">
        <f t="shared" si="1"/>
        <v>2.976190476190476E-3</v>
      </c>
    </row>
    <row r="13" spans="1:4" ht="15.75" customHeight="1" x14ac:dyDescent="0.25">
      <c r="A13" s="1">
        <v>110</v>
      </c>
      <c r="B13" s="1">
        <v>314</v>
      </c>
      <c r="C13" s="3">
        <f t="shared" si="0"/>
        <v>1.3420201433256687</v>
      </c>
      <c r="D13" s="2">
        <f t="shared" si="1"/>
        <v>3.1847133757961785E-3</v>
      </c>
    </row>
    <row r="14" spans="1:4" ht="15.75" customHeight="1" x14ac:dyDescent="0.25">
      <c r="A14" s="1">
        <v>120</v>
      </c>
      <c r="B14" s="1">
        <v>293</v>
      </c>
      <c r="C14" s="3">
        <f t="shared" si="0"/>
        <v>1.4999999999999998</v>
      </c>
      <c r="D14" s="2">
        <f t="shared" si="1"/>
        <v>3.4129692832764505E-3</v>
      </c>
    </row>
    <row r="31" spans="1:6" ht="15.75" customHeight="1" x14ac:dyDescent="0.25">
      <c r="A31" t="s">
        <v>4</v>
      </c>
      <c r="B31">
        <v>0</v>
      </c>
      <c r="C31">
        <v>20</v>
      </c>
      <c r="D31">
        <v>50</v>
      </c>
      <c r="E31">
        <v>60</v>
      </c>
      <c r="F31">
        <v>90</v>
      </c>
    </row>
    <row r="32" spans="1:6" ht="15.75" customHeight="1" x14ac:dyDescent="0.25">
      <c r="A32" t="s">
        <v>5</v>
      </c>
      <c r="B32">
        <v>804</v>
      </c>
      <c r="C32">
        <v>771</v>
      </c>
      <c r="D32">
        <v>542</v>
      </c>
      <c r="E32">
        <v>486</v>
      </c>
      <c r="F32">
        <v>338</v>
      </c>
    </row>
    <row r="33" spans="1:6" ht="15.75" customHeight="1" x14ac:dyDescent="0.25">
      <c r="A33" t="s">
        <v>6</v>
      </c>
      <c r="B33">
        <v>806</v>
      </c>
      <c r="C33">
        <v>766</v>
      </c>
      <c r="D33">
        <v>546</v>
      </c>
      <c r="E33">
        <v>480</v>
      </c>
      <c r="F33">
        <v>341</v>
      </c>
    </row>
    <row r="34" spans="1:6" ht="15.75" customHeight="1" x14ac:dyDescent="0.25">
      <c r="B34">
        <f>ABS(B33-B32)</f>
        <v>2</v>
      </c>
      <c r="C34">
        <f t="shared" ref="C34:F34" si="2">ABS(C33-C32)</f>
        <v>5</v>
      </c>
      <c r="D34">
        <f t="shared" si="2"/>
        <v>4</v>
      </c>
      <c r="E34">
        <f t="shared" si="2"/>
        <v>6</v>
      </c>
      <c r="F34">
        <f t="shared" si="2"/>
        <v>3</v>
      </c>
    </row>
    <row r="35" spans="1:6" ht="15.75" customHeight="1" x14ac:dyDescent="0.25">
      <c r="B35">
        <f>B34/B33 * 100</f>
        <v>0.24813895781637718</v>
      </c>
      <c r="C35">
        <f t="shared" ref="C35:F35" si="3">C34/C33 * 100</f>
        <v>0.65274151436031325</v>
      </c>
      <c r="D35">
        <f t="shared" si="3"/>
        <v>0.73260073260073255</v>
      </c>
      <c r="E35">
        <f t="shared" si="3"/>
        <v>1.25</v>
      </c>
      <c r="F35">
        <f t="shared" si="3"/>
        <v>0.87976539589442826</v>
      </c>
    </row>
    <row r="37" spans="1:6" ht="15.75" customHeight="1" x14ac:dyDescent="0.25">
      <c r="B37">
        <f>AVERAGE(B35:F35)</f>
        <v>0.75264932013437025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Fagradalsfjall *</cp:lastModifiedBy>
  <dcterms:modified xsi:type="dcterms:W3CDTF">2023-10-23T16:07:10Z</dcterms:modified>
</cp:coreProperties>
</file>