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551\"/>
    </mc:Choice>
  </mc:AlternateContent>
  <xr:revisionPtr revIDLastSave="0" documentId="13_ncr:1_{E86AE824-4B9A-4D46-BCDC-79158594F529}" xr6:coauthVersionLast="47" xr6:coauthVersionMax="47" xr10:uidLastSave="{00000000-0000-0000-0000-000000000000}"/>
  <bookViews>
    <workbookView xWindow="-110" yWindow="-110" windowWidth="19420" windowHeight="10420" xr2:uid="{71067756-93B2-453D-82C0-B0CCB59ED18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1" l="1"/>
  <c r="G4" i="1"/>
  <c r="G5" i="1"/>
  <c r="G3" i="1"/>
  <c r="C7" i="1"/>
  <c r="C6" i="1"/>
  <c r="C5" i="1"/>
  <c r="C4" i="1"/>
  <c r="C29" i="1"/>
  <c r="C28" i="1"/>
  <c r="C27" i="1"/>
  <c r="C26" i="1"/>
  <c r="C19" i="1"/>
  <c r="C21" i="1" s="1"/>
  <c r="C18" i="1"/>
  <c r="C20" i="1" l="1"/>
</calcChain>
</file>

<file path=xl/sharedStrings.xml><?xml version="1.0" encoding="utf-8"?>
<sst xmlns="http://schemas.openxmlformats.org/spreadsheetml/2006/main" count="24" uniqueCount="24">
  <si>
    <t>Алюминий</t>
  </si>
  <si>
    <t>l, см</t>
  </si>
  <si>
    <t>N</t>
  </si>
  <si>
    <t>t</t>
  </si>
  <si>
    <t>Железо</t>
  </si>
  <si>
    <t>Свинец</t>
  </si>
  <si>
    <t>Неизвестный образец</t>
  </si>
  <si>
    <t>Измерения дозиметром, мкЗв/ч</t>
  </si>
  <si>
    <t>у входа</t>
  </si>
  <si>
    <t>10 см алюминия</t>
  </si>
  <si>
    <t>рассеяние без заслонки</t>
  </si>
  <si>
    <t>рассеяние , 10 см алюминия</t>
  </si>
  <si>
    <t>норма 1 мЗв/год = 1000 мкзВ/год</t>
  </si>
  <si>
    <t>мкЗв/год</t>
  </si>
  <si>
    <t>сколько времени нужно находиться в этом месте чтобы получить годовую дозу</t>
  </si>
  <si>
    <t>260 дней</t>
  </si>
  <si>
    <t>7 дней</t>
  </si>
  <si>
    <t>31 дней</t>
  </si>
  <si>
    <t>72 дня</t>
  </si>
  <si>
    <t>Рассеяние под 90 градусов для алюминия</t>
  </si>
  <si>
    <t>37 см до приемника</t>
  </si>
  <si>
    <t>5,5 см до приемника</t>
  </si>
  <si>
    <t>Поставили поглотитель вплотную к приемнику</t>
  </si>
  <si>
    <t>алюминий 10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</si>
</sst>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09F1-A75B-40CA-ACE1-0A3FA9EDBE77}">
  <dimension ref="A1:M38"/>
  <sheetViews>
    <sheetView tabSelected="1" topLeftCell="A25" workbookViewId="0">
      <selection activeCell="A39" sqref="A39"/>
    </sheetView>
  </sheetViews>
  <sheetFormatPr defaultRowHeight="14.5" x14ac:dyDescent="0.35"/>
  <sheetData>
    <row r="1" spans="1:13" x14ac:dyDescent="0.35">
      <c r="A1" t="s">
        <v>0</v>
      </c>
      <c r="E1" t="s">
        <v>7</v>
      </c>
      <c r="G1" t="s">
        <v>13</v>
      </c>
      <c r="I1" t="s">
        <v>12</v>
      </c>
      <c r="M1" t="s">
        <v>14</v>
      </c>
    </row>
    <row r="2" spans="1:13" x14ac:dyDescent="0.35">
      <c r="A2" t="s">
        <v>2</v>
      </c>
      <c r="B2" t="s">
        <v>3</v>
      </c>
      <c r="C2" t="s">
        <v>1</v>
      </c>
      <c r="E2" t="s">
        <v>8</v>
      </c>
      <c r="F2">
        <v>0.16</v>
      </c>
      <c r="G2">
        <v>1401.6</v>
      </c>
      <c r="M2" t="s">
        <v>15</v>
      </c>
    </row>
    <row r="3" spans="1:13" x14ac:dyDescent="0.35">
      <c r="A3">
        <v>242478</v>
      </c>
      <c r="B3">
        <v>60</v>
      </c>
      <c r="C3">
        <v>1.98</v>
      </c>
      <c r="E3" t="s">
        <v>9</v>
      </c>
      <c r="F3">
        <v>6.52</v>
      </c>
      <c r="G3">
        <f>F3*24*365</f>
        <v>57115.199999999997</v>
      </c>
      <c r="M3" t="s">
        <v>16</v>
      </c>
    </row>
    <row r="4" spans="1:13" x14ac:dyDescent="0.35">
      <c r="A4">
        <v>159065</v>
      </c>
      <c r="B4">
        <v>60</v>
      </c>
      <c r="C4">
        <f>1.98+C3</f>
        <v>3.96</v>
      </c>
      <c r="E4" t="s">
        <v>10</v>
      </c>
      <c r="F4">
        <v>1.36</v>
      </c>
      <c r="G4">
        <f t="shared" ref="G4:G5" si="0">F4*24*365</f>
        <v>11913.6</v>
      </c>
      <c r="M4" t="s">
        <v>17</v>
      </c>
    </row>
    <row r="5" spans="1:13" x14ac:dyDescent="0.35">
      <c r="A5">
        <v>105084</v>
      </c>
      <c r="B5">
        <v>60</v>
      </c>
      <c r="C5">
        <f>C4+1.98</f>
        <v>5.9399999999999995</v>
      </c>
      <c r="E5" t="s">
        <v>11</v>
      </c>
      <c r="F5">
        <v>0.57999999999999996</v>
      </c>
      <c r="G5">
        <f t="shared" si="0"/>
        <v>5080.7999999999993</v>
      </c>
      <c r="M5" t="s">
        <v>18</v>
      </c>
    </row>
    <row r="6" spans="1:13" x14ac:dyDescent="0.35">
      <c r="A6">
        <v>70146</v>
      </c>
      <c r="B6">
        <v>60</v>
      </c>
      <c r="C6">
        <f>C5+1.98</f>
        <v>7.92</v>
      </c>
    </row>
    <row r="7" spans="1:13" x14ac:dyDescent="0.35">
      <c r="A7">
        <v>47584</v>
      </c>
      <c r="B7">
        <v>60</v>
      </c>
      <c r="C7">
        <f>C6+1.98</f>
        <v>9.9</v>
      </c>
    </row>
    <row r="9" spans="1:13" x14ac:dyDescent="0.35">
      <c r="A9" t="s">
        <v>4</v>
      </c>
    </row>
    <row r="10" spans="1:13" x14ac:dyDescent="0.35">
      <c r="A10">
        <v>197558</v>
      </c>
      <c r="B10">
        <v>60</v>
      </c>
      <c r="C10">
        <v>1</v>
      </c>
    </row>
    <row r="11" spans="1:13" x14ac:dyDescent="0.35">
      <c r="A11">
        <v>110198</v>
      </c>
      <c r="B11">
        <v>60</v>
      </c>
      <c r="C11">
        <v>2</v>
      </c>
    </row>
    <row r="12" spans="1:13" x14ac:dyDescent="0.35">
      <c r="A12">
        <v>63292</v>
      </c>
      <c r="B12">
        <v>60</v>
      </c>
      <c r="C12">
        <v>3</v>
      </c>
    </row>
    <row r="13" spans="1:13" x14ac:dyDescent="0.35">
      <c r="A13">
        <v>36961</v>
      </c>
      <c r="B13">
        <v>60</v>
      </c>
      <c r="C13">
        <v>4</v>
      </c>
    </row>
    <row r="14" spans="1:13" x14ac:dyDescent="0.35">
      <c r="A14">
        <v>21926</v>
      </c>
      <c r="B14">
        <v>60</v>
      </c>
      <c r="C14">
        <v>5</v>
      </c>
    </row>
    <row r="16" spans="1:13" x14ac:dyDescent="0.35">
      <c r="A16" t="s">
        <v>5</v>
      </c>
    </row>
    <row r="17" spans="1:4" x14ac:dyDescent="0.35">
      <c r="A17">
        <v>188557</v>
      </c>
      <c r="B17">
        <v>60</v>
      </c>
      <c r="C17">
        <v>0.46</v>
      </c>
    </row>
    <row r="18" spans="1:4" x14ac:dyDescent="0.35">
      <c r="A18">
        <v>105464</v>
      </c>
      <c r="B18">
        <v>60</v>
      </c>
      <c r="C18">
        <f>C17*2</f>
        <v>0.92</v>
      </c>
    </row>
    <row r="19" spans="1:4" x14ac:dyDescent="0.35">
      <c r="A19">
        <v>61225</v>
      </c>
      <c r="B19">
        <v>60</v>
      </c>
      <c r="C19">
        <f>C17*3</f>
        <v>1.3800000000000001</v>
      </c>
    </row>
    <row r="20" spans="1:4" x14ac:dyDescent="0.35">
      <c r="A20">
        <v>35165</v>
      </c>
      <c r="B20">
        <v>60</v>
      </c>
      <c r="C20">
        <f>C19*4</f>
        <v>5.5200000000000005</v>
      </c>
    </row>
    <row r="21" spans="1:4" x14ac:dyDescent="0.35">
      <c r="A21">
        <v>20801</v>
      </c>
      <c r="B21">
        <v>60</v>
      </c>
      <c r="C21">
        <f>C19*5</f>
        <v>6.9</v>
      </c>
    </row>
    <row r="22" spans="1:4" x14ac:dyDescent="0.35">
      <c r="A22">
        <v>1819</v>
      </c>
      <c r="B22">
        <v>60</v>
      </c>
      <c r="C22">
        <v>18.899999999999999</v>
      </c>
    </row>
    <row r="24" spans="1:4" x14ac:dyDescent="0.35">
      <c r="A24" t="s">
        <v>6</v>
      </c>
    </row>
    <row r="25" spans="1:4" x14ac:dyDescent="0.35">
      <c r="A25">
        <v>350907</v>
      </c>
      <c r="B25">
        <v>60</v>
      </c>
      <c r="C25">
        <v>1.94</v>
      </c>
    </row>
    <row r="26" spans="1:4" x14ac:dyDescent="0.35">
      <c r="A26">
        <v>342912</v>
      </c>
      <c r="B26">
        <v>60</v>
      </c>
      <c r="C26">
        <f>C25*2</f>
        <v>3.88</v>
      </c>
    </row>
    <row r="27" spans="1:4" x14ac:dyDescent="0.35">
      <c r="A27">
        <v>331616</v>
      </c>
      <c r="B27">
        <v>60</v>
      </c>
      <c r="C27">
        <f>C25*3</f>
        <v>5.82</v>
      </c>
    </row>
    <row r="28" spans="1:4" x14ac:dyDescent="0.35">
      <c r="A28">
        <v>325554</v>
      </c>
      <c r="B28">
        <v>60</v>
      </c>
      <c r="C28">
        <f>C25*4</f>
        <v>7.76</v>
      </c>
    </row>
    <row r="29" spans="1:4" x14ac:dyDescent="0.35">
      <c r="A29">
        <v>319857</v>
      </c>
      <c r="B29">
        <v>60</v>
      </c>
      <c r="C29">
        <f>C25*5</f>
        <v>9.6999999999999993</v>
      </c>
    </row>
    <row r="31" spans="1:4" x14ac:dyDescent="0.35">
      <c r="A31" t="s">
        <v>19</v>
      </c>
    </row>
    <row r="32" spans="1:4" x14ac:dyDescent="0.35">
      <c r="A32">
        <v>19438</v>
      </c>
      <c r="B32">
        <v>60</v>
      </c>
      <c r="C32">
        <v>9.9</v>
      </c>
      <c r="D32" t="s">
        <v>21</v>
      </c>
    </row>
    <row r="33" spans="1:4" x14ac:dyDescent="0.35">
      <c r="A33">
        <v>5619</v>
      </c>
      <c r="B33">
        <v>60</v>
      </c>
      <c r="C33">
        <v>9.9</v>
      </c>
      <c r="D33" t="s">
        <v>20</v>
      </c>
    </row>
    <row r="35" spans="1:4" x14ac:dyDescent="0.35">
      <c r="A35" t="s">
        <v>22</v>
      </c>
    </row>
    <row r="36" spans="1:4" x14ac:dyDescent="0.35">
      <c r="A36" t="s">
        <v>23</v>
      </c>
    </row>
    <row r="37" spans="1:4" x14ac:dyDescent="0.35">
      <c r="A37">
        <v>108200</v>
      </c>
    </row>
    <row r="38" spans="1:4" x14ac:dyDescent="0.35">
      <c r="A38">
        <f>(A37-A7)/A37</f>
        <v>0.56022181146025873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Fagradalsfjall *</dc:creator>
  <cp:lastModifiedBy>Fagradalsfjall *</cp:lastModifiedBy>
  <dcterms:created xsi:type="dcterms:W3CDTF">2023-11-27T06:46:51Z</dcterms:created>
  <dcterms:modified xsi:type="dcterms:W3CDTF">2023-11-27T10:03:39Z</dcterms:modified>
</cp:coreProperties>
</file>