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ty\OneDrive\Документы\Лабы\"/>
    </mc:Choice>
  </mc:AlternateContent>
  <xr:revisionPtr revIDLastSave="0" documentId="13_ncr:1_{4E84CDD1-695B-4F39-B4DA-0F505CB4ECED}" xr6:coauthVersionLast="47" xr6:coauthVersionMax="47" xr10:uidLastSave="{00000000-0000-0000-0000-000000000000}"/>
  <bookViews>
    <workbookView xWindow="-110" yWindow="-110" windowWidth="19420" windowHeight="10420" xr2:uid="{2799E8BE-EDF9-4079-BBE9-91E46933AC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0" i="1" l="1"/>
  <c r="C21" i="1"/>
  <c r="B30" i="1"/>
  <c r="C13" i="1"/>
  <c r="D13" i="1"/>
  <c r="E13" i="1"/>
  <c r="F13" i="1"/>
  <c r="G13" i="1"/>
  <c r="H13" i="1"/>
  <c r="I13" i="1"/>
  <c r="B13" i="1"/>
  <c r="B11" i="1"/>
  <c r="C7" i="1"/>
  <c r="D7" i="1"/>
  <c r="E7" i="1"/>
  <c r="F7" i="1"/>
  <c r="G7" i="1"/>
  <c r="H7" i="1"/>
  <c r="I7" i="1"/>
  <c r="B7" i="1"/>
  <c r="D30" i="1"/>
  <c r="E30" i="1"/>
  <c r="F30" i="1"/>
  <c r="G30" i="1"/>
  <c r="H30" i="1"/>
  <c r="I30" i="1"/>
  <c r="J30" i="1"/>
  <c r="K30" i="1"/>
  <c r="L30" i="1"/>
  <c r="M30" i="1"/>
  <c r="N30" i="1"/>
  <c r="O30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29" i="1"/>
  <c r="D21" i="1"/>
  <c r="E21" i="1"/>
  <c r="F21" i="1"/>
  <c r="G21" i="1"/>
  <c r="H21" i="1"/>
  <c r="B21" i="1"/>
  <c r="C20" i="1"/>
  <c r="D20" i="1"/>
  <c r="E20" i="1"/>
  <c r="F20" i="1"/>
  <c r="G20" i="1"/>
  <c r="H20" i="1"/>
  <c r="B20" i="1"/>
  <c r="B6" i="1"/>
  <c r="C12" i="1"/>
  <c r="D12" i="1"/>
  <c r="E12" i="1"/>
  <c r="F12" i="1"/>
  <c r="G12" i="1"/>
  <c r="H12" i="1"/>
  <c r="I12" i="1"/>
  <c r="B12" i="1"/>
  <c r="C11" i="1"/>
  <c r="D11" i="1"/>
  <c r="E11" i="1"/>
  <c r="F11" i="1"/>
  <c r="G11" i="1"/>
  <c r="H11" i="1"/>
  <c r="I11" i="1"/>
  <c r="C6" i="1"/>
  <c r="D6" i="1"/>
  <c r="E6" i="1"/>
  <c r="F6" i="1"/>
  <c r="G6" i="1"/>
  <c r="H6" i="1"/>
  <c r="I6" i="1"/>
  <c r="C5" i="1"/>
  <c r="D5" i="1"/>
  <c r="E5" i="1"/>
  <c r="F5" i="1"/>
  <c r="G5" i="1"/>
  <c r="H5" i="1"/>
  <c r="I5" i="1"/>
  <c r="B5" i="1"/>
  <c r="C4" i="1"/>
  <c r="D4" i="1"/>
  <c r="E4" i="1"/>
  <c r="F4" i="1"/>
  <c r="G4" i="1"/>
  <c r="H4" i="1"/>
  <c r="I4" i="1"/>
  <c r="B4" i="1"/>
  <c r="D26" i="1"/>
  <c r="E26" i="1"/>
  <c r="F26" i="1"/>
  <c r="G26" i="1"/>
  <c r="H26" i="1"/>
  <c r="I26" i="1"/>
  <c r="J26" i="1"/>
  <c r="K26" i="1"/>
  <c r="L26" i="1"/>
  <c r="M26" i="1"/>
  <c r="N26" i="1"/>
  <c r="O26" i="1"/>
  <c r="C26" i="1"/>
  <c r="D17" i="1"/>
  <c r="E17" i="1"/>
  <c r="F17" i="1"/>
  <c r="G17" i="1"/>
  <c r="H17" i="1"/>
  <c r="C17" i="1"/>
  <c r="C10" i="1"/>
  <c r="D10" i="1"/>
  <c r="E10" i="1"/>
  <c r="F10" i="1"/>
  <c r="G10" i="1"/>
  <c r="H10" i="1"/>
  <c r="I10" i="1"/>
  <c r="B10" i="1"/>
  <c r="B3" i="1"/>
  <c r="C3" i="1"/>
  <c r="D3" i="1"/>
  <c r="E3" i="1"/>
  <c r="F3" i="1"/>
  <c r="G3" i="1"/>
  <c r="H3" i="1"/>
  <c r="I3" i="1"/>
</calcChain>
</file>

<file path=xl/sharedStrings.xml><?xml version="1.0" encoding="utf-8"?>
<sst xmlns="http://schemas.openxmlformats.org/spreadsheetml/2006/main" count="24" uniqueCount="11">
  <si>
    <t>R, Ом</t>
  </si>
  <si>
    <t>x, см</t>
  </si>
  <si>
    <t>ψ</t>
  </si>
  <si>
    <r>
      <rPr>
        <sz val="11"/>
        <color theme="1"/>
        <rFont val="Calibri"/>
        <family val="2"/>
        <charset val="204"/>
      </rPr>
      <t>ν</t>
    </r>
    <r>
      <rPr>
        <sz val="11"/>
        <color theme="1"/>
        <rFont val="Calibri"/>
        <family val="2"/>
        <charset val="204"/>
        <scheme val="minor"/>
      </rPr>
      <t>, Гц</t>
    </r>
  </si>
  <si>
    <t>x_0, см</t>
  </si>
  <si>
    <t>ctg</t>
  </si>
  <si>
    <t>Rcумм</t>
  </si>
  <si>
    <t>2pi*nu*C*Rсумм</t>
  </si>
  <si>
    <t>Rсумм/(2pi*nu*L)</t>
  </si>
  <si>
    <t>nu/nu_0</t>
  </si>
  <si>
    <t>psi/pi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</si>
</sst>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4D92-9E42-4B5A-8D6F-8765BC698E64}">
  <dimension ref="A1:O30"/>
  <sheetViews>
    <sheetView tabSelected="1" topLeftCell="A13" workbookViewId="0">
      <selection activeCell="L22" sqref="L22"/>
    </sheetView>
  </sheetViews>
  <sheetFormatPr defaultRowHeight="14.5" x14ac:dyDescent="0.35"/>
  <sheetData>
    <row r="1" spans="1:9" x14ac:dyDescent="0.35">
      <c r="A1" t="s">
        <v>0</v>
      </c>
      <c r="B1">
        <v>0</v>
      </c>
      <c r="C1">
        <v>400</v>
      </c>
      <c r="D1">
        <v>800</v>
      </c>
      <c r="E1">
        <v>1200</v>
      </c>
      <c r="F1">
        <v>1600</v>
      </c>
      <c r="G1">
        <v>2000</v>
      </c>
      <c r="H1">
        <v>2400</v>
      </c>
      <c r="I1">
        <v>3180</v>
      </c>
    </row>
    <row r="2" spans="1:9" x14ac:dyDescent="0.35">
      <c r="A2" t="s">
        <v>1</v>
      </c>
      <c r="B2" s="2">
        <v>1.2</v>
      </c>
      <c r="C2" s="2">
        <v>0.8</v>
      </c>
      <c r="D2" s="2">
        <v>0.4</v>
      </c>
      <c r="E2" s="2">
        <v>0.2</v>
      </c>
      <c r="F2">
        <v>0.18</v>
      </c>
      <c r="G2">
        <v>0.16</v>
      </c>
      <c r="H2" s="2">
        <v>0.1</v>
      </c>
      <c r="I2">
        <v>0.08</v>
      </c>
    </row>
    <row r="3" spans="1:9" x14ac:dyDescent="0.35">
      <c r="A3" s="1" t="s">
        <v>2</v>
      </c>
      <c r="B3">
        <f>PI()*B2/2</f>
        <v>1.8849555921538759</v>
      </c>
      <c r="C3">
        <f>PI()*C2/2</f>
        <v>1.2566370614359172</v>
      </c>
      <c r="D3">
        <f t="shared" ref="D3:I3" si="0">PI()*D2/2</f>
        <v>0.62831853071795862</v>
      </c>
      <c r="E3">
        <f t="shared" si="0"/>
        <v>0.31415926535897931</v>
      </c>
      <c r="F3">
        <f t="shared" si="0"/>
        <v>0.28274333882308139</v>
      </c>
      <c r="G3">
        <f t="shared" si="0"/>
        <v>0.25132741228718347</v>
      </c>
      <c r="H3">
        <f t="shared" si="0"/>
        <v>0.15707963267948966</v>
      </c>
      <c r="I3">
        <f t="shared" si="0"/>
        <v>0.12566370614359174</v>
      </c>
    </row>
    <row r="4" spans="1:9" x14ac:dyDescent="0.35">
      <c r="A4" s="1" t="s">
        <v>5</v>
      </c>
      <c r="B4">
        <f>_xlfn.COT(B3)</f>
        <v>-0.32491969623290629</v>
      </c>
      <c r="C4">
        <f t="shared" ref="C4:I4" si="1">_xlfn.COT(C3)</f>
        <v>0.3249196962329064</v>
      </c>
      <c r="D4">
        <f t="shared" si="1"/>
        <v>1.3763819204711736</v>
      </c>
      <c r="E4">
        <f t="shared" si="1"/>
        <v>3.077683537175254</v>
      </c>
      <c r="F4">
        <f t="shared" si="1"/>
        <v>3.4420225766692183</v>
      </c>
      <c r="G4">
        <f t="shared" si="1"/>
        <v>3.8947428549298588</v>
      </c>
      <c r="H4">
        <f t="shared" si="1"/>
        <v>6.3137515146750438</v>
      </c>
      <c r="I4">
        <f t="shared" si="1"/>
        <v>7.9158150883058269</v>
      </c>
    </row>
    <row r="5" spans="1:9" x14ac:dyDescent="0.35">
      <c r="A5" s="1" t="s">
        <v>6</v>
      </c>
      <c r="B5">
        <f>B1+12.4</f>
        <v>12.4</v>
      </c>
      <c r="C5">
        <f t="shared" ref="C5:I5" si="2">C1+12.4</f>
        <v>412.4</v>
      </c>
      <c r="D5">
        <f t="shared" si="2"/>
        <v>812.4</v>
      </c>
      <c r="E5">
        <f t="shared" si="2"/>
        <v>1212.4000000000001</v>
      </c>
      <c r="F5">
        <f t="shared" si="2"/>
        <v>1612.4</v>
      </c>
      <c r="G5">
        <f t="shared" si="2"/>
        <v>2012.4</v>
      </c>
      <c r="H5">
        <f t="shared" si="2"/>
        <v>2412.4</v>
      </c>
      <c r="I5">
        <f t="shared" si="2"/>
        <v>3192.4</v>
      </c>
    </row>
    <row r="6" spans="1:9" x14ac:dyDescent="0.35">
      <c r="A6" s="1" t="s">
        <v>7</v>
      </c>
      <c r="B6">
        <f>2*PI()*1000*0.5*10^(-6)*B5</f>
        <v>3.8955748904513435E-2</v>
      </c>
      <c r="C6">
        <f t="shared" ref="C6:I6" si="3">2*PI()*1000*0.5*10^(-6)*C5</f>
        <v>1.2955928103404306</v>
      </c>
      <c r="D6">
        <f t="shared" si="3"/>
        <v>2.5522298717763476</v>
      </c>
      <c r="E6">
        <f t="shared" si="3"/>
        <v>3.8088669332122653</v>
      </c>
      <c r="F6">
        <f t="shared" si="3"/>
        <v>5.0655039946481821</v>
      </c>
      <c r="G6">
        <f t="shared" si="3"/>
        <v>6.3221410560840994</v>
      </c>
      <c r="H6">
        <f t="shared" si="3"/>
        <v>7.5787781175200166</v>
      </c>
      <c r="I6">
        <f t="shared" si="3"/>
        <v>10.029220387320056</v>
      </c>
    </row>
    <row r="7" spans="1:9" x14ac:dyDescent="0.35">
      <c r="B7">
        <f>0.2*B4</f>
        <v>-6.498393924658126E-2</v>
      </c>
      <c r="C7">
        <f t="shared" ref="C7:I7" si="4">0.2*C4</f>
        <v>6.4983939246581288E-2</v>
      </c>
      <c r="D7">
        <f t="shared" si="4"/>
        <v>0.27527638409423472</v>
      </c>
      <c r="E7">
        <f t="shared" si="4"/>
        <v>0.61553670743505084</v>
      </c>
      <c r="F7">
        <f t="shared" si="4"/>
        <v>0.68840451533384373</v>
      </c>
      <c r="G7">
        <f t="shared" si="4"/>
        <v>0.77894857098597181</v>
      </c>
      <c r="H7">
        <f t="shared" si="4"/>
        <v>1.2627503029350089</v>
      </c>
      <c r="I7">
        <f t="shared" si="4"/>
        <v>1.5831630176611655</v>
      </c>
    </row>
    <row r="8" spans="1:9" x14ac:dyDescent="0.35">
      <c r="A8" t="s">
        <v>0</v>
      </c>
      <c r="B8">
        <v>0</v>
      </c>
      <c r="C8">
        <v>400</v>
      </c>
      <c r="D8">
        <v>800</v>
      </c>
      <c r="E8">
        <v>1200</v>
      </c>
      <c r="F8">
        <v>1600</v>
      </c>
      <c r="G8">
        <v>2000</v>
      </c>
      <c r="H8">
        <v>2400</v>
      </c>
      <c r="I8">
        <v>3140</v>
      </c>
    </row>
    <row r="9" spans="1:9" x14ac:dyDescent="0.35">
      <c r="A9" t="s">
        <v>1</v>
      </c>
      <c r="B9">
        <v>0.8</v>
      </c>
      <c r="C9">
        <v>0.2</v>
      </c>
      <c r="D9">
        <v>0.1</v>
      </c>
      <c r="E9">
        <v>0.08</v>
      </c>
      <c r="F9">
        <v>0.06</v>
      </c>
      <c r="G9">
        <v>0.04</v>
      </c>
      <c r="H9">
        <v>0.02</v>
      </c>
      <c r="I9">
        <v>0.01</v>
      </c>
    </row>
    <row r="10" spans="1:9" x14ac:dyDescent="0.35">
      <c r="A10" s="1" t="s">
        <v>2</v>
      </c>
      <c r="B10">
        <f>PI()*B9/2</f>
        <v>1.2566370614359172</v>
      </c>
      <c r="C10">
        <f t="shared" ref="C10:I10" si="5">PI()*C9/2</f>
        <v>0.31415926535897931</v>
      </c>
      <c r="D10">
        <f t="shared" si="5"/>
        <v>0.15707963267948966</v>
      </c>
      <c r="E10">
        <f t="shared" si="5"/>
        <v>0.12566370614359174</v>
      </c>
      <c r="F10">
        <f t="shared" si="5"/>
        <v>9.4247779607693788E-2</v>
      </c>
      <c r="G10">
        <f t="shared" si="5"/>
        <v>6.2831853071795868E-2</v>
      </c>
      <c r="H10">
        <f t="shared" si="5"/>
        <v>3.1415926535897934E-2</v>
      </c>
      <c r="I10">
        <f t="shared" si="5"/>
        <v>1.5707963267948967E-2</v>
      </c>
    </row>
    <row r="11" spans="1:9" x14ac:dyDescent="0.35">
      <c r="A11" s="1" t="s">
        <v>5</v>
      </c>
      <c r="B11">
        <f>_xlfn.COT(B10)</f>
        <v>0.3249196962329064</v>
      </c>
      <c r="C11">
        <f t="shared" ref="C11:I11" si="6">_xlfn.COT(C10)</f>
        <v>3.077683537175254</v>
      </c>
      <c r="D11">
        <f t="shared" si="6"/>
        <v>6.3137515146750438</v>
      </c>
      <c r="E11">
        <f t="shared" si="6"/>
        <v>7.9158150883058269</v>
      </c>
      <c r="F11">
        <f t="shared" si="6"/>
        <v>10.578894993405637</v>
      </c>
      <c r="G11">
        <f t="shared" si="6"/>
        <v>15.894544843865303</v>
      </c>
      <c r="H11">
        <f t="shared" si="6"/>
        <v>31.820515953773956</v>
      </c>
      <c r="I11">
        <f t="shared" si="6"/>
        <v>63.656741162871583</v>
      </c>
    </row>
    <row r="12" spans="1:9" x14ac:dyDescent="0.35">
      <c r="A12" s="1" t="s">
        <v>6</v>
      </c>
      <c r="B12">
        <f>12.4+31+B8</f>
        <v>43.4</v>
      </c>
      <c r="C12">
        <f t="shared" ref="C12:I12" si="7">12.4+31+C8</f>
        <v>443.4</v>
      </c>
      <c r="D12">
        <f t="shared" si="7"/>
        <v>843.4</v>
      </c>
      <c r="E12">
        <f t="shared" si="7"/>
        <v>1243.4000000000001</v>
      </c>
      <c r="F12">
        <f t="shared" si="7"/>
        <v>1643.4</v>
      </c>
      <c r="G12">
        <f t="shared" si="7"/>
        <v>2043.4</v>
      </c>
      <c r="H12">
        <f t="shared" si="7"/>
        <v>2443.4</v>
      </c>
      <c r="I12">
        <f t="shared" si="7"/>
        <v>3183.4</v>
      </c>
    </row>
    <row r="13" spans="1:9" x14ac:dyDescent="0.35">
      <c r="A13" s="1" t="s">
        <v>8</v>
      </c>
      <c r="B13">
        <f>0.1*B12/(2*PI()*100*50*10^(-3))</f>
        <v>0.13814649060376516</v>
      </c>
      <c r="C13">
        <f t="shared" ref="C13:I13" si="8">0.1*C12/(2*PI()*100*50*10^(-3))</f>
        <v>1.411386035338928</v>
      </c>
      <c r="D13">
        <f t="shared" si="8"/>
        <v>2.6846255800740906</v>
      </c>
      <c r="E13">
        <f t="shared" si="8"/>
        <v>3.957865124809254</v>
      </c>
      <c r="F13">
        <f t="shared" si="8"/>
        <v>5.2311046695444174</v>
      </c>
      <c r="G13">
        <f t="shared" si="8"/>
        <v>6.5043442142795795</v>
      </c>
      <c r="H13">
        <f t="shared" si="8"/>
        <v>7.7775837590147425</v>
      </c>
      <c r="I13">
        <f t="shared" si="8"/>
        <v>10.133076916774794</v>
      </c>
    </row>
    <row r="14" spans="1:9" x14ac:dyDescent="0.35">
      <c r="B14">
        <v>0.32</v>
      </c>
      <c r="C14">
        <v>2</v>
      </c>
      <c r="D14">
        <v>2.5</v>
      </c>
      <c r="E14">
        <v>4</v>
      </c>
      <c r="F14">
        <v>5.5</v>
      </c>
      <c r="G14">
        <v>6.25</v>
      </c>
      <c r="H14">
        <v>7.14</v>
      </c>
      <c r="I14">
        <v>10</v>
      </c>
    </row>
    <row r="16" spans="1:9" x14ac:dyDescent="0.35">
      <c r="A16" t="s">
        <v>3</v>
      </c>
      <c r="B16">
        <v>1006</v>
      </c>
      <c r="C16">
        <v>950</v>
      </c>
      <c r="D16">
        <v>900</v>
      </c>
      <c r="E16">
        <v>850</v>
      </c>
      <c r="F16">
        <v>1050</v>
      </c>
      <c r="G16">
        <v>1000</v>
      </c>
      <c r="H16">
        <v>1150</v>
      </c>
    </row>
    <row r="17" spans="1:15" x14ac:dyDescent="0.35">
      <c r="A17" s="1" t="s">
        <v>2</v>
      </c>
      <c r="B17">
        <v>0</v>
      </c>
      <c r="C17">
        <f>PI()*C19/C18</f>
        <v>0.57119866428905319</v>
      </c>
      <c r="D17">
        <f t="shared" ref="D17:H17" si="9">PI()*D19/D18</f>
        <v>0.95613689457080664</v>
      </c>
      <c r="E17">
        <f t="shared" si="9"/>
        <v>1.1309733552923256</v>
      </c>
      <c r="F17">
        <f t="shared" si="9"/>
        <v>0.49604094530365156</v>
      </c>
      <c r="G17">
        <f t="shared" si="9"/>
        <v>0.87266462599716477</v>
      </c>
      <c r="H17">
        <f t="shared" si="9"/>
        <v>1.1087974071493387</v>
      </c>
    </row>
    <row r="18" spans="1:15" x14ac:dyDescent="0.35">
      <c r="A18" t="s">
        <v>4</v>
      </c>
      <c r="B18">
        <v>0</v>
      </c>
      <c r="C18">
        <v>2.2000000000000002</v>
      </c>
      <c r="D18">
        <v>2.2999999999999998</v>
      </c>
      <c r="E18">
        <v>2.5</v>
      </c>
      <c r="F18">
        <v>1.9</v>
      </c>
      <c r="G18">
        <v>1.8</v>
      </c>
      <c r="H18">
        <v>1.7</v>
      </c>
    </row>
    <row r="19" spans="1:15" x14ac:dyDescent="0.35">
      <c r="A19" s="1" t="s">
        <v>1</v>
      </c>
      <c r="B19">
        <v>0</v>
      </c>
      <c r="C19">
        <v>0.4</v>
      </c>
      <c r="D19">
        <v>0.7</v>
      </c>
      <c r="E19">
        <v>0.9</v>
      </c>
      <c r="F19">
        <v>0.3</v>
      </c>
      <c r="G19">
        <v>0.5</v>
      </c>
      <c r="H19">
        <v>0.6</v>
      </c>
    </row>
    <row r="20" spans="1:15" x14ac:dyDescent="0.35">
      <c r="A20" s="1" t="s">
        <v>9</v>
      </c>
      <c r="B20">
        <f>B16/1006</f>
        <v>1</v>
      </c>
      <c r="C20">
        <f t="shared" ref="C20:H20" si="10">C16/1006</f>
        <v>0.94433399602385681</v>
      </c>
      <c r="D20">
        <f t="shared" si="10"/>
        <v>0.89463220675944333</v>
      </c>
      <c r="E20">
        <f t="shared" si="10"/>
        <v>0.84493041749502984</v>
      </c>
      <c r="F20">
        <f t="shared" si="10"/>
        <v>1.0437375745526838</v>
      </c>
      <c r="G20">
        <f t="shared" si="10"/>
        <v>0.99403578528827041</v>
      </c>
      <c r="H20">
        <f t="shared" si="10"/>
        <v>1.143141153081511</v>
      </c>
    </row>
    <row r="21" spans="1:15" x14ac:dyDescent="0.35">
      <c r="A21" s="1" t="s">
        <v>10</v>
      </c>
      <c r="B21">
        <f>B17/PI()</f>
        <v>0</v>
      </c>
      <c r="C21">
        <f>C17/PI()</f>
        <v>0.1818181818181818</v>
      </c>
      <c r="D21">
        <f t="shared" ref="C21:H21" si="11">D17/PI()</f>
        <v>0.30434782608695654</v>
      </c>
      <c r="E21">
        <f t="shared" si="11"/>
        <v>0.36</v>
      </c>
      <c r="F21">
        <f t="shared" si="11"/>
        <v>0.15789473684210525</v>
      </c>
      <c r="G21">
        <f t="shared" si="11"/>
        <v>0.27777777777777779</v>
      </c>
      <c r="H21">
        <f t="shared" si="11"/>
        <v>0.3529411764705882</v>
      </c>
    </row>
    <row r="25" spans="1:15" x14ac:dyDescent="0.35">
      <c r="A25" t="s">
        <v>3</v>
      </c>
      <c r="B25">
        <v>1006</v>
      </c>
      <c r="C25">
        <v>950</v>
      </c>
      <c r="D25">
        <v>900</v>
      </c>
      <c r="E25">
        <v>850</v>
      </c>
      <c r="F25">
        <v>800</v>
      </c>
      <c r="G25">
        <v>750</v>
      </c>
      <c r="H25">
        <v>1050</v>
      </c>
      <c r="I25">
        <v>1100</v>
      </c>
      <c r="J25">
        <v>1150</v>
      </c>
      <c r="K25">
        <v>1200</v>
      </c>
      <c r="L25">
        <v>1250</v>
      </c>
      <c r="M25">
        <v>1300</v>
      </c>
      <c r="N25">
        <v>1350</v>
      </c>
      <c r="O25">
        <v>1400</v>
      </c>
    </row>
    <row r="26" spans="1:15" x14ac:dyDescent="0.35">
      <c r="A26" s="1" t="s">
        <v>2</v>
      </c>
      <c r="B26">
        <v>0</v>
      </c>
      <c r="C26">
        <f>PI()*C28/C27</f>
        <v>0.2855993321445266</v>
      </c>
      <c r="D26">
        <f t="shared" ref="D26:O26" si="12">PI()*D28/D27</f>
        <v>0.54636393975474662</v>
      </c>
      <c r="E26">
        <f t="shared" si="12"/>
        <v>0.6544984694978736</v>
      </c>
      <c r="F26">
        <f t="shared" si="12"/>
        <v>0.84581340673571348</v>
      </c>
      <c r="G26">
        <f t="shared" si="12"/>
        <v>0.89759790102565529</v>
      </c>
      <c r="H26">
        <f t="shared" si="12"/>
        <v>0.16534698176788384</v>
      </c>
      <c r="I26">
        <f t="shared" si="12"/>
        <v>0.3490658503988659</v>
      </c>
      <c r="J26">
        <f t="shared" si="12"/>
        <v>0.52359877559829882</v>
      </c>
      <c r="K26">
        <f t="shared" si="12"/>
        <v>0.73919827143289252</v>
      </c>
      <c r="L26">
        <f t="shared" si="12"/>
        <v>0.78539816339744828</v>
      </c>
      <c r="M26">
        <f t="shared" si="12"/>
        <v>0.78539816339744828</v>
      </c>
      <c r="N26">
        <f t="shared" si="12"/>
        <v>0.83775804095727813</v>
      </c>
      <c r="O26">
        <f t="shared" si="12"/>
        <v>0.89759790102565529</v>
      </c>
    </row>
    <row r="27" spans="1:15" x14ac:dyDescent="0.35">
      <c r="A27" t="s">
        <v>4</v>
      </c>
      <c r="B27">
        <v>2</v>
      </c>
      <c r="C27">
        <v>2.2000000000000002</v>
      </c>
      <c r="D27">
        <v>2.2999999999999998</v>
      </c>
      <c r="E27">
        <v>2.4</v>
      </c>
      <c r="F27">
        <v>2.6</v>
      </c>
      <c r="G27">
        <v>2.8</v>
      </c>
      <c r="H27">
        <v>1.9</v>
      </c>
      <c r="I27">
        <v>1.8</v>
      </c>
      <c r="J27">
        <v>1.8</v>
      </c>
      <c r="K27">
        <v>1.7</v>
      </c>
      <c r="L27">
        <v>1.6</v>
      </c>
      <c r="M27">
        <v>1.6</v>
      </c>
      <c r="N27">
        <v>1.5</v>
      </c>
      <c r="O27">
        <v>1.4</v>
      </c>
    </row>
    <row r="28" spans="1:15" x14ac:dyDescent="0.35">
      <c r="A28" s="1" t="s">
        <v>1</v>
      </c>
      <c r="B28">
        <v>0</v>
      </c>
      <c r="C28">
        <v>0.2</v>
      </c>
      <c r="D28">
        <v>0.4</v>
      </c>
      <c r="E28">
        <v>0.5</v>
      </c>
      <c r="F28">
        <v>0.7</v>
      </c>
      <c r="G28">
        <v>0.8</v>
      </c>
      <c r="H28">
        <v>0.1</v>
      </c>
      <c r="I28">
        <v>0.2</v>
      </c>
      <c r="J28">
        <v>0.3</v>
      </c>
      <c r="K28">
        <v>0.4</v>
      </c>
      <c r="L28">
        <v>0.4</v>
      </c>
      <c r="M28">
        <v>0.4</v>
      </c>
      <c r="N28">
        <v>0.4</v>
      </c>
      <c r="O28">
        <v>0.4</v>
      </c>
    </row>
    <row r="29" spans="1:15" x14ac:dyDescent="0.35">
      <c r="A29" s="1" t="s">
        <v>9</v>
      </c>
      <c r="B29">
        <f>B25/1006</f>
        <v>1</v>
      </c>
      <c r="C29">
        <f t="shared" ref="C29:O29" si="13">C25/1006</f>
        <v>0.94433399602385681</v>
      </c>
      <c r="D29">
        <f t="shared" si="13"/>
        <v>0.89463220675944333</v>
      </c>
      <c r="E29">
        <f t="shared" si="13"/>
        <v>0.84493041749502984</v>
      </c>
      <c r="F29">
        <f t="shared" si="13"/>
        <v>0.79522862823061635</v>
      </c>
      <c r="G29">
        <f t="shared" si="13"/>
        <v>0.74552683896620275</v>
      </c>
      <c r="H29">
        <f t="shared" si="13"/>
        <v>1.0437375745526838</v>
      </c>
      <c r="I29">
        <f t="shared" si="13"/>
        <v>1.0934393638170974</v>
      </c>
      <c r="J29">
        <f t="shared" si="13"/>
        <v>1.143141153081511</v>
      </c>
      <c r="K29">
        <f t="shared" si="13"/>
        <v>1.1928429423459244</v>
      </c>
      <c r="L29">
        <f t="shared" si="13"/>
        <v>1.242544731610338</v>
      </c>
      <c r="M29">
        <f t="shared" si="13"/>
        <v>1.2922465208747516</v>
      </c>
      <c r="N29">
        <f t="shared" si="13"/>
        <v>1.3419483101391649</v>
      </c>
      <c r="O29">
        <f t="shared" si="13"/>
        <v>1.3916500994035785</v>
      </c>
    </row>
    <row r="30" spans="1:15" x14ac:dyDescent="0.35">
      <c r="A30" s="1" t="s">
        <v>10</v>
      </c>
      <c r="B30">
        <f>B26/PI()</f>
        <v>0</v>
      </c>
      <c r="C30">
        <f>C26/PI()</f>
        <v>9.0909090909090898E-2</v>
      </c>
      <c r="D30">
        <f t="shared" ref="C30:O30" si="14">D26/PI()</f>
        <v>0.17391304347826086</v>
      </c>
      <c r="E30">
        <f t="shared" si="14"/>
        <v>0.20833333333333334</v>
      </c>
      <c r="F30">
        <f t="shared" si="14"/>
        <v>0.26923076923076922</v>
      </c>
      <c r="G30">
        <f t="shared" si="14"/>
        <v>0.28571428571428575</v>
      </c>
      <c r="H30">
        <f t="shared" si="14"/>
        <v>5.2631578947368418E-2</v>
      </c>
      <c r="I30">
        <f t="shared" si="14"/>
        <v>0.1111111111111111</v>
      </c>
      <c r="J30">
        <f t="shared" si="14"/>
        <v>0.16666666666666666</v>
      </c>
      <c r="K30">
        <f t="shared" si="14"/>
        <v>0.23529411764705882</v>
      </c>
      <c r="L30">
        <f t="shared" si="14"/>
        <v>0.25</v>
      </c>
      <c r="M30">
        <f t="shared" si="14"/>
        <v>0.25</v>
      </c>
      <c r="N30">
        <f t="shared" si="14"/>
        <v>0.26666666666666666</v>
      </c>
      <c r="O30">
        <f t="shared" si="14"/>
        <v>0.28571428571428575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Салтыкова</dc:creator>
  <cp:lastModifiedBy>Дарья Салтыкова</cp:lastModifiedBy>
  <dcterms:created xsi:type="dcterms:W3CDTF">2022-09-27T22:48:24Z</dcterms:created>
  <dcterms:modified xsi:type="dcterms:W3CDTF">2022-09-29T20:42:39Z</dcterms:modified>
</cp:coreProperties>
</file>