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4.6.1, 4.6.2\"/>
    </mc:Choice>
  </mc:AlternateContent>
  <xr:revisionPtr revIDLastSave="0" documentId="13_ncr:1_{ABA90CA5-F74D-48B5-8AAB-27932B67BA13}" xr6:coauthVersionLast="47" xr6:coauthVersionMax="47" xr10:uidLastSave="{00000000-0000-0000-0000-000000000000}"/>
  <bookViews>
    <workbookView xWindow="-110" yWindow="-110" windowWidth="19420" windowHeight="10420" xr2:uid="{8E999F0B-D9C2-4168-AA32-FA7FCA37D3DE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A17" i="3"/>
  <c r="A18" i="3"/>
  <c r="A19" i="3"/>
  <c r="A20" i="3"/>
  <c r="A21" i="3"/>
  <c r="A22" i="3"/>
  <c r="A23" i="3"/>
  <c r="A24" i="3"/>
  <c r="A15" i="3"/>
  <c r="B27" i="3"/>
  <c r="D3" i="3"/>
  <c r="A4" i="3"/>
  <c r="A5" i="3"/>
  <c r="A6" i="3"/>
  <c r="A7" i="3"/>
  <c r="A8" i="3"/>
  <c r="A9" i="3"/>
  <c r="A10" i="3"/>
  <c r="A11" i="3"/>
  <c r="A12" i="3"/>
  <c r="A3" i="3"/>
  <c r="D4" i="3"/>
  <c r="D5" i="3"/>
  <c r="D6" i="3"/>
  <c r="D7" i="3"/>
  <c r="D8" i="3"/>
  <c r="D9" i="3"/>
  <c r="D10" i="3"/>
  <c r="D11" i="3"/>
  <c r="D12" i="3"/>
  <c r="B16" i="3"/>
  <c r="B17" i="3"/>
  <c r="B18" i="3"/>
  <c r="B19" i="3"/>
  <c r="B20" i="3"/>
  <c r="B21" i="3"/>
  <c r="B22" i="3"/>
  <c r="B23" i="3"/>
  <c r="B24" i="3"/>
  <c r="B15" i="3"/>
  <c r="F4" i="3"/>
  <c r="F5" i="3"/>
  <c r="F6" i="3"/>
  <c r="F7" i="3"/>
  <c r="F8" i="3"/>
  <c r="F9" i="3"/>
  <c r="F10" i="3"/>
  <c r="F11" i="3"/>
  <c r="F12" i="3"/>
  <c r="F3" i="3"/>
  <c r="C4" i="3"/>
  <c r="C5" i="3"/>
  <c r="C6" i="3"/>
  <c r="C7" i="3"/>
  <c r="C8" i="3"/>
  <c r="C9" i="3"/>
  <c r="C10" i="3"/>
  <c r="C11" i="3"/>
  <c r="C12" i="3"/>
  <c r="C3" i="3"/>
</calcChain>
</file>

<file path=xl/sharedStrings.xml><?xml version="1.0" encoding="utf-8"?>
<sst xmlns="http://schemas.openxmlformats.org/spreadsheetml/2006/main" count="12" uniqueCount="10">
  <si>
    <t>lnT</t>
  </si>
  <si>
    <t>$x, \text{ мм}$</t>
  </si>
  <si>
    <t>$I_\text{пр}, \text{ мкА}$</t>
  </si>
  <si>
    <t>T</t>
  </si>
  <si>
    <t>R</t>
  </si>
  <si>
    <t>$z, \text{мм}$</t>
  </si>
  <si>
    <t>$\abs{k}$</t>
  </si>
  <si>
    <t>$\Lambda, \text{ мм}$</t>
  </si>
  <si>
    <t>$\text{пройденная}$</t>
  </si>
  <si>
    <t>$\text{отраженная}$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</si>
</sst>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Лист3!$A$3:$A$12</c:f>
              <c:numCache>
                <c:formatCode>0.00</c:formatCode>
                <c:ptCount val="10"/>
                <c:pt idx="0">
                  <c:v>0</c:v>
                </c:pt>
                <c:pt idx="1">
                  <c:v>0.29000000000000004</c:v>
                </c:pt>
                <c:pt idx="2">
                  <c:v>0.54</c:v>
                </c:pt>
                <c:pt idx="3">
                  <c:v>0.8100000000000005</c:v>
                </c:pt>
                <c:pt idx="4">
                  <c:v>1.1600000000000001</c:v>
                </c:pt>
                <c:pt idx="5">
                  <c:v>2.0399999999999991</c:v>
                </c:pt>
                <c:pt idx="6">
                  <c:v>2.6899999999999995</c:v>
                </c:pt>
                <c:pt idx="7">
                  <c:v>3.1399999999999988</c:v>
                </c:pt>
                <c:pt idx="8">
                  <c:v>3.6199999999999992</c:v>
                </c:pt>
                <c:pt idx="9">
                  <c:v>5.0299999999999994</c:v>
                </c:pt>
              </c:numCache>
            </c:numRef>
          </c:xVal>
          <c:yVal>
            <c:numRef>
              <c:f>Лист3!$B$3:$B$12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6-4E80-8211-28D912F923F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Лист3!$D$3:$D$12</c:f>
              <c:numCache>
                <c:formatCode>General</c:formatCode>
                <c:ptCount val="10"/>
                <c:pt idx="0">
                  <c:v>2.0999999999999996</c:v>
                </c:pt>
                <c:pt idx="1">
                  <c:v>1.92</c:v>
                </c:pt>
                <c:pt idx="2">
                  <c:v>1.8100000000000005</c:v>
                </c:pt>
                <c:pt idx="3">
                  <c:v>1.4900000000000002</c:v>
                </c:pt>
                <c:pt idx="4">
                  <c:v>1.3800000000000008</c:v>
                </c:pt>
                <c:pt idx="5">
                  <c:v>1.0600000000000005</c:v>
                </c:pt>
                <c:pt idx="6">
                  <c:v>0.90000000000000036</c:v>
                </c:pt>
                <c:pt idx="7">
                  <c:v>0.57000000000000028</c:v>
                </c:pt>
                <c:pt idx="8">
                  <c:v>0.39000000000000057</c:v>
                </c:pt>
                <c:pt idx="9">
                  <c:v>0</c:v>
                </c:pt>
              </c:numCache>
            </c:numRef>
          </c:xVal>
          <c:yVal>
            <c:numRef>
              <c:f>Лист3!$E$3:$E$12</c:f>
              <c:numCache>
                <c:formatCode>General</c:formatCode>
                <c:ptCount val="10"/>
                <c:pt idx="0">
                  <c:v>100</c:v>
                </c:pt>
                <c:pt idx="1">
                  <c:v>89</c:v>
                </c:pt>
                <c:pt idx="2">
                  <c:v>80</c:v>
                </c:pt>
                <c:pt idx="3">
                  <c:v>70</c:v>
                </c:pt>
                <c:pt idx="4">
                  <c:v>58</c:v>
                </c:pt>
                <c:pt idx="5">
                  <c:v>50</c:v>
                </c:pt>
                <c:pt idx="6">
                  <c:v>38</c:v>
                </c:pt>
                <c:pt idx="7">
                  <c:v>30</c:v>
                </c:pt>
                <c:pt idx="8">
                  <c:v>18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06-4E80-8211-28D912F92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18432"/>
        <c:axId val="256641232"/>
      </c:scatterChart>
      <c:valAx>
        <c:axId val="2556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641232"/>
        <c:crosses val="autoZero"/>
        <c:crossBetween val="midCat"/>
      </c:valAx>
      <c:valAx>
        <c:axId val="2566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61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7915573053368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Лист3!$B$15:$B$24</c:f>
              <c:numCache>
                <c:formatCode>0.00</c:formatCode>
                <c:ptCount val="10"/>
                <c:pt idx="0">
                  <c:v>0</c:v>
                </c:pt>
                <c:pt idx="1">
                  <c:v>0.29000000000000004</c:v>
                </c:pt>
                <c:pt idx="2">
                  <c:v>0.54</c:v>
                </c:pt>
                <c:pt idx="3">
                  <c:v>0.8100000000000005</c:v>
                </c:pt>
                <c:pt idx="4">
                  <c:v>1.1600000000000001</c:v>
                </c:pt>
                <c:pt idx="5">
                  <c:v>2.0399999999999991</c:v>
                </c:pt>
                <c:pt idx="6">
                  <c:v>2.6899999999999995</c:v>
                </c:pt>
                <c:pt idx="7">
                  <c:v>3.1399999999999988</c:v>
                </c:pt>
                <c:pt idx="8">
                  <c:v>3.6199999999999992</c:v>
                </c:pt>
                <c:pt idx="9">
                  <c:v>5.0299999999999994</c:v>
                </c:pt>
              </c:numCache>
            </c:numRef>
          </c:xVal>
          <c:yVal>
            <c:numRef>
              <c:f>Лист3!$A$15:$A$24</c:f>
              <c:numCache>
                <c:formatCode>General</c:formatCode>
                <c:ptCount val="10"/>
                <c:pt idx="0">
                  <c:v>0</c:v>
                </c:pt>
                <c:pt idx="1">
                  <c:v>-0.10536051565782628</c:v>
                </c:pt>
                <c:pt idx="2">
                  <c:v>-0.22314355131420971</c:v>
                </c:pt>
                <c:pt idx="3">
                  <c:v>-0.35667494393873245</c:v>
                </c:pt>
                <c:pt idx="4">
                  <c:v>-0.51082562376599072</c:v>
                </c:pt>
                <c:pt idx="5">
                  <c:v>-0.69314718055994529</c:v>
                </c:pt>
                <c:pt idx="6">
                  <c:v>-0.916290731874155</c:v>
                </c:pt>
                <c:pt idx="7">
                  <c:v>-1.2039728043259361</c:v>
                </c:pt>
                <c:pt idx="8">
                  <c:v>-1.6094379124341003</c:v>
                </c:pt>
                <c:pt idx="9">
                  <c:v>-2.0402208285265546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7-47DC-93E6-3E30198BB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23536"/>
        <c:axId val="583311968"/>
      </c:scatterChart>
      <c:valAx>
        <c:axId val="25562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311968"/>
        <c:crosses val="autoZero"/>
        <c:crossBetween val="midCat"/>
      </c:valAx>
      <c:valAx>
        <c:axId val="5833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62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12</xdr:row>
      <xdr:rowOff>158750</xdr:rowOff>
    </xdr:from>
    <xdr:to>
      <xdr:col>16</xdr:col>
      <xdr:colOff>276225</xdr:colOff>
      <xdr:row>27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A4A9F6-5CD8-FFAB-FCAD-B123A2D2D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28</xdr:row>
      <xdr:rowOff>101600</xdr:rowOff>
    </xdr:from>
    <xdr:to>
      <xdr:col>13</xdr:col>
      <xdr:colOff>257175</xdr:colOff>
      <xdr:row>43</xdr:row>
      <xdr:rowOff>82550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B0D4C64-A524-657A-B592-310A83B6D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69C0-4707-4579-B757-A46FC287D6E2}">
  <dimension ref="A1:L27"/>
  <sheetViews>
    <sheetView tabSelected="1" topLeftCell="A22" workbookViewId="0">
      <selection activeCell="D11" sqref="D11"/>
    </sheetView>
  </sheetViews>
  <sheetFormatPr defaultRowHeight="14.5" x14ac:dyDescent="0.35"/>
  <sheetData>
    <row r="1" spans="1:12" x14ac:dyDescent="0.35">
      <c r="A1" t="s">
        <v>8</v>
      </c>
      <c r="D1" t="s">
        <v>9</v>
      </c>
    </row>
    <row r="2" spans="1:12" x14ac:dyDescent="0.3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4</v>
      </c>
    </row>
    <row r="3" spans="1:12" x14ac:dyDescent="0.35">
      <c r="A3" s="1">
        <f>K3-7.4</f>
        <v>0</v>
      </c>
      <c r="B3">
        <v>100</v>
      </c>
      <c r="C3">
        <f>B3/100</f>
        <v>1</v>
      </c>
      <c r="D3">
        <f>L3-6.84</f>
        <v>2.0999999999999996</v>
      </c>
      <c r="E3">
        <v>100</v>
      </c>
      <c r="F3">
        <f>E3/100</f>
        <v>1</v>
      </c>
      <c r="K3" s="1">
        <v>7.4</v>
      </c>
      <c r="L3">
        <v>8.94</v>
      </c>
    </row>
    <row r="4" spans="1:12" x14ac:dyDescent="0.35">
      <c r="A4" s="1">
        <f t="shared" ref="A4:A12" si="0">K4-7.4</f>
        <v>0.29000000000000004</v>
      </c>
      <c r="B4">
        <v>90</v>
      </c>
      <c r="C4">
        <f t="shared" ref="C4:C12" si="1">B4/100</f>
        <v>0.9</v>
      </c>
      <c r="D4">
        <f>L4-6.84</f>
        <v>1.92</v>
      </c>
      <c r="E4">
        <v>89</v>
      </c>
      <c r="F4">
        <f t="shared" ref="F4:F12" si="2">E4/100</f>
        <v>0.89</v>
      </c>
      <c r="K4">
        <v>7.69</v>
      </c>
      <c r="L4">
        <v>8.76</v>
      </c>
    </row>
    <row r="5" spans="1:12" x14ac:dyDescent="0.35">
      <c r="A5" s="1">
        <f t="shared" si="0"/>
        <v>0.54</v>
      </c>
      <c r="B5">
        <v>80</v>
      </c>
      <c r="C5">
        <f t="shared" si="1"/>
        <v>0.8</v>
      </c>
      <c r="D5">
        <f>L5-6.84</f>
        <v>1.8100000000000005</v>
      </c>
      <c r="E5">
        <v>80</v>
      </c>
      <c r="F5">
        <f t="shared" si="2"/>
        <v>0.8</v>
      </c>
      <c r="K5">
        <v>7.94</v>
      </c>
      <c r="L5">
        <v>8.65</v>
      </c>
    </row>
    <row r="6" spans="1:12" x14ac:dyDescent="0.35">
      <c r="A6" s="1">
        <f t="shared" si="0"/>
        <v>0.8100000000000005</v>
      </c>
      <c r="B6">
        <v>70</v>
      </c>
      <c r="C6">
        <f t="shared" si="1"/>
        <v>0.7</v>
      </c>
      <c r="D6">
        <f>L6-6.84</f>
        <v>1.4900000000000002</v>
      </c>
      <c r="E6">
        <v>70</v>
      </c>
      <c r="F6">
        <f t="shared" si="2"/>
        <v>0.7</v>
      </c>
      <c r="K6">
        <v>8.2100000000000009</v>
      </c>
      <c r="L6">
        <v>8.33</v>
      </c>
    </row>
    <row r="7" spans="1:12" x14ac:dyDescent="0.35">
      <c r="A7" s="1">
        <f t="shared" si="0"/>
        <v>1.1600000000000001</v>
      </c>
      <c r="B7">
        <v>60</v>
      </c>
      <c r="C7">
        <f t="shared" si="1"/>
        <v>0.6</v>
      </c>
      <c r="D7">
        <f>L7-6.84</f>
        <v>1.3800000000000008</v>
      </c>
      <c r="E7">
        <v>58</v>
      </c>
      <c r="F7">
        <f t="shared" si="2"/>
        <v>0.57999999999999996</v>
      </c>
      <c r="K7">
        <v>8.56</v>
      </c>
      <c r="L7">
        <v>8.2200000000000006</v>
      </c>
    </row>
    <row r="8" spans="1:12" x14ac:dyDescent="0.35">
      <c r="A8" s="1">
        <f t="shared" si="0"/>
        <v>2.0399999999999991</v>
      </c>
      <c r="B8">
        <v>50</v>
      </c>
      <c r="C8">
        <f t="shared" si="1"/>
        <v>0.5</v>
      </c>
      <c r="D8">
        <f>L8-6.84</f>
        <v>1.0600000000000005</v>
      </c>
      <c r="E8">
        <v>50</v>
      </c>
      <c r="F8">
        <f t="shared" si="2"/>
        <v>0.5</v>
      </c>
      <c r="K8">
        <v>9.44</v>
      </c>
      <c r="L8" s="1">
        <v>7.9</v>
      </c>
    </row>
    <row r="9" spans="1:12" x14ac:dyDescent="0.35">
      <c r="A9" s="1">
        <f t="shared" si="0"/>
        <v>2.6899999999999995</v>
      </c>
      <c r="B9">
        <v>40</v>
      </c>
      <c r="C9">
        <f t="shared" si="1"/>
        <v>0.4</v>
      </c>
      <c r="D9">
        <f>L9-6.84</f>
        <v>0.90000000000000036</v>
      </c>
      <c r="E9">
        <v>38</v>
      </c>
      <c r="F9">
        <f t="shared" si="2"/>
        <v>0.38</v>
      </c>
      <c r="K9">
        <v>10.09</v>
      </c>
      <c r="L9">
        <v>7.74</v>
      </c>
    </row>
    <row r="10" spans="1:12" x14ac:dyDescent="0.35">
      <c r="A10" s="1">
        <f t="shared" si="0"/>
        <v>3.1399999999999988</v>
      </c>
      <c r="B10">
        <v>30</v>
      </c>
      <c r="C10">
        <f t="shared" si="1"/>
        <v>0.3</v>
      </c>
      <c r="D10">
        <f>L10-6.84</f>
        <v>0.57000000000000028</v>
      </c>
      <c r="E10">
        <v>30</v>
      </c>
      <c r="F10">
        <f t="shared" si="2"/>
        <v>0.3</v>
      </c>
      <c r="K10">
        <v>10.54</v>
      </c>
      <c r="L10">
        <v>7.41</v>
      </c>
    </row>
    <row r="11" spans="1:12" x14ac:dyDescent="0.35">
      <c r="A11" s="1">
        <f t="shared" si="0"/>
        <v>3.6199999999999992</v>
      </c>
      <c r="B11">
        <v>20</v>
      </c>
      <c r="C11">
        <f t="shared" si="1"/>
        <v>0.2</v>
      </c>
      <c r="D11">
        <f>L11-6.84</f>
        <v>0.39000000000000057</v>
      </c>
      <c r="E11">
        <v>18</v>
      </c>
      <c r="F11">
        <f t="shared" si="2"/>
        <v>0.18</v>
      </c>
      <c r="K11">
        <v>11.02</v>
      </c>
      <c r="L11">
        <v>7.23</v>
      </c>
    </row>
    <row r="12" spans="1:12" x14ac:dyDescent="0.35">
      <c r="A12" s="1">
        <f t="shared" si="0"/>
        <v>5.0299999999999994</v>
      </c>
      <c r="B12">
        <v>13</v>
      </c>
      <c r="C12">
        <f t="shared" si="1"/>
        <v>0.13</v>
      </c>
      <c r="D12">
        <f>L12-6.84</f>
        <v>0</v>
      </c>
      <c r="E12">
        <v>13</v>
      </c>
      <c r="F12">
        <f t="shared" si="2"/>
        <v>0.13</v>
      </c>
      <c r="K12">
        <v>12.43</v>
      </c>
      <c r="L12">
        <v>6.84</v>
      </c>
    </row>
    <row r="14" spans="1:12" x14ac:dyDescent="0.35">
      <c r="A14" t="s">
        <v>0</v>
      </c>
      <c r="B14" t="s">
        <v>5</v>
      </c>
    </row>
    <row r="15" spans="1:12" x14ac:dyDescent="0.35">
      <c r="A15">
        <f>LN(C3)</f>
        <v>0</v>
      </c>
      <c r="B15" s="1">
        <f>K3-7.4</f>
        <v>0</v>
      </c>
    </row>
    <row r="16" spans="1:12" x14ac:dyDescent="0.35">
      <c r="A16">
        <f t="shared" ref="A16:A24" si="3">LN(C4)</f>
        <v>-0.10536051565782628</v>
      </c>
      <c r="B16" s="1">
        <f>K4-7.4</f>
        <v>0.29000000000000004</v>
      </c>
    </row>
    <row r="17" spans="1:2" x14ac:dyDescent="0.35">
      <c r="A17">
        <f t="shared" si="3"/>
        <v>-0.22314355131420971</v>
      </c>
      <c r="B17" s="1">
        <f>K5-7.4</f>
        <v>0.54</v>
      </c>
    </row>
    <row r="18" spans="1:2" x14ac:dyDescent="0.35">
      <c r="A18">
        <f t="shared" si="3"/>
        <v>-0.35667494393873245</v>
      </c>
      <c r="B18" s="1">
        <f>K6-7.4</f>
        <v>0.8100000000000005</v>
      </c>
    </row>
    <row r="19" spans="1:2" x14ac:dyDescent="0.35">
      <c r="A19">
        <f t="shared" si="3"/>
        <v>-0.51082562376599072</v>
      </c>
      <c r="B19" s="1">
        <f>K7-7.4</f>
        <v>1.1600000000000001</v>
      </c>
    </row>
    <row r="20" spans="1:2" x14ac:dyDescent="0.35">
      <c r="A20">
        <f t="shared" si="3"/>
        <v>-0.69314718055994529</v>
      </c>
      <c r="B20" s="1">
        <f>K8-7.4</f>
        <v>2.0399999999999991</v>
      </c>
    </row>
    <row r="21" spans="1:2" x14ac:dyDescent="0.35">
      <c r="A21">
        <f t="shared" si="3"/>
        <v>-0.916290731874155</v>
      </c>
      <c r="B21" s="1">
        <f>K9-7.4</f>
        <v>2.6899999999999995</v>
      </c>
    </row>
    <row r="22" spans="1:2" x14ac:dyDescent="0.35">
      <c r="A22">
        <f t="shared" si="3"/>
        <v>-1.2039728043259361</v>
      </c>
      <c r="B22" s="1">
        <f>K10-7.4</f>
        <v>3.1399999999999988</v>
      </c>
    </row>
    <row r="23" spans="1:2" x14ac:dyDescent="0.35">
      <c r="A23">
        <f t="shared" si="3"/>
        <v>-1.6094379124341003</v>
      </c>
      <c r="B23" s="1">
        <f>K11-7.4</f>
        <v>3.6199999999999992</v>
      </c>
    </row>
    <row r="24" spans="1:2" x14ac:dyDescent="0.35">
      <c r="A24">
        <f t="shared" si="3"/>
        <v>-2.0402208285265546</v>
      </c>
      <c r="B24" s="1">
        <f>K12-7.4</f>
        <v>5.0299999999999994</v>
      </c>
    </row>
    <row r="26" spans="1:2" x14ac:dyDescent="0.35">
      <c r="A26" t="s">
        <v>6</v>
      </c>
      <c r="B26">
        <v>0.4</v>
      </c>
    </row>
    <row r="27" spans="1:2" x14ac:dyDescent="0.35">
      <c r="A27" t="s">
        <v>7</v>
      </c>
      <c r="B27">
        <f>1/B26</f>
        <v>2.5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Салтыкова</dc:creator>
  <cp:lastModifiedBy>Дарья Салтыкова</cp:lastModifiedBy>
  <dcterms:created xsi:type="dcterms:W3CDTF">2023-03-23T19:21:20Z</dcterms:created>
  <dcterms:modified xsi:type="dcterms:W3CDTF">2023-03-23T23:40:19Z</dcterms:modified>
</cp:coreProperties>
</file>