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database/"/>
    </mc:Choice>
  </mc:AlternateContent>
  <xr:revisionPtr revIDLastSave="74" documentId="11_F25DC773A252ABDACC104888295964465ADE58F0" xr6:coauthVersionLast="47" xr6:coauthVersionMax="47" xr10:uidLastSave="{F51E6611-093C-49B2-BDA9-80B3093FF270}"/>
  <bookViews>
    <workbookView xWindow="2592" yWindow="2088" windowWidth="23040" windowHeight="13560" xr2:uid="{00000000-000D-0000-FFFF-FFFF00000000}"/>
  </bookViews>
  <sheets>
    <sheet name="Pilots" sheetId="1" r:id="rId1"/>
    <sheet name="Drones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B2" i="1"/>
  <c r="A2" i="1"/>
  <c r="G1" i="2"/>
  <c r="F1" i="2"/>
  <c r="E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  <c r="D1" i="2"/>
  <c r="C1" i="2"/>
  <c r="B1" i="2"/>
</calcChain>
</file>

<file path=xl/sharedStrings.xml><?xml version="1.0" encoding="utf-8"?>
<sst xmlns="http://schemas.openxmlformats.org/spreadsheetml/2006/main" count="3" uniqueCount="3">
  <si>
    <t>name</t>
  </si>
  <si>
    <t>model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</si>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</sst>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duumb-my.sharepoint.com/personal/sara_laranjeira_nmbu_no/Documents/PheNo/Utstyr/Pheno%20Equipment.xlsx" TargetMode="External"/><Relationship Id="rId1" Type="http://schemas.openxmlformats.org/officeDocument/2006/relationships/externalLinkPath" Target="/personal/sara_laranjeira_nmbu_no/Documents/PheNo/Utstyr/Pheno%20Equipmen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duumb-my.sharepoint.com/personal/muhammad_fahad_ijaz_nmbu_no/Documents/Documents/+PROJECTS/1.%20OPERATIONS%20MANAGEMENT/2025%20-%20UAV/Plan%20Summer%202025.xlsx" TargetMode="External"/><Relationship Id="rId1" Type="http://schemas.openxmlformats.org/officeDocument/2006/relationships/externalLinkPath" Target="/personal/muhammad_fahad_ijaz_nmbu_no/Documents/Documents/+PROJECTS/1.%20OPERATIONS%20MANAGEMENT/2025%20-%20UAV/Plan%20Summer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9">
          <cell r="A9" t="str">
            <v>Navn*</v>
          </cell>
          <cell r="B9" t="str">
            <v>DJI Matrice 4T</v>
          </cell>
          <cell r="C9" t="str">
            <v xml:space="preserve">DJI Mavic 3 Multispectral </v>
          </cell>
          <cell r="D9" t="str">
            <v xml:space="preserve">DJI Mavic 3 Multispectral </v>
          </cell>
          <cell r="E9" t="str">
            <v>DJI Matrice 300 RTK</v>
          </cell>
          <cell r="F9" t="str">
            <v>DJI Phantom 4 Multispectral</v>
          </cell>
          <cell r="G9" t="str">
            <v>DJI Phantom 4 Multispectral</v>
          </cell>
          <cell r="H9" t="str">
            <v>DJI Phantom 4 Multispectral</v>
          </cell>
          <cell r="I9" t="str">
            <v>DJI Phantom 4</v>
          </cell>
          <cell r="J9" t="str">
            <v>DJI Zenmuse P1</v>
          </cell>
        </row>
        <row r="10">
          <cell r="B10" t="str">
            <v>M4T-1</v>
          </cell>
          <cell r="C10" t="str">
            <v>M3M-1</v>
          </cell>
          <cell r="D10" t="str">
            <v>M3M-2</v>
          </cell>
          <cell r="E10" t="str">
            <v>M300-1</v>
          </cell>
          <cell r="F10" t="str">
            <v>P4M-1</v>
          </cell>
          <cell r="G10" t="str">
            <v>P4M-2</v>
          </cell>
          <cell r="H10" t="str">
            <v>P4M-3</v>
          </cell>
          <cell r="I10" t="str">
            <v>P4RGB-1</v>
          </cell>
          <cell r="J10" t="str">
            <v>Zenmuse P1</v>
          </cell>
        </row>
        <row r="13">
          <cell r="A13" t="str">
            <v>Kjøpsdato</v>
          </cell>
          <cell r="B13">
            <v>45775</v>
          </cell>
        </row>
        <row r="19">
          <cell r="A19" t="str">
            <v>Serienummer</v>
          </cell>
          <cell r="B19" t="str">
            <v>1581F7K3C252T00DJ343</v>
          </cell>
          <cell r="C19" t="str">
            <v>1581F5FKC242U00E82NW</v>
          </cell>
          <cell r="D19" t="str">
            <v>1581F5FKD233200DJXG4</v>
          </cell>
          <cell r="E19" t="str">
            <v>1ZNBJAL00C004H</v>
          </cell>
          <cell r="F19" t="str">
            <v>1UDDH170A30245</v>
          </cell>
          <cell r="G19" t="str">
            <v>1UDDGBK0A30089</v>
          </cell>
          <cell r="H19" t="str">
            <v>1UDDJAT0A40223</v>
          </cell>
          <cell r="I19" t="str">
            <v>07DDD530A11119</v>
          </cell>
          <cell r="J19" t="str">
            <v>3XMDK3E001VJ15</v>
          </cell>
        </row>
        <row r="20">
          <cell r="A20" t="str">
            <v>Ytterligere informasjon</v>
          </cell>
          <cell r="B20" t="str">
            <v>Thermal Drone</v>
          </cell>
          <cell r="C20" t="str">
            <v>Multispectral Drone</v>
          </cell>
          <cell r="D20" t="str">
            <v>Multispectral Drone</v>
          </cell>
          <cell r="E20" t="str">
            <v>Drone Platform</v>
          </cell>
          <cell r="F20" t="str">
            <v>Multispectral Drone</v>
          </cell>
          <cell r="G20" t="str">
            <v>Multispectral Drone</v>
          </cell>
          <cell r="H20" t="str">
            <v>Multispectral Drone</v>
          </cell>
          <cell r="I20" t="str">
            <v>RGB Drone</v>
          </cell>
          <cell r="J20" t="str">
            <v>UAV Load Gimbal Camera for Matrice 300</v>
          </cell>
        </row>
        <row r="28">
          <cell r="A28" t="str">
            <v>Leiestednavn</v>
          </cell>
          <cell r="B28" t="str">
            <v>Phenotyping NMBU</v>
          </cell>
          <cell r="C28" t="str">
            <v>Phenotyping NMBU</v>
          </cell>
          <cell r="D28" t="str">
            <v>Phenotyping NMBU</v>
          </cell>
          <cell r="E28" t="str">
            <v>Phenotyping NMBU</v>
          </cell>
          <cell r="F28" t="str">
            <v>Phenotyping NMBU</v>
          </cell>
          <cell r="G28" t="str">
            <v>Phenotyping NMBU</v>
          </cell>
          <cell r="H28" t="str">
            <v>Phenotyping NMBU</v>
          </cell>
          <cell r="I28" t="str">
            <v>Phenotyping NMBU</v>
          </cell>
          <cell r="J28" t="str">
            <v>Phenotyping NMBU</v>
          </cell>
        </row>
        <row r="36">
          <cell r="A36" t="str">
            <v xml:space="preserve">Utlåns pris </v>
          </cell>
          <cell r="B36" t="str">
            <v>250 kr/h</v>
          </cell>
          <cell r="C36" t="str">
            <v>150 kr/h</v>
          </cell>
          <cell r="D36" t="str">
            <v>150 kr/h</v>
          </cell>
          <cell r="E36" t="str">
            <v>150 kr/h</v>
          </cell>
          <cell r="F36" t="str">
            <v>150 kr/h</v>
          </cell>
          <cell r="G36" t="str">
            <v>150 kr/h</v>
          </cell>
          <cell r="H36" t="str">
            <v>150 kr/h</v>
          </cell>
          <cell r="I36" t="str">
            <v>150 kr/h</v>
          </cell>
          <cell r="J36" t="str">
            <v>150 kr/h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vailability"/>
      <sheetName val="Week 22"/>
    </sheetNames>
    <sheetDataSet>
      <sheetData sheetId="0">
        <row r="3">
          <cell r="A3" t="str">
            <v>Christopher Ljosland Strand</v>
          </cell>
          <cell r="B3" t="str">
            <v>christopher.ljosland.strand@nmbu.no</v>
          </cell>
        </row>
        <row r="4">
          <cell r="A4" t="str">
            <v>Frederic Ljosland Strand</v>
          </cell>
          <cell r="B4" t="str">
            <v>frederic.ljosland.strand@nmbu.no</v>
          </cell>
        </row>
        <row r="5">
          <cell r="A5" t="str">
            <v>Ivar Ødegårdstuen Eftedal</v>
          </cell>
          <cell r="B5" t="str">
            <v>ivar.odegardstuen.eftedal@nmbu.no</v>
          </cell>
        </row>
        <row r="6">
          <cell r="A6" t="str">
            <v>Jørgen Asmundvaag</v>
          </cell>
          <cell r="B6" t="str">
            <v>jorgen.asmundvaag@nmbu.no</v>
          </cell>
        </row>
        <row r="7">
          <cell r="A7" t="str">
            <v>Kristoffer Bryne</v>
          </cell>
          <cell r="B7" t="str">
            <v>kristoffer.bryne@nmbu.no</v>
          </cell>
        </row>
        <row r="8">
          <cell r="A8" t="str">
            <v>Ludvik Høibjerg Aslaksen</v>
          </cell>
          <cell r="B8" t="str">
            <v>ludvik.hoibjerg-aslaksen@nmbu.no</v>
          </cell>
        </row>
        <row r="9">
          <cell r="A9" t="str">
            <v>Mia Nordengen Dysthe</v>
          </cell>
          <cell r="B9" t="str">
            <v>mia.nordengen.dysthe@nmbu.no</v>
          </cell>
        </row>
        <row r="10">
          <cell r="A10" t="str">
            <v>Muhammad Fahad Ijaz</v>
          </cell>
          <cell r="B10" t="str">
            <v>muhammad.fahad.ijaz@nmbu.no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23.5546875" bestFit="1" customWidth="1"/>
    <col min="2" max="2" width="32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tr">
        <f>[2]Availability!$A3</f>
        <v>Christopher Ljosland Strand</v>
      </c>
      <c r="B2" t="str">
        <f>[2]Availability!$B3</f>
        <v>christopher.ljosland.strand@nmbu.no</v>
      </c>
    </row>
    <row r="3" spans="1:2" x14ac:dyDescent="0.3">
      <c r="A3" t="str">
        <f>[2]Availability!$A4</f>
        <v>Frederic Ljosland Strand</v>
      </c>
      <c r="B3" t="str">
        <f>[2]Availability!$B4</f>
        <v>frederic.ljosland.strand@nmbu.no</v>
      </c>
    </row>
    <row r="4" spans="1:2" x14ac:dyDescent="0.3">
      <c r="A4" t="str">
        <f>[2]Availability!$A5</f>
        <v>Ivar Ødegårdstuen Eftedal</v>
      </c>
      <c r="B4" t="str">
        <f>[2]Availability!$B5</f>
        <v>ivar.odegardstuen.eftedal@nmbu.no</v>
      </c>
    </row>
    <row r="5" spans="1:2" x14ac:dyDescent="0.3">
      <c r="A5" t="str">
        <f>[2]Availability!$A6</f>
        <v>Jørgen Asmundvaag</v>
      </c>
      <c r="B5" t="str">
        <f>[2]Availability!$B6</f>
        <v>jorgen.asmundvaag@nmbu.no</v>
      </c>
    </row>
    <row r="6" spans="1:2" x14ac:dyDescent="0.3">
      <c r="A6" t="str">
        <f>[2]Availability!$A7</f>
        <v>Kristoffer Bryne</v>
      </c>
      <c r="B6" t="str">
        <f>[2]Availability!$B7</f>
        <v>kristoffer.bryne@nmbu.no</v>
      </c>
    </row>
    <row r="7" spans="1:2" x14ac:dyDescent="0.3">
      <c r="A7" t="str">
        <f>[2]Availability!$A8</f>
        <v>Ludvik Høibjerg Aslaksen</v>
      </c>
      <c r="B7" t="str">
        <f>[2]Availability!$B8</f>
        <v>ludvik.hoibjerg-aslaksen@nmbu.no</v>
      </c>
    </row>
    <row r="8" spans="1:2" x14ac:dyDescent="0.3">
      <c r="A8" t="str">
        <f>[2]Availability!$A9</f>
        <v>Mia Nordengen Dysthe</v>
      </c>
      <c r="B8" t="str">
        <f>[2]Availability!$B9</f>
        <v>mia.nordengen.dysthe@nmbu.no</v>
      </c>
    </row>
    <row r="9" spans="1:2" x14ac:dyDescent="0.3">
      <c r="A9" t="str">
        <f>[2]Availability!$A10</f>
        <v>Muhammad Fahad Ijaz</v>
      </c>
      <c r="B9" t="str">
        <f>[2]Availability!$B10</f>
        <v>muhammad.fahad.ijaz@nmbu.no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3B98-224F-43D6-B13E-E4D72F3D911A}">
  <dimension ref="A1:G21"/>
  <sheetViews>
    <sheetView workbookViewId="0">
      <selection activeCell="A11" sqref="A11:XFD11"/>
    </sheetView>
  </sheetViews>
  <sheetFormatPr defaultRowHeight="14.4" x14ac:dyDescent="0.3"/>
  <cols>
    <col min="1" max="1" width="10.6640625" bestFit="1" customWidth="1"/>
    <col min="2" max="2" width="24.109375" bestFit="1" customWidth="1"/>
    <col min="3" max="3" width="22.6640625" bestFit="1" customWidth="1"/>
    <col min="4" max="4" width="35.6640625" bestFit="1" customWidth="1"/>
    <col min="5" max="5" width="9.109375" bestFit="1" customWidth="1"/>
    <col min="6" max="6" width="17" bestFit="1" customWidth="1"/>
    <col min="7" max="7" width="10" bestFit="1" customWidth="1"/>
  </cols>
  <sheetData>
    <row r="1" spans="1:7" x14ac:dyDescent="0.3">
      <c r="A1" t="s">
        <v>1</v>
      </c>
      <c r="B1" t="str">
        <f>[1]Sheet1!$A$9</f>
        <v>Navn*</v>
      </c>
      <c r="C1" t="str">
        <f>[1]Sheet1!$A$19</f>
        <v>Serienummer</v>
      </c>
      <c r="D1" t="str">
        <f>[1]Sheet1!$A$20</f>
        <v>Ytterligere informasjon</v>
      </c>
      <c r="E1" t="str">
        <f>[1]Sheet1!$A$13</f>
        <v>Kjøpsdato</v>
      </c>
      <c r="F1" t="str">
        <f>[1]Sheet1!$A$28</f>
        <v>Leiestednavn</v>
      </c>
      <c r="G1" t="str">
        <f>[1]Sheet1!$A$36</f>
        <v xml:space="preserve">Utlåns pris </v>
      </c>
    </row>
    <row r="2" spans="1:7" x14ac:dyDescent="0.3">
      <c r="A2" t="str">
        <f>[1]Sheet1!B$10</f>
        <v>M4T-1</v>
      </c>
      <c r="B2" t="str">
        <f>[1]Sheet1!B$9</f>
        <v>DJI Matrice 4T</v>
      </c>
      <c r="C2" t="str">
        <f>[1]Sheet1!B$19</f>
        <v>1581F7K3C252T00DJ343</v>
      </c>
      <c r="D2" t="str">
        <f>[1]Sheet1!B$20</f>
        <v>Thermal Drone</v>
      </c>
      <c r="E2" s="1">
        <f>[1]Sheet1!B$13</f>
        <v>45775</v>
      </c>
      <c r="F2" t="str">
        <f>[1]Sheet1!B$28</f>
        <v>Phenotyping NMBU</v>
      </c>
      <c r="G2" t="str">
        <f>[1]Sheet1!B$36</f>
        <v>250 kr/h</v>
      </c>
    </row>
    <row r="3" spans="1:7" x14ac:dyDescent="0.3">
      <c r="A3" t="str">
        <f>[1]Sheet1!C$10</f>
        <v>M3M-1</v>
      </c>
      <c r="B3" t="str">
        <f>[1]Sheet1!C$9</f>
        <v xml:space="preserve">DJI Mavic 3 Multispectral </v>
      </c>
      <c r="C3" t="str">
        <f>[1]Sheet1!C$19</f>
        <v>1581F5FKC242U00E82NW</v>
      </c>
      <c r="D3" t="str">
        <f>[1]Sheet1!C$20</f>
        <v>Multispectral Drone</v>
      </c>
      <c r="E3" s="1">
        <f>[1]Sheet1!C$13</f>
        <v>0</v>
      </c>
      <c r="F3" t="str">
        <f>[1]Sheet1!C$28</f>
        <v>Phenotyping NMBU</v>
      </c>
      <c r="G3" t="str">
        <f>[1]Sheet1!C$36</f>
        <v>150 kr/h</v>
      </c>
    </row>
    <row r="4" spans="1:7" x14ac:dyDescent="0.3">
      <c r="A4" t="str">
        <f>[1]Sheet1!D$10</f>
        <v>M3M-2</v>
      </c>
      <c r="B4" t="str">
        <f>[1]Sheet1!D$9</f>
        <v xml:space="preserve">DJI Mavic 3 Multispectral </v>
      </c>
      <c r="C4" t="str">
        <f>[1]Sheet1!D$19</f>
        <v>1581F5FKD233200DJXG4</v>
      </c>
      <c r="D4" t="str">
        <f>[1]Sheet1!D$20</f>
        <v>Multispectral Drone</v>
      </c>
      <c r="E4" s="1">
        <f>[1]Sheet1!D$13</f>
        <v>0</v>
      </c>
      <c r="F4" t="str">
        <f>[1]Sheet1!D$28</f>
        <v>Phenotyping NMBU</v>
      </c>
      <c r="G4" t="str">
        <f>[1]Sheet1!D$36</f>
        <v>150 kr/h</v>
      </c>
    </row>
    <row r="5" spans="1:7" x14ac:dyDescent="0.3">
      <c r="A5" t="str">
        <f>[1]Sheet1!E$10</f>
        <v>M300-1</v>
      </c>
      <c r="B5" t="str">
        <f>[1]Sheet1!E$9</f>
        <v>DJI Matrice 300 RTK</v>
      </c>
      <c r="C5" t="str">
        <f>[1]Sheet1!E$19</f>
        <v>1ZNBJAL00C004H</v>
      </c>
      <c r="D5" t="str">
        <f>[1]Sheet1!E$20</f>
        <v>Drone Platform</v>
      </c>
      <c r="E5" s="1">
        <f>[1]Sheet1!E$13</f>
        <v>0</v>
      </c>
      <c r="F5" t="str">
        <f>[1]Sheet1!E$28</f>
        <v>Phenotyping NMBU</v>
      </c>
      <c r="G5" t="str">
        <f>[1]Sheet1!E$36</f>
        <v>150 kr/h</v>
      </c>
    </row>
    <row r="6" spans="1:7" x14ac:dyDescent="0.3">
      <c r="A6" t="str">
        <f>[1]Sheet1!F$10</f>
        <v>P4M-1</v>
      </c>
      <c r="B6" t="str">
        <f>[1]Sheet1!F$9</f>
        <v>DJI Phantom 4 Multispectral</v>
      </c>
      <c r="C6" t="str">
        <f>[1]Sheet1!F$19</f>
        <v>1UDDH170A30245</v>
      </c>
      <c r="D6" t="str">
        <f>[1]Sheet1!F$20</f>
        <v>Multispectral Drone</v>
      </c>
      <c r="E6" s="1">
        <f>[1]Sheet1!F$13</f>
        <v>0</v>
      </c>
      <c r="F6" t="str">
        <f>[1]Sheet1!F$28</f>
        <v>Phenotyping NMBU</v>
      </c>
      <c r="G6" t="str">
        <f>[1]Sheet1!F$36</f>
        <v>150 kr/h</v>
      </c>
    </row>
    <row r="7" spans="1:7" x14ac:dyDescent="0.3">
      <c r="A7" t="str">
        <f>[1]Sheet1!G$10</f>
        <v>P4M-2</v>
      </c>
      <c r="B7" t="str">
        <f>[1]Sheet1!G$9</f>
        <v>DJI Phantom 4 Multispectral</v>
      </c>
      <c r="C7" t="str">
        <f>[1]Sheet1!G$19</f>
        <v>1UDDGBK0A30089</v>
      </c>
      <c r="D7" t="str">
        <f>[1]Sheet1!G$20</f>
        <v>Multispectral Drone</v>
      </c>
      <c r="E7" s="1">
        <f>[1]Sheet1!G$13</f>
        <v>0</v>
      </c>
      <c r="F7" t="str">
        <f>[1]Sheet1!G$28</f>
        <v>Phenotyping NMBU</v>
      </c>
      <c r="G7" t="str">
        <f>[1]Sheet1!G$36</f>
        <v>150 kr/h</v>
      </c>
    </row>
    <row r="8" spans="1:7" x14ac:dyDescent="0.3">
      <c r="A8" t="str">
        <f>[1]Sheet1!H$10</f>
        <v>P4M-3</v>
      </c>
      <c r="B8" t="str">
        <f>[1]Sheet1!H$9</f>
        <v>DJI Phantom 4 Multispectral</v>
      </c>
      <c r="C8" t="str">
        <f>[1]Sheet1!H$19</f>
        <v>1UDDJAT0A40223</v>
      </c>
      <c r="D8" t="str">
        <f>[1]Sheet1!H$20</f>
        <v>Multispectral Drone</v>
      </c>
      <c r="E8" s="1">
        <f>[1]Sheet1!H$13</f>
        <v>0</v>
      </c>
      <c r="F8" t="str">
        <f>[1]Sheet1!H$28</f>
        <v>Phenotyping NMBU</v>
      </c>
      <c r="G8" t="str">
        <f>[1]Sheet1!H$36</f>
        <v>150 kr/h</v>
      </c>
    </row>
    <row r="9" spans="1:7" x14ac:dyDescent="0.3">
      <c r="A9" t="str">
        <f>[1]Sheet1!I$10</f>
        <v>P4RGB-1</v>
      </c>
      <c r="B9" t="str">
        <f>[1]Sheet1!I$9</f>
        <v>DJI Phantom 4</v>
      </c>
      <c r="C9" t="str">
        <f>[1]Sheet1!I$19</f>
        <v>07DDD530A11119</v>
      </c>
      <c r="D9" t="str">
        <f>[1]Sheet1!I$20</f>
        <v>RGB Drone</v>
      </c>
      <c r="E9" s="1">
        <f>[1]Sheet1!I$13</f>
        <v>0</v>
      </c>
      <c r="F9" t="str">
        <f>[1]Sheet1!I$28</f>
        <v>Phenotyping NMBU</v>
      </c>
      <c r="G9" t="str">
        <f>[1]Sheet1!I$36</f>
        <v>150 kr/h</v>
      </c>
    </row>
    <row r="10" spans="1:7" x14ac:dyDescent="0.3">
      <c r="A10" t="str">
        <f>[1]Sheet1!J$10</f>
        <v>Zenmuse P1</v>
      </c>
      <c r="B10" t="str">
        <f>[1]Sheet1!J$9</f>
        <v>DJI Zenmuse P1</v>
      </c>
      <c r="C10" t="str">
        <f>[1]Sheet1!J$19</f>
        <v>3XMDK3E001VJ15</v>
      </c>
      <c r="D10" t="str">
        <f>[1]Sheet1!J$20</f>
        <v>UAV Load Gimbal Camera for Matrice 300</v>
      </c>
      <c r="E10" s="1">
        <f>[1]Sheet1!J$13</f>
        <v>0</v>
      </c>
      <c r="F10" t="str">
        <f>[1]Sheet1!J$28</f>
        <v>Phenotyping NMBU</v>
      </c>
      <c r="G10" t="str">
        <f>[1]Sheet1!J$36</f>
        <v>150 kr/h</v>
      </c>
    </row>
    <row r="11" spans="1:7" x14ac:dyDescent="0.3">
      <c r="E11" s="1"/>
    </row>
    <row r="12" spans="1:7" x14ac:dyDescent="0.3">
      <c r="E12" s="1"/>
    </row>
    <row r="13" spans="1:7" x14ac:dyDescent="0.3">
      <c r="E13" s="1"/>
    </row>
    <row r="14" spans="1:7" x14ac:dyDescent="0.3">
      <c r="E14" s="1"/>
    </row>
    <row r="15" spans="1:7" x14ac:dyDescent="0.3">
      <c r="E15" s="1"/>
    </row>
    <row r="16" spans="1:7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</vt:lpstr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 Ijaz</dc:creator>
  <cp:lastModifiedBy>Muhammad Fahad Ijaz</cp:lastModifiedBy>
  <dcterms:created xsi:type="dcterms:W3CDTF">2015-06-05T18:17:20Z</dcterms:created>
  <dcterms:modified xsi:type="dcterms:W3CDTF">2025-05-30T21:25:33Z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2025-05-30T21:18:21Z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a76d53bb-3698-48ef-a7c1-8baa974c7508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