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Fahad\Downloads\Compressed\"/>
    </mc:Choice>
  </mc:AlternateContent>
  <xr:revisionPtr revIDLastSave="0" documentId="13_ncr:1_{152E15FB-5024-401C-B5C9-B30DD9E2B138}" xr6:coauthVersionLast="47" xr6:coauthVersionMax="47" xr10:uidLastSave="{00000000-0000-0000-0000-000000000000}"/>
  <bookViews>
    <workbookView xWindow="-120" yWindow="-120" windowWidth="20730" windowHeight="11160" activeTab="2" xr2:uid="{00000000-000D-0000-FFFF-FFFF00000000}"/>
  </bookViews>
  <sheets>
    <sheet name="Data" sheetId="1" r:id="rId1"/>
    <sheet name="Cleaned_data" sheetId="7" r:id="rId2"/>
    <sheet name="Dashboard" sheetId="4" r:id="rId3"/>
    <sheet name="Sheet2" sheetId="3" r:id="rId4"/>
  </sheets>
  <definedNames>
    <definedName name="Slicer_Day">#N/A</definedName>
    <definedName name="Slicer_Product_Category">#N/A</definedName>
    <definedName name="Slicer_Product_Description">#N/A</definedName>
    <definedName name="Slicer_Product_Line">#N/A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 r="C2" i="7" s="1"/>
  <c r="B31" i="7"/>
  <c r="C31" i="7" s="1"/>
  <c r="B30" i="7"/>
  <c r="C30" i="7" s="1"/>
  <c r="B29" i="7"/>
  <c r="C29" i="7" s="1"/>
  <c r="B28" i="7"/>
  <c r="C28" i="7" s="1"/>
  <c r="B27" i="7"/>
  <c r="C27" i="7" s="1"/>
  <c r="B26" i="7"/>
  <c r="C26" i="7" s="1"/>
  <c r="B25" i="7"/>
  <c r="C25" i="7" s="1"/>
  <c r="B24" i="7"/>
  <c r="C24" i="7" s="1"/>
  <c r="B23" i="7"/>
  <c r="C23" i="7" s="1"/>
  <c r="B22" i="7"/>
  <c r="C22" i="7" s="1"/>
  <c r="B21" i="7"/>
  <c r="C21" i="7" s="1"/>
  <c r="B20" i="7"/>
  <c r="C20" i="7" s="1"/>
  <c r="B19" i="7"/>
  <c r="C19" i="7" s="1"/>
  <c r="B18" i="7"/>
  <c r="C18" i="7" s="1"/>
  <c r="B17" i="7"/>
  <c r="C17" i="7" s="1"/>
  <c r="B16" i="7"/>
  <c r="C16" i="7" s="1"/>
  <c r="B15" i="7"/>
  <c r="C15" i="7" s="1"/>
  <c r="B14" i="7"/>
  <c r="C14" i="7" s="1"/>
  <c r="B13" i="7"/>
  <c r="C13" i="7" s="1"/>
  <c r="B12" i="7"/>
  <c r="C12" i="7" s="1"/>
  <c r="B11" i="7"/>
  <c r="C11" i="7" s="1"/>
  <c r="B10" i="7"/>
  <c r="C10" i="7" s="1"/>
  <c r="B9" i="7"/>
  <c r="C9" i="7" s="1"/>
  <c r="B8" i="7"/>
  <c r="C8" i="7" s="1"/>
  <c r="B7" i="7"/>
  <c r="C7" i="7" s="1"/>
  <c r="B6" i="7"/>
  <c r="C6" i="7" s="1"/>
  <c r="B5" i="7"/>
  <c r="C5" i="7" s="1"/>
  <c r="B4" i="7"/>
  <c r="C4" i="7" s="1"/>
  <c r="B3" i="7"/>
  <c r="C3" i="7" s="1"/>
</calcChain>
</file>

<file path=xl/sharedStrings.xml><?xml version="1.0" encoding="utf-8"?>
<sst xmlns="http://schemas.openxmlformats.org/spreadsheetml/2006/main" count="394" uniqueCount="81">
  <si>
    <t>Quantity</t>
  </si>
  <si>
    <t>Unit_Price</t>
  </si>
  <si>
    <t>Product_ID</t>
  </si>
  <si>
    <t>Cotton</t>
  </si>
  <si>
    <t>Accessories</t>
  </si>
  <si>
    <t>Wool</t>
  </si>
  <si>
    <t>Shorts</t>
  </si>
  <si>
    <t>Pants</t>
  </si>
  <si>
    <t>Longitude</t>
  </si>
  <si>
    <t>Latitude</t>
  </si>
  <si>
    <t>Customer_ID</t>
    <phoneticPr fontId="18" type="noConversion"/>
  </si>
  <si>
    <t>Region</t>
    <phoneticPr fontId="18" type="noConversion"/>
  </si>
  <si>
    <t>Date</t>
    <phoneticPr fontId="18" type="noConversion"/>
  </si>
  <si>
    <t>Sales_Revenue</t>
    <phoneticPr fontId="18" type="noConversion"/>
  </si>
  <si>
    <t>Product_Description</t>
    <phoneticPr fontId="18" type="noConversion"/>
  </si>
  <si>
    <t>Product_Category</t>
    <phoneticPr fontId="18" type="noConversion"/>
  </si>
  <si>
    <t>Raw_Material</t>
    <phoneticPr fontId="18" type="noConversion"/>
  </si>
  <si>
    <t>Menswear</t>
  </si>
  <si>
    <t>Womenswear</t>
  </si>
  <si>
    <t>Sports</t>
  </si>
  <si>
    <t>Cycling Jerseys</t>
  </si>
  <si>
    <t>Casual Shirts</t>
  </si>
  <si>
    <t>Jeans</t>
  </si>
  <si>
    <t>Belts</t>
  </si>
  <si>
    <t>Ties</t>
  </si>
  <si>
    <t>Polo Shirts</t>
  </si>
  <si>
    <t>Tshirts</t>
  </si>
  <si>
    <t>Formal Shirts</t>
  </si>
  <si>
    <t>Knitwear</t>
  </si>
  <si>
    <t>Suits</t>
  </si>
  <si>
    <t>Sweats</t>
  </si>
  <si>
    <t>GolfShoes</t>
  </si>
  <si>
    <t>Dress</t>
  </si>
  <si>
    <t>Coats</t>
  </si>
  <si>
    <t>Underwear</t>
  </si>
  <si>
    <t>Pyjamas</t>
  </si>
  <si>
    <t>Fabrics</t>
    <phoneticPr fontId="18" type="noConversion"/>
  </si>
  <si>
    <t>Leather</t>
    <phoneticPr fontId="18" type="noConversion"/>
  </si>
  <si>
    <t>Wool</t>
    <phoneticPr fontId="18" type="noConversion"/>
  </si>
  <si>
    <t>Cashmere</t>
    <phoneticPr fontId="18" type="noConversion"/>
  </si>
  <si>
    <t>Polyester</t>
    <phoneticPr fontId="18" type="noConversion"/>
  </si>
  <si>
    <t>York</t>
  </si>
  <si>
    <t>Worcester</t>
  </si>
  <si>
    <t>Winchester</t>
    <phoneticPr fontId="18" type="noConversion"/>
  </si>
  <si>
    <t>Wells</t>
    <phoneticPr fontId="18" type="noConversion"/>
  </si>
  <si>
    <t>Wakefield</t>
    <phoneticPr fontId="18" type="noConversion"/>
  </si>
  <si>
    <t>Truro</t>
    <phoneticPr fontId="18" type="noConversion"/>
  </si>
  <si>
    <t>Product_Line</t>
  </si>
  <si>
    <t>Tops</t>
  </si>
  <si>
    <t>Leathers</t>
  </si>
  <si>
    <t>Shoes</t>
  </si>
  <si>
    <t>Trousers</t>
  </si>
  <si>
    <t>Date_</t>
  </si>
  <si>
    <t>Grand Total</t>
  </si>
  <si>
    <t>Sum of Sales_Revenue</t>
  </si>
  <si>
    <t>Count of Quantity</t>
  </si>
  <si>
    <t>Wells</t>
  </si>
  <si>
    <t>Truro</t>
  </si>
  <si>
    <t>Wakefield</t>
  </si>
  <si>
    <t>Winchester</t>
  </si>
  <si>
    <t>Regions</t>
  </si>
  <si>
    <t>Product Categoy</t>
  </si>
  <si>
    <t>Count of Customer_ID</t>
  </si>
  <si>
    <t>Customer_id</t>
  </si>
  <si>
    <t>Day</t>
  </si>
  <si>
    <t>Sunday</t>
  </si>
  <si>
    <t>Monday</t>
  </si>
  <si>
    <t>Tuesday</t>
  </si>
  <si>
    <t>Wednesday</t>
  </si>
  <si>
    <t>Thursday</t>
  </si>
  <si>
    <t>Friday</t>
  </si>
  <si>
    <t>Saturday</t>
  </si>
  <si>
    <t>Days</t>
  </si>
  <si>
    <t>Best category products are womenswear and menswear.</t>
  </si>
  <si>
    <t>Most sales Revenue Region are Weekfields, Truro and Wells.</t>
  </si>
  <si>
    <t>Best Product line is Topwears it contribute most in our revenue</t>
  </si>
  <si>
    <t>Sales on weekends are less as compared to weekdays</t>
  </si>
  <si>
    <t>Our meost repeated customers are form Wakefeild</t>
  </si>
  <si>
    <t>Sum of Quantity</t>
  </si>
  <si>
    <t>Product Description</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</si>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</sst>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19">
    <font>
      <sz val="10"/>
      <color theme="1"/>
      <name val="Gill Sans MT"/>
      <family val="2"/>
      <scheme val="minor"/>
    </font>
    <font>
      <sz val="10"/>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0"/>
      <color rgb="FF006100"/>
      <name val="Gill Sans MT"/>
      <family val="2"/>
      <scheme val="minor"/>
    </font>
    <font>
      <sz val="10"/>
      <color rgb="FF9C0006"/>
      <name val="Gill Sans MT"/>
      <family val="2"/>
      <scheme val="minor"/>
    </font>
    <font>
      <sz val="10"/>
      <color rgb="FF9C5700"/>
      <name val="Gill Sans MT"/>
      <family val="2"/>
      <scheme val="minor"/>
    </font>
    <font>
      <sz val="10"/>
      <color rgb="FF3F3F76"/>
      <name val="Gill Sans MT"/>
      <family val="2"/>
      <scheme val="minor"/>
    </font>
    <font>
      <b/>
      <sz val="10"/>
      <color rgb="FF3F3F3F"/>
      <name val="Gill Sans MT"/>
      <family val="2"/>
      <scheme val="minor"/>
    </font>
    <font>
      <b/>
      <sz val="10"/>
      <color rgb="FFFA7D00"/>
      <name val="Gill Sans MT"/>
      <family val="2"/>
      <scheme val="minor"/>
    </font>
    <font>
      <sz val="10"/>
      <color rgb="FFFA7D00"/>
      <name val="Gill Sans MT"/>
      <family val="2"/>
      <scheme val="minor"/>
    </font>
    <font>
      <b/>
      <sz val="10"/>
      <color theme="0"/>
      <name val="Gill Sans MT"/>
      <family val="2"/>
      <scheme val="minor"/>
    </font>
    <font>
      <sz val="10"/>
      <color rgb="FFFF0000"/>
      <name val="Gill Sans MT"/>
      <family val="2"/>
      <scheme val="minor"/>
    </font>
    <font>
      <i/>
      <sz val="10"/>
      <color rgb="FF7F7F7F"/>
      <name val="Gill Sans MT"/>
      <family val="2"/>
      <scheme val="minor"/>
    </font>
    <font>
      <b/>
      <sz val="10"/>
      <color theme="1"/>
      <name val="Gill Sans MT"/>
      <family val="2"/>
      <scheme val="minor"/>
    </font>
    <font>
      <sz val="10"/>
      <color theme="0"/>
      <name val="Gill Sans MT"/>
      <family val="2"/>
      <scheme val="minor"/>
    </font>
    <font>
      <sz val="9"/>
      <name val="Gill Sans MT"/>
      <family val="3"/>
      <charset val="134"/>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49" fontId="0" fillId="0" borderId="0" xfId="0" applyNumberFormat="1"/>
    <xf numFmtId="0" fontId="0" fillId="0" borderId="0" xfId="0" pivotButton="1"/>
    <xf numFmtId="0" fontId="0" fillId="0" borderId="0" xfId="0" applyAlignment="1">
      <alignment horizontal="left"/>
    </xf>
    <xf numFmtId="0" fontId="13" fillId="34" borderId="14" xfId="0" applyFont="1" applyFill="1" applyBorder="1"/>
    <xf numFmtId="0" fontId="13" fillId="34" borderId="10" xfId="0" applyFont="1" applyFill="1" applyBorder="1"/>
    <xf numFmtId="0" fontId="13" fillId="34" borderId="15" xfId="0" applyFont="1" applyFill="1" applyBorder="1"/>
    <xf numFmtId="0" fontId="0" fillId="0" borderId="12" xfId="0" applyBorder="1"/>
    <xf numFmtId="0" fontId="0" fillId="0" borderId="13" xfId="0" applyBorder="1"/>
    <xf numFmtId="164" fontId="0" fillId="33" borderId="14" xfId="0" applyNumberFormat="1" applyFill="1" applyBorder="1"/>
    <xf numFmtId="0" fontId="0" fillId="33" borderId="10" xfId="0" applyFill="1" applyBorder="1"/>
    <xf numFmtId="0" fontId="0" fillId="33" borderId="15" xfId="0" applyFill="1" applyBorder="1"/>
    <xf numFmtId="164" fontId="0" fillId="0" borderId="14" xfId="0" applyNumberFormat="1" applyBorder="1"/>
    <xf numFmtId="0" fontId="0" fillId="0" borderId="10" xfId="0" applyBorder="1"/>
    <xf numFmtId="0" fontId="0" fillId="0" borderId="15" xfId="0" applyBorder="1"/>
    <xf numFmtId="164" fontId="0" fillId="33" borderId="10" xfId="0" applyNumberFormat="1" applyFill="1" applyBorder="1"/>
    <xf numFmtId="164" fontId="0" fillId="0" borderId="10" xfId="0" applyNumberFormat="1" applyBorder="1"/>
    <xf numFmtId="164" fontId="0" fillId="0" borderId="12" xfId="0" applyNumberFormat="1" applyBorder="1"/>
    <xf numFmtId="49" fontId="0" fillId="33" borderId="14" xfId="0" applyNumberFormat="1" applyFill="1" applyBorder="1"/>
    <xf numFmtId="49" fontId="0" fillId="0" borderId="14" xfId="0" applyNumberFormat="1" applyBorder="1"/>
    <xf numFmtId="49" fontId="0" fillId="0" borderId="11"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[Sales_Product_Details.xlsx]Sheet2!PivotTable2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Revenue By Different Region</a:t>
            </a:r>
          </a:p>
          <a:p>
            <a:pPr>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Sheet2!$F$3</c:f>
              <c:strCache>
                <c:ptCount val="1"/>
                <c:pt idx="0">
                  <c:v>Total</c:v>
                </c:pt>
              </c:strCache>
            </c:strRef>
          </c:tx>
          <c:spPr>
            <a:solidFill>
              <a:schemeClr val="accent1"/>
            </a:solidFill>
            <a:ln>
              <a:noFill/>
            </a:ln>
            <a:effectLst/>
          </c:spPr>
          <c:invertIfNegative val="0"/>
          <c:cat>
            <c:strRef>
              <c:f>Sheet2!$E$4:$E$10</c:f>
              <c:strCache>
                <c:ptCount val="6"/>
                <c:pt idx="0">
                  <c:v>Wakefield</c:v>
                </c:pt>
                <c:pt idx="1">
                  <c:v>Truro</c:v>
                </c:pt>
                <c:pt idx="2">
                  <c:v>Wells</c:v>
                </c:pt>
                <c:pt idx="3">
                  <c:v>York</c:v>
                </c:pt>
                <c:pt idx="4">
                  <c:v>Winchester</c:v>
                </c:pt>
                <c:pt idx="5">
                  <c:v>Worcester</c:v>
                </c:pt>
              </c:strCache>
            </c:strRef>
          </c:cat>
          <c:val>
            <c:numRef>
              <c:f>Sheet2!$F$4:$F$10</c:f>
              <c:numCache>
                <c:formatCode>General</c:formatCode>
                <c:ptCount val="6"/>
                <c:pt idx="0">
                  <c:v>828.92670016484192</c:v>
                </c:pt>
                <c:pt idx="1">
                  <c:v>404.4334135258888</c:v>
                </c:pt>
                <c:pt idx="2">
                  <c:v>330.16535183887669</c:v>
                </c:pt>
                <c:pt idx="3">
                  <c:v>309.75737830648194</c:v>
                </c:pt>
                <c:pt idx="4">
                  <c:v>302.07013635305793</c:v>
                </c:pt>
                <c:pt idx="5">
                  <c:v>215.2855963269248</c:v>
                </c:pt>
              </c:numCache>
            </c:numRef>
          </c:val>
          <c:extLst>
            <c:ext xmlns:c16="http://schemas.microsoft.com/office/drawing/2014/chart" uri="{C3380CC4-5D6E-409C-BE32-E72D297353CC}">
              <c16:uniqueId val="{00000000-A9FE-45F1-ACAB-971E3BB5C921}"/>
            </c:ext>
          </c:extLst>
        </c:ser>
        <c:dLbls>
          <c:showLegendKey val="0"/>
          <c:showVal val="0"/>
          <c:showCatName val="0"/>
          <c:showSerName val="0"/>
          <c:showPercent val="0"/>
          <c:showBubbleSize val="0"/>
        </c:dLbls>
        <c:gapWidth val="219"/>
        <c:overlap val="-27"/>
        <c:axId val="526553792"/>
        <c:axId val="526554152"/>
      </c:barChart>
      <c:catAx>
        <c:axId val="52655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54152"/>
        <c:crosses val="autoZero"/>
        <c:auto val="1"/>
        <c:lblAlgn val="ctr"/>
        <c:lblOffset val="100"/>
        <c:noMultiLvlLbl val="0"/>
      </c:catAx>
      <c:valAx>
        <c:axId val="526554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53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[Sales_Product_Details.xlsx]Sheet2!PivotTable5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Revenue By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bar"/>
        <c:grouping val="clustered"/>
        <c:varyColors val="0"/>
        <c:ser>
          <c:idx val="0"/>
          <c:order val="0"/>
          <c:tx>
            <c:strRef>
              <c:f>Sheet2!$B$10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Sheet2!$A$11:$A$15</c:f>
              <c:strCache>
                <c:ptCount val="4"/>
                <c:pt idx="0">
                  <c:v>Sports</c:v>
                </c:pt>
                <c:pt idx="1">
                  <c:v>Accessories</c:v>
                </c:pt>
                <c:pt idx="2">
                  <c:v>Menswear</c:v>
                </c:pt>
                <c:pt idx="3">
                  <c:v>Womenswear</c:v>
                </c:pt>
              </c:strCache>
            </c:strRef>
          </c:cat>
          <c:val>
            <c:numRef>
              <c:f>Sheet2!$B$11:$B$15</c:f>
              <c:numCache>
                <c:formatCode>General</c:formatCode>
                <c:ptCount val="4"/>
                <c:pt idx="0">
                  <c:v>139.27182798467584</c:v>
                </c:pt>
                <c:pt idx="1">
                  <c:v>220.49460431112294</c:v>
                </c:pt>
                <c:pt idx="2">
                  <c:v>933.16672302570782</c:v>
                </c:pt>
                <c:pt idx="3">
                  <c:v>1097.7054211945656</c:v>
                </c:pt>
              </c:numCache>
            </c:numRef>
          </c:val>
          <c:extLst>
            <c:ext xmlns:c16="http://schemas.microsoft.com/office/drawing/2014/chart" uri="{C3380CC4-5D6E-409C-BE32-E72D297353CC}">
              <c16:uniqueId val="{00000000-C879-4053-864D-343B1820D09F}"/>
            </c:ext>
          </c:extLst>
        </c:ser>
        <c:dLbls>
          <c:dLblPos val="outEnd"/>
          <c:showLegendKey val="0"/>
          <c:showVal val="1"/>
          <c:showCatName val="0"/>
          <c:showSerName val="0"/>
          <c:showPercent val="0"/>
          <c:showBubbleSize val="0"/>
        </c:dLbls>
        <c:gapWidth val="182"/>
        <c:axId val="535316024"/>
        <c:axId val="527174112"/>
      </c:barChart>
      <c:catAx>
        <c:axId val="535316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74112"/>
        <c:crosses val="autoZero"/>
        <c:auto val="1"/>
        <c:lblAlgn val="ctr"/>
        <c:lblOffset val="100"/>
        <c:noMultiLvlLbl val="0"/>
      </c:catAx>
      <c:valAx>
        <c:axId val="5271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316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[Sales_Product_Details.xlsx]Sheet2!PivotTable10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1" baseline="0"/>
              <a:t> line (Quantity and Sales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12089621062036"/>
          <c:y val="0.1551671185776102"/>
          <c:w val="0.53284761503318845"/>
          <c:h val="0.72689048172286574"/>
        </c:manualLayout>
      </c:layout>
      <c:barChart>
        <c:barDir val="col"/>
        <c:grouping val="stacked"/>
        <c:varyColors val="0"/>
        <c:ser>
          <c:idx val="0"/>
          <c:order val="0"/>
          <c:tx>
            <c:strRef>
              <c:f>Sheet2!$B$18</c:f>
              <c:strCache>
                <c:ptCount val="1"/>
                <c:pt idx="0">
                  <c:v>Count of Quantity</c:v>
                </c:pt>
              </c:strCache>
            </c:strRef>
          </c:tx>
          <c:spPr>
            <a:solidFill>
              <a:schemeClr val="accent1"/>
            </a:solidFill>
            <a:ln>
              <a:noFill/>
            </a:ln>
            <a:effectLst/>
          </c:spPr>
          <c:invertIfNegative val="0"/>
          <c:cat>
            <c:strRef>
              <c:f>Sheet2!$A$19:$A$23</c:f>
              <c:strCache>
                <c:ptCount val="4"/>
                <c:pt idx="0">
                  <c:v>Leathers</c:v>
                </c:pt>
                <c:pt idx="1">
                  <c:v>Shoes</c:v>
                </c:pt>
                <c:pt idx="2">
                  <c:v>Tops</c:v>
                </c:pt>
                <c:pt idx="3">
                  <c:v>Trousers</c:v>
                </c:pt>
              </c:strCache>
            </c:strRef>
          </c:cat>
          <c:val>
            <c:numRef>
              <c:f>Sheet2!$B$19:$B$23</c:f>
              <c:numCache>
                <c:formatCode>General</c:formatCode>
                <c:ptCount val="4"/>
                <c:pt idx="0">
                  <c:v>1</c:v>
                </c:pt>
                <c:pt idx="1">
                  <c:v>1</c:v>
                </c:pt>
                <c:pt idx="2">
                  <c:v>23</c:v>
                </c:pt>
                <c:pt idx="3">
                  <c:v>5</c:v>
                </c:pt>
              </c:numCache>
            </c:numRef>
          </c:val>
          <c:extLst>
            <c:ext xmlns:c16="http://schemas.microsoft.com/office/drawing/2014/chart" uri="{C3380CC4-5D6E-409C-BE32-E72D297353CC}">
              <c16:uniqueId val="{00000000-8C92-4159-A1B3-3B30DF757439}"/>
            </c:ext>
          </c:extLst>
        </c:ser>
        <c:ser>
          <c:idx val="1"/>
          <c:order val="1"/>
          <c:tx>
            <c:strRef>
              <c:f>Sheet2!$C$18</c:f>
              <c:strCache>
                <c:ptCount val="1"/>
                <c:pt idx="0">
                  <c:v>Sum of Sales_Revenue</c:v>
                </c:pt>
              </c:strCache>
            </c:strRef>
          </c:tx>
          <c:spPr>
            <a:solidFill>
              <a:schemeClr val="accent2"/>
            </a:solidFill>
            <a:ln>
              <a:noFill/>
            </a:ln>
            <a:effectLst/>
          </c:spPr>
          <c:invertIfNegative val="0"/>
          <c:cat>
            <c:strRef>
              <c:f>Sheet2!$A$19:$A$23</c:f>
              <c:strCache>
                <c:ptCount val="4"/>
                <c:pt idx="0">
                  <c:v>Leathers</c:v>
                </c:pt>
                <c:pt idx="1">
                  <c:v>Shoes</c:v>
                </c:pt>
                <c:pt idx="2">
                  <c:v>Tops</c:v>
                </c:pt>
                <c:pt idx="3">
                  <c:v>Trousers</c:v>
                </c:pt>
              </c:strCache>
            </c:strRef>
          </c:cat>
          <c:val>
            <c:numRef>
              <c:f>Sheet2!$C$19:$C$23</c:f>
              <c:numCache>
                <c:formatCode>General</c:formatCode>
                <c:ptCount val="4"/>
                <c:pt idx="0">
                  <c:v>149.66257246108995</c:v>
                </c:pt>
                <c:pt idx="1">
                  <c:v>21.965811772016419</c:v>
                </c:pt>
                <c:pt idx="2">
                  <c:v>1874.6702013678282</c:v>
                </c:pt>
                <c:pt idx="3">
                  <c:v>344.33999091513755</c:v>
                </c:pt>
              </c:numCache>
            </c:numRef>
          </c:val>
          <c:extLst>
            <c:ext xmlns:c16="http://schemas.microsoft.com/office/drawing/2014/chart" uri="{C3380CC4-5D6E-409C-BE32-E72D297353CC}">
              <c16:uniqueId val="{00000001-8C92-4159-A1B3-3B30DF757439}"/>
            </c:ext>
          </c:extLst>
        </c:ser>
        <c:dLbls>
          <c:showLegendKey val="0"/>
          <c:showVal val="0"/>
          <c:showCatName val="0"/>
          <c:showSerName val="0"/>
          <c:showPercent val="0"/>
          <c:showBubbleSize val="0"/>
        </c:dLbls>
        <c:gapWidth val="150"/>
        <c:overlap val="100"/>
        <c:axId val="606652440"/>
        <c:axId val="606654240"/>
      </c:barChart>
      <c:catAx>
        <c:axId val="6066524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54240"/>
        <c:crosses val="autoZero"/>
        <c:auto val="1"/>
        <c:lblAlgn val="ctr"/>
        <c:lblOffset val="100"/>
        <c:noMultiLvlLbl val="0"/>
      </c:catAx>
      <c:valAx>
        <c:axId val="6066542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52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[Sales_Product_Details.xlsx]Sheet2!PivotTable3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Day</a:t>
            </a:r>
          </a:p>
          <a:p>
            <a:pPr>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Sheet2!$B$28</c:f>
              <c:strCache>
                <c:ptCount val="1"/>
                <c:pt idx="0">
                  <c:v>Total</c:v>
                </c:pt>
              </c:strCache>
            </c:strRef>
          </c:tx>
          <c:spPr>
            <a:solidFill>
              <a:schemeClr val="accent1"/>
            </a:solidFill>
            <a:ln>
              <a:noFill/>
            </a:ln>
            <a:effectLst/>
          </c:spPr>
          <c:invertIfNegative val="0"/>
          <c:cat>
            <c:strRef>
              <c:f>Sheet2!$A$29:$A$36</c:f>
              <c:strCache>
                <c:ptCount val="7"/>
                <c:pt idx="0">
                  <c:v>Sunday</c:v>
                </c:pt>
                <c:pt idx="1">
                  <c:v>Monday</c:v>
                </c:pt>
                <c:pt idx="2">
                  <c:v>Tuesday</c:v>
                </c:pt>
                <c:pt idx="3">
                  <c:v>Wednesday</c:v>
                </c:pt>
                <c:pt idx="4">
                  <c:v>Thursday</c:v>
                </c:pt>
                <c:pt idx="5">
                  <c:v>Friday</c:v>
                </c:pt>
                <c:pt idx="6">
                  <c:v>Saturday</c:v>
                </c:pt>
              </c:strCache>
            </c:strRef>
          </c:cat>
          <c:val>
            <c:numRef>
              <c:f>Sheet2!$B$29:$B$36</c:f>
              <c:numCache>
                <c:formatCode>General</c:formatCode>
                <c:ptCount val="7"/>
                <c:pt idx="0">
                  <c:v>272.92432271385439</c:v>
                </c:pt>
                <c:pt idx="1">
                  <c:v>207.35449292536549</c:v>
                </c:pt>
                <c:pt idx="2">
                  <c:v>291.36585978728903</c:v>
                </c:pt>
                <c:pt idx="3">
                  <c:v>578.52047514238211</c:v>
                </c:pt>
                <c:pt idx="4">
                  <c:v>258.64810338879408</c:v>
                </c:pt>
                <c:pt idx="5">
                  <c:v>435.25504846977623</c:v>
                </c:pt>
                <c:pt idx="6">
                  <c:v>346.57027408861074</c:v>
                </c:pt>
              </c:numCache>
            </c:numRef>
          </c:val>
          <c:extLst>
            <c:ext xmlns:c16="http://schemas.microsoft.com/office/drawing/2014/chart" uri="{C3380CC4-5D6E-409C-BE32-E72D297353CC}">
              <c16:uniqueId val="{00000000-7D76-4A9A-94D5-6D2AA0A0BDC6}"/>
            </c:ext>
          </c:extLst>
        </c:ser>
        <c:dLbls>
          <c:showLegendKey val="0"/>
          <c:showVal val="0"/>
          <c:showCatName val="0"/>
          <c:showSerName val="0"/>
          <c:showPercent val="0"/>
          <c:showBubbleSize val="0"/>
        </c:dLbls>
        <c:gapWidth val="219"/>
        <c:overlap val="-27"/>
        <c:axId val="431705280"/>
        <c:axId val="431708160"/>
      </c:barChart>
      <c:catAx>
        <c:axId val="43170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08160"/>
        <c:crosses val="autoZero"/>
        <c:auto val="1"/>
        <c:lblAlgn val="ctr"/>
        <c:lblOffset val="100"/>
        <c:noMultiLvlLbl val="0"/>
      </c:catAx>
      <c:valAx>
        <c:axId val="43170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0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[Sales_Product_Details.xlsx]Sheet2!PivotTable1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1" baseline="0"/>
              <a:t> Descriptions</a:t>
            </a:r>
          </a:p>
          <a:p>
            <a:pPr>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Sheet2!$J$4</c:f>
              <c:strCache>
                <c:ptCount val="1"/>
                <c:pt idx="0">
                  <c:v>Sum of Quantity</c:v>
                </c:pt>
              </c:strCache>
            </c:strRef>
          </c:tx>
          <c:spPr>
            <a:solidFill>
              <a:schemeClr val="accent1"/>
            </a:solidFill>
            <a:ln>
              <a:noFill/>
            </a:ln>
            <a:effectLst/>
          </c:spPr>
          <c:invertIfNegative val="0"/>
          <c:cat>
            <c:strRef>
              <c:f>Sheet2!$I$5:$I$23</c:f>
              <c:strCache>
                <c:ptCount val="18"/>
                <c:pt idx="0">
                  <c:v>Formal Shirts</c:v>
                </c:pt>
                <c:pt idx="1">
                  <c:v>Knitwear</c:v>
                </c:pt>
                <c:pt idx="2">
                  <c:v>Casual Shirts</c:v>
                </c:pt>
                <c:pt idx="3">
                  <c:v>Shorts</c:v>
                </c:pt>
                <c:pt idx="4">
                  <c:v>Pants</c:v>
                </c:pt>
                <c:pt idx="5">
                  <c:v>Polo Shirts</c:v>
                </c:pt>
                <c:pt idx="6">
                  <c:v>Suits</c:v>
                </c:pt>
                <c:pt idx="7">
                  <c:v>Pyjamas</c:v>
                </c:pt>
                <c:pt idx="8">
                  <c:v>Jeans</c:v>
                </c:pt>
                <c:pt idx="9">
                  <c:v>Tshirts</c:v>
                </c:pt>
                <c:pt idx="10">
                  <c:v>Coats</c:v>
                </c:pt>
                <c:pt idx="11">
                  <c:v>Belts</c:v>
                </c:pt>
                <c:pt idx="12">
                  <c:v>Ties</c:v>
                </c:pt>
                <c:pt idx="13">
                  <c:v>Dress</c:v>
                </c:pt>
                <c:pt idx="14">
                  <c:v>Underwear</c:v>
                </c:pt>
                <c:pt idx="15">
                  <c:v>Cycling Jerseys</c:v>
                </c:pt>
                <c:pt idx="16">
                  <c:v>Sweats</c:v>
                </c:pt>
                <c:pt idx="17">
                  <c:v>GolfShoes</c:v>
                </c:pt>
              </c:strCache>
            </c:strRef>
          </c:cat>
          <c:val>
            <c:numRef>
              <c:f>Sheet2!$J$5:$J$23</c:f>
              <c:numCache>
                <c:formatCode>General</c:formatCode>
                <c:ptCount val="18"/>
                <c:pt idx="0">
                  <c:v>9</c:v>
                </c:pt>
                <c:pt idx="1">
                  <c:v>6</c:v>
                </c:pt>
                <c:pt idx="2">
                  <c:v>5</c:v>
                </c:pt>
                <c:pt idx="3">
                  <c:v>5</c:v>
                </c:pt>
                <c:pt idx="4">
                  <c:v>5</c:v>
                </c:pt>
                <c:pt idx="5">
                  <c:v>4</c:v>
                </c:pt>
                <c:pt idx="6">
                  <c:v>4</c:v>
                </c:pt>
                <c:pt idx="7">
                  <c:v>4</c:v>
                </c:pt>
                <c:pt idx="8">
                  <c:v>3</c:v>
                </c:pt>
                <c:pt idx="9">
                  <c:v>3</c:v>
                </c:pt>
                <c:pt idx="10">
                  <c:v>3</c:v>
                </c:pt>
                <c:pt idx="11">
                  <c:v>3</c:v>
                </c:pt>
                <c:pt idx="12">
                  <c:v>2</c:v>
                </c:pt>
                <c:pt idx="13">
                  <c:v>2</c:v>
                </c:pt>
                <c:pt idx="14">
                  <c:v>1</c:v>
                </c:pt>
                <c:pt idx="15">
                  <c:v>1</c:v>
                </c:pt>
                <c:pt idx="16">
                  <c:v>1</c:v>
                </c:pt>
                <c:pt idx="17">
                  <c:v>1</c:v>
                </c:pt>
              </c:numCache>
            </c:numRef>
          </c:val>
          <c:extLst>
            <c:ext xmlns:c16="http://schemas.microsoft.com/office/drawing/2014/chart" uri="{C3380CC4-5D6E-409C-BE32-E72D297353CC}">
              <c16:uniqueId val="{00000000-8F1C-4F89-A049-AD3E1A90B183}"/>
            </c:ext>
          </c:extLst>
        </c:ser>
        <c:ser>
          <c:idx val="1"/>
          <c:order val="1"/>
          <c:tx>
            <c:strRef>
              <c:f>Sheet2!$K$4</c:f>
              <c:strCache>
                <c:ptCount val="1"/>
                <c:pt idx="0">
                  <c:v>Sum of Sales_Revenue</c:v>
                </c:pt>
              </c:strCache>
            </c:strRef>
          </c:tx>
          <c:spPr>
            <a:solidFill>
              <a:schemeClr val="accent2"/>
            </a:solidFill>
            <a:ln>
              <a:noFill/>
            </a:ln>
            <a:effectLst/>
          </c:spPr>
          <c:invertIfNegative val="0"/>
          <c:cat>
            <c:strRef>
              <c:f>Sheet2!$I$5:$I$23</c:f>
              <c:strCache>
                <c:ptCount val="18"/>
                <c:pt idx="0">
                  <c:v>Formal Shirts</c:v>
                </c:pt>
                <c:pt idx="1">
                  <c:v>Knitwear</c:v>
                </c:pt>
                <c:pt idx="2">
                  <c:v>Casual Shirts</c:v>
                </c:pt>
                <c:pt idx="3">
                  <c:v>Shorts</c:v>
                </c:pt>
                <c:pt idx="4">
                  <c:v>Pants</c:v>
                </c:pt>
                <c:pt idx="5">
                  <c:v>Polo Shirts</c:v>
                </c:pt>
                <c:pt idx="6">
                  <c:v>Suits</c:v>
                </c:pt>
                <c:pt idx="7">
                  <c:v>Pyjamas</c:v>
                </c:pt>
                <c:pt idx="8">
                  <c:v>Jeans</c:v>
                </c:pt>
                <c:pt idx="9">
                  <c:v>Tshirts</c:v>
                </c:pt>
                <c:pt idx="10">
                  <c:v>Coats</c:v>
                </c:pt>
                <c:pt idx="11">
                  <c:v>Belts</c:v>
                </c:pt>
                <c:pt idx="12">
                  <c:v>Ties</c:v>
                </c:pt>
                <c:pt idx="13">
                  <c:v>Dress</c:v>
                </c:pt>
                <c:pt idx="14">
                  <c:v>Underwear</c:v>
                </c:pt>
                <c:pt idx="15">
                  <c:v>Cycling Jerseys</c:v>
                </c:pt>
                <c:pt idx="16">
                  <c:v>Sweats</c:v>
                </c:pt>
                <c:pt idx="17">
                  <c:v>GolfShoes</c:v>
                </c:pt>
              </c:strCache>
            </c:strRef>
          </c:cat>
          <c:val>
            <c:numRef>
              <c:f>Sheet2!$K$5:$K$23</c:f>
              <c:numCache>
                <c:formatCode>General</c:formatCode>
                <c:ptCount val="18"/>
                <c:pt idx="0">
                  <c:v>291.90186364921277</c:v>
                </c:pt>
                <c:pt idx="1">
                  <c:v>180.50277937778674</c:v>
                </c:pt>
                <c:pt idx="2">
                  <c:v>165.28297729879694</c:v>
                </c:pt>
                <c:pt idx="3">
                  <c:v>177.57052985372604</c:v>
                </c:pt>
                <c:pt idx="4">
                  <c:v>212.7563500631465</c:v>
                </c:pt>
                <c:pt idx="5">
                  <c:v>114.70690303557657</c:v>
                </c:pt>
                <c:pt idx="6">
                  <c:v>175.48614798989982</c:v>
                </c:pt>
                <c:pt idx="7">
                  <c:v>196.45854756386993</c:v>
                </c:pt>
                <c:pt idx="8">
                  <c:v>89.740210372419341</c:v>
                </c:pt>
                <c:pt idx="9">
                  <c:v>133.4942320121105</c:v>
                </c:pt>
                <c:pt idx="10">
                  <c:v>108.57137511489344</c:v>
                </c:pt>
                <c:pt idx="11">
                  <c:v>149.66257246108995</c:v>
                </c:pt>
                <c:pt idx="12">
                  <c:v>70.83203185003299</c:v>
                </c:pt>
                <c:pt idx="13">
                  <c:v>77.437679075109003</c:v>
                </c:pt>
                <c:pt idx="14">
                  <c:v>54.994304962720001</c:v>
                </c:pt>
                <c:pt idx="15">
                  <c:v>117.30601621265943</c:v>
                </c:pt>
                <c:pt idx="16">
                  <c:v>51.968243851005795</c:v>
                </c:pt>
                <c:pt idx="17">
                  <c:v>21.965811772016419</c:v>
                </c:pt>
              </c:numCache>
            </c:numRef>
          </c:val>
          <c:extLst>
            <c:ext xmlns:c16="http://schemas.microsoft.com/office/drawing/2014/chart" uri="{C3380CC4-5D6E-409C-BE32-E72D297353CC}">
              <c16:uniqueId val="{00000001-8F1C-4F89-A049-AD3E1A90B183}"/>
            </c:ext>
          </c:extLst>
        </c:ser>
        <c:dLbls>
          <c:showLegendKey val="0"/>
          <c:showVal val="0"/>
          <c:showCatName val="0"/>
          <c:showSerName val="0"/>
          <c:showPercent val="0"/>
          <c:showBubbleSize val="0"/>
        </c:dLbls>
        <c:gapWidth val="219"/>
        <c:overlap val="-27"/>
        <c:axId val="528117848"/>
        <c:axId val="528116048"/>
      </c:barChart>
      <c:catAx>
        <c:axId val="52811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116048"/>
        <c:crosses val="autoZero"/>
        <c:auto val="1"/>
        <c:lblAlgn val="ctr"/>
        <c:lblOffset val="100"/>
        <c:noMultiLvlLbl val="0"/>
      </c:catAx>
      <c:valAx>
        <c:axId val="52811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117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507998</xdr:colOff>
      <xdr:row>0</xdr:row>
      <xdr:rowOff>101600</xdr:rowOff>
    </xdr:from>
    <xdr:to>
      <xdr:col>21</xdr:col>
      <xdr:colOff>190500</xdr:colOff>
      <xdr:row>14</xdr:row>
      <xdr:rowOff>63500</xdr:rowOff>
    </xdr:to>
    <xdr:graphicFrame macro="">
      <xdr:nvGraphicFramePr>
        <xdr:cNvPr id="3" name="Chart 2">
          <a:extLst>
            <a:ext uri="{FF2B5EF4-FFF2-40B4-BE49-F238E27FC236}">
              <a16:creationId xmlns:a16="http://schemas.microsoft.com/office/drawing/2014/main" id="{07EDA03D-DF51-4412-8E71-D6A2FE425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161925</xdr:rowOff>
    </xdr:from>
    <xdr:to>
      <xdr:col>3</xdr:col>
      <xdr:colOff>390525</xdr:colOff>
      <xdr:row>8</xdr:row>
      <xdr:rowOff>57150</xdr:rowOff>
    </xdr:to>
    <mc:AlternateContent xmlns:mc="http://schemas.openxmlformats.org/markup-compatibility/2006" xmlns:a14="http://schemas.microsoft.com/office/drawing/2010/main">
      <mc:Choice Requires="a14">
        <xdr:graphicFrame macro="">
          <xdr:nvGraphicFramePr>
            <xdr:cNvPr id="4" name="Product_Category">
              <a:extLst>
                <a:ext uri="{FF2B5EF4-FFF2-40B4-BE49-F238E27FC236}">
                  <a16:creationId xmlns:a16="http://schemas.microsoft.com/office/drawing/2014/main" id="{CA674AB7-6264-6777-2D6B-9AEC4FA855C6}"/>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0" y="161925"/>
              <a:ext cx="2219325"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479424</xdr:colOff>
      <xdr:row>0</xdr:row>
      <xdr:rowOff>158750</xdr:rowOff>
    </xdr:from>
    <xdr:to>
      <xdr:col>13</xdr:col>
      <xdr:colOff>527049</xdr:colOff>
      <xdr:row>14</xdr:row>
      <xdr:rowOff>139700</xdr:rowOff>
    </xdr:to>
    <xdr:graphicFrame macro="">
      <xdr:nvGraphicFramePr>
        <xdr:cNvPr id="6" name="Chart 5">
          <a:extLst>
            <a:ext uri="{FF2B5EF4-FFF2-40B4-BE49-F238E27FC236}">
              <a16:creationId xmlns:a16="http://schemas.microsoft.com/office/drawing/2014/main" id="{C5DBFF9E-7DCA-4E47-A803-856E925D6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104775</xdr:colOff>
      <xdr:row>8</xdr:row>
      <xdr:rowOff>104775</xdr:rowOff>
    </xdr:from>
    <xdr:to>
      <xdr:col>3</xdr:col>
      <xdr:colOff>47625</xdr:colOff>
      <xdr:row>17</xdr:row>
      <xdr:rowOff>161925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43C052B-02C4-BAA4-E51D-CF5A5A0764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775" y="1628775"/>
              <a:ext cx="177165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412750</xdr:colOff>
      <xdr:row>0</xdr:row>
      <xdr:rowOff>139700</xdr:rowOff>
    </xdr:from>
    <xdr:to>
      <xdr:col>6</xdr:col>
      <xdr:colOff>266700</xdr:colOff>
      <xdr:row>8</xdr:row>
      <xdr:rowOff>73025</xdr:rowOff>
    </xdr:to>
    <mc:AlternateContent xmlns:mc="http://schemas.openxmlformats.org/markup-compatibility/2006" xmlns:a14="http://schemas.microsoft.com/office/drawing/2010/main">
      <mc:Choice Requires="a14">
        <xdr:graphicFrame macro="">
          <xdr:nvGraphicFramePr>
            <xdr:cNvPr id="10" name="Product_Line">
              <a:extLst>
                <a:ext uri="{FF2B5EF4-FFF2-40B4-BE49-F238E27FC236}">
                  <a16:creationId xmlns:a16="http://schemas.microsoft.com/office/drawing/2014/main" id="{F5E85BAE-76FF-2203-9C52-1A5B1876D8FA}"/>
                </a:ext>
              </a:extLst>
            </xdr:cNvPr>
            <xdr:cNvGraphicFramePr/>
          </xdr:nvGraphicFramePr>
          <xdr:xfrm>
            <a:off x="0" y="0"/>
            <a:ext cx="0" cy="0"/>
          </xdr:xfrm>
          <a:graphic>
            <a:graphicData uri="http://schemas.microsoft.com/office/drawing/2010/slicer">
              <sle:slicer xmlns:sle="http://schemas.microsoft.com/office/drawing/2010/slicer" name="Product_Line"/>
            </a:graphicData>
          </a:graphic>
        </xdr:graphicFrame>
      </mc:Choice>
      <mc:Fallback xmlns="">
        <xdr:sp macro="" textlink="">
          <xdr:nvSpPr>
            <xdr:cNvPr id="0" name=""/>
            <xdr:cNvSpPr>
              <a:spLocks noTextEdit="1"/>
            </xdr:cNvSpPr>
          </xdr:nvSpPr>
          <xdr:spPr>
            <a:xfrm>
              <a:off x="2249714" y="139700"/>
              <a:ext cx="1690915"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289603</xdr:colOff>
      <xdr:row>15</xdr:row>
      <xdr:rowOff>11339</xdr:rowOff>
    </xdr:from>
    <xdr:to>
      <xdr:col>16</xdr:col>
      <xdr:colOff>422954</xdr:colOff>
      <xdr:row>38</xdr:row>
      <xdr:rowOff>113392</xdr:rowOff>
    </xdr:to>
    <xdr:graphicFrame macro="">
      <xdr:nvGraphicFramePr>
        <xdr:cNvPr id="12" name="Chart 11">
          <a:extLst>
            <a:ext uri="{FF2B5EF4-FFF2-40B4-BE49-F238E27FC236}">
              <a16:creationId xmlns:a16="http://schemas.microsoft.com/office/drawing/2014/main" id="{82CF63A2-0C2D-4D74-BA65-BEA95C56B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79830</xdr:colOff>
      <xdr:row>16</xdr:row>
      <xdr:rowOff>40140</xdr:rowOff>
    </xdr:from>
    <xdr:to>
      <xdr:col>27</xdr:col>
      <xdr:colOff>136071</xdr:colOff>
      <xdr:row>36</xdr:row>
      <xdr:rowOff>12472</xdr:rowOff>
    </xdr:to>
    <xdr:graphicFrame macro="">
      <xdr:nvGraphicFramePr>
        <xdr:cNvPr id="2" name="Chart 1">
          <a:extLst>
            <a:ext uri="{FF2B5EF4-FFF2-40B4-BE49-F238E27FC236}">
              <a16:creationId xmlns:a16="http://schemas.microsoft.com/office/drawing/2014/main" id="{25ED4438-34CA-4478-96AE-5B47AC5BE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254455</xdr:colOff>
      <xdr:row>9</xdr:row>
      <xdr:rowOff>25854</xdr:rowOff>
    </xdr:from>
    <xdr:to>
      <xdr:col>5</xdr:col>
      <xdr:colOff>585108</xdr:colOff>
      <xdr:row>18</xdr:row>
      <xdr:rowOff>13607</xdr:rowOff>
    </xdr:to>
    <mc:AlternateContent xmlns:mc="http://schemas.openxmlformats.org/markup-compatibility/2006" xmlns:a14="http://schemas.microsoft.com/office/drawing/2010/main">
      <mc:Choice Requires="a14">
        <xdr:graphicFrame macro="">
          <xdr:nvGraphicFramePr>
            <xdr:cNvPr id="5" name="Day">
              <a:extLst>
                <a:ext uri="{FF2B5EF4-FFF2-40B4-BE49-F238E27FC236}">
                  <a16:creationId xmlns:a16="http://schemas.microsoft.com/office/drawing/2014/main" id="{BA42C5BB-4347-0404-4620-0AADE47E80F8}"/>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2091419" y="1740354"/>
              <a:ext cx="1555296" cy="1702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381000</xdr:colOff>
      <xdr:row>0</xdr:row>
      <xdr:rowOff>108856</xdr:rowOff>
    </xdr:from>
    <xdr:to>
      <xdr:col>28</xdr:col>
      <xdr:colOff>217714</xdr:colOff>
      <xdr:row>15</xdr:row>
      <xdr:rowOff>179159</xdr:rowOff>
    </xdr:to>
    <xdr:graphicFrame macro="">
      <xdr:nvGraphicFramePr>
        <xdr:cNvPr id="7" name="Chart 6">
          <a:extLst>
            <a:ext uri="{FF2B5EF4-FFF2-40B4-BE49-F238E27FC236}">
              <a16:creationId xmlns:a16="http://schemas.microsoft.com/office/drawing/2014/main" id="{5DB48000-3B2D-4401-928B-0D78769FC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27214</xdr:colOff>
      <xdr:row>17</xdr:row>
      <xdr:rowOff>167708</xdr:rowOff>
    </xdr:from>
    <xdr:to>
      <xdr:col>3</xdr:col>
      <xdr:colOff>34358</xdr:colOff>
      <xdr:row>31</xdr:row>
      <xdr:rowOff>24833</xdr:rowOff>
    </xdr:to>
    <mc:AlternateContent xmlns:mc="http://schemas.openxmlformats.org/markup-compatibility/2006" xmlns:a14="http://schemas.microsoft.com/office/drawing/2010/main">
      <mc:Choice Requires="a14">
        <xdr:graphicFrame macro="">
          <xdr:nvGraphicFramePr>
            <xdr:cNvPr id="11" name="Product_Description">
              <a:extLst>
                <a:ext uri="{FF2B5EF4-FFF2-40B4-BE49-F238E27FC236}">
                  <a16:creationId xmlns:a16="http://schemas.microsoft.com/office/drawing/2014/main" id="{54FDC16B-F2D9-2974-457B-96041671C801}"/>
                </a:ext>
              </a:extLst>
            </xdr:cNvPr>
            <xdr:cNvGraphicFramePr/>
          </xdr:nvGraphicFramePr>
          <xdr:xfrm>
            <a:off x="0" y="0"/>
            <a:ext cx="0" cy="0"/>
          </xdr:xfrm>
          <a:graphic>
            <a:graphicData uri="http://schemas.microsoft.com/office/drawing/2010/slicer">
              <sle:slicer xmlns:sle="http://schemas.microsoft.com/office/drawing/2010/slicer" name="Product_Description"/>
            </a:graphicData>
          </a:graphic>
        </xdr:graphicFrame>
      </mc:Choice>
      <mc:Fallback xmlns="">
        <xdr:sp macro="" textlink="">
          <xdr:nvSpPr>
            <xdr:cNvPr id="0" name=""/>
            <xdr:cNvSpPr>
              <a:spLocks noTextEdit="1"/>
            </xdr:cNvSpPr>
          </xdr:nvSpPr>
          <xdr:spPr>
            <a:xfrm>
              <a:off x="27214" y="3406208"/>
              <a:ext cx="184410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Sales_Product_Detail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ad" refreshedDate="45183.861898958334" createdVersion="8" refreshedVersion="8" minRefreshableVersion="3" recordCount="30" xr:uid="{40E667D6-DDDE-4361-A173-E4E3EC2266D2}">
  <cacheSource type="worksheet">
    <worksheetSource ref="A1:N31" sheet="Analysis"/>
  </cacheSource>
  <cacheFields count="14">
    <cacheField name="Date" numFmtId="49">
      <sharedItems containsSemiMixedTypes="0" containsString="0" containsNumber="1" containsInteger="1" minValue="20210601" maxValue="20210630"/>
    </cacheField>
    <cacheField name="Date_" numFmtId="164">
      <sharedItems containsSemiMixedTypes="0" containsNonDate="0" containsDate="1" containsString="0" minDate="2021-06-01T00:00:00" maxDate="2021-07-01T00:00:00"/>
    </cacheField>
    <cacheField name="Customer_ID" numFmtId="0">
      <sharedItems containsSemiMixedTypes="0" containsString="0" containsNumber="1" containsInteger="1" minValue="9" maxValue="99" count="23">
        <n v="98"/>
        <n v="92"/>
        <n v="99"/>
        <n v="66"/>
        <n v="97"/>
        <n v="45"/>
        <n v="81"/>
        <n v="47"/>
        <n v="24"/>
        <n v="10"/>
        <n v="55"/>
        <n v="44"/>
        <n v="31"/>
        <n v="34"/>
        <n v="90"/>
        <n v="12"/>
        <n v="9"/>
        <n v="89"/>
        <n v="32"/>
        <n v="15"/>
        <n v="56"/>
        <n v="13"/>
        <n v="91"/>
      </sharedItems>
    </cacheField>
    <cacheField name="Product_ID" numFmtId="0">
      <sharedItems containsSemiMixedTypes="0" containsString="0" containsNumber="1" containsInteger="1" minValue="251" maxValue="357"/>
    </cacheField>
    <cacheField name="Quantity" numFmtId="0">
      <sharedItems containsSemiMixedTypes="0" containsString="0" containsNumber="1" containsInteger="1" minValue="1" maxValue="4" count="4">
        <n v="1"/>
        <n v="4"/>
        <n v="3"/>
        <n v="2"/>
      </sharedItems>
    </cacheField>
    <cacheField name="Unit_Price" numFmtId="0">
      <sharedItems containsSemiMixedTypes="0" containsString="0" containsNumber="1" minValue="21.965811772016419" maxValue="117.30601621265943"/>
    </cacheField>
    <cacheField name="Sales_Revenue" numFmtId="0">
      <sharedItems containsSemiMixedTypes="0" containsString="0" containsNumber="1" minValue="21.965811772016419" maxValue="175.48614798989982"/>
    </cacheField>
    <cacheField name="Product_Description" numFmtId="0">
      <sharedItems count="18">
        <s v="Cycling Jerseys"/>
        <s v="Casual Shirts"/>
        <s v="Jeans"/>
        <s v="Shorts"/>
        <s v="Belts"/>
        <s v="Ties"/>
        <s v="Polo Shirts"/>
        <s v="Tshirts"/>
        <s v="Formal Shirts"/>
        <s v="Knitwear"/>
        <s v="Suits"/>
        <s v="Sweats"/>
        <s v="Pants"/>
        <s v="GolfShoes"/>
        <s v="Dress"/>
        <s v="Coats"/>
        <s v="Underwear"/>
        <s v="Pyjamas"/>
      </sharedItems>
    </cacheField>
    <cacheField name="Product_Category" numFmtId="0">
      <sharedItems count="4">
        <s v="Sports"/>
        <s v="Menswear"/>
        <s v="Womenswear"/>
        <s v="Accessories"/>
      </sharedItems>
    </cacheField>
    <cacheField name="Product_Line" numFmtId="0">
      <sharedItems count="4">
        <s v="Tops"/>
        <s v="Trousers"/>
        <s v="Leathers"/>
        <s v="Shoes"/>
      </sharedItems>
    </cacheField>
    <cacheField name="Raw_Material" numFmtId="0">
      <sharedItems/>
    </cacheField>
    <cacheField name="Region" numFmtId="0">
      <sharedItems count="6">
        <s v="York"/>
        <s v="Worcester"/>
        <s v="Winchester"/>
        <s v="Wells"/>
        <s v="Wakefield"/>
        <s v="Truro"/>
      </sharedItems>
    </cacheField>
    <cacheField name="Latitude" numFmtId="0">
      <sharedItems containsSemiMixedTypes="0" containsString="0" containsNumber="1" minValue="50.259998000000003" maxValue="53.958331999999999" count="6">
        <n v="53.958331999999999"/>
        <n v="52.192000999999998"/>
        <n v="51.063201999999997"/>
        <n v="51.209000000000003"/>
        <n v="53.68"/>
        <n v="50.259998000000003"/>
      </sharedItems>
    </cacheField>
    <cacheField name="Longitude" numFmtId="0">
      <sharedItems containsSemiMixedTypes="0" containsString="0" containsNumber="1" minValue="-5.0510000000000002" maxValue="-1.0802780000000001" count="6">
        <n v="-1.0802780000000001"/>
        <n v="-2.2200000000000002"/>
        <n v="-1.3080000000000001"/>
        <n v="-2.6469999999999998"/>
        <n v="-1.49"/>
        <n v="-5.0510000000000002"/>
      </sharedItems>
    </cacheField>
  </cacheFields>
  <extLst>
    <ext xmlns:x14="http://schemas.microsoft.com/office/spreadsheetml/2009/9/main" uri="{725AE2AE-9491-48be-B2B4-4EB974FC3084}">
      <x14:pivotCacheDefinition pivotCacheId="21331781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ad" refreshedDate="45183.994222453701" createdVersion="8" refreshedVersion="8" minRefreshableVersion="3" recordCount="30" xr:uid="{90340519-99FB-4438-8363-40FB9F869081}">
  <cacheSource type="worksheet">
    <worksheetSource ref="A1:O31" sheet="Cleaned_data" r:id="rId2"/>
  </cacheSource>
  <cacheFields count="15">
    <cacheField name="Date" numFmtId="49">
      <sharedItems containsSemiMixedTypes="0" containsString="0" containsNumber="1" containsInteger="1" minValue="20210601" maxValue="20210630"/>
    </cacheField>
    <cacheField name="Date_" numFmtId="164">
      <sharedItems containsSemiMixedTypes="0" containsNonDate="0" containsDate="1" containsString="0" minDate="2021-06-01T00:00:00" maxDate="2021-07-01T00:00:00"/>
    </cacheField>
    <cacheField name="Day" numFmtId="0">
      <sharedItems count="7">
        <s v="Tuesday"/>
        <s v="Wednesday"/>
        <s v="Thursday"/>
        <s v="Friday"/>
        <s v="Saturday"/>
        <s v="Sunday"/>
        <s v="Monday"/>
      </sharedItems>
    </cacheField>
    <cacheField name="Customer_ID" numFmtId="0">
      <sharedItems containsSemiMixedTypes="0" containsString="0" containsNumber="1" containsInteger="1" minValue="9" maxValue="99"/>
    </cacheField>
    <cacheField name="Product_ID" numFmtId="0">
      <sharedItems containsSemiMixedTypes="0" containsString="0" containsNumber="1" containsInteger="1" minValue="251" maxValue="357"/>
    </cacheField>
    <cacheField name="Quantity" numFmtId="0">
      <sharedItems containsSemiMixedTypes="0" containsString="0" containsNumber="1" containsInteger="1" minValue="1" maxValue="4" count="4">
        <n v="1"/>
        <n v="4"/>
        <n v="3"/>
        <n v="2"/>
      </sharedItems>
    </cacheField>
    <cacheField name="Unit_Price" numFmtId="0">
      <sharedItems containsSemiMixedTypes="0" containsString="0" containsNumber="1" minValue="21.965811772016419" maxValue="117.30601621265943"/>
    </cacheField>
    <cacheField name="Sales_Revenue" numFmtId="0">
      <sharedItems containsSemiMixedTypes="0" containsString="0" containsNumber="1" minValue="21.965811772016419" maxValue="175.48614798989982"/>
    </cacheField>
    <cacheField name="Product_Description" numFmtId="0">
      <sharedItems count="18">
        <s v="Cycling Jerseys"/>
        <s v="Casual Shirts"/>
        <s v="Jeans"/>
        <s v="Shorts"/>
        <s v="Belts"/>
        <s v="Ties"/>
        <s v="Polo Shirts"/>
        <s v="Tshirts"/>
        <s v="Formal Shirts"/>
        <s v="Knitwear"/>
        <s v="Suits"/>
        <s v="Sweats"/>
        <s v="Pants"/>
        <s v="GolfShoes"/>
        <s v="Dress"/>
        <s v="Coats"/>
        <s v="Underwear"/>
        <s v="Pyjamas"/>
      </sharedItems>
    </cacheField>
    <cacheField name="Product_Category" numFmtId="0">
      <sharedItems/>
    </cacheField>
    <cacheField name="Product_Line" numFmtId="0">
      <sharedItems/>
    </cacheField>
    <cacheField name="Raw_Material" numFmtId="0">
      <sharedItems/>
    </cacheField>
    <cacheField name="Region" numFmtId="0">
      <sharedItems/>
    </cacheField>
    <cacheField name="Latitude" numFmtId="0">
      <sharedItems containsSemiMixedTypes="0" containsString="0" containsNumber="1" minValue="50.259998000000003" maxValue="53.958331999999999"/>
    </cacheField>
    <cacheField name="Longitude" numFmtId="0">
      <sharedItems containsSemiMixedTypes="0" containsString="0" containsNumber="1" minValue="-5.0510000000000002" maxValue="-1.0802780000000001"/>
    </cacheField>
  </cacheFields>
  <extLst>
    <ext xmlns:x14="http://schemas.microsoft.com/office/spreadsheetml/2009/9/main" uri="{725AE2AE-9491-48be-B2B4-4EB974FC3084}">
      <x14:pivotCacheDefinition pivotCacheId="1844822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20210601"/>
    <d v="2021-06-01T00:00:00"/>
    <x v="0"/>
    <n v="321"/>
    <x v="0"/>
    <n v="117.30601621265943"/>
    <n v="117.30601621265943"/>
    <x v="0"/>
    <x v="0"/>
    <x v="0"/>
    <s v="Fabrics"/>
    <x v="0"/>
    <x v="0"/>
    <x v="0"/>
  </r>
  <r>
    <n v="20210602"/>
    <d v="2021-06-02T00:00:00"/>
    <x v="1"/>
    <n v="261"/>
    <x v="1"/>
    <n v="32.272403315518879"/>
    <n v="129.08961326207552"/>
    <x v="1"/>
    <x v="1"/>
    <x v="0"/>
    <s v="Cotton"/>
    <x v="1"/>
    <x v="1"/>
    <x v="1"/>
  </r>
  <r>
    <n v="20210603"/>
    <d v="2021-06-03T00:00:00"/>
    <x v="1"/>
    <n v="264"/>
    <x v="0"/>
    <n v="36.193364036721427"/>
    <n v="36.193364036721427"/>
    <x v="1"/>
    <x v="1"/>
    <x v="0"/>
    <s v="Cotton"/>
    <x v="1"/>
    <x v="1"/>
    <x v="1"/>
  </r>
  <r>
    <n v="20210604"/>
    <d v="2021-06-04T00:00:00"/>
    <x v="2"/>
    <n v="251"/>
    <x v="2"/>
    <n v="29.913403457473116"/>
    <n v="89.740210372419341"/>
    <x v="2"/>
    <x v="1"/>
    <x v="1"/>
    <s v="Cotton"/>
    <x v="2"/>
    <x v="2"/>
    <x v="2"/>
  </r>
  <r>
    <n v="20210605"/>
    <d v="2021-06-05T00:00:00"/>
    <x v="3"/>
    <n v="251"/>
    <x v="0"/>
    <n v="41.843430479571737"/>
    <n v="41.843430479571737"/>
    <x v="3"/>
    <x v="2"/>
    <x v="1"/>
    <s v="Cotton"/>
    <x v="2"/>
    <x v="2"/>
    <x v="2"/>
  </r>
  <r>
    <n v="20210606"/>
    <d v="2021-06-06T00:00:00"/>
    <x v="4"/>
    <n v="304"/>
    <x v="2"/>
    <n v="49.887524153696646"/>
    <n v="149.66257246108995"/>
    <x v="4"/>
    <x v="3"/>
    <x v="2"/>
    <s v="Leather"/>
    <x v="3"/>
    <x v="3"/>
    <x v="3"/>
  </r>
  <r>
    <n v="20210607"/>
    <d v="2021-06-07T00:00:00"/>
    <x v="5"/>
    <n v="357"/>
    <x v="3"/>
    <n v="35.416015925016495"/>
    <n v="70.83203185003299"/>
    <x v="5"/>
    <x v="3"/>
    <x v="0"/>
    <s v="Leather"/>
    <x v="4"/>
    <x v="4"/>
    <x v="4"/>
  </r>
  <r>
    <n v="20210608"/>
    <d v="2021-06-08T00:00:00"/>
    <x v="6"/>
    <n v="258"/>
    <x v="0"/>
    <n v="29.084205326904204"/>
    <n v="29.084205326904204"/>
    <x v="6"/>
    <x v="1"/>
    <x v="0"/>
    <s v="Cotton"/>
    <x v="4"/>
    <x v="4"/>
    <x v="4"/>
  </r>
  <r>
    <n v="20210609"/>
    <d v="2021-06-09T00:00:00"/>
    <x v="7"/>
    <n v="260"/>
    <x v="2"/>
    <n v="44.498077337370162"/>
    <n v="133.4942320121105"/>
    <x v="7"/>
    <x v="2"/>
    <x v="0"/>
    <s v="Cotton"/>
    <x v="4"/>
    <x v="4"/>
    <x v="4"/>
  </r>
  <r>
    <n v="20210610"/>
    <d v="2021-06-10T00:00:00"/>
    <x v="8"/>
    <n v="263"/>
    <x v="2"/>
    <n v="38.497396846115628"/>
    <n v="115.49219053834688"/>
    <x v="8"/>
    <x v="2"/>
    <x v="0"/>
    <s v="Wool"/>
    <x v="2"/>
    <x v="2"/>
    <x v="2"/>
  </r>
  <r>
    <n v="20210611"/>
    <d v="2021-06-11T00:00:00"/>
    <x v="9"/>
    <n v="265"/>
    <x v="1"/>
    <n v="27.048956009592828"/>
    <n v="108.19582403837131"/>
    <x v="8"/>
    <x v="1"/>
    <x v="0"/>
    <s v="Wool"/>
    <x v="4"/>
    <x v="4"/>
    <x v="4"/>
  </r>
  <r>
    <n v="20210612"/>
    <d v="2021-06-12T00:00:00"/>
    <x v="5"/>
    <n v="260"/>
    <x v="2"/>
    <n v="28.540899236224128"/>
    <n v="85.622697708672376"/>
    <x v="6"/>
    <x v="1"/>
    <x v="0"/>
    <s v="Cotton"/>
    <x v="4"/>
    <x v="4"/>
    <x v="4"/>
  </r>
  <r>
    <n v="20210613"/>
    <d v="2021-06-13T00:00:00"/>
    <x v="10"/>
    <n v="260"/>
    <x v="0"/>
    <n v="34.742913210945929"/>
    <n v="34.742913210945929"/>
    <x v="8"/>
    <x v="1"/>
    <x v="0"/>
    <s v="Cotton"/>
    <x v="0"/>
    <x v="0"/>
    <x v="0"/>
  </r>
  <r>
    <n v="20210614"/>
    <d v="2021-06-14T00:00:00"/>
    <x v="11"/>
    <n v="286"/>
    <x v="2"/>
    <n v="27.028571147255814"/>
    <n v="81.085713441767439"/>
    <x v="9"/>
    <x v="2"/>
    <x v="0"/>
    <s v="Cashmere"/>
    <x v="3"/>
    <x v="3"/>
    <x v="3"/>
  </r>
  <r>
    <n v="20210615"/>
    <d v="2021-06-15T00:00:00"/>
    <x v="4"/>
    <n v="291"/>
    <x v="0"/>
    <n v="34.792452547579884"/>
    <n v="34.792452547579884"/>
    <x v="9"/>
    <x v="1"/>
    <x v="0"/>
    <s v="Cashmere"/>
    <x v="3"/>
    <x v="3"/>
    <x v="3"/>
  </r>
  <r>
    <n v="20210616"/>
    <d v="2021-06-16T00:00:00"/>
    <x v="12"/>
    <n v="265"/>
    <x v="1"/>
    <n v="43.871536997474955"/>
    <n v="175.48614798989982"/>
    <x v="10"/>
    <x v="1"/>
    <x v="0"/>
    <s v="Wool"/>
    <x v="4"/>
    <x v="4"/>
    <x v="4"/>
  </r>
  <r>
    <n v="20210617"/>
    <d v="2021-06-17T00:00:00"/>
    <x v="7"/>
    <n v="274"/>
    <x v="0"/>
    <n v="51.968243851005795"/>
    <n v="51.968243851005795"/>
    <x v="11"/>
    <x v="2"/>
    <x v="0"/>
    <s v="Polyester"/>
    <x v="4"/>
    <x v="4"/>
    <x v="4"/>
  </r>
  <r>
    <n v="20210618"/>
    <d v="2021-06-18T00:00:00"/>
    <x v="7"/>
    <n v="276"/>
    <x v="1"/>
    <n v="33.931774843538577"/>
    <n v="135.72709937415431"/>
    <x v="3"/>
    <x v="2"/>
    <x v="0"/>
    <s v="Cotton"/>
    <x v="4"/>
    <x v="4"/>
    <x v="4"/>
  </r>
  <r>
    <n v="20210619"/>
    <d v="2021-06-19T00:00:00"/>
    <x v="0"/>
    <n v="280"/>
    <x v="2"/>
    <n v="41.412504340442645"/>
    <n v="124.23751302132794"/>
    <x v="12"/>
    <x v="2"/>
    <x v="1"/>
    <s v="Cotton"/>
    <x v="0"/>
    <x v="0"/>
    <x v="0"/>
  </r>
  <r>
    <n v="20210620"/>
    <d v="2021-06-20T00:00:00"/>
    <x v="13"/>
    <n v="273"/>
    <x v="0"/>
    <n v="38.51621801369069"/>
    <n v="38.51621801369069"/>
    <x v="12"/>
    <x v="2"/>
    <x v="1"/>
    <s v="Cotton"/>
    <x v="4"/>
    <x v="4"/>
    <x v="4"/>
  </r>
  <r>
    <n v="20210621"/>
    <d v="2021-06-21T00:00:00"/>
    <x v="14"/>
    <n v="336"/>
    <x v="0"/>
    <n v="21.965811772016419"/>
    <n v="21.965811772016419"/>
    <x v="13"/>
    <x v="0"/>
    <x v="3"/>
    <s v="Leather"/>
    <x v="5"/>
    <x v="5"/>
    <x v="5"/>
  </r>
  <r>
    <n v="20210622"/>
    <d v="2021-06-22T00:00:00"/>
    <x v="15"/>
    <n v="293"/>
    <x v="3"/>
    <n v="38.718839537554501"/>
    <n v="77.437679075109003"/>
    <x v="14"/>
    <x v="2"/>
    <x v="0"/>
    <s v="Polyester"/>
    <x v="5"/>
    <x v="5"/>
    <x v="5"/>
  </r>
  <r>
    <n v="20210623"/>
    <d v="2021-06-23T00:00:00"/>
    <x v="16"/>
    <n v="285"/>
    <x v="2"/>
    <n v="36.190458371631145"/>
    <n v="108.57137511489344"/>
    <x v="15"/>
    <x v="2"/>
    <x v="0"/>
    <s v="Cotton"/>
    <x v="5"/>
    <x v="5"/>
    <x v="5"/>
  </r>
  <r>
    <n v="20210624"/>
    <d v="2021-06-24T00:00:00"/>
    <x v="3"/>
    <n v="276"/>
    <x v="0"/>
    <n v="54.994304962720001"/>
    <n v="54.994304962720001"/>
    <x v="16"/>
    <x v="2"/>
    <x v="0"/>
    <s v="Cotton"/>
    <x v="2"/>
    <x v="2"/>
    <x v="2"/>
  </r>
  <r>
    <n v="20210625"/>
    <d v="2021-06-25T00:00:00"/>
    <x v="17"/>
    <n v="277"/>
    <x v="3"/>
    <n v="50.795957342415619"/>
    <n v="101.59191468483124"/>
    <x v="17"/>
    <x v="2"/>
    <x v="0"/>
    <s v="Cotton"/>
    <x v="5"/>
    <x v="5"/>
    <x v="5"/>
  </r>
  <r>
    <n v="20210626"/>
    <d v="2021-06-26T00:00:00"/>
    <x v="18"/>
    <n v="278"/>
    <x v="3"/>
    <n v="47.433316439519345"/>
    <n v="94.86663287903869"/>
    <x v="17"/>
    <x v="1"/>
    <x v="0"/>
    <s v="Cotton"/>
    <x v="5"/>
    <x v="5"/>
    <x v="5"/>
  </r>
  <r>
    <n v="20210627"/>
    <d v="2021-06-27T00:00:00"/>
    <x v="19"/>
    <n v="288"/>
    <x v="0"/>
    <n v="50.002619028127853"/>
    <n v="50.002619028127853"/>
    <x v="12"/>
    <x v="1"/>
    <x v="1"/>
    <s v="Leather"/>
    <x v="1"/>
    <x v="1"/>
    <x v="1"/>
  </r>
  <r>
    <n v="20210628"/>
    <d v="2021-06-28T00:00:00"/>
    <x v="20"/>
    <n v="262"/>
    <x v="0"/>
    <n v="33.470935861548654"/>
    <n v="33.470935861548654"/>
    <x v="8"/>
    <x v="1"/>
    <x v="0"/>
    <s v="Wool"/>
    <x v="0"/>
    <x v="0"/>
    <x v="0"/>
  </r>
  <r>
    <n v="20210629"/>
    <d v="2021-06-29T00:00:00"/>
    <x v="21"/>
    <n v="286"/>
    <x v="0"/>
    <n v="32.745506625036533"/>
    <n v="32.745506625036533"/>
    <x v="9"/>
    <x v="2"/>
    <x v="0"/>
    <s v="Cashmere"/>
    <x v="3"/>
    <x v="3"/>
    <x v="3"/>
  </r>
  <r>
    <n v="20210630"/>
    <d v="2021-06-30T00:00:00"/>
    <x v="22"/>
    <n v="291"/>
    <x v="0"/>
    <n v="31.879106763402888"/>
    <n v="31.879106763402888"/>
    <x v="9"/>
    <x v="1"/>
    <x v="0"/>
    <s v="Cashmere"/>
    <x v="3"/>
    <x v="3"/>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20210601"/>
    <d v="2021-06-01T00:00:00"/>
    <x v="0"/>
    <n v="98"/>
    <n v="321"/>
    <x v="0"/>
    <n v="117.30601621265943"/>
    <n v="117.30601621265943"/>
    <x v="0"/>
    <s v="Sports"/>
    <s v="Tops"/>
    <s v="Fabrics"/>
    <s v="York"/>
    <n v="53.958331999999999"/>
    <n v="-1.0802780000000001"/>
  </r>
  <r>
    <n v="20210602"/>
    <d v="2021-06-02T00:00:00"/>
    <x v="1"/>
    <n v="92"/>
    <n v="261"/>
    <x v="1"/>
    <n v="32.272403315518879"/>
    <n v="129.08961326207552"/>
    <x v="1"/>
    <s v="Menswear"/>
    <s v="Tops"/>
    <s v="Cotton"/>
    <s v="Worcester"/>
    <n v="52.192000999999998"/>
    <n v="-2.2200000000000002"/>
  </r>
  <r>
    <n v="20210603"/>
    <d v="2021-06-03T00:00:00"/>
    <x v="2"/>
    <n v="92"/>
    <n v="264"/>
    <x v="0"/>
    <n v="36.193364036721427"/>
    <n v="36.193364036721427"/>
    <x v="1"/>
    <s v="Menswear"/>
    <s v="Tops"/>
    <s v="Cotton"/>
    <s v="Worcester"/>
    <n v="52.192000999999998"/>
    <n v="-2.2200000000000002"/>
  </r>
  <r>
    <n v="20210604"/>
    <d v="2021-06-04T00:00:00"/>
    <x v="3"/>
    <n v="99"/>
    <n v="251"/>
    <x v="2"/>
    <n v="29.913403457473116"/>
    <n v="89.740210372419341"/>
    <x v="2"/>
    <s v="Menswear"/>
    <s v="Trousers"/>
    <s v="Cotton"/>
    <s v="Winchester"/>
    <n v="51.063201999999997"/>
    <n v="-1.3080000000000001"/>
  </r>
  <r>
    <n v="20210605"/>
    <d v="2021-06-05T00:00:00"/>
    <x v="4"/>
    <n v="66"/>
    <n v="251"/>
    <x v="0"/>
    <n v="41.843430479571737"/>
    <n v="41.843430479571737"/>
    <x v="3"/>
    <s v="Womenswear"/>
    <s v="Trousers"/>
    <s v="Cotton"/>
    <s v="Winchester"/>
    <n v="51.063201999999997"/>
    <n v="-1.3080000000000001"/>
  </r>
  <r>
    <n v="20210606"/>
    <d v="2021-06-06T00:00:00"/>
    <x v="5"/>
    <n v="97"/>
    <n v="304"/>
    <x v="2"/>
    <n v="49.887524153696646"/>
    <n v="149.66257246108995"/>
    <x v="4"/>
    <s v="Accessories"/>
    <s v="Leathers"/>
    <s v="Leather"/>
    <s v="Wells"/>
    <n v="51.209000000000003"/>
    <n v="-2.6469999999999998"/>
  </r>
  <r>
    <n v="20210607"/>
    <d v="2021-06-07T00:00:00"/>
    <x v="6"/>
    <n v="45"/>
    <n v="357"/>
    <x v="3"/>
    <n v="35.416015925016495"/>
    <n v="70.83203185003299"/>
    <x v="5"/>
    <s v="Accessories"/>
    <s v="Tops"/>
    <s v="Leather"/>
    <s v="Wakefield"/>
    <n v="53.68"/>
    <n v="-1.49"/>
  </r>
  <r>
    <n v="20210608"/>
    <d v="2021-06-08T00:00:00"/>
    <x v="0"/>
    <n v="81"/>
    <n v="258"/>
    <x v="0"/>
    <n v="29.084205326904204"/>
    <n v="29.084205326904204"/>
    <x v="6"/>
    <s v="Menswear"/>
    <s v="Tops"/>
    <s v="Cotton"/>
    <s v="Wakefield"/>
    <n v="53.68"/>
    <n v="-1.49"/>
  </r>
  <r>
    <n v="20210609"/>
    <d v="2021-06-09T00:00:00"/>
    <x v="1"/>
    <n v="47"/>
    <n v="260"/>
    <x v="2"/>
    <n v="44.498077337370162"/>
    <n v="133.4942320121105"/>
    <x v="7"/>
    <s v="Womenswear"/>
    <s v="Tops"/>
    <s v="Cotton"/>
    <s v="Wakefield"/>
    <n v="53.68"/>
    <n v="-1.49"/>
  </r>
  <r>
    <n v="20210610"/>
    <d v="2021-06-10T00:00:00"/>
    <x v="2"/>
    <n v="24"/>
    <n v="263"/>
    <x v="2"/>
    <n v="38.497396846115628"/>
    <n v="115.49219053834688"/>
    <x v="8"/>
    <s v="Womenswear"/>
    <s v="Tops"/>
    <s v="Wool"/>
    <s v="Winchester"/>
    <n v="51.063201999999997"/>
    <n v="-1.3080000000000001"/>
  </r>
  <r>
    <n v="20210611"/>
    <d v="2021-06-11T00:00:00"/>
    <x v="3"/>
    <n v="10"/>
    <n v="265"/>
    <x v="1"/>
    <n v="27.048956009592828"/>
    <n v="108.19582403837131"/>
    <x v="8"/>
    <s v="Menswear"/>
    <s v="Tops"/>
    <s v="Wool"/>
    <s v="Wakefield"/>
    <n v="53.68"/>
    <n v="-1.49"/>
  </r>
  <r>
    <n v="20210612"/>
    <d v="2021-06-12T00:00:00"/>
    <x v="4"/>
    <n v="45"/>
    <n v="260"/>
    <x v="2"/>
    <n v="28.540899236224128"/>
    <n v="85.622697708672376"/>
    <x v="6"/>
    <s v="Menswear"/>
    <s v="Tops"/>
    <s v="Cotton"/>
    <s v="Wakefield"/>
    <n v="53.68"/>
    <n v="-1.49"/>
  </r>
  <r>
    <n v="20210613"/>
    <d v="2021-06-13T00:00:00"/>
    <x v="5"/>
    <n v="55"/>
    <n v="260"/>
    <x v="0"/>
    <n v="34.742913210945929"/>
    <n v="34.742913210945929"/>
    <x v="8"/>
    <s v="Menswear"/>
    <s v="Tops"/>
    <s v="Cotton"/>
    <s v="York"/>
    <n v="53.958331999999999"/>
    <n v="-1.0802780000000001"/>
  </r>
  <r>
    <n v="20210614"/>
    <d v="2021-06-14T00:00:00"/>
    <x v="6"/>
    <n v="44"/>
    <n v="286"/>
    <x v="2"/>
    <n v="27.028571147255814"/>
    <n v="81.085713441767439"/>
    <x v="9"/>
    <s v="Womenswear"/>
    <s v="Tops"/>
    <s v="Cashmere"/>
    <s v="Wells"/>
    <n v="51.209000000000003"/>
    <n v="-2.6469999999999998"/>
  </r>
  <r>
    <n v="20210615"/>
    <d v="2021-06-15T00:00:00"/>
    <x v="0"/>
    <n v="97"/>
    <n v="291"/>
    <x v="0"/>
    <n v="34.792452547579884"/>
    <n v="34.792452547579884"/>
    <x v="9"/>
    <s v="Menswear"/>
    <s v="Tops"/>
    <s v="Cashmere"/>
    <s v="Wells"/>
    <n v="51.209000000000003"/>
    <n v="-2.6469999999999998"/>
  </r>
  <r>
    <n v="20210616"/>
    <d v="2021-06-16T00:00:00"/>
    <x v="1"/>
    <n v="31"/>
    <n v="265"/>
    <x v="1"/>
    <n v="43.871536997474955"/>
    <n v="175.48614798989982"/>
    <x v="10"/>
    <s v="Menswear"/>
    <s v="Tops"/>
    <s v="Wool"/>
    <s v="Wakefield"/>
    <n v="53.68"/>
    <n v="-1.49"/>
  </r>
  <r>
    <n v="20210617"/>
    <d v="2021-06-17T00:00:00"/>
    <x v="2"/>
    <n v="47"/>
    <n v="274"/>
    <x v="0"/>
    <n v="51.968243851005795"/>
    <n v="51.968243851005795"/>
    <x v="11"/>
    <s v="Womenswear"/>
    <s v="Tops"/>
    <s v="Polyester"/>
    <s v="Wakefield"/>
    <n v="53.68"/>
    <n v="-1.49"/>
  </r>
  <r>
    <n v="20210618"/>
    <d v="2021-06-18T00:00:00"/>
    <x v="3"/>
    <n v="47"/>
    <n v="276"/>
    <x v="1"/>
    <n v="33.931774843538577"/>
    <n v="135.72709937415431"/>
    <x v="3"/>
    <s v="Womenswear"/>
    <s v="Tops"/>
    <s v="Cotton"/>
    <s v="Wakefield"/>
    <n v="53.68"/>
    <n v="-1.49"/>
  </r>
  <r>
    <n v="20210619"/>
    <d v="2021-06-19T00:00:00"/>
    <x v="4"/>
    <n v="98"/>
    <n v="280"/>
    <x v="2"/>
    <n v="41.412504340442645"/>
    <n v="124.23751302132794"/>
    <x v="12"/>
    <s v="Womenswear"/>
    <s v="Trousers"/>
    <s v="Cotton"/>
    <s v="York"/>
    <n v="53.958331999999999"/>
    <n v="-1.0802780000000001"/>
  </r>
  <r>
    <n v="20210620"/>
    <d v="2021-06-20T00:00:00"/>
    <x v="5"/>
    <n v="34"/>
    <n v="273"/>
    <x v="0"/>
    <n v="38.51621801369069"/>
    <n v="38.51621801369069"/>
    <x v="12"/>
    <s v="Womenswear"/>
    <s v="Trousers"/>
    <s v="Cotton"/>
    <s v="Wakefield"/>
    <n v="53.68"/>
    <n v="-1.49"/>
  </r>
  <r>
    <n v="20210621"/>
    <d v="2021-06-21T00:00:00"/>
    <x v="6"/>
    <n v="90"/>
    <n v="336"/>
    <x v="0"/>
    <n v="21.965811772016419"/>
    <n v="21.965811772016419"/>
    <x v="13"/>
    <s v="Sports"/>
    <s v="Shoes"/>
    <s v="Leather"/>
    <s v="Truro"/>
    <n v="50.259998000000003"/>
    <n v="-5.0510000000000002"/>
  </r>
  <r>
    <n v="20210622"/>
    <d v="2021-06-22T00:00:00"/>
    <x v="0"/>
    <n v="12"/>
    <n v="293"/>
    <x v="3"/>
    <n v="38.718839537554501"/>
    <n v="77.437679075109003"/>
    <x v="14"/>
    <s v="Womenswear"/>
    <s v="Tops"/>
    <s v="Polyester"/>
    <s v="Truro"/>
    <n v="50.259998000000003"/>
    <n v="-5.0510000000000002"/>
  </r>
  <r>
    <n v="20210623"/>
    <d v="2021-06-23T00:00:00"/>
    <x v="1"/>
    <n v="9"/>
    <n v="285"/>
    <x v="2"/>
    <n v="36.190458371631145"/>
    <n v="108.57137511489344"/>
    <x v="15"/>
    <s v="Womenswear"/>
    <s v="Tops"/>
    <s v="Cotton"/>
    <s v="Truro"/>
    <n v="50.259998000000003"/>
    <n v="-5.0510000000000002"/>
  </r>
  <r>
    <n v="20210624"/>
    <d v="2021-06-24T00:00:00"/>
    <x v="2"/>
    <n v="66"/>
    <n v="276"/>
    <x v="0"/>
    <n v="54.994304962720001"/>
    <n v="54.994304962720001"/>
    <x v="16"/>
    <s v="Womenswear"/>
    <s v="Tops"/>
    <s v="Cotton"/>
    <s v="Winchester"/>
    <n v="51.063201999999997"/>
    <n v="-1.3080000000000001"/>
  </r>
  <r>
    <n v="20210625"/>
    <d v="2021-06-25T00:00:00"/>
    <x v="3"/>
    <n v="89"/>
    <n v="277"/>
    <x v="3"/>
    <n v="50.795957342415619"/>
    <n v="101.59191468483124"/>
    <x v="17"/>
    <s v="Womenswear"/>
    <s v="Tops"/>
    <s v="Cotton"/>
    <s v="Truro"/>
    <n v="50.259998000000003"/>
    <n v="-5.0510000000000002"/>
  </r>
  <r>
    <n v="20210626"/>
    <d v="2021-06-26T00:00:00"/>
    <x v="4"/>
    <n v="32"/>
    <n v="278"/>
    <x v="3"/>
    <n v="47.433316439519345"/>
    <n v="94.86663287903869"/>
    <x v="17"/>
    <s v="Menswear"/>
    <s v="Tops"/>
    <s v="Cotton"/>
    <s v="Truro"/>
    <n v="50.259998000000003"/>
    <n v="-5.0510000000000002"/>
  </r>
  <r>
    <n v="20210627"/>
    <d v="2021-06-27T00:00:00"/>
    <x v="5"/>
    <n v="15"/>
    <n v="288"/>
    <x v="0"/>
    <n v="50.002619028127853"/>
    <n v="50.002619028127853"/>
    <x v="12"/>
    <s v="Menswear"/>
    <s v="Trousers"/>
    <s v="Leather"/>
    <s v="Worcester"/>
    <n v="52.192000999999998"/>
    <n v="-2.2200000000000002"/>
  </r>
  <r>
    <n v="20210628"/>
    <d v="2021-06-28T00:00:00"/>
    <x v="6"/>
    <n v="56"/>
    <n v="262"/>
    <x v="0"/>
    <n v="33.470935861548654"/>
    <n v="33.470935861548654"/>
    <x v="8"/>
    <s v="Menswear"/>
    <s v="Tops"/>
    <s v="Wool"/>
    <s v="York"/>
    <n v="53.958331999999999"/>
    <n v="-1.0802780000000001"/>
  </r>
  <r>
    <n v="20210629"/>
    <d v="2021-06-29T00:00:00"/>
    <x v="0"/>
    <n v="13"/>
    <n v="286"/>
    <x v="0"/>
    <n v="32.745506625036533"/>
    <n v="32.745506625036533"/>
    <x v="9"/>
    <s v="Womenswear"/>
    <s v="Tops"/>
    <s v="Cashmere"/>
    <s v="Wells"/>
    <n v="51.209000000000003"/>
    <n v="-2.6469999999999998"/>
  </r>
  <r>
    <n v="20210630"/>
    <d v="2021-06-30T00:00:00"/>
    <x v="1"/>
    <n v="91"/>
    <n v="291"/>
    <x v="0"/>
    <n v="31.879106763402888"/>
    <n v="31.879106763402888"/>
    <x v="9"/>
    <s v="Menswear"/>
    <s v="Tops"/>
    <s v="Cashmere"/>
    <s v="Wells"/>
    <n v="51.209000000000003"/>
    <n v="-2.646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F87C58-9CCE-4487-ADCB-B0022EEA1E1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roduct Categoy">
  <location ref="A10:B15" firstHeaderRow="1" firstDataRow="1" firstDataCol="1"/>
  <pivotFields count="14">
    <pivotField numFmtId="49" showAll="0"/>
    <pivotField numFmtId="164" showAll="0"/>
    <pivotField showAll="0">
      <items count="24">
        <item x="16"/>
        <item x="9"/>
        <item x="15"/>
        <item x="21"/>
        <item x="19"/>
        <item x="8"/>
        <item x="12"/>
        <item x="18"/>
        <item x="13"/>
        <item x="11"/>
        <item x="5"/>
        <item x="7"/>
        <item x="10"/>
        <item x="20"/>
        <item x="3"/>
        <item x="6"/>
        <item x="17"/>
        <item x="14"/>
        <item x="22"/>
        <item x="1"/>
        <item x="4"/>
        <item x="0"/>
        <item x="2"/>
        <item t="default"/>
      </items>
    </pivotField>
    <pivotField showAll="0"/>
    <pivotField showAll="0"/>
    <pivotField showAll="0"/>
    <pivotField dataField="1" showAll="0"/>
    <pivotField showAll="0"/>
    <pivotField axis="axisRow"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showAll="0">
      <items count="5">
        <item x="2"/>
        <item x="3"/>
        <item x="0"/>
        <item x="1"/>
        <item t="default"/>
      </items>
    </pivotField>
    <pivotField showAll="0"/>
    <pivotField showAll="0">
      <items count="7">
        <item x="5"/>
        <item x="4"/>
        <item x="3"/>
        <item x="2"/>
        <item x="1"/>
        <item x="0"/>
        <item t="default"/>
      </items>
    </pivotField>
    <pivotField showAll="0"/>
    <pivotField showAll="0"/>
  </pivotFields>
  <rowFields count="1">
    <field x="8"/>
  </rowFields>
  <rowItems count="5">
    <i>
      <x v="2"/>
    </i>
    <i>
      <x/>
    </i>
    <i>
      <x v="1"/>
    </i>
    <i>
      <x v="3"/>
    </i>
    <i t="grand">
      <x/>
    </i>
  </rowItems>
  <colItems count="1">
    <i/>
  </colItems>
  <dataFields count="1">
    <dataField name="Sum of Sales_Revenue" fld="6" baseField="0" baseItem="0"/>
  </dataFields>
  <chartFormats count="2">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481AAB-10E0-496F-A018-D99F3FBA27E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ays">
  <location ref="A28:B36" firstHeaderRow="1" firstDataRow="1" firstDataCol="1"/>
  <pivotFields count="15">
    <pivotField numFmtId="49" showAll="0"/>
    <pivotField numFmtId="164" showAll="0"/>
    <pivotField axis="axisRow" showAll="0" nonAutoSortDefault="1">
      <items count="8">
        <item x="5"/>
        <item x="6"/>
        <item x="0"/>
        <item x="1"/>
        <item x="2"/>
        <item x="3"/>
        <item x="4"/>
        <item t="default"/>
      </items>
    </pivotField>
    <pivotField showAll="0"/>
    <pivotField showAll="0"/>
    <pivotField showAll="0"/>
    <pivotField showAll="0"/>
    <pivotField dataField="1" showAll="0"/>
    <pivotField showAll="0">
      <items count="19">
        <item x="4"/>
        <item x="1"/>
        <item x="15"/>
        <item x="0"/>
        <item x="14"/>
        <item x="8"/>
        <item x="13"/>
        <item x="2"/>
        <item x="9"/>
        <item x="12"/>
        <item x="6"/>
        <item x="17"/>
        <item x="3"/>
        <item x="10"/>
        <item x="11"/>
        <item x="5"/>
        <item x="7"/>
        <item x="16"/>
        <item t="default"/>
      </items>
    </pivotField>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Sum of Sales_Revenu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366803-4B73-4F1B-89A8-26A40C2782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s">
  <location ref="E3:F10" firstHeaderRow="1" firstDataRow="1" firstDataCol="1"/>
  <pivotFields count="14">
    <pivotField numFmtId="49" showAll="0"/>
    <pivotField numFmtId="164" showAll="0"/>
    <pivotField showAll="0">
      <items count="24">
        <item x="16"/>
        <item x="9"/>
        <item x="15"/>
        <item x="21"/>
        <item x="19"/>
        <item x="8"/>
        <item x="12"/>
        <item x="18"/>
        <item x="13"/>
        <item x="11"/>
        <item x="5"/>
        <item x="7"/>
        <item x="10"/>
        <item x="20"/>
        <item x="3"/>
        <item x="6"/>
        <item x="17"/>
        <item x="14"/>
        <item x="22"/>
        <item x="1"/>
        <item x="4"/>
        <item x="0"/>
        <item x="2"/>
        <item t="default"/>
      </items>
    </pivotField>
    <pivotField showAll="0"/>
    <pivotField showAll="0"/>
    <pivotField showAll="0"/>
    <pivotField dataField="1" showAll="0"/>
    <pivotField showAll="0"/>
    <pivotField showAll="0">
      <items count="5">
        <item x="3"/>
        <item x="1"/>
        <item x="0"/>
        <item x="2"/>
        <item t="default"/>
      </items>
    </pivotField>
    <pivotField showAll="0">
      <items count="5">
        <item x="2"/>
        <item x="3"/>
        <item x="0"/>
        <item x="1"/>
        <item t="default"/>
      </items>
    </pivotField>
    <pivotField showAll="0"/>
    <pivotField axis="axisRow" showAll="0" sortType="descending">
      <items count="7">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7">
        <item x="5"/>
        <item x="2"/>
        <item x="3"/>
        <item x="1"/>
        <item x="4"/>
        <item x="0"/>
        <item t="default"/>
      </items>
    </pivotField>
    <pivotField showAll="0"/>
  </pivotFields>
  <rowFields count="1">
    <field x="11"/>
  </rowFields>
  <rowItems count="7">
    <i>
      <x v="1"/>
    </i>
    <i>
      <x/>
    </i>
    <i>
      <x v="2"/>
    </i>
    <i>
      <x v="5"/>
    </i>
    <i>
      <x v="3"/>
    </i>
    <i>
      <x v="4"/>
    </i>
    <i t="grand">
      <x/>
    </i>
  </rowItems>
  <colItems count="1">
    <i/>
  </colItems>
  <dataFields count="1">
    <dataField name="Sum of Sales_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45E84B-896F-4E8B-8DEB-2EED6498F26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_Line">
  <location ref="A18:C23" firstHeaderRow="0" firstDataRow="1" firstDataCol="1"/>
  <pivotFields count="14">
    <pivotField numFmtId="49" showAll="0"/>
    <pivotField numFmtId="164" showAll="0"/>
    <pivotField showAll="0"/>
    <pivotField showAll="0"/>
    <pivotField dataField="1" showAll="0"/>
    <pivotField showAll="0"/>
    <pivotField dataField="1" showAll="0"/>
    <pivotField showAll="0">
      <items count="19">
        <item x="4"/>
        <item x="1"/>
        <item x="15"/>
        <item x="0"/>
        <item x="14"/>
        <item x="8"/>
        <item x="13"/>
        <item x="2"/>
        <item x="9"/>
        <item x="12"/>
        <item x="6"/>
        <item x="17"/>
        <item x="3"/>
        <item x="10"/>
        <item x="11"/>
        <item x="5"/>
        <item x="7"/>
        <item x="16"/>
        <item t="default"/>
      </items>
    </pivotField>
    <pivotField showAll="0"/>
    <pivotField axis="axisRow" showAll="0">
      <items count="5">
        <item x="2"/>
        <item x="3"/>
        <item x="0"/>
        <item x="1"/>
        <item t="default"/>
      </items>
    </pivotField>
    <pivotField showAll="0"/>
    <pivotField showAll="0">
      <items count="7">
        <item x="5"/>
        <item x="4"/>
        <item x="3"/>
        <item x="2"/>
        <item x="1"/>
        <item x="0"/>
        <item t="default"/>
      </items>
    </pivotField>
    <pivotField showAll="0"/>
    <pivotField showAll="0"/>
  </pivotFields>
  <rowFields count="1">
    <field x="9"/>
  </rowFields>
  <rowItems count="5">
    <i>
      <x/>
    </i>
    <i>
      <x v="1"/>
    </i>
    <i>
      <x v="2"/>
    </i>
    <i>
      <x v="3"/>
    </i>
    <i t="grand">
      <x/>
    </i>
  </rowItems>
  <colFields count="1">
    <field x="-2"/>
  </colFields>
  <colItems count="2">
    <i>
      <x/>
    </i>
    <i i="1">
      <x v="1"/>
    </i>
  </colItems>
  <dataFields count="2">
    <dataField name="Count of Quantity" fld="4" subtotal="count" baseField="9" baseItem="3"/>
    <dataField name="Sum of Sales_Revenue"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235DD5-11B6-4DD7-8C73-14442D624E0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ustomer_id" colHeaderCaption="Region">
  <location ref="E12:G19" firstHeaderRow="0" firstDataRow="1" firstDataCol="1"/>
  <pivotFields count="14">
    <pivotField numFmtId="49" showAll="0"/>
    <pivotField numFmtId="164" showAll="0"/>
    <pivotField axis="axisRow" dataField="1" showAll="0" measureFilter="1" sortType="descending">
      <items count="24">
        <item x="16"/>
        <item x="9"/>
        <item x="15"/>
        <item x="21"/>
        <item x="19"/>
        <item x="8"/>
        <item x="12"/>
        <item x="18"/>
        <item x="13"/>
        <item x="11"/>
        <item x="5"/>
        <item x="7"/>
        <item x="10"/>
        <item x="20"/>
        <item x="3"/>
        <item x="6"/>
        <item x="17"/>
        <item x="14"/>
        <item x="22"/>
        <item x="1"/>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items count="5">
        <item x="3"/>
        <item x="1"/>
        <item x="0"/>
        <item x="2"/>
        <item t="default"/>
      </items>
    </pivotField>
    <pivotField showAll="0">
      <items count="5">
        <item x="2"/>
        <item x="3"/>
        <item x="0"/>
        <item x="1"/>
        <item t="default"/>
      </items>
    </pivotField>
    <pivotField showAll="0"/>
    <pivotField showAll="0">
      <items count="7">
        <item x="5"/>
        <item x="4"/>
        <item x="3"/>
        <item x="2"/>
        <item x="1"/>
        <item x="0"/>
        <item t="default"/>
      </items>
    </pivotField>
    <pivotField showAll="0"/>
    <pivotField showAll="0"/>
  </pivotFields>
  <rowFields count="1">
    <field x="2"/>
  </rowFields>
  <rowItems count="7">
    <i>
      <x v="11"/>
    </i>
    <i>
      <x v="20"/>
    </i>
    <i>
      <x v="19"/>
    </i>
    <i>
      <x v="21"/>
    </i>
    <i>
      <x v="10"/>
    </i>
    <i>
      <x v="14"/>
    </i>
    <i t="grand">
      <x/>
    </i>
  </rowItems>
  <colFields count="1">
    <field x="-2"/>
  </colFields>
  <colItems count="2">
    <i>
      <x/>
    </i>
    <i i="1">
      <x v="1"/>
    </i>
  </colItems>
  <dataFields count="2">
    <dataField name="Count of Customer_ID" fld="2" subtotal="count" baseField="2" baseItem="0"/>
    <dataField name="Sum of Sales_Revenue" fld="6" baseField="0"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valueGreaterThanOrEqual" evalOrder="-1" id="3" iMeasureFld="0">
      <autoFilter ref="A1">
        <filterColumn colId="0">
          <customFilters>
            <customFilter operator="greaterThanOrEqual" val="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1E5F47-C011-4896-AF8D-012BC8D95B5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Description">
  <location ref="I4:K23" firstHeaderRow="0" firstDataRow="1" firstDataCol="1"/>
  <pivotFields count="15">
    <pivotField numFmtId="49" showAll="0"/>
    <pivotField numFmtId="164" showAll="0"/>
    <pivotField showAll="0"/>
    <pivotField showAll="0"/>
    <pivotField showAll="0"/>
    <pivotField dataField="1" showAll="0" sumSubtotal="1">
      <items count="5">
        <item x="0"/>
        <item x="3"/>
        <item x="2"/>
        <item x="1"/>
        <item t="sum"/>
      </items>
    </pivotField>
    <pivotField showAll="0"/>
    <pivotField dataField="1" showAll="0"/>
    <pivotField axis="axisRow" showAll="0" sortType="descending">
      <items count="19">
        <item x="4"/>
        <item x="1"/>
        <item x="15"/>
        <item x="0"/>
        <item x="14"/>
        <item x="8"/>
        <item x="13"/>
        <item x="2"/>
        <item x="9"/>
        <item x="12"/>
        <item x="6"/>
        <item x="17"/>
        <item x="3"/>
        <item x="10"/>
        <item x="11"/>
        <item x="5"/>
        <item x="7"/>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8"/>
  </rowFields>
  <rowItems count="19">
    <i>
      <x v="5"/>
    </i>
    <i>
      <x v="8"/>
    </i>
    <i>
      <x v="1"/>
    </i>
    <i>
      <x v="12"/>
    </i>
    <i>
      <x v="9"/>
    </i>
    <i>
      <x v="10"/>
    </i>
    <i>
      <x v="13"/>
    </i>
    <i>
      <x v="11"/>
    </i>
    <i>
      <x v="7"/>
    </i>
    <i>
      <x v="16"/>
    </i>
    <i>
      <x v="2"/>
    </i>
    <i>
      <x/>
    </i>
    <i>
      <x v="15"/>
    </i>
    <i>
      <x v="4"/>
    </i>
    <i>
      <x v="17"/>
    </i>
    <i>
      <x v="3"/>
    </i>
    <i>
      <x v="14"/>
    </i>
    <i>
      <x v="6"/>
    </i>
    <i t="grand">
      <x/>
    </i>
  </rowItems>
  <colFields count="1">
    <field x="-2"/>
  </colFields>
  <colItems count="2">
    <i>
      <x/>
    </i>
    <i i="1">
      <x v="1"/>
    </i>
  </colItems>
  <dataFields count="2">
    <dataField name="Sum of Quantity" fld="5" baseField="0" baseItem="0"/>
    <dataField name="Sum of Sales_Revenue" fld="7"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AFFFF8D-24C3-4335-8BAD-C93D443E0706}" sourceName="Product_Category">
  <pivotTables>
    <pivotTable tabId="3" name="PivotTable2"/>
    <pivotTable tabId="3" name="PivotTable5"/>
    <pivotTable tabId="3" name="PivotTable9"/>
  </pivotTables>
  <data>
    <tabular pivotCacheId="21331781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E963A4-94A5-4360-8B3F-ADEE2E2D45DB}" sourceName="Region">
  <pivotTables>
    <pivotTable tabId="3" name="PivotTable5"/>
    <pivotTable tabId="3" name="PivotTable2"/>
    <pivotTable tabId="3" name="PivotTable9"/>
    <pivotTable tabId="3" name="PivotTable10"/>
  </pivotTables>
  <data>
    <tabular pivotCacheId="2133178107">
      <items count="6">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B693BFC-3D1F-46AE-B0B5-29FC9FA4F873}" sourceName="Product_Line">
  <pivotTables>
    <pivotTable tabId="3" name="PivotTable9"/>
    <pivotTable tabId="3" name="PivotTable10"/>
    <pivotTable tabId="3" name="PivotTable2"/>
    <pivotTable tabId="3" name="PivotTable5"/>
  </pivotTables>
  <data>
    <tabular pivotCacheId="2133178107">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437BCE51-B71A-4050-AF09-995FDB5966B9}" sourceName="Day">
  <pivotTables>
    <pivotTable tabId="3" name="PivotTable3"/>
  </pivotTables>
  <data>
    <tabular pivotCacheId="1844822250">
      <items count="7">
        <i x="5" s="1"/>
        <i x="6" s="1"/>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Description" xr10:uid="{450A8348-DFC4-4620-93A0-E26F8FB6CC98}" sourceName="Product_Description">
  <pivotTables>
    <pivotTable tabId="3" name="PivotTable1"/>
    <pivotTable tabId="3" name="PivotTable3"/>
  </pivotTables>
  <data>
    <tabular pivotCacheId="1844822250">
      <items count="18">
        <i x="4" s="1"/>
        <i x="1" s="1"/>
        <i x="15" s="1"/>
        <i x="0" s="1"/>
        <i x="14" s="1"/>
        <i x="8" s="1"/>
        <i x="13" s="1"/>
        <i x="2" s="1"/>
        <i x="9" s="1"/>
        <i x="12" s="1"/>
        <i x="6" s="1"/>
        <i x="17" s="1"/>
        <i x="3" s="1"/>
        <i x="10" s="1"/>
        <i x="11" s="1"/>
        <i x="5" s="1"/>
        <i x="7"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BE590BAD-0636-4A0A-82DF-A69B8C47E260}" cache="Slicer_Product_Category" caption="Product_Category" rowHeight="241300"/>
  <slicer name="Region" xr10:uid="{7D02CD4D-B828-411A-A473-A9AC57C6674E}" cache="Slicer_Region" caption="Region" startItem="1" rowHeight="241300"/>
  <slicer name="Product_Line" xr10:uid="{A771497E-9DA9-41BD-9E00-4E6031289DDC}" cache="Slicer_Product_Line" caption="Product_Line" rowHeight="241300"/>
  <slicer name="Day" xr10:uid="{DE680FC1-E9A5-4616-B8C5-B0EEE1D0FF60}" cache="Slicer_Day" caption="Day" rowHeight="241300"/>
  <slicer name="Product_Description" xr10:uid="{7712F25A-5D72-4CBE-809D-2F6781B000B4}" cache="Slicer_Product_Description" caption="Product_Description" rowHeight="241300"/>
</slicers>
</file>

<file path=xl/theme/theme1.xml><?xml version="1.0" encoding="utf-8"?>
<a:theme xmlns:a="http://schemas.openxmlformats.org/drawingml/2006/main" name="画廊">
  <a:themeElements>
    <a:clrScheme name="画廊">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画廊">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画廊">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1"/>
  <sheetViews>
    <sheetView zoomScale="90" zoomScaleNormal="90" workbookViewId="0">
      <selection activeCell="B18" sqref="B18"/>
    </sheetView>
  </sheetViews>
  <sheetFormatPr defaultRowHeight="15"/>
  <cols>
    <col min="1" max="13" width="20.7109375" customWidth="1"/>
  </cols>
  <sheetData>
    <row r="1" spans="1:13">
      <c r="A1" t="s">
        <v>12</v>
      </c>
      <c r="B1" t="s">
        <v>10</v>
      </c>
      <c r="C1" t="s">
        <v>2</v>
      </c>
      <c r="D1" t="s">
        <v>0</v>
      </c>
      <c r="E1" t="s">
        <v>1</v>
      </c>
      <c r="F1" t="s">
        <v>13</v>
      </c>
      <c r="G1" t="s">
        <v>14</v>
      </c>
      <c r="H1" t="s">
        <v>15</v>
      </c>
      <c r="I1" t="s">
        <v>47</v>
      </c>
      <c r="J1" t="s">
        <v>16</v>
      </c>
      <c r="K1" t="s">
        <v>11</v>
      </c>
      <c r="L1" t="s">
        <v>9</v>
      </c>
      <c r="M1" t="s">
        <v>8</v>
      </c>
    </row>
    <row r="2" spans="1:13">
      <c r="A2" s="1">
        <v>20210601</v>
      </c>
      <c r="B2">
        <v>98</v>
      </c>
      <c r="C2">
        <v>321</v>
      </c>
      <c r="D2">
        <v>1</v>
      </c>
      <c r="E2">
        <v>117.30601621265943</v>
      </c>
      <c r="F2">
        <v>117.30601621265943</v>
      </c>
      <c r="G2" t="s">
        <v>20</v>
      </c>
      <c r="H2" t="s">
        <v>19</v>
      </c>
      <c r="I2" t="s">
        <v>48</v>
      </c>
      <c r="J2" t="s">
        <v>36</v>
      </c>
      <c r="K2" t="s">
        <v>41</v>
      </c>
      <c r="L2">
        <v>53.958331999999999</v>
      </c>
      <c r="M2">
        <v>-1.0802780000000001</v>
      </c>
    </row>
    <row r="3" spans="1:13">
      <c r="A3" s="1">
        <v>20210602</v>
      </c>
      <c r="B3">
        <v>92</v>
      </c>
      <c r="C3">
        <v>261</v>
      </c>
      <c r="D3">
        <v>4</v>
      </c>
      <c r="E3">
        <v>32.272403315518879</v>
      </c>
      <c r="F3">
        <v>129.08961326207552</v>
      </c>
      <c r="G3" t="s">
        <v>21</v>
      </c>
      <c r="H3" t="s">
        <v>17</v>
      </c>
      <c r="I3" t="s">
        <v>48</v>
      </c>
      <c r="J3" t="s">
        <v>3</v>
      </c>
      <c r="K3" t="s">
        <v>42</v>
      </c>
      <c r="L3">
        <v>52.192000999999998</v>
      </c>
      <c r="M3">
        <v>-2.2200000000000002</v>
      </c>
    </row>
    <row r="4" spans="1:13">
      <c r="A4" s="1">
        <v>20210603</v>
      </c>
      <c r="B4">
        <v>92</v>
      </c>
      <c r="C4">
        <v>264</v>
      </c>
      <c r="D4">
        <v>1</v>
      </c>
      <c r="E4">
        <v>36.193364036721427</v>
      </c>
      <c r="F4">
        <v>36.193364036721427</v>
      </c>
      <c r="G4" t="s">
        <v>21</v>
      </c>
      <c r="H4" t="s">
        <v>17</v>
      </c>
      <c r="I4" t="s">
        <v>48</v>
      </c>
      <c r="J4" t="s">
        <v>3</v>
      </c>
      <c r="K4" t="s">
        <v>42</v>
      </c>
      <c r="L4">
        <v>52.192000999999998</v>
      </c>
      <c r="M4">
        <v>-2.2200000000000002</v>
      </c>
    </row>
    <row r="5" spans="1:13">
      <c r="A5" s="1">
        <v>20210604</v>
      </c>
      <c r="B5">
        <v>99</v>
      </c>
      <c r="C5">
        <v>251</v>
      </c>
      <c r="D5">
        <v>3</v>
      </c>
      <c r="E5">
        <v>29.913403457473116</v>
      </c>
      <c r="F5">
        <v>89.740210372419341</v>
      </c>
      <c r="G5" t="s">
        <v>22</v>
      </c>
      <c r="H5" t="s">
        <v>17</v>
      </c>
      <c r="I5" t="s">
        <v>51</v>
      </c>
      <c r="J5" t="s">
        <v>3</v>
      </c>
      <c r="K5" t="s">
        <v>43</v>
      </c>
      <c r="L5">
        <v>51.063201999999997</v>
      </c>
      <c r="M5">
        <v>-1.3080000000000001</v>
      </c>
    </row>
    <row r="6" spans="1:13">
      <c r="A6" s="1">
        <v>20210605</v>
      </c>
      <c r="B6">
        <v>66</v>
      </c>
      <c r="C6">
        <v>251</v>
      </c>
      <c r="D6">
        <v>1</v>
      </c>
      <c r="E6">
        <v>41.843430479571737</v>
      </c>
      <c r="F6">
        <v>41.843430479571737</v>
      </c>
      <c r="G6" t="s">
        <v>6</v>
      </c>
      <c r="H6" t="s">
        <v>18</v>
      </c>
      <c r="I6" t="s">
        <v>51</v>
      </c>
      <c r="J6" t="s">
        <v>3</v>
      </c>
      <c r="K6" t="s">
        <v>43</v>
      </c>
      <c r="L6">
        <v>51.063201999999997</v>
      </c>
      <c r="M6">
        <v>-1.3080000000000001</v>
      </c>
    </row>
    <row r="7" spans="1:13">
      <c r="A7" s="1">
        <v>20210606</v>
      </c>
      <c r="B7">
        <v>97</v>
      </c>
      <c r="C7">
        <v>304</v>
      </c>
      <c r="D7">
        <v>3</v>
      </c>
      <c r="E7">
        <v>49.887524153696646</v>
      </c>
      <c r="F7">
        <v>149.66257246108995</v>
      </c>
      <c r="G7" t="s">
        <v>23</v>
      </c>
      <c r="H7" t="s">
        <v>4</v>
      </c>
      <c r="I7" t="s">
        <v>49</v>
      </c>
      <c r="J7" t="s">
        <v>37</v>
      </c>
      <c r="K7" t="s">
        <v>44</v>
      </c>
      <c r="L7">
        <v>51.209000000000003</v>
      </c>
      <c r="M7">
        <v>-2.6469999999999998</v>
      </c>
    </row>
    <row r="8" spans="1:13">
      <c r="A8" s="1">
        <v>20210607</v>
      </c>
      <c r="B8">
        <v>45</v>
      </c>
      <c r="C8">
        <v>357</v>
      </c>
      <c r="D8">
        <v>2</v>
      </c>
      <c r="E8">
        <v>35.416015925016495</v>
      </c>
      <c r="F8">
        <v>70.83203185003299</v>
      </c>
      <c r="G8" t="s">
        <v>24</v>
      </c>
      <c r="H8" t="s">
        <v>4</v>
      </c>
      <c r="I8" t="s">
        <v>48</v>
      </c>
      <c r="J8" t="s">
        <v>37</v>
      </c>
      <c r="K8" t="s">
        <v>45</v>
      </c>
      <c r="L8">
        <v>53.68</v>
      </c>
      <c r="M8">
        <v>-1.49</v>
      </c>
    </row>
    <row r="9" spans="1:13">
      <c r="A9" s="1">
        <v>20210608</v>
      </c>
      <c r="B9">
        <v>81</v>
      </c>
      <c r="C9">
        <v>258</v>
      </c>
      <c r="D9">
        <v>1</v>
      </c>
      <c r="E9">
        <v>29.084205326904204</v>
      </c>
      <c r="F9">
        <v>29.084205326904204</v>
      </c>
      <c r="G9" t="s">
        <v>25</v>
      </c>
      <c r="H9" t="s">
        <v>17</v>
      </c>
      <c r="I9" t="s">
        <v>48</v>
      </c>
      <c r="J9" t="s">
        <v>3</v>
      </c>
      <c r="K9" t="s">
        <v>45</v>
      </c>
      <c r="L9">
        <v>53.68</v>
      </c>
      <c r="M9">
        <v>-1.49</v>
      </c>
    </row>
    <row r="10" spans="1:13">
      <c r="A10" s="1">
        <v>20210609</v>
      </c>
      <c r="B10">
        <v>47</v>
      </c>
      <c r="C10">
        <v>260</v>
      </c>
      <c r="D10">
        <v>3</v>
      </c>
      <c r="E10">
        <v>44.498077337370162</v>
      </c>
      <c r="F10">
        <v>133.4942320121105</v>
      </c>
      <c r="G10" t="s">
        <v>26</v>
      </c>
      <c r="H10" t="s">
        <v>18</v>
      </c>
      <c r="I10" t="s">
        <v>48</v>
      </c>
      <c r="J10" t="s">
        <v>3</v>
      </c>
      <c r="K10" t="s">
        <v>45</v>
      </c>
      <c r="L10">
        <v>53.68</v>
      </c>
      <c r="M10">
        <v>-1.49</v>
      </c>
    </row>
    <row r="11" spans="1:13">
      <c r="A11" s="1">
        <v>20210610</v>
      </c>
      <c r="B11">
        <v>24</v>
      </c>
      <c r="C11">
        <v>263</v>
      </c>
      <c r="D11">
        <v>3</v>
      </c>
      <c r="E11">
        <v>38.497396846115628</v>
      </c>
      <c r="F11">
        <v>115.49219053834688</v>
      </c>
      <c r="G11" t="s">
        <v>27</v>
      </c>
      <c r="H11" t="s">
        <v>18</v>
      </c>
      <c r="I11" t="s">
        <v>48</v>
      </c>
      <c r="J11" t="s">
        <v>38</v>
      </c>
      <c r="K11" t="s">
        <v>43</v>
      </c>
      <c r="L11">
        <v>51.063201999999997</v>
      </c>
      <c r="M11">
        <v>-1.3080000000000001</v>
      </c>
    </row>
    <row r="12" spans="1:13">
      <c r="A12" s="1">
        <v>20210611</v>
      </c>
      <c r="B12">
        <v>10</v>
      </c>
      <c r="C12">
        <v>265</v>
      </c>
      <c r="D12">
        <v>4</v>
      </c>
      <c r="E12">
        <v>27.048956009592828</v>
      </c>
      <c r="F12">
        <v>108.19582403837131</v>
      </c>
      <c r="G12" t="s">
        <v>27</v>
      </c>
      <c r="H12" t="s">
        <v>17</v>
      </c>
      <c r="I12" t="s">
        <v>48</v>
      </c>
      <c r="J12" t="s">
        <v>38</v>
      </c>
      <c r="K12" t="s">
        <v>45</v>
      </c>
      <c r="L12">
        <v>53.68</v>
      </c>
      <c r="M12">
        <v>-1.49</v>
      </c>
    </row>
    <row r="13" spans="1:13">
      <c r="A13" s="1">
        <v>20210612</v>
      </c>
      <c r="B13">
        <v>45</v>
      </c>
      <c r="C13">
        <v>260</v>
      </c>
      <c r="D13">
        <v>3</v>
      </c>
      <c r="E13">
        <v>28.540899236224128</v>
      </c>
      <c r="F13">
        <v>85.622697708672376</v>
      </c>
      <c r="G13" t="s">
        <v>25</v>
      </c>
      <c r="H13" t="s">
        <v>17</v>
      </c>
      <c r="I13" t="s">
        <v>48</v>
      </c>
      <c r="J13" t="s">
        <v>3</v>
      </c>
      <c r="K13" t="s">
        <v>45</v>
      </c>
      <c r="L13">
        <v>53.68</v>
      </c>
      <c r="M13">
        <v>-1.49</v>
      </c>
    </row>
    <row r="14" spans="1:13">
      <c r="A14" s="1">
        <v>20210613</v>
      </c>
      <c r="B14">
        <v>55</v>
      </c>
      <c r="C14">
        <v>260</v>
      </c>
      <c r="D14">
        <v>1</v>
      </c>
      <c r="E14">
        <v>34.742913210945929</v>
      </c>
      <c r="F14">
        <v>34.742913210945929</v>
      </c>
      <c r="G14" t="s">
        <v>27</v>
      </c>
      <c r="H14" t="s">
        <v>17</v>
      </c>
      <c r="I14" t="s">
        <v>48</v>
      </c>
      <c r="J14" t="s">
        <v>3</v>
      </c>
      <c r="K14" t="s">
        <v>41</v>
      </c>
      <c r="L14">
        <v>53.958331999999999</v>
      </c>
      <c r="M14">
        <v>-1.0802780000000001</v>
      </c>
    </row>
    <row r="15" spans="1:13">
      <c r="A15" s="1">
        <v>20210614</v>
      </c>
      <c r="B15">
        <v>44</v>
      </c>
      <c r="C15">
        <v>286</v>
      </c>
      <c r="D15">
        <v>3</v>
      </c>
      <c r="E15">
        <v>27.028571147255814</v>
      </c>
      <c r="F15">
        <v>81.085713441767439</v>
      </c>
      <c r="G15" t="s">
        <v>28</v>
      </c>
      <c r="H15" t="s">
        <v>18</v>
      </c>
      <c r="I15" t="s">
        <v>48</v>
      </c>
      <c r="J15" t="s">
        <v>39</v>
      </c>
      <c r="K15" t="s">
        <v>44</v>
      </c>
      <c r="L15">
        <v>51.209000000000003</v>
      </c>
      <c r="M15">
        <v>-2.6469999999999998</v>
      </c>
    </row>
    <row r="16" spans="1:13">
      <c r="A16" s="1">
        <v>20210615</v>
      </c>
      <c r="B16">
        <v>97</v>
      </c>
      <c r="C16">
        <v>291</v>
      </c>
      <c r="D16">
        <v>1</v>
      </c>
      <c r="E16">
        <v>34.792452547579884</v>
      </c>
      <c r="F16">
        <v>34.792452547579884</v>
      </c>
      <c r="G16" t="s">
        <v>28</v>
      </c>
      <c r="H16" t="s">
        <v>17</v>
      </c>
      <c r="I16" t="s">
        <v>48</v>
      </c>
      <c r="J16" t="s">
        <v>39</v>
      </c>
      <c r="K16" t="s">
        <v>44</v>
      </c>
      <c r="L16">
        <v>51.209000000000003</v>
      </c>
      <c r="M16">
        <v>-2.6469999999999998</v>
      </c>
    </row>
    <row r="17" spans="1:13">
      <c r="A17" s="1">
        <v>20210616</v>
      </c>
      <c r="B17">
        <v>31</v>
      </c>
      <c r="C17">
        <v>265</v>
      </c>
      <c r="D17">
        <v>4</v>
      </c>
      <c r="E17">
        <v>43.871536997474955</v>
      </c>
      <c r="F17">
        <v>175.48614798989982</v>
      </c>
      <c r="G17" t="s">
        <v>29</v>
      </c>
      <c r="H17" t="s">
        <v>17</v>
      </c>
      <c r="I17" t="s">
        <v>48</v>
      </c>
      <c r="J17" t="s">
        <v>5</v>
      </c>
      <c r="K17" t="s">
        <v>45</v>
      </c>
      <c r="L17">
        <v>53.68</v>
      </c>
      <c r="M17">
        <v>-1.49</v>
      </c>
    </row>
    <row r="18" spans="1:13">
      <c r="A18" s="1">
        <v>20210617</v>
      </c>
      <c r="B18">
        <v>47</v>
      </c>
      <c r="C18">
        <v>274</v>
      </c>
      <c r="D18">
        <v>1</v>
      </c>
      <c r="E18">
        <v>51.968243851005795</v>
      </c>
      <c r="F18">
        <v>51.968243851005795</v>
      </c>
      <c r="G18" t="s">
        <v>30</v>
      </c>
      <c r="H18" t="s">
        <v>18</v>
      </c>
      <c r="I18" t="s">
        <v>48</v>
      </c>
      <c r="J18" t="s">
        <v>40</v>
      </c>
      <c r="K18" t="s">
        <v>45</v>
      </c>
      <c r="L18">
        <v>53.68</v>
      </c>
      <c r="M18">
        <v>-1.49</v>
      </c>
    </row>
    <row r="19" spans="1:13">
      <c r="A19" s="1">
        <v>20210618</v>
      </c>
      <c r="B19">
        <v>47</v>
      </c>
      <c r="C19">
        <v>276</v>
      </c>
      <c r="D19">
        <v>4</v>
      </c>
      <c r="E19">
        <v>33.931774843538577</v>
      </c>
      <c r="F19">
        <v>135.72709937415431</v>
      </c>
      <c r="G19" t="s">
        <v>6</v>
      </c>
      <c r="H19" t="s">
        <v>18</v>
      </c>
      <c r="I19" t="s">
        <v>48</v>
      </c>
      <c r="J19" t="s">
        <v>3</v>
      </c>
      <c r="K19" t="s">
        <v>45</v>
      </c>
      <c r="L19">
        <v>53.68</v>
      </c>
      <c r="M19">
        <v>-1.49</v>
      </c>
    </row>
    <row r="20" spans="1:13">
      <c r="A20" s="1">
        <v>20210619</v>
      </c>
      <c r="B20">
        <v>98</v>
      </c>
      <c r="C20">
        <v>280</v>
      </c>
      <c r="D20">
        <v>3</v>
      </c>
      <c r="E20">
        <v>41.412504340442645</v>
      </c>
      <c r="F20">
        <v>124.23751302132794</v>
      </c>
      <c r="G20" t="s">
        <v>7</v>
      </c>
      <c r="H20" t="s">
        <v>18</v>
      </c>
      <c r="I20" t="s">
        <v>51</v>
      </c>
      <c r="J20" t="s">
        <v>3</v>
      </c>
      <c r="K20" t="s">
        <v>41</v>
      </c>
      <c r="L20">
        <v>53.958331999999999</v>
      </c>
      <c r="M20">
        <v>-1.0802780000000001</v>
      </c>
    </row>
    <row r="21" spans="1:13">
      <c r="A21" s="1">
        <v>20210620</v>
      </c>
      <c r="B21">
        <v>34</v>
      </c>
      <c r="C21">
        <v>273</v>
      </c>
      <c r="D21">
        <v>1</v>
      </c>
      <c r="E21">
        <v>38.51621801369069</v>
      </c>
      <c r="F21">
        <v>38.51621801369069</v>
      </c>
      <c r="G21" t="s">
        <v>7</v>
      </c>
      <c r="H21" t="s">
        <v>18</v>
      </c>
      <c r="I21" t="s">
        <v>51</v>
      </c>
      <c r="J21" t="s">
        <v>3</v>
      </c>
      <c r="K21" t="s">
        <v>45</v>
      </c>
      <c r="L21">
        <v>53.68</v>
      </c>
      <c r="M21">
        <v>-1.49</v>
      </c>
    </row>
    <row r="22" spans="1:13">
      <c r="A22" s="1">
        <v>20210621</v>
      </c>
      <c r="B22">
        <v>90</v>
      </c>
      <c r="C22">
        <v>336</v>
      </c>
      <c r="D22">
        <v>1</v>
      </c>
      <c r="E22">
        <v>21.965811772016419</v>
      </c>
      <c r="F22">
        <v>21.965811772016419</v>
      </c>
      <c r="G22" t="s">
        <v>31</v>
      </c>
      <c r="H22" t="s">
        <v>19</v>
      </c>
      <c r="I22" t="s">
        <v>50</v>
      </c>
      <c r="J22" t="s">
        <v>37</v>
      </c>
      <c r="K22" t="s">
        <v>46</v>
      </c>
      <c r="L22">
        <v>50.259998000000003</v>
      </c>
      <c r="M22">
        <v>-5.0510000000000002</v>
      </c>
    </row>
    <row r="23" spans="1:13">
      <c r="A23" s="1">
        <v>20210622</v>
      </c>
      <c r="B23">
        <v>12</v>
      </c>
      <c r="C23">
        <v>293</v>
      </c>
      <c r="D23">
        <v>2</v>
      </c>
      <c r="E23">
        <v>38.718839537554501</v>
      </c>
      <c r="F23">
        <v>77.437679075109003</v>
      </c>
      <c r="G23" t="s">
        <v>32</v>
      </c>
      <c r="H23" t="s">
        <v>18</v>
      </c>
      <c r="I23" t="s">
        <v>48</v>
      </c>
      <c r="J23" t="s">
        <v>40</v>
      </c>
      <c r="K23" t="s">
        <v>46</v>
      </c>
      <c r="L23">
        <v>50.259998000000003</v>
      </c>
      <c r="M23">
        <v>-5.0510000000000002</v>
      </c>
    </row>
    <row r="24" spans="1:13">
      <c r="A24" s="1">
        <v>20210623</v>
      </c>
      <c r="B24">
        <v>9</v>
      </c>
      <c r="C24">
        <v>285</v>
      </c>
      <c r="D24">
        <v>3</v>
      </c>
      <c r="E24">
        <v>36.190458371631145</v>
      </c>
      <c r="F24">
        <v>108.57137511489344</v>
      </c>
      <c r="G24" t="s">
        <v>33</v>
      </c>
      <c r="H24" t="s">
        <v>18</v>
      </c>
      <c r="I24" t="s">
        <v>48</v>
      </c>
      <c r="J24" t="s">
        <v>3</v>
      </c>
      <c r="K24" t="s">
        <v>46</v>
      </c>
      <c r="L24">
        <v>50.259998000000003</v>
      </c>
      <c r="M24">
        <v>-5.0510000000000002</v>
      </c>
    </row>
    <row r="25" spans="1:13">
      <c r="A25" s="1">
        <v>20210624</v>
      </c>
      <c r="B25">
        <v>66</v>
      </c>
      <c r="C25">
        <v>276</v>
      </c>
      <c r="D25">
        <v>1</v>
      </c>
      <c r="E25">
        <v>54.994304962720001</v>
      </c>
      <c r="F25">
        <v>54.994304962720001</v>
      </c>
      <c r="G25" t="s">
        <v>34</v>
      </c>
      <c r="H25" t="s">
        <v>18</v>
      </c>
      <c r="I25" t="s">
        <v>48</v>
      </c>
      <c r="J25" t="s">
        <v>3</v>
      </c>
      <c r="K25" t="s">
        <v>43</v>
      </c>
      <c r="L25">
        <v>51.063201999999997</v>
      </c>
      <c r="M25">
        <v>-1.3080000000000001</v>
      </c>
    </row>
    <row r="26" spans="1:13">
      <c r="A26" s="1">
        <v>20210625</v>
      </c>
      <c r="B26">
        <v>89</v>
      </c>
      <c r="C26">
        <v>277</v>
      </c>
      <c r="D26">
        <v>2</v>
      </c>
      <c r="E26">
        <v>50.795957342415619</v>
      </c>
      <c r="F26">
        <v>101.59191468483124</v>
      </c>
      <c r="G26" t="s">
        <v>35</v>
      </c>
      <c r="H26" t="s">
        <v>18</v>
      </c>
      <c r="I26" t="s">
        <v>48</v>
      </c>
      <c r="J26" t="s">
        <v>3</v>
      </c>
      <c r="K26" t="s">
        <v>46</v>
      </c>
      <c r="L26">
        <v>50.259998000000003</v>
      </c>
      <c r="M26">
        <v>-5.0510000000000002</v>
      </c>
    </row>
    <row r="27" spans="1:13">
      <c r="A27" s="1">
        <v>20210626</v>
      </c>
      <c r="B27">
        <v>32</v>
      </c>
      <c r="C27">
        <v>278</v>
      </c>
      <c r="D27">
        <v>2</v>
      </c>
      <c r="E27">
        <v>47.433316439519345</v>
      </c>
      <c r="F27">
        <v>94.86663287903869</v>
      </c>
      <c r="G27" t="s">
        <v>35</v>
      </c>
      <c r="H27" t="s">
        <v>17</v>
      </c>
      <c r="I27" t="s">
        <v>48</v>
      </c>
      <c r="J27" t="s">
        <v>3</v>
      </c>
      <c r="K27" t="s">
        <v>46</v>
      </c>
      <c r="L27">
        <v>50.259998000000003</v>
      </c>
      <c r="M27">
        <v>-5.0510000000000002</v>
      </c>
    </row>
    <row r="28" spans="1:13">
      <c r="A28" s="1">
        <v>20210627</v>
      </c>
      <c r="B28">
        <v>15</v>
      </c>
      <c r="C28">
        <v>288</v>
      </c>
      <c r="D28">
        <v>1</v>
      </c>
      <c r="E28">
        <v>50.002619028127853</v>
      </c>
      <c r="F28">
        <v>50.002619028127853</v>
      </c>
      <c r="G28" t="s">
        <v>7</v>
      </c>
      <c r="H28" t="s">
        <v>17</v>
      </c>
      <c r="I28" t="s">
        <v>51</v>
      </c>
      <c r="J28" t="s">
        <v>37</v>
      </c>
      <c r="K28" t="s">
        <v>42</v>
      </c>
      <c r="L28">
        <v>52.192000999999998</v>
      </c>
      <c r="M28">
        <v>-2.2200000000000002</v>
      </c>
    </row>
    <row r="29" spans="1:13">
      <c r="A29" s="1">
        <v>20210628</v>
      </c>
      <c r="B29">
        <v>56</v>
      </c>
      <c r="C29">
        <v>262</v>
      </c>
      <c r="D29">
        <v>1</v>
      </c>
      <c r="E29">
        <v>33.470935861548654</v>
      </c>
      <c r="F29">
        <v>33.470935861548654</v>
      </c>
      <c r="G29" t="s">
        <v>27</v>
      </c>
      <c r="H29" t="s">
        <v>17</v>
      </c>
      <c r="I29" t="s">
        <v>48</v>
      </c>
      <c r="J29" t="s">
        <v>38</v>
      </c>
      <c r="K29" t="s">
        <v>41</v>
      </c>
      <c r="L29">
        <v>53.958331999999999</v>
      </c>
      <c r="M29">
        <v>-1.0802780000000001</v>
      </c>
    </row>
    <row r="30" spans="1:13">
      <c r="A30" s="1">
        <v>20210629</v>
      </c>
      <c r="B30">
        <v>13</v>
      </c>
      <c r="C30">
        <v>286</v>
      </c>
      <c r="D30">
        <v>1</v>
      </c>
      <c r="E30">
        <v>32.745506625036533</v>
      </c>
      <c r="F30">
        <v>32.745506625036533</v>
      </c>
      <c r="G30" t="s">
        <v>28</v>
      </c>
      <c r="H30" t="s">
        <v>18</v>
      </c>
      <c r="I30" t="s">
        <v>48</v>
      </c>
      <c r="J30" t="s">
        <v>39</v>
      </c>
      <c r="K30" t="s">
        <v>44</v>
      </c>
      <c r="L30">
        <v>51.209000000000003</v>
      </c>
      <c r="M30">
        <v>-2.6469999999999998</v>
      </c>
    </row>
    <row r="31" spans="1:13">
      <c r="A31" s="1">
        <v>20210630</v>
      </c>
      <c r="B31">
        <v>91</v>
      </c>
      <c r="C31">
        <v>291</v>
      </c>
      <c r="D31">
        <v>1</v>
      </c>
      <c r="E31">
        <v>31.879106763402888</v>
      </c>
      <c r="F31">
        <v>31.879106763402888</v>
      </c>
      <c r="G31" t="s">
        <v>28</v>
      </c>
      <c r="H31" t="s">
        <v>17</v>
      </c>
      <c r="I31" t="s">
        <v>48</v>
      </c>
      <c r="J31" t="s">
        <v>39</v>
      </c>
      <c r="K31" t="s">
        <v>44</v>
      </c>
      <c r="L31">
        <v>51.209000000000003</v>
      </c>
      <c r="M31">
        <v>-2.6469999999999998</v>
      </c>
    </row>
  </sheetData>
  <phoneticPr fontId="18" type="noConversion"/>
  <pageMargins left="0.7" right="0.7" top="0.75" bottom="0.75" header="0.3" footer="0.3"/>
  <pageSetup paperSize="9" orientation="portrait" horizontalDpi="300" verticalDpi="300" r:id="rId1"/>
  <customProperties>
    <customPr name="_pios_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CD254-599D-437C-8DF8-DC2661592BA2}">
  <dimension ref="A1:O31"/>
  <sheetViews>
    <sheetView topLeftCell="F13" zoomScale="90" zoomScaleNormal="90" workbookViewId="0">
      <selection activeCell="F14" sqref="F14"/>
    </sheetView>
  </sheetViews>
  <sheetFormatPr defaultRowHeight="15"/>
  <cols>
    <col min="1" max="1" width="20.7109375" hidden="1" customWidth="1"/>
    <col min="2" max="8" width="20.7109375" customWidth="1"/>
    <col min="9" max="9" width="21.5703125" customWidth="1"/>
    <col min="10" max="15" width="20.7109375" customWidth="1"/>
  </cols>
  <sheetData>
    <row r="1" spans="1:15">
      <c r="A1" s="4" t="s">
        <v>12</v>
      </c>
      <c r="B1" s="4" t="s">
        <v>52</v>
      </c>
      <c r="C1" s="5" t="s">
        <v>64</v>
      </c>
      <c r="D1" s="5" t="s">
        <v>10</v>
      </c>
      <c r="E1" s="5" t="s">
        <v>2</v>
      </c>
      <c r="F1" s="5" t="s">
        <v>0</v>
      </c>
      <c r="G1" s="5" t="s">
        <v>1</v>
      </c>
      <c r="H1" s="5" t="s">
        <v>13</v>
      </c>
      <c r="I1" s="5" t="s">
        <v>14</v>
      </c>
      <c r="J1" s="5" t="s">
        <v>15</v>
      </c>
      <c r="K1" s="5" t="s">
        <v>47</v>
      </c>
      <c r="L1" s="5" t="s">
        <v>16</v>
      </c>
      <c r="M1" s="5" t="s">
        <v>11</v>
      </c>
      <c r="N1" s="5" t="s">
        <v>9</v>
      </c>
      <c r="O1" s="6" t="s">
        <v>8</v>
      </c>
    </row>
    <row r="2" spans="1:15">
      <c r="A2" s="18">
        <v>20210601</v>
      </c>
      <c r="B2" s="9">
        <f>DATE(LEFT(A2,4),MID(A2,5,2),RIGHT(A2,2))</f>
        <v>44348</v>
      </c>
      <c r="C2" s="10" t="str">
        <f>TEXT(B2,"dddd")</f>
        <v>Tuesday</v>
      </c>
      <c r="D2" s="10">
        <v>98</v>
      </c>
      <c r="E2" s="10">
        <v>321</v>
      </c>
      <c r="F2" s="10">
        <v>1</v>
      </c>
      <c r="G2" s="10">
        <v>117.30601621265943</v>
      </c>
      <c r="H2" s="10">
        <v>117.30601621265943</v>
      </c>
      <c r="I2" s="10" t="s">
        <v>20</v>
      </c>
      <c r="J2" s="10" t="s">
        <v>19</v>
      </c>
      <c r="K2" s="10" t="s">
        <v>48</v>
      </c>
      <c r="L2" s="10" t="s">
        <v>36</v>
      </c>
      <c r="M2" s="10" t="s">
        <v>41</v>
      </c>
      <c r="N2" s="10">
        <v>53.958331999999999</v>
      </c>
      <c r="O2" s="11">
        <v>-1.0802780000000001</v>
      </c>
    </row>
    <row r="3" spans="1:15">
      <c r="A3" s="19">
        <v>20210602</v>
      </c>
      <c r="B3" s="12">
        <f t="shared" ref="B3:B31" si="0">DATE(LEFT(A3,4),MID(A3,5,2),RIGHT(A3,2))</f>
        <v>44349</v>
      </c>
      <c r="C3" s="13" t="str">
        <f t="shared" ref="C3:C31" si="1">TEXT(B3,"dddd")</f>
        <v>Wednesday</v>
      </c>
      <c r="D3" s="13">
        <v>92</v>
      </c>
      <c r="E3" s="13">
        <v>261</v>
      </c>
      <c r="F3" s="13">
        <v>4</v>
      </c>
      <c r="G3" s="13">
        <v>32.272403315518879</v>
      </c>
      <c r="H3" s="13">
        <v>129.08961326207552</v>
      </c>
      <c r="I3" s="13" t="s">
        <v>21</v>
      </c>
      <c r="J3" s="13" t="s">
        <v>17</v>
      </c>
      <c r="K3" s="13" t="s">
        <v>48</v>
      </c>
      <c r="L3" s="13" t="s">
        <v>3</v>
      </c>
      <c r="M3" s="13" t="s">
        <v>42</v>
      </c>
      <c r="N3" s="13">
        <v>52.192000999999998</v>
      </c>
      <c r="O3" s="14">
        <v>-2.2200000000000002</v>
      </c>
    </row>
    <row r="4" spans="1:15">
      <c r="A4" s="18">
        <v>20210603</v>
      </c>
      <c r="B4" s="15">
        <f t="shared" si="0"/>
        <v>44350</v>
      </c>
      <c r="C4" s="10" t="str">
        <f t="shared" si="1"/>
        <v>Thursday</v>
      </c>
      <c r="D4" s="10">
        <v>92</v>
      </c>
      <c r="E4" s="10">
        <v>264</v>
      </c>
      <c r="F4" s="10">
        <v>1</v>
      </c>
      <c r="G4" s="10">
        <v>36.193364036721427</v>
      </c>
      <c r="H4" s="10">
        <v>36.193364036721427</v>
      </c>
      <c r="I4" s="10" t="s">
        <v>21</v>
      </c>
      <c r="J4" s="10" t="s">
        <v>17</v>
      </c>
      <c r="K4" s="10" t="s">
        <v>48</v>
      </c>
      <c r="L4" s="10" t="s">
        <v>3</v>
      </c>
      <c r="M4" s="10" t="s">
        <v>42</v>
      </c>
      <c r="N4" s="10">
        <v>52.192000999999998</v>
      </c>
      <c r="O4" s="11">
        <v>-2.2200000000000002</v>
      </c>
    </row>
    <row r="5" spans="1:15">
      <c r="A5" s="19">
        <v>20210604</v>
      </c>
      <c r="B5" s="16">
        <f t="shared" si="0"/>
        <v>44351</v>
      </c>
      <c r="C5" s="13" t="str">
        <f t="shared" si="1"/>
        <v>Friday</v>
      </c>
      <c r="D5" s="13">
        <v>99</v>
      </c>
      <c r="E5" s="13">
        <v>251</v>
      </c>
      <c r="F5" s="13">
        <v>3</v>
      </c>
      <c r="G5" s="13">
        <v>29.913403457473116</v>
      </c>
      <c r="H5" s="13">
        <v>89.740210372419341</v>
      </c>
      <c r="I5" s="13" t="s">
        <v>22</v>
      </c>
      <c r="J5" s="13" t="s">
        <v>17</v>
      </c>
      <c r="K5" s="13" t="s">
        <v>51</v>
      </c>
      <c r="L5" s="13" t="s">
        <v>3</v>
      </c>
      <c r="M5" s="13" t="s">
        <v>43</v>
      </c>
      <c r="N5" s="13">
        <v>51.063201999999997</v>
      </c>
      <c r="O5" s="14">
        <v>-1.3080000000000001</v>
      </c>
    </row>
    <row r="6" spans="1:15">
      <c r="A6" s="18">
        <v>20210605</v>
      </c>
      <c r="B6" s="15">
        <f t="shared" si="0"/>
        <v>44352</v>
      </c>
      <c r="C6" s="10" t="str">
        <f t="shared" si="1"/>
        <v>Saturday</v>
      </c>
      <c r="D6" s="10">
        <v>66</v>
      </c>
      <c r="E6" s="10">
        <v>251</v>
      </c>
      <c r="F6" s="10">
        <v>1</v>
      </c>
      <c r="G6" s="10">
        <v>41.843430479571737</v>
      </c>
      <c r="H6" s="10">
        <v>41.843430479571737</v>
      </c>
      <c r="I6" s="10" t="s">
        <v>6</v>
      </c>
      <c r="J6" s="10" t="s">
        <v>18</v>
      </c>
      <c r="K6" s="10" t="s">
        <v>51</v>
      </c>
      <c r="L6" s="10" t="s">
        <v>3</v>
      </c>
      <c r="M6" s="10" t="s">
        <v>43</v>
      </c>
      <c r="N6" s="10">
        <v>51.063201999999997</v>
      </c>
      <c r="O6" s="11">
        <v>-1.3080000000000001</v>
      </c>
    </row>
    <row r="7" spans="1:15">
      <c r="A7" s="19">
        <v>20210606</v>
      </c>
      <c r="B7" s="16">
        <f t="shared" si="0"/>
        <v>44353</v>
      </c>
      <c r="C7" s="13" t="str">
        <f t="shared" si="1"/>
        <v>Sunday</v>
      </c>
      <c r="D7" s="13">
        <v>97</v>
      </c>
      <c r="E7" s="13">
        <v>304</v>
      </c>
      <c r="F7" s="13">
        <v>3</v>
      </c>
      <c r="G7" s="13">
        <v>49.887524153696646</v>
      </c>
      <c r="H7" s="13">
        <v>149.66257246108995</v>
      </c>
      <c r="I7" s="13" t="s">
        <v>23</v>
      </c>
      <c r="J7" s="13" t="s">
        <v>4</v>
      </c>
      <c r="K7" s="13" t="s">
        <v>49</v>
      </c>
      <c r="L7" s="13" t="s">
        <v>37</v>
      </c>
      <c r="M7" s="13" t="s">
        <v>44</v>
      </c>
      <c r="N7" s="13">
        <v>51.209000000000003</v>
      </c>
      <c r="O7" s="14">
        <v>-2.6469999999999998</v>
      </c>
    </row>
    <row r="8" spans="1:15">
      <c r="A8" s="18">
        <v>20210607</v>
      </c>
      <c r="B8" s="15">
        <f t="shared" si="0"/>
        <v>44354</v>
      </c>
      <c r="C8" s="10" t="str">
        <f t="shared" si="1"/>
        <v>Monday</v>
      </c>
      <c r="D8" s="10">
        <v>45</v>
      </c>
      <c r="E8" s="10">
        <v>357</v>
      </c>
      <c r="F8" s="10">
        <v>2</v>
      </c>
      <c r="G8" s="10">
        <v>35.416015925016495</v>
      </c>
      <c r="H8" s="10">
        <v>70.83203185003299</v>
      </c>
      <c r="I8" s="10" t="s">
        <v>24</v>
      </c>
      <c r="J8" s="10" t="s">
        <v>4</v>
      </c>
      <c r="K8" s="10" t="s">
        <v>48</v>
      </c>
      <c r="L8" s="10" t="s">
        <v>37</v>
      </c>
      <c r="M8" s="10" t="s">
        <v>45</v>
      </c>
      <c r="N8" s="10">
        <v>53.68</v>
      </c>
      <c r="O8" s="11">
        <v>-1.49</v>
      </c>
    </row>
    <row r="9" spans="1:15">
      <c r="A9" s="19">
        <v>20210608</v>
      </c>
      <c r="B9" s="16">
        <f t="shared" si="0"/>
        <v>44355</v>
      </c>
      <c r="C9" s="13" t="str">
        <f t="shared" si="1"/>
        <v>Tuesday</v>
      </c>
      <c r="D9" s="13">
        <v>81</v>
      </c>
      <c r="E9" s="13">
        <v>258</v>
      </c>
      <c r="F9" s="13">
        <v>1</v>
      </c>
      <c r="G9" s="13">
        <v>29.084205326904204</v>
      </c>
      <c r="H9" s="13">
        <v>29.084205326904204</v>
      </c>
      <c r="I9" s="13" t="s">
        <v>25</v>
      </c>
      <c r="J9" s="13" t="s">
        <v>17</v>
      </c>
      <c r="K9" s="13" t="s">
        <v>48</v>
      </c>
      <c r="L9" s="13" t="s">
        <v>3</v>
      </c>
      <c r="M9" s="13" t="s">
        <v>45</v>
      </c>
      <c r="N9" s="13">
        <v>53.68</v>
      </c>
      <c r="O9" s="14">
        <v>-1.49</v>
      </c>
    </row>
    <row r="10" spans="1:15">
      <c r="A10" s="18">
        <v>20210609</v>
      </c>
      <c r="B10" s="15">
        <f t="shared" si="0"/>
        <v>44356</v>
      </c>
      <c r="C10" s="10" t="str">
        <f t="shared" si="1"/>
        <v>Wednesday</v>
      </c>
      <c r="D10" s="10">
        <v>47</v>
      </c>
      <c r="E10" s="10">
        <v>260</v>
      </c>
      <c r="F10" s="10">
        <v>3</v>
      </c>
      <c r="G10" s="10">
        <v>44.498077337370162</v>
      </c>
      <c r="H10" s="10">
        <v>133.4942320121105</v>
      </c>
      <c r="I10" s="10" t="s">
        <v>26</v>
      </c>
      <c r="J10" s="10" t="s">
        <v>18</v>
      </c>
      <c r="K10" s="10" t="s">
        <v>48</v>
      </c>
      <c r="L10" s="10" t="s">
        <v>3</v>
      </c>
      <c r="M10" s="10" t="s">
        <v>45</v>
      </c>
      <c r="N10" s="10">
        <v>53.68</v>
      </c>
      <c r="O10" s="11">
        <v>-1.49</v>
      </c>
    </row>
    <row r="11" spans="1:15">
      <c r="A11" s="19">
        <v>20210610</v>
      </c>
      <c r="B11" s="16">
        <f t="shared" si="0"/>
        <v>44357</v>
      </c>
      <c r="C11" s="13" t="str">
        <f t="shared" si="1"/>
        <v>Thursday</v>
      </c>
      <c r="D11" s="13">
        <v>24</v>
      </c>
      <c r="E11" s="13">
        <v>263</v>
      </c>
      <c r="F11" s="13">
        <v>3</v>
      </c>
      <c r="G11" s="13">
        <v>38.497396846115628</v>
      </c>
      <c r="H11" s="13">
        <v>115.49219053834688</v>
      </c>
      <c r="I11" s="13" t="s">
        <v>27</v>
      </c>
      <c r="J11" s="13" t="s">
        <v>18</v>
      </c>
      <c r="K11" s="13" t="s">
        <v>48</v>
      </c>
      <c r="L11" s="13" t="s">
        <v>38</v>
      </c>
      <c r="M11" s="13" t="s">
        <v>43</v>
      </c>
      <c r="N11" s="13">
        <v>51.063201999999997</v>
      </c>
      <c r="O11" s="14">
        <v>-1.3080000000000001</v>
      </c>
    </row>
    <row r="12" spans="1:15">
      <c r="A12" s="18">
        <v>20210611</v>
      </c>
      <c r="B12" s="15">
        <f t="shared" si="0"/>
        <v>44358</v>
      </c>
      <c r="C12" s="10" t="str">
        <f t="shared" si="1"/>
        <v>Friday</v>
      </c>
      <c r="D12" s="10">
        <v>10</v>
      </c>
      <c r="E12" s="10">
        <v>265</v>
      </c>
      <c r="F12" s="10">
        <v>4</v>
      </c>
      <c r="G12" s="10">
        <v>27.048956009592828</v>
      </c>
      <c r="H12" s="10">
        <v>108.19582403837131</v>
      </c>
      <c r="I12" s="10" t="s">
        <v>27</v>
      </c>
      <c r="J12" s="10" t="s">
        <v>17</v>
      </c>
      <c r="K12" s="10" t="s">
        <v>48</v>
      </c>
      <c r="L12" s="10" t="s">
        <v>38</v>
      </c>
      <c r="M12" s="10" t="s">
        <v>45</v>
      </c>
      <c r="N12" s="10">
        <v>53.68</v>
      </c>
      <c r="O12" s="11">
        <v>-1.49</v>
      </c>
    </row>
    <row r="13" spans="1:15">
      <c r="A13" s="19">
        <v>20210612</v>
      </c>
      <c r="B13" s="16">
        <f t="shared" si="0"/>
        <v>44359</v>
      </c>
      <c r="C13" s="13" t="str">
        <f t="shared" si="1"/>
        <v>Saturday</v>
      </c>
      <c r="D13" s="13">
        <v>45</v>
      </c>
      <c r="E13" s="13">
        <v>260</v>
      </c>
      <c r="F13" s="13">
        <v>3</v>
      </c>
      <c r="G13" s="13">
        <v>28.540899236224128</v>
      </c>
      <c r="H13" s="13">
        <v>85.622697708672376</v>
      </c>
      <c r="I13" s="13" t="s">
        <v>25</v>
      </c>
      <c r="J13" s="13" t="s">
        <v>17</v>
      </c>
      <c r="K13" s="13" t="s">
        <v>48</v>
      </c>
      <c r="L13" s="13" t="s">
        <v>3</v>
      </c>
      <c r="M13" s="13" t="s">
        <v>45</v>
      </c>
      <c r="N13" s="13">
        <v>53.68</v>
      </c>
      <c r="O13" s="14">
        <v>-1.49</v>
      </c>
    </row>
    <row r="14" spans="1:15">
      <c r="A14" s="18">
        <v>20210613</v>
      </c>
      <c r="B14" s="15">
        <f t="shared" si="0"/>
        <v>44360</v>
      </c>
      <c r="C14" s="10" t="str">
        <f t="shared" si="1"/>
        <v>Sunday</v>
      </c>
      <c r="D14" s="10">
        <v>55</v>
      </c>
      <c r="E14" s="10">
        <v>260</v>
      </c>
      <c r="F14" s="10">
        <v>1</v>
      </c>
      <c r="G14" s="10">
        <v>34.742913210945929</v>
      </c>
      <c r="H14" s="10">
        <v>34.742913210945929</v>
      </c>
      <c r="I14" s="10" t="s">
        <v>27</v>
      </c>
      <c r="J14" s="10" t="s">
        <v>17</v>
      </c>
      <c r="K14" s="10" t="s">
        <v>48</v>
      </c>
      <c r="L14" s="10" t="s">
        <v>3</v>
      </c>
      <c r="M14" s="10" t="s">
        <v>41</v>
      </c>
      <c r="N14" s="10">
        <v>53.958331999999999</v>
      </c>
      <c r="O14" s="11">
        <v>-1.0802780000000001</v>
      </c>
    </row>
    <row r="15" spans="1:15">
      <c r="A15" s="19">
        <v>20210614</v>
      </c>
      <c r="B15" s="16">
        <f t="shared" si="0"/>
        <v>44361</v>
      </c>
      <c r="C15" s="13" t="str">
        <f t="shared" si="1"/>
        <v>Monday</v>
      </c>
      <c r="D15" s="13">
        <v>44</v>
      </c>
      <c r="E15" s="13">
        <v>286</v>
      </c>
      <c r="F15" s="13">
        <v>3</v>
      </c>
      <c r="G15" s="13">
        <v>27.028571147255814</v>
      </c>
      <c r="H15" s="13">
        <v>81.085713441767439</v>
      </c>
      <c r="I15" s="13" t="s">
        <v>28</v>
      </c>
      <c r="J15" s="13" t="s">
        <v>18</v>
      </c>
      <c r="K15" s="13" t="s">
        <v>48</v>
      </c>
      <c r="L15" s="13" t="s">
        <v>39</v>
      </c>
      <c r="M15" s="13" t="s">
        <v>44</v>
      </c>
      <c r="N15" s="13">
        <v>51.209000000000003</v>
      </c>
      <c r="O15" s="14">
        <v>-2.6469999999999998</v>
      </c>
    </row>
    <row r="16" spans="1:15">
      <c r="A16" s="18">
        <v>20210615</v>
      </c>
      <c r="B16" s="15">
        <f t="shared" si="0"/>
        <v>44362</v>
      </c>
      <c r="C16" s="10" t="str">
        <f t="shared" si="1"/>
        <v>Tuesday</v>
      </c>
      <c r="D16" s="10">
        <v>97</v>
      </c>
      <c r="E16" s="10">
        <v>291</v>
      </c>
      <c r="F16" s="10">
        <v>1</v>
      </c>
      <c r="G16" s="10">
        <v>34.792452547579884</v>
      </c>
      <c r="H16" s="10">
        <v>34.792452547579884</v>
      </c>
      <c r="I16" s="10" t="s">
        <v>28</v>
      </c>
      <c r="J16" s="10" t="s">
        <v>17</v>
      </c>
      <c r="K16" s="10" t="s">
        <v>48</v>
      </c>
      <c r="L16" s="10" t="s">
        <v>39</v>
      </c>
      <c r="M16" s="10" t="s">
        <v>44</v>
      </c>
      <c r="N16" s="10">
        <v>51.209000000000003</v>
      </c>
      <c r="O16" s="11">
        <v>-2.6469999999999998</v>
      </c>
    </row>
    <row r="17" spans="1:15">
      <c r="A17" s="19">
        <v>20210616</v>
      </c>
      <c r="B17" s="16">
        <f t="shared" si="0"/>
        <v>44363</v>
      </c>
      <c r="C17" s="13" t="str">
        <f t="shared" si="1"/>
        <v>Wednesday</v>
      </c>
      <c r="D17" s="13">
        <v>31</v>
      </c>
      <c r="E17" s="13">
        <v>265</v>
      </c>
      <c r="F17" s="13">
        <v>4</v>
      </c>
      <c r="G17" s="13">
        <v>43.871536997474955</v>
      </c>
      <c r="H17" s="13">
        <v>175.48614798989982</v>
      </c>
      <c r="I17" s="13" t="s">
        <v>29</v>
      </c>
      <c r="J17" s="13" t="s">
        <v>17</v>
      </c>
      <c r="K17" s="13" t="s">
        <v>48</v>
      </c>
      <c r="L17" s="13" t="s">
        <v>5</v>
      </c>
      <c r="M17" s="13" t="s">
        <v>45</v>
      </c>
      <c r="N17" s="13">
        <v>53.68</v>
      </c>
      <c r="O17" s="14">
        <v>-1.49</v>
      </c>
    </row>
    <row r="18" spans="1:15">
      <c r="A18" s="18">
        <v>20210617</v>
      </c>
      <c r="B18" s="15">
        <f t="shared" si="0"/>
        <v>44364</v>
      </c>
      <c r="C18" s="10" t="str">
        <f t="shared" si="1"/>
        <v>Thursday</v>
      </c>
      <c r="D18" s="10">
        <v>47</v>
      </c>
      <c r="E18" s="10">
        <v>274</v>
      </c>
      <c r="F18" s="10">
        <v>1</v>
      </c>
      <c r="G18" s="10">
        <v>51.968243851005795</v>
      </c>
      <c r="H18" s="10">
        <v>51.968243851005795</v>
      </c>
      <c r="I18" s="10" t="s">
        <v>30</v>
      </c>
      <c r="J18" s="10" t="s">
        <v>18</v>
      </c>
      <c r="K18" s="10" t="s">
        <v>48</v>
      </c>
      <c r="L18" s="10" t="s">
        <v>40</v>
      </c>
      <c r="M18" s="10" t="s">
        <v>45</v>
      </c>
      <c r="N18" s="10">
        <v>53.68</v>
      </c>
      <c r="O18" s="11">
        <v>-1.49</v>
      </c>
    </row>
    <row r="19" spans="1:15">
      <c r="A19" s="19">
        <v>20210618</v>
      </c>
      <c r="B19" s="16">
        <f t="shared" si="0"/>
        <v>44365</v>
      </c>
      <c r="C19" s="13" t="str">
        <f t="shared" si="1"/>
        <v>Friday</v>
      </c>
      <c r="D19" s="13">
        <v>47</v>
      </c>
      <c r="E19" s="13">
        <v>276</v>
      </c>
      <c r="F19" s="13">
        <v>4</v>
      </c>
      <c r="G19" s="13">
        <v>33.931774843538577</v>
      </c>
      <c r="H19" s="13">
        <v>135.72709937415431</v>
      </c>
      <c r="I19" s="13" t="s">
        <v>6</v>
      </c>
      <c r="J19" s="13" t="s">
        <v>18</v>
      </c>
      <c r="K19" s="13" t="s">
        <v>48</v>
      </c>
      <c r="L19" s="13" t="s">
        <v>3</v>
      </c>
      <c r="M19" s="13" t="s">
        <v>45</v>
      </c>
      <c r="N19" s="13">
        <v>53.68</v>
      </c>
      <c r="O19" s="14">
        <v>-1.49</v>
      </c>
    </row>
    <row r="20" spans="1:15">
      <c r="A20" s="18">
        <v>20210619</v>
      </c>
      <c r="B20" s="15">
        <f t="shared" si="0"/>
        <v>44366</v>
      </c>
      <c r="C20" s="10" t="str">
        <f t="shared" si="1"/>
        <v>Saturday</v>
      </c>
      <c r="D20" s="10">
        <v>98</v>
      </c>
      <c r="E20" s="10">
        <v>280</v>
      </c>
      <c r="F20" s="10">
        <v>3</v>
      </c>
      <c r="G20" s="10">
        <v>41.412504340442645</v>
      </c>
      <c r="H20" s="10">
        <v>124.23751302132794</v>
      </c>
      <c r="I20" s="10" t="s">
        <v>7</v>
      </c>
      <c r="J20" s="10" t="s">
        <v>18</v>
      </c>
      <c r="K20" s="10" t="s">
        <v>51</v>
      </c>
      <c r="L20" s="10" t="s">
        <v>3</v>
      </c>
      <c r="M20" s="10" t="s">
        <v>41</v>
      </c>
      <c r="N20" s="10">
        <v>53.958331999999999</v>
      </c>
      <c r="O20" s="11">
        <v>-1.0802780000000001</v>
      </c>
    </row>
    <row r="21" spans="1:15">
      <c r="A21" s="19">
        <v>20210620</v>
      </c>
      <c r="B21" s="16">
        <f t="shared" si="0"/>
        <v>44367</v>
      </c>
      <c r="C21" s="13" t="str">
        <f t="shared" si="1"/>
        <v>Sunday</v>
      </c>
      <c r="D21" s="13">
        <v>34</v>
      </c>
      <c r="E21" s="13">
        <v>273</v>
      </c>
      <c r="F21" s="13">
        <v>1</v>
      </c>
      <c r="G21" s="13">
        <v>38.51621801369069</v>
      </c>
      <c r="H21" s="13">
        <v>38.51621801369069</v>
      </c>
      <c r="I21" s="13" t="s">
        <v>7</v>
      </c>
      <c r="J21" s="13" t="s">
        <v>18</v>
      </c>
      <c r="K21" s="13" t="s">
        <v>51</v>
      </c>
      <c r="L21" s="13" t="s">
        <v>3</v>
      </c>
      <c r="M21" s="13" t="s">
        <v>45</v>
      </c>
      <c r="N21" s="13">
        <v>53.68</v>
      </c>
      <c r="O21" s="14">
        <v>-1.49</v>
      </c>
    </row>
    <row r="22" spans="1:15">
      <c r="A22" s="18">
        <v>20210621</v>
      </c>
      <c r="B22" s="15">
        <f t="shared" si="0"/>
        <v>44368</v>
      </c>
      <c r="C22" s="10" t="str">
        <f t="shared" si="1"/>
        <v>Monday</v>
      </c>
      <c r="D22" s="10">
        <v>90</v>
      </c>
      <c r="E22" s="10">
        <v>336</v>
      </c>
      <c r="F22" s="10">
        <v>1</v>
      </c>
      <c r="G22" s="10">
        <v>21.965811772016419</v>
      </c>
      <c r="H22" s="10">
        <v>21.965811772016419</v>
      </c>
      <c r="I22" s="10" t="s">
        <v>31</v>
      </c>
      <c r="J22" s="10" t="s">
        <v>19</v>
      </c>
      <c r="K22" s="10" t="s">
        <v>50</v>
      </c>
      <c r="L22" s="10" t="s">
        <v>37</v>
      </c>
      <c r="M22" s="10" t="s">
        <v>46</v>
      </c>
      <c r="N22" s="10">
        <v>50.259998000000003</v>
      </c>
      <c r="O22" s="11">
        <v>-5.0510000000000002</v>
      </c>
    </row>
    <row r="23" spans="1:15">
      <c r="A23" s="19">
        <v>20210622</v>
      </c>
      <c r="B23" s="16">
        <f t="shared" si="0"/>
        <v>44369</v>
      </c>
      <c r="C23" s="13" t="str">
        <f t="shared" si="1"/>
        <v>Tuesday</v>
      </c>
      <c r="D23" s="13">
        <v>12</v>
      </c>
      <c r="E23" s="13">
        <v>293</v>
      </c>
      <c r="F23" s="13">
        <v>2</v>
      </c>
      <c r="G23" s="13">
        <v>38.718839537554501</v>
      </c>
      <c r="H23" s="13">
        <v>77.437679075109003</v>
      </c>
      <c r="I23" s="13" t="s">
        <v>32</v>
      </c>
      <c r="J23" s="13" t="s">
        <v>18</v>
      </c>
      <c r="K23" s="13" t="s">
        <v>48</v>
      </c>
      <c r="L23" s="13" t="s">
        <v>40</v>
      </c>
      <c r="M23" s="13" t="s">
        <v>46</v>
      </c>
      <c r="N23" s="13">
        <v>50.259998000000003</v>
      </c>
      <c r="O23" s="14">
        <v>-5.0510000000000002</v>
      </c>
    </row>
    <row r="24" spans="1:15">
      <c r="A24" s="18">
        <v>20210623</v>
      </c>
      <c r="B24" s="15">
        <f t="shared" si="0"/>
        <v>44370</v>
      </c>
      <c r="C24" s="10" t="str">
        <f t="shared" si="1"/>
        <v>Wednesday</v>
      </c>
      <c r="D24" s="10">
        <v>9</v>
      </c>
      <c r="E24" s="10">
        <v>285</v>
      </c>
      <c r="F24" s="10">
        <v>3</v>
      </c>
      <c r="G24" s="10">
        <v>36.190458371631145</v>
      </c>
      <c r="H24" s="10">
        <v>108.57137511489344</v>
      </c>
      <c r="I24" s="10" t="s">
        <v>33</v>
      </c>
      <c r="J24" s="10" t="s">
        <v>18</v>
      </c>
      <c r="K24" s="10" t="s">
        <v>48</v>
      </c>
      <c r="L24" s="10" t="s">
        <v>3</v>
      </c>
      <c r="M24" s="10" t="s">
        <v>46</v>
      </c>
      <c r="N24" s="10">
        <v>50.259998000000003</v>
      </c>
      <c r="O24" s="11">
        <v>-5.0510000000000002</v>
      </c>
    </row>
    <row r="25" spans="1:15">
      <c r="A25" s="19">
        <v>20210624</v>
      </c>
      <c r="B25" s="16">
        <f t="shared" si="0"/>
        <v>44371</v>
      </c>
      <c r="C25" s="13" t="str">
        <f t="shared" si="1"/>
        <v>Thursday</v>
      </c>
      <c r="D25" s="13">
        <v>66</v>
      </c>
      <c r="E25" s="13">
        <v>276</v>
      </c>
      <c r="F25" s="13">
        <v>1</v>
      </c>
      <c r="G25" s="13">
        <v>54.994304962720001</v>
      </c>
      <c r="H25" s="13">
        <v>54.994304962720001</v>
      </c>
      <c r="I25" s="13" t="s">
        <v>34</v>
      </c>
      <c r="J25" s="13" t="s">
        <v>18</v>
      </c>
      <c r="K25" s="13" t="s">
        <v>48</v>
      </c>
      <c r="L25" s="13" t="s">
        <v>3</v>
      </c>
      <c r="M25" s="13" t="s">
        <v>43</v>
      </c>
      <c r="N25" s="13">
        <v>51.063201999999997</v>
      </c>
      <c r="O25" s="14">
        <v>-1.3080000000000001</v>
      </c>
    </row>
    <row r="26" spans="1:15">
      <c r="A26" s="18">
        <v>20210625</v>
      </c>
      <c r="B26" s="15">
        <f t="shared" si="0"/>
        <v>44372</v>
      </c>
      <c r="C26" s="10" t="str">
        <f t="shared" si="1"/>
        <v>Friday</v>
      </c>
      <c r="D26" s="10">
        <v>89</v>
      </c>
      <c r="E26" s="10">
        <v>277</v>
      </c>
      <c r="F26" s="10">
        <v>2</v>
      </c>
      <c r="G26" s="10">
        <v>50.795957342415619</v>
      </c>
      <c r="H26" s="10">
        <v>101.59191468483124</v>
      </c>
      <c r="I26" s="10" t="s">
        <v>35</v>
      </c>
      <c r="J26" s="10" t="s">
        <v>18</v>
      </c>
      <c r="K26" s="10" t="s">
        <v>48</v>
      </c>
      <c r="L26" s="10" t="s">
        <v>3</v>
      </c>
      <c r="M26" s="10" t="s">
        <v>46</v>
      </c>
      <c r="N26" s="10">
        <v>50.259998000000003</v>
      </c>
      <c r="O26" s="11">
        <v>-5.0510000000000002</v>
      </c>
    </row>
    <row r="27" spans="1:15">
      <c r="A27" s="19">
        <v>20210626</v>
      </c>
      <c r="B27" s="16">
        <f t="shared" si="0"/>
        <v>44373</v>
      </c>
      <c r="C27" s="13" t="str">
        <f t="shared" si="1"/>
        <v>Saturday</v>
      </c>
      <c r="D27" s="13">
        <v>32</v>
      </c>
      <c r="E27" s="13">
        <v>278</v>
      </c>
      <c r="F27" s="13">
        <v>2</v>
      </c>
      <c r="G27" s="13">
        <v>47.433316439519345</v>
      </c>
      <c r="H27" s="13">
        <v>94.86663287903869</v>
      </c>
      <c r="I27" s="13" t="s">
        <v>35</v>
      </c>
      <c r="J27" s="13" t="s">
        <v>17</v>
      </c>
      <c r="K27" s="13" t="s">
        <v>48</v>
      </c>
      <c r="L27" s="13" t="s">
        <v>3</v>
      </c>
      <c r="M27" s="13" t="s">
        <v>46</v>
      </c>
      <c r="N27" s="13">
        <v>50.259998000000003</v>
      </c>
      <c r="O27" s="14">
        <v>-5.0510000000000002</v>
      </c>
    </row>
    <row r="28" spans="1:15">
      <c r="A28" s="18">
        <v>20210627</v>
      </c>
      <c r="B28" s="15">
        <f t="shared" si="0"/>
        <v>44374</v>
      </c>
      <c r="C28" s="10" t="str">
        <f t="shared" si="1"/>
        <v>Sunday</v>
      </c>
      <c r="D28" s="10">
        <v>15</v>
      </c>
      <c r="E28" s="10">
        <v>288</v>
      </c>
      <c r="F28" s="10">
        <v>1</v>
      </c>
      <c r="G28" s="10">
        <v>50.002619028127853</v>
      </c>
      <c r="H28" s="10">
        <v>50.002619028127853</v>
      </c>
      <c r="I28" s="10" t="s">
        <v>7</v>
      </c>
      <c r="J28" s="10" t="s">
        <v>17</v>
      </c>
      <c r="K28" s="10" t="s">
        <v>51</v>
      </c>
      <c r="L28" s="10" t="s">
        <v>37</v>
      </c>
      <c r="M28" s="10" t="s">
        <v>42</v>
      </c>
      <c r="N28" s="10">
        <v>52.192000999999998</v>
      </c>
      <c r="O28" s="11">
        <v>-2.2200000000000002</v>
      </c>
    </row>
    <row r="29" spans="1:15">
      <c r="A29" s="19">
        <v>20210628</v>
      </c>
      <c r="B29" s="16">
        <f t="shared" si="0"/>
        <v>44375</v>
      </c>
      <c r="C29" s="13" t="str">
        <f t="shared" si="1"/>
        <v>Monday</v>
      </c>
      <c r="D29" s="13">
        <v>56</v>
      </c>
      <c r="E29" s="13">
        <v>262</v>
      </c>
      <c r="F29" s="13">
        <v>1</v>
      </c>
      <c r="G29" s="13">
        <v>33.470935861548654</v>
      </c>
      <c r="H29" s="13">
        <v>33.470935861548654</v>
      </c>
      <c r="I29" s="13" t="s">
        <v>27</v>
      </c>
      <c r="J29" s="13" t="s">
        <v>17</v>
      </c>
      <c r="K29" s="13" t="s">
        <v>48</v>
      </c>
      <c r="L29" s="13" t="s">
        <v>38</v>
      </c>
      <c r="M29" s="13" t="s">
        <v>41</v>
      </c>
      <c r="N29" s="13">
        <v>53.958331999999999</v>
      </c>
      <c r="O29" s="14">
        <v>-1.0802780000000001</v>
      </c>
    </row>
    <row r="30" spans="1:15">
      <c r="A30" s="18">
        <v>20210629</v>
      </c>
      <c r="B30" s="15">
        <f t="shared" si="0"/>
        <v>44376</v>
      </c>
      <c r="C30" s="10" t="str">
        <f t="shared" si="1"/>
        <v>Tuesday</v>
      </c>
      <c r="D30" s="10">
        <v>13</v>
      </c>
      <c r="E30" s="10">
        <v>286</v>
      </c>
      <c r="F30" s="10">
        <v>1</v>
      </c>
      <c r="G30" s="10">
        <v>32.745506625036533</v>
      </c>
      <c r="H30" s="10">
        <v>32.745506625036533</v>
      </c>
      <c r="I30" s="10" t="s">
        <v>28</v>
      </c>
      <c r="J30" s="10" t="s">
        <v>18</v>
      </c>
      <c r="K30" s="10" t="s">
        <v>48</v>
      </c>
      <c r="L30" s="10" t="s">
        <v>39</v>
      </c>
      <c r="M30" s="10" t="s">
        <v>44</v>
      </c>
      <c r="N30" s="10">
        <v>51.209000000000003</v>
      </c>
      <c r="O30" s="11">
        <v>-2.6469999999999998</v>
      </c>
    </row>
    <row r="31" spans="1:15">
      <c r="A31" s="20">
        <v>20210630</v>
      </c>
      <c r="B31" s="17">
        <f t="shared" si="0"/>
        <v>44377</v>
      </c>
      <c r="C31" s="7" t="str">
        <f t="shared" si="1"/>
        <v>Wednesday</v>
      </c>
      <c r="D31" s="7">
        <v>91</v>
      </c>
      <c r="E31" s="7">
        <v>291</v>
      </c>
      <c r="F31" s="7">
        <v>1</v>
      </c>
      <c r="G31" s="7">
        <v>31.879106763402888</v>
      </c>
      <c r="H31" s="7">
        <v>31.879106763402888</v>
      </c>
      <c r="I31" s="7" t="s">
        <v>28</v>
      </c>
      <c r="J31" s="7" t="s">
        <v>17</v>
      </c>
      <c r="K31" s="7" t="s">
        <v>48</v>
      </c>
      <c r="L31" s="7" t="s">
        <v>39</v>
      </c>
      <c r="M31" s="7" t="s">
        <v>44</v>
      </c>
      <c r="N31" s="7">
        <v>51.209000000000003</v>
      </c>
      <c r="O31" s="8">
        <v>-2.6469999999999998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DBB43-A91E-471D-B20B-F8F94CED8D34}">
  <dimension ref="A42:R52"/>
  <sheetViews>
    <sheetView showGridLines="0" tabSelected="1" zoomScale="70" zoomScaleNormal="70" workbookViewId="0">
      <selection activeCell="AB24" sqref="AB24"/>
    </sheetView>
  </sheetViews>
  <sheetFormatPr defaultRowHeight="15"/>
  <sheetData>
    <row r="42" spans="1:18">
      <c r="R42" t="s">
        <v>80</v>
      </c>
    </row>
    <row r="48" spans="1:18">
      <c r="A48" t="s">
        <v>73</v>
      </c>
    </row>
    <row r="49" spans="1:1">
      <c r="A49" t="s">
        <v>74</v>
      </c>
    </row>
    <row r="50" spans="1:1">
      <c r="A50" t="s">
        <v>75</v>
      </c>
    </row>
    <row r="51" spans="1:1">
      <c r="A51" t="s">
        <v>76</v>
      </c>
    </row>
    <row r="52" spans="1:1">
      <c r="A52" t="s">
        <v>77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B4F2A-9DC1-4C72-8A04-6179549ED10B}">
  <dimension ref="A3:K36"/>
  <sheetViews>
    <sheetView topLeftCell="C1" workbookViewId="0">
      <selection activeCell="I26" sqref="I26"/>
    </sheetView>
  </sheetViews>
  <sheetFormatPr defaultRowHeight="15"/>
  <cols>
    <col min="1" max="1" width="12" bestFit="1" customWidth="1"/>
    <col min="2" max="4" width="21.42578125" bestFit="1" customWidth="1"/>
    <col min="5" max="5" width="14.85546875" bestFit="1" customWidth="1"/>
    <col min="6" max="6" width="21.7109375" bestFit="1" customWidth="1"/>
    <col min="7" max="7" width="21.42578125" bestFit="1" customWidth="1"/>
    <col min="8" max="8" width="21.7109375" bestFit="1" customWidth="1"/>
    <col min="9" max="9" width="21.85546875" bestFit="1" customWidth="1"/>
    <col min="10" max="10" width="15.85546875" bestFit="1" customWidth="1"/>
    <col min="11" max="11" width="21.42578125" bestFit="1" customWidth="1"/>
    <col min="12" max="12" width="21.7109375" bestFit="1" customWidth="1"/>
    <col min="13" max="13" width="21.42578125" bestFit="1" customWidth="1"/>
    <col min="14" max="14" width="21.7109375" bestFit="1" customWidth="1"/>
    <col min="15" max="15" width="21.42578125" bestFit="1" customWidth="1"/>
    <col min="16" max="16" width="21.7109375" bestFit="1" customWidth="1"/>
    <col min="17" max="17" width="21.42578125" bestFit="1" customWidth="1"/>
    <col min="18" max="18" width="27.140625" bestFit="1" customWidth="1"/>
    <col min="19" max="19" width="26.85546875" bestFit="1" customWidth="1"/>
    <col min="20" max="27" width="16.85546875" bestFit="1" customWidth="1"/>
    <col min="28" max="28" width="12" bestFit="1" customWidth="1"/>
  </cols>
  <sheetData>
    <row r="3" spans="1:11">
      <c r="E3" s="2" t="s">
        <v>60</v>
      </c>
      <c r="F3" t="s">
        <v>54</v>
      </c>
    </row>
    <row r="4" spans="1:11">
      <c r="E4" s="3" t="s">
        <v>58</v>
      </c>
      <c r="F4">
        <v>828.92670016484192</v>
      </c>
      <c r="I4" s="2" t="s">
        <v>79</v>
      </c>
      <c r="J4" t="s">
        <v>78</v>
      </c>
      <c r="K4" t="s">
        <v>54</v>
      </c>
    </row>
    <row r="5" spans="1:11">
      <c r="E5" s="3" t="s">
        <v>57</v>
      </c>
      <c r="F5">
        <v>404.4334135258888</v>
      </c>
      <c r="I5" s="3" t="s">
        <v>27</v>
      </c>
      <c r="J5">
        <v>9</v>
      </c>
      <c r="K5">
        <v>291.90186364921277</v>
      </c>
    </row>
    <row r="6" spans="1:11">
      <c r="E6" s="3" t="s">
        <v>56</v>
      </c>
      <c r="F6">
        <v>330.16535183887669</v>
      </c>
      <c r="I6" s="3" t="s">
        <v>28</v>
      </c>
      <c r="J6">
        <v>6</v>
      </c>
      <c r="K6">
        <v>180.50277937778674</v>
      </c>
    </row>
    <row r="7" spans="1:11">
      <c r="E7" s="3" t="s">
        <v>41</v>
      </c>
      <c r="F7">
        <v>309.75737830648194</v>
      </c>
      <c r="I7" s="3" t="s">
        <v>21</v>
      </c>
      <c r="J7">
        <v>5</v>
      </c>
      <c r="K7">
        <v>165.28297729879694</v>
      </c>
    </row>
    <row r="8" spans="1:11">
      <c r="E8" s="3" t="s">
        <v>59</v>
      </c>
      <c r="F8">
        <v>302.07013635305793</v>
      </c>
      <c r="I8" s="3" t="s">
        <v>6</v>
      </c>
      <c r="J8">
        <v>5</v>
      </c>
      <c r="K8">
        <v>177.57052985372604</v>
      </c>
    </row>
    <row r="9" spans="1:11">
      <c r="E9" s="3" t="s">
        <v>42</v>
      </c>
      <c r="F9">
        <v>215.2855963269248</v>
      </c>
      <c r="I9" s="3" t="s">
        <v>7</v>
      </c>
      <c r="J9">
        <v>5</v>
      </c>
      <c r="K9">
        <v>212.7563500631465</v>
      </c>
    </row>
    <row r="10" spans="1:11">
      <c r="A10" s="2" t="s">
        <v>61</v>
      </c>
      <c r="B10" t="s">
        <v>54</v>
      </c>
      <c r="E10" s="3" t="s">
        <v>53</v>
      </c>
      <c r="F10">
        <v>2390.6385765160717</v>
      </c>
      <c r="I10" s="3" t="s">
        <v>25</v>
      </c>
      <c r="J10">
        <v>4</v>
      </c>
      <c r="K10">
        <v>114.70690303557657</v>
      </c>
    </row>
    <row r="11" spans="1:11">
      <c r="A11" s="3" t="s">
        <v>19</v>
      </c>
      <c r="B11">
        <v>139.27182798467584</v>
      </c>
      <c r="I11" s="3" t="s">
        <v>29</v>
      </c>
      <c r="J11">
        <v>4</v>
      </c>
      <c r="K11">
        <v>175.48614798989982</v>
      </c>
    </row>
    <row r="12" spans="1:11">
      <c r="A12" s="3" t="s">
        <v>4</v>
      </c>
      <c r="B12">
        <v>220.49460431112294</v>
      </c>
      <c r="E12" s="2" t="s">
        <v>63</v>
      </c>
      <c r="F12" t="s">
        <v>62</v>
      </c>
      <c r="G12" t="s">
        <v>54</v>
      </c>
      <c r="I12" s="3" t="s">
        <v>35</v>
      </c>
      <c r="J12">
        <v>4</v>
      </c>
      <c r="K12">
        <v>196.45854756386993</v>
      </c>
    </row>
    <row r="13" spans="1:11">
      <c r="A13" s="3" t="s">
        <v>17</v>
      </c>
      <c r="B13">
        <v>933.16672302570782</v>
      </c>
      <c r="E13" s="3">
        <v>47</v>
      </c>
      <c r="F13">
        <v>3</v>
      </c>
      <c r="G13">
        <v>321.18957523727062</v>
      </c>
      <c r="I13" s="3" t="s">
        <v>22</v>
      </c>
      <c r="J13">
        <v>3</v>
      </c>
      <c r="K13">
        <v>89.740210372419341</v>
      </c>
    </row>
    <row r="14" spans="1:11">
      <c r="A14" s="3" t="s">
        <v>18</v>
      </c>
      <c r="B14">
        <v>1097.7054211945656</v>
      </c>
      <c r="E14" s="3">
        <v>97</v>
      </c>
      <c r="F14">
        <v>2</v>
      </c>
      <c r="G14">
        <v>184.45502500866985</v>
      </c>
      <c r="I14" s="3" t="s">
        <v>26</v>
      </c>
      <c r="J14">
        <v>3</v>
      </c>
      <c r="K14">
        <v>133.4942320121105</v>
      </c>
    </row>
    <row r="15" spans="1:11">
      <c r="A15" s="3" t="s">
        <v>53</v>
      </c>
      <c r="B15">
        <v>2390.6385765160721</v>
      </c>
      <c r="E15" s="3">
        <v>92</v>
      </c>
      <c r="F15">
        <v>2</v>
      </c>
      <c r="G15">
        <v>165.28297729879694</v>
      </c>
      <c r="I15" s="3" t="s">
        <v>33</v>
      </c>
      <c r="J15">
        <v>3</v>
      </c>
      <c r="K15">
        <v>108.57137511489344</v>
      </c>
    </row>
    <row r="16" spans="1:11">
      <c r="E16" s="3">
        <v>98</v>
      </c>
      <c r="F16">
        <v>2</v>
      </c>
      <c r="G16">
        <v>241.54352923398739</v>
      </c>
      <c r="I16" s="3" t="s">
        <v>23</v>
      </c>
      <c r="J16">
        <v>3</v>
      </c>
      <c r="K16">
        <v>149.66257246108995</v>
      </c>
    </row>
    <row r="17" spans="1:11">
      <c r="E17" s="3">
        <v>45</v>
      </c>
      <c r="F17">
        <v>2</v>
      </c>
      <c r="G17">
        <v>156.45472955870537</v>
      </c>
      <c r="I17" s="3" t="s">
        <v>24</v>
      </c>
      <c r="J17">
        <v>2</v>
      </c>
      <c r="K17">
        <v>70.83203185003299</v>
      </c>
    </row>
    <row r="18" spans="1:11">
      <c r="A18" s="2" t="s">
        <v>47</v>
      </c>
      <c r="B18" t="s">
        <v>55</v>
      </c>
      <c r="C18" t="s">
        <v>54</v>
      </c>
      <c r="E18" s="3">
        <v>66</v>
      </c>
      <c r="F18">
        <v>2</v>
      </c>
      <c r="G18">
        <v>96.837735442291745</v>
      </c>
      <c r="I18" s="3" t="s">
        <v>32</v>
      </c>
      <c r="J18">
        <v>2</v>
      </c>
      <c r="K18">
        <v>77.437679075109003</v>
      </c>
    </row>
    <row r="19" spans="1:11">
      <c r="A19" s="3" t="s">
        <v>49</v>
      </c>
      <c r="B19">
        <v>1</v>
      </c>
      <c r="C19">
        <v>149.66257246108995</v>
      </c>
      <c r="E19" s="3" t="s">
        <v>53</v>
      </c>
      <c r="F19">
        <v>13</v>
      </c>
      <c r="G19">
        <v>1165.7635717797218</v>
      </c>
      <c r="I19" s="3" t="s">
        <v>34</v>
      </c>
      <c r="J19">
        <v>1</v>
      </c>
      <c r="K19">
        <v>54.994304962720001</v>
      </c>
    </row>
    <row r="20" spans="1:11">
      <c r="A20" s="3" t="s">
        <v>50</v>
      </c>
      <c r="B20">
        <v>1</v>
      </c>
      <c r="C20">
        <v>21.965811772016419</v>
      </c>
      <c r="I20" s="3" t="s">
        <v>20</v>
      </c>
      <c r="J20">
        <v>1</v>
      </c>
      <c r="K20">
        <v>117.30601621265943</v>
      </c>
    </row>
    <row r="21" spans="1:11">
      <c r="A21" s="3" t="s">
        <v>48</v>
      </c>
      <c r="B21">
        <v>23</v>
      </c>
      <c r="C21">
        <v>1874.6702013678282</v>
      </c>
      <c r="I21" s="3" t="s">
        <v>30</v>
      </c>
      <c r="J21">
        <v>1</v>
      </c>
      <c r="K21">
        <v>51.968243851005795</v>
      </c>
    </row>
    <row r="22" spans="1:11">
      <c r="A22" s="3" t="s">
        <v>51</v>
      </c>
      <c r="B22">
        <v>5</v>
      </c>
      <c r="C22">
        <v>344.33999091513755</v>
      </c>
      <c r="I22" s="3" t="s">
        <v>31</v>
      </c>
      <c r="J22">
        <v>1</v>
      </c>
      <c r="K22">
        <v>21.965811772016419</v>
      </c>
    </row>
    <row r="23" spans="1:11">
      <c r="A23" s="3" t="s">
        <v>53</v>
      </c>
      <c r="B23">
        <v>30</v>
      </c>
      <c r="C23">
        <v>2390.6385765160726</v>
      </c>
      <c r="I23" s="3" t="s">
        <v>53</v>
      </c>
      <c r="J23">
        <v>62</v>
      </c>
      <c r="K23">
        <v>2390.6385765160726</v>
      </c>
    </row>
    <row r="28" spans="1:11">
      <c r="A28" s="2" t="s">
        <v>72</v>
      </c>
      <c r="B28" t="s">
        <v>54</v>
      </c>
    </row>
    <row r="29" spans="1:11">
      <c r="A29" s="3" t="s">
        <v>65</v>
      </c>
      <c r="B29">
        <v>272.92432271385439</v>
      </c>
    </row>
    <row r="30" spans="1:11">
      <c r="A30" s="3" t="s">
        <v>66</v>
      </c>
      <c r="B30">
        <v>207.35449292536549</v>
      </c>
    </row>
    <row r="31" spans="1:11">
      <c r="A31" s="3" t="s">
        <v>67</v>
      </c>
      <c r="B31">
        <v>291.36585978728903</v>
      </c>
    </row>
    <row r="32" spans="1:11">
      <c r="A32" s="3" t="s">
        <v>68</v>
      </c>
      <c r="B32">
        <v>578.52047514238211</v>
      </c>
    </row>
    <row r="33" spans="1:2">
      <c r="A33" s="3" t="s">
        <v>69</v>
      </c>
      <c r="B33">
        <v>258.64810338879408</v>
      </c>
    </row>
    <row r="34" spans="1:2">
      <c r="A34" s="3" t="s">
        <v>70</v>
      </c>
      <c r="B34">
        <v>435.25504846977623</v>
      </c>
    </row>
    <row r="35" spans="1:2">
      <c r="A35" s="3" t="s">
        <v>71</v>
      </c>
      <c r="B35">
        <v>346.57027408861074</v>
      </c>
    </row>
    <row r="36" spans="1:2">
      <c r="A36" s="3" t="s">
        <v>53</v>
      </c>
      <c r="B36">
        <v>2390.6385765160721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67E3B49EDC43047BE2F5984FD4D0E4F" ma:contentTypeVersion="13" ma:contentTypeDescription="Create a new document." ma:contentTypeScope="" ma:versionID="f531e1712c697404f5b3f7e26bb9618f">
  <xsd:schema xmlns:xsd="http://www.w3.org/2001/XMLSchema" xmlns:xs="http://www.w3.org/2001/XMLSchema" xmlns:p="http://schemas.microsoft.com/office/2006/metadata/properties" xmlns:ns3="9eea61dc-18ae-4d3f-9985-0723ab4edaff" xmlns:ns4="fcc50db8-e148-4925-a233-b1e63ec9cf13" targetNamespace="http://schemas.microsoft.com/office/2006/metadata/properties" ma:root="true" ma:fieldsID="65ff502d2ff3bdc876a7f2b173622dfb" ns3:_="" ns4:_="">
    <xsd:import namespace="9eea61dc-18ae-4d3f-9985-0723ab4edaff"/>
    <xsd:import namespace="fcc50db8-e148-4925-a233-b1e63ec9cf1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ea61dc-18ae-4d3f-9985-0723ab4eda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cc50db8-e148-4925-a233-b1e63ec9cf13"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4C6861-8155-4555-80A1-8E840CB1509E}">
  <ds:schemaRefs>
    <ds:schemaRef ds:uri="http://schemas.microsoft.com/sharepoint/v3/contenttype/forms"/>
  </ds:schemaRefs>
</ds:datastoreItem>
</file>

<file path=customXml/itemProps2.xml><?xml version="1.0" encoding="utf-8"?>
<ds:datastoreItem xmlns:ds="http://schemas.openxmlformats.org/officeDocument/2006/customXml" ds:itemID="{6ACF0DDA-E7E0-4FBC-87E9-C3A7E3E882A3}">
  <ds:schemaRefs>
    <ds:schemaRef ds:uri="fcc50db8-e148-4925-a233-b1e63ec9cf13"/>
    <ds:schemaRef ds:uri="http://purl.org/dc/elements/1.1/"/>
    <ds:schemaRef ds:uri="http://purl.org/dc/terms/"/>
    <ds:schemaRef ds:uri="9eea61dc-18ae-4d3f-9985-0723ab4edaf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CC5F7F98-7D01-4ECC-8FE1-342FC90885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ea61dc-18ae-4d3f-9985-0723ab4edaff"/>
    <ds:schemaRef ds:uri="fcc50db8-e148-4925-a233-b1e63ec9cf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Cleaned_data</vt:lpstr>
      <vt:lpstr>Dashboard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Gunning, Michelle</dc:creator>
  <cp:lastModifiedBy>Fahad Khan</cp:lastModifiedBy>
  <dcterms:created xsi:type="dcterms:W3CDTF">2018-09-19T08:44:39Z</dcterms:created>
  <dcterms:modified xsi:type="dcterms:W3CDTF">2023-09-15T11:14:24Z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0x010100D67E3B49EDC43047BE2F5984FD4D0E4F</vt:lpwstr>
  </property>
</Properties>
</file>