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4 th semester\munerical analysis\ASSINGMNT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 s="1"/>
  <c r="M10" i="1" s="1"/>
  <c r="M11" i="1" s="1"/>
  <c r="Q7" i="1"/>
  <c r="P7" i="1"/>
  <c r="R7" i="1" s="1"/>
  <c r="S7" i="1" s="1"/>
  <c r="T7" i="1" s="1"/>
  <c r="O8" i="1" l="1"/>
  <c r="N8" i="1"/>
  <c r="P8" i="1" s="1"/>
  <c r="Q8" i="1" l="1"/>
  <c r="R8" i="1" s="1"/>
  <c r="S8" i="1" s="1"/>
  <c r="T8" i="1" s="1"/>
  <c r="O9" i="1" l="1"/>
  <c r="N9" i="1"/>
  <c r="P9" i="1" s="1"/>
  <c r="Q9" i="1" l="1"/>
  <c r="R9" i="1" s="1"/>
  <c r="S9" i="1" s="1"/>
  <c r="T9" i="1" s="1"/>
  <c r="O10" i="1" l="1"/>
  <c r="N10" i="1"/>
  <c r="P10" i="1" s="1"/>
  <c r="Q10" i="1" l="1"/>
  <c r="R10" i="1"/>
  <c r="S10" i="1" s="1"/>
  <c r="T10" i="1" s="1"/>
  <c r="O11" i="1" l="1"/>
  <c r="N11" i="1"/>
  <c r="P11" i="1" s="1"/>
  <c r="Q11" i="1" l="1"/>
  <c r="R11" i="1"/>
  <c r="S11" i="1" s="1"/>
  <c r="T11" i="1" s="1"/>
  <c r="J7" i="1" l="1"/>
  <c r="I7" i="1"/>
  <c r="K7" i="1" s="1"/>
  <c r="H8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I8" i="1" l="1"/>
  <c r="J8" i="1"/>
  <c r="K8" i="1" l="1"/>
  <c r="H9" i="1" s="1"/>
  <c r="I9" i="1"/>
  <c r="J9" i="1"/>
  <c r="K9" i="1" s="1"/>
  <c r="H10" i="1" s="1"/>
  <c r="I10" i="1" s="1"/>
  <c r="J10" i="1" l="1"/>
  <c r="K10" i="1" s="1"/>
  <c r="H11" i="1" s="1"/>
  <c r="J11" i="1" s="1"/>
  <c r="I11" i="1"/>
  <c r="K11" i="1" l="1"/>
</calcChain>
</file>

<file path=xl/sharedStrings.xml><?xml version="1.0" encoding="utf-8"?>
<sst xmlns="http://schemas.openxmlformats.org/spreadsheetml/2006/main" count="20" uniqueCount="20">
  <si>
    <t>f(x)=2x^3-11.7x^2-17.7x-5</t>
  </si>
  <si>
    <t>f(x)=6x^2-23.5x-17.7</t>
  </si>
  <si>
    <t>x</t>
  </si>
  <si>
    <t>f(x)</t>
  </si>
  <si>
    <t>s.no</t>
  </si>
  <si>
    <t>xi</t>
  </si>
  <si>
    <t>f(xi)</t>
  </si>
  <si>
    <t>f'(xi)</t>
  </si>
  <si>
    <t>xi+1</t>
  </si>
  <si>
    <t xml:space="preserve">NEWTONS RAPHSON </t>
  </si>
  <si>
    <t>FALSE POSITION METHOD</t>
  </si>
  <si>
    <t>s.no.</t>
  </si>
  <si>
    <t>xl</t>
  </si>
  <si>
    <t>xu</t>
  </si>
  <si>
    <t>fxl</t>
  </si>
  <si>
    <t>fxu</t>
  </si>
  <si>
    <t>xm</t>
  </si>
  <si>
    <t>fxm</t>
  </si>
  <si>
    <t>fxm*fxl</t>
  </si>
  <si>
    <t>QUESTION NO:01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</si>
</sst>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2" tint="-0.89999084444715716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29"/>
  <sheetViews>
    <sheetView tabSelected="1" topLeftCell="D4" zoomScale="57" zoomScaleNormal="57" workbookViewId="0">
      <selection activeCell="K21" sqref="K21"/>
    </sheetView>
  </sheetViews>
  <sheetFormatPr defaultRowHeight="15" x14ac:dyDescent="0.25"/>
  <cols>
    <col min="4" max="4" width="13.85546875" customWidth="1"/>
    <col min="5" max="5" width="20.7109375" customWidth="1"/>
    <col min="6" max="6" width="22" customWidth="1"/>
    <col min="7" max="8" width="31.5703125" customWidth="1"/>
    <col min="9" max="9" width="25.7109375" customWidth="1"/>
    <col min="10" max="10" width="24.85546875" customWidth="1"/>
    <col min="11" max="11" width="34.5703125" customWidth="1"/>
    <col min="12" max="12" width="15.7109375" customWidth="1"/>
    <col min="13" max="13" width="15.5703125" customWidth="1"/>
    <col min="14" max="14" width="15.28515625" customWidth="1"/>
    <col min="15" max="15" width="18.42578125" customWidth="1"/>
    <col min="16" max="16" width="21.42578125" customWidth="1"/>
    <col min="17" max="17" width="24" customWidth="1"/>
    <col min="18" max="18" width="24.7109375" customWidth="1"/>
    <col min="19" max="19" width="31.5703125" customWidth="1"/>
    <col min="20" max="20" width="42.7109375" customWidth="1"/>
  </cols>
  <sheetData>
    <row r="1" spans="4:20" ht="39" customHeight="1" x14ac:dyDescent="0.25">
      <c r="D1" s="19" t="s">
        <v>19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4:20" ht="23.25" x14ac:dyDescent="0.25"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4:20" ht="23.25" x14ac:dyDescent="0.25">
      <c r="D3" s="7"/>
      <c r="E3" s="7"/>
      <c r="F3" s="15" t="s">
        <v>0</v>
      </c>
      <c r="G3" s="15"/>
      <c r="H3" s="1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4:20" ht="21" customHeight="1" x14ac:dyDescent="0.25">
      <c r="D4" s="7"/>
      <c r="E4" s="7"/>
      <c r="F4" s="15" t="s">
        <v>1</v>
      </c>
      <c r="G4" s="15"/>
      <c r="H4" s="1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4:20" ht="36" customHeight="1" x14ac:dyDescent="0.25">
      <c r="D5" s="7"/>
      <c r="E5" s="7"/>
      <c r="F5" s="7"/>
      <c r="G5" s="16" t="s">
        <v>9</v>
      </c>
      <c r="H5" s="17"/>
      <c r="I5" s="17"/>
      <c r="J5" s="17"/>
      <c r="K5" s="17"/>
      <c r="L5" s="7"/>
      <c r="M5" s="12" t="s">
        <v>10</v>
      </c>
      <c r="N5" s="13"/>
      <c r="O5" s="13"/>
      <c r="P5" s="13"/>
      <c r="Q5" s="13"/>
      <c r="R5" s="13"/>
      <c r="S5" s="13"/>
      <c r="T5" s="14"/>
    </row>
    <row r="6" spans="4:20" ht="42" customHeight="1" x14ac:dyDescent="0.25">
      <c r="D6" s="8" t="s">
        <v>2</v>
      </c>
      <c r="E6" s="8" t="s">
        <v>3</v>
      </c>
      <c r="F6" s="7"/>
      <c r="G6" s="3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7"/>
      <c r="M6" s="9" t="s">
        <v>11</v>
      </c>
      <c r="N6" s="9" t="s">
        <v>12</v>
      </c>
      <c r="O6" s="9" t="s">
        <v>13</v>
      </c>
      <c r="P6" s="9" t="s">
        <v>14</v>
      </c>
      <c r="Q6" s="9" t="s">
        <v>15</v>
      </c>
      <c r="R6" s="9" t="s">
        <v>16</v>
      </c>
      <c r="S6" s="9" t="s">
        <v>17</v>
      </c>
      <c r="T6" s="9" t="s">
        <v>18</v>
      </c>
    </row>
    <row r="7" spans="4:20" ht="15" customHeight="1" x14ac:dyDescent="0.25">
      <c r="D7" s="5">
        <v>-10</v>
      </c>
      <c r="E7" s="5">
        <f>2*(D7)^3-11.7*(D7)^2-17.7*D7-5</f>
        <v>-2998</v>
      </c>
      <c r="F7" s="7"/>
      <c r="G7" s="5">
        <v>1</v>
      </c>
      <c r="H7" s="2">
        <v>7</v>
      </c>
      <c r="I7" s="2">
        <f>2*(H7)^3-11.7*(H7)^2-17.7*H7-5</f>
        <v>-16.199999999999946</v>
      </c>
      <c r="J7" s="2">
        <f>6*(H7)^2-23.5*H7-17.7</f>
        <v>111.8</v>
      </c>
      <c r="K7" s="2">
        <f>H7-I7/J7</f>
        <v>7.1449016100178886</v>
      </c>
      <c r="L7" s="7"/>
      <c r="M7" s="5">
        <v>1</v>
      </c>
      <c r="N7" s="2">
        <v>7</v>
      </c>
      <c r="O7" s="2">
        <v>8</v>
      </c>
      <c r="P7" s="2">
        <f>2*(N7)^3-11.7*(N7)^2-17.7*(N7)-5</f>
        <v>-16.199999999999946</v>
      </c>
      <c r="Q7" s="2">
        <f>2*(O7)^3-11.7*(O7)^2-17.7*(O7)-5</f>
        <v>128.60000000000005</v>
      </c>
      <c r="R7" s="2">
        <f>(O7*P7-N7*Q7)/(P7-Q7)</f>
        <v>7.1118784530386732</v>
      </c>
      <c r="S7" s="2">
        <f>2*(R7)^3-11.7*(R7)^2-17.7*(R7)-5</f>
        <v>-3.2316146312293341</v>
      </c>
      <c r="T7" s="2">
        <f>S7*P7</f>
        <v>52.352157025915041</v>
      </c>
    </row>
    <row r="8" spans="4:20" ht="23.25" x14ac:dyDescent="0.25">
      <c r="D8" s="5">
        <v>-9</v>
      </c>
      <c r="E8" s="5">
        <f>2*(D8)^3-11.7*(D8)^2-17.7*D8-5</f>
        <v>-2251.3999999999996</v>
      </c>
      <c r="F8" s="7"/>
      <c r="G8" s="5">
        <v>2</v>
      </c>
      <c r="H8" s="2">
        <f>K7</f>
        <v>7.1449016100178886</v>
      </c>
      <c r="I8" s="2">
        <f t="shared" ref="I8:I11" si="0">2*(H8)^3-11.7*(H8)^2-17.7*H8-5</f>
        <v>0.74370921408551283</v>
      </c>
      <c r="J8" s="2">
        <f t="shared" ref="J8:J11" si="1">6*(H8)^2-23.5*H8-17.7</f>
        <v>120.6925262655969</v>
      </c>
      <c r="K8" s="2">
        <f t="shared" ref="K8:K11" si="2">H8-I8/J8</f>
        <v>7.1387395945468652</v>
      </c>
      <c r="L8" s="7"/>
      <c r="M8" s="5">
        <f>M7+1</f>
        <v>2</v>
      </c>
      <c r="N8" s="2">
        <f>IF(T7&lt;0,N7,R7)</f>
        <v>7.1118784530386732</v>
      </c>
      <c r="O8" s="2">
        <f>IF(T7&gt;0,O7,R7)</f>
        <v>8</v>
      </c>
      <c r="P8" s="2">
        <f t="shared" ref="P8:Q11" si="3">2*(N8)^3-11.7*(N8)^2-17.7*(N8)-5</f>
        <v>-3.2316146312293341</v>
      </c>
      <c r="Q8" s="2">
        <f t="shared" si="3"/>
        <v>128.60000000000005</v>
      </c>
      <c r="R8" s="2">
        <f t="shared" ref="R8:R11" si="4">(O8*P8-N8*Q8)/(P8-Q8)</f>
        <v>7.1336491534393209</v>
      </c>
      <c r="S8" s="2">
        <f t="shared" ref="S8:S11" si="5">2*(R8)^3-11.7*(R8)^2-17.7*(R8)-5</f>
        <v>-0.61847421468482366</v>
      </c>
      <c r="T8" s="2">
        <f t="shared" ref="T8:T11" si="6">S8*P8</f>
        <v>1.9986703212135484</v>
      </c>
    </row>
    <row r="9" spans="4:20" ht="23.25" x14ac:dyDescent="0.25">
      <c r="D9" s="5">
        <v>-8</v>
      </c>
      <c r="E9" s="5">
        <f t="shared" ref="E9:E27" si="7">2*(D9)^3-11.7*(D9)^2-17.7*D9-5</f>
        <v>-1636.2</v>
      </c>
      <c r="F9" s="7"/>
      <c r="G9" s="5">
        <v>3</v>
      </c>
      <c r="H9" s="2">
        <f t="shared" ref="H9:H11" si="8">K8</f>
        <v>7.1387395945468652</v>
      </c>
      <c r="I9" s="2">
        <f t="shared" si="0"/>
        <v>-3.2196513417943606E-3</v>
      </c>
      <c r="J9" s="2">
        <f t="shared" si="1"/>
        <v>120.30923752065549</v>
      </c>
      <c r="K9" s="2">
        <f t="shared" si="2"/>
        <v>7.1387663560109731</v>
      </c>
      <c r="L9" s="7"/>
      <c r="M9" s="5">
        <f t="shared" ref="M9:M11" si="9">M8+1</f>
        <v>3</v>
      </c>
      <c r="N9" s="2">
        <f t="shared" ref="N9:N11" si="10">IF(T8&lt;0,N8,R8)</f>
        <v>7.1336491534393209</v>
      </c>
      <c r="O9" s="2">
        <f t="shared" ref="O9:O11" si="11">IF(T8&gt;0,O8,R8)</f>
        <v>8</v>
      </c>
      <c r="P9" s="2">
        <f t="shared" si="3"/>
        <v>-0.61847421468482366</v>
      </c>
      <c r="Q9" s="2">
        <f t="shared" si="3"/>
        <v>128.60000000000005</v>
      </c>
      <c r="R9" s="2">
        <f t="shared" si="4"/>
        <v>7.1377957405486683</v>
      </c>
      <c r="S9" s="2">
        <f t="shared" si="5"/>
        <v>-0.11742006601336641</v>
      </c>
      <c r="T9" s="2">
        <f t="shared" si="6"/>
        <v>7.2621283115856944E-2</v>
      </c>
    </row>
    <row r="10" spans="4:20" ht="23.25" x14ac:dyDescent="0.25">
      <c r="D10" s="5">
        <v>-7</v>
      </c>
      <c r="E10" s="5">
        <f t="shared" si="7"/>
        <v>-1140.3999999999999</v>
      </c>
      <c r="F10" s="7"/>
      <c r="G10" s="5">
        <v>4</v>
      </c>
      <c r="H10" s="2">
        <f t="shared" si="8"/>
        <v>7.1387663560109731</v>
      </c>
      <c r="I10" s="2">
        <f t="shared" si="0"/>
        <v>1.9126608677311197E-5</v>
      </c>
      <c r="J10" s="2">
        <f t="shared" si="1"/>
        <v>120.31090114802727</v>
      </c>
      <c r="K10" s="6">
        <f t="shared" si="2"/>
        <v>7.1387661970344505</v>
      </c>
      <c r="L10" s="7"/>
      <c r="M10" s="5">
        <f t="shared" si="9"/>
        <v>4</v>
      </c>
      <c r="N10" s="2">
        <f t="shared" si="10"/>
        <v>7.1377957405486683</v>
      </c>
      <c r="O10" s="2">
        <f t="shared" si="11"/>
        <v>8</v>
      </c>
      <c r="P10" s="2">
        <f t="shared" si="3"/>
        <v>-0.11742006601336641</v>
      </c>
      <c r="Q10" s="2">
        <f t="shared" si="3"/>
        <v>128.60000000000005</v>
      </c>
      <c r="R10" s="6">
        <f t="shared" si="4"/>
        <v>7.1385822703051689</v>
      </c>
      <c r="S10" s="2">
        <f t="shared" si="5"/>
        <v>-2.2258750034552577E-2</v>
      </c>
      <c r="T10" s="2">
        <f t="shared" si="6"/>
        <v>2.6136238984321852E-3</v>
      </c>
    </row>
    <row r="11" spans="4:20" ht="23.25" x14ac:dyDescent="0.25">
      <c r="D11" s="5">
        <v>-6</v>
      </c>
      <c r="E11" s="5">
        <f t="shared" si="7"/>
        <v>-752</v>
      </c>
      <c r="F11" s="7"/>
      <c r="G11" s="5">
        <v>5</v>
      </c>
      <c r="H11" s="2">
        <f t="shared" si="8"/>
        <v>7.1387661970344505</v>
      </c>
      <c r="I11" s="2">
        <f t="shared" si="0"/>
        <v>-1.1348885209372384E-7</v>
      </c>
      <c r="J11" s="2">
        <f t="shared" si="1"/>
        <v>120.31089126522063</v>
      </c>
      <c r="K11" s="6">
        <f t="shared" si="2"/>
        <v>7.1387661979777475</v>
      </c>
      <c r="L11" s="7"/>
      <c r="M11" s="5">
        <f t="shared" si="9"/>
        <v>5</v>
      </c>
      <c r="N11" s="2">
        <f t="shared" si="10"/>
        <v>7.1385822703051689</v>
      </c>
      <c r="O11" s="2">
        <f t="shared" si="11"/>
        <v>8</v>
      </c>
      <c r="P11" s="2">
        <f t="shared" si="3"/>
        <v>-2.2258750034552577E-2</v>
      </c>
      <c r="Q11" s="2">
        <f t="shared" si="3"/>
        <v>128.60000000000005</v>
      </c>
      <c r="R11" s="6">
        <f t="shared" si="4"/>
        <v>7.138731343118125</v>
      </c>
      <c r="S11" s="2">
        <f t="shared" si="5"/>
        <v>-4.2182628022970903E-3</v>
      </c>
      <c r="T11" s="2">
        <f t="shared" si="6"/>
        <v>9.3893257296382202E-5</v>
      </c>
    </row>
    <row r="12" spans="4:20" ht="23.25" x14ac:dyDescent="0.25">
      <c r="D12" s="5">
        <v>-5</v>
      </c>
      <c r="E12" s="5">
        <f t="shared" si="7"/>
        <v>-459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4:20" ht="23.25" x14ac:dyDescent="0.25">
      <c r="D13" s="5">
        <v>-4</v>
      </c>
      <c r="E13" s="5">
        <f t="shared" si="7"/>
        <v>-249.39999999999998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4:20" ht="23.25" x14ac:dyDescent="0.25">
      <c r="D14" s="5">
        <v>-3</v>
      </c>
      <c r="E14" s="5">
        <f t="shared" si="7"/>
        <v>-111.20000000000002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4:20" ht="23.25" x14ac:dyDescent="0.25">
      <c r="D15" s="5">
        <v>-2</v>
      </c>
      <c r="E15" s="5">
        <f t="shared" si="7"/>
        <v>-32.4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4:20" ht="23.25" x14ac:dyDescent="0.25">
      <c r="D16" s="5">
        <v>-1</v>
      </c>
      <c r="E16" s="5">
        <f t="shared" si="7"/>
        <v>-1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4:20" ht="23.25" x14ac:dyDescent="0.25">
      <c r="D17" s="5">
        <v>0</v>
      </c>
      <c r="E17" s="5">
        <f t="shared" si="7"/>
        <v>-5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4:20" ht="23.25" x14ac:dyDescent="0.25">
      <c r="D18" s="5">
        <v>1</v>
      </c>
      <c r="E18" s="5">
        <f t="shared" si="7"/>
        <v>-32.4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4:20" ht="23.25" x14ac:dyDescent="0.25">
      <c r="D19" s="5">
        <v>2</v>
      </c>
      <c r="E19" s="5">
        <f t="shared" si="7"/>
        <v>-71.199999999999989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4:20" ht="23.25" x14ac:dyDescent="0.25">
      <c r="D20" s="5">
        <v>3</v>
      </c>
      <c r="E20" s="5">
        <f t="shared" si="7"/>
        <v>-109.39999999999999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4:20" ht="23.25" x14ac:dyDescent="0.25">
      <c r="D21" s="5">
        <v>4</v>
      </c>
      <c r="E21" s="5">
        <f t="shared" si="7"/>
        <v>-135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4:20" ht="23.25" x14ac:dyDescent="0.25">
      <c r="D22" s="5">
        <v>5</v>
      </c>
      <c r="E22" s="5">
        <f t="shared" si="7"/>
        <v>-136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4:20" ht="23.25" x14ac:dyDescent="0.25">
      <c r="D23" s="5">
        <v>6</v>
      </c>
      <c r="E23" s="5">
        <f t="shared" si="7"/>
        <v>-100.39999999999998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4:20" ht="23.25" x14ac:dyDescent="0.25">
      <c r="D24" s="10">
        <v>7</v>
      </c>
      <c r="E24" s="10">
        <f t="shared" si="7"/>
        <v>-16.199999999999946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4:20" ht="23.25" x14ac:dyDescent="0.25">
      <c r="D25" s="10">
        <v>8</v>
      </c>
      <c r="E25" s="10">
        <f t="shared" si="7"/>
        <v>128.60000000000005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4:20" ht="23.25" x14ac:dyDescent="0.25">
      <c r="D26" s="5">
        <v>9</v>
      </c>
      <c r="E26" s="5">
        <f>2*(D26)^3-11.7*(D26)^2-17.7*D26-5</f>
        <v>346.00000000000011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4:20" ht="23.25" x14ac:dyDescent="0.25">
      <c r="D27" s="5">
        <v>10</v>
      </c>
      <c r="E27" s="5">
        <f t="shared" si="7"/>
        <v>648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4:20" x14ac:dyDescent="0.25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4:20" x14ac:dyDescent="0.25">
      <c r="D29" s="1"/>
    </row>
  </sheetData>
  <mergeCells count="5">
    <mergeCell ref="M5:T5"/>
    <mergeCell ref="F3:H3"/>
    <mergeCell ref="F4:H4"/>
    <mergeCell ref="G5:K5"/>
    <mergeCell ref="D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soban</dc:creator>
  <cp:lastModifiedBy>syed soban</cp:lastModifiedBy>
  <dcterms:created xsi:type="dcterms:W3CDTF">2020-12-08T14:18:02Z</dcterms:created>
  <dcterms:modified xsi:type="dcterms:W3CDTF">2020-12-10T14:44:21Z</dcterms:modified>
</cp:coreProperties>
</file>