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yeds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 s="1"/>
  <c r="B6" i="1"/>
  <c r="D7" i="1"/>
  <c r="D8" i="1" s="1"/>
  <c r="D9" i="1" s="1"/>
  <c r="D10" i="1" s="1"/>
  <c r="D11" i="1" s="1"/>
  <c r="D12" i="1" s="1"/>
  <c r="D13" i="1" s="1"/>
  <c r="Q7" i="1"/>
  <c r="Q8" i="1"/>
  <c r="Q9" i="1"/>
  <c r="Q10" i="1"/>
  <c r="Q6" i="1"/>
  <c r="O6" i="1"/>
  <c r="R6" i="1"/>
  <c r="M7" i="1"/>
  <c r="M8" i="1" s="1"/>
  <c r="M9" i="1" s="1"/>
  <c r="M10" i="1" s="1"/>
  <c r="H6" i="1"/>
  <c r="G6" i="1"/>
  <c r="I6" i="1"/>
  <c r="J6" i="1" s="1"/>
  <c r="B8" i="1" l="1"/>
  <c r="A9" i="1"/>
  <c r="B7" i="1"/>
  <c r="S6" i="1"/>
  <c r="T6" i="1" s="1"/>
  <c r="K6" i="1"/>
  <c r="U6" i="1" l="1"/>
  <c r="V6" i="1" s="1"/>
  <c r="Y6" i="1" s="1"/>
  <c r="A10" i="1"/>
  <c r="B9" i="1"/>
  <c r="F7" i="1"/>
  <c r="H7" i="1" s="1"/>
  <c r="E7" i="1"/>
  <c r="N7" i="1" l="1"/>
  <c r="B10" i="1"/>
  <c r="A11" i="1"/>
  <c r="I7" i="1"/>
  <c r="J7" i="1" s="1"/>
  <c r="G7" i="1"/>
  <c r="R7" i="1"/>
  <c r="S7" i="1" s="1"/>
  <c r="O7" i="1"/>
  <c r="A12" i="1" l="1"/>
  <c r="B11" i="1"/>
  <c r="K7" i="1"/>
  <c r="E8" i="1" s="1"/>
  <c r="T7" i="1"/>
  <c r="U7" i="1" l="1"/>
  <c r="V7" i="1" s="1"/>
  <c r="Y7" i="1" s="1"/>
  <c r="B12" i="1"/>
  <c r="A13" i="1"/>
  <c r="F8" i="1"/>
  <c r="H8" i="1" s="1"/>
  <c r="N8" i="1"/>
  <c r="G8" i="1"/>
  <c r="A14" i="1" l="1"/>
  <c r="B14" i="1" s="1"/>
  <c r="B13" i="1"/>
  <c r="I8" i="1"/>
  <c r="O8" i="1"/>
  <c r="R8" i="1"/>
  <c r="S8" i="1" s="1"/>
  <c r="J8" i="1" l="1"/>
  <c r="K8" i="1" s="1"/>
  <c r="E9" i="1" s="1"/>
  <c r="T8" i="1"/>
  <c r="U8" i="1" l="1"/>
  <c r="V8" i="1" s="1"/>
  <c r="Y8" i="1" s="1"/>
  <c r="F9" i="1"/>
  <c r="H9" i="1" s="1"/>
  <c r="N9" i="1"/>
  <c r="G9" i="1"/>
  <c r="I9" i="1" l="1"/>
  <c r="J9" i="1" s="1"/>
  <c r="K9" i="1" s="1"/>
  <c r="E10" i="1" s="1"/>
  <c r="O9" i="1"/>
  <c r="R9" i="1"/>
  <c r="S9" i="1" s="1"/>
  <c r="T9" i="1" l="1"/>
  <c r="F10" i="1"/>
  <c r="H10" i="1" s="1"/>
  <c r="U9" i="1" l="1"/>
  <c r="V9" i="1" s="1"/>
  <c r="Y9" i="1" s="1"/>
  <c r="G10" i="1"/>
  <c r="I10" i="1"/>
  <c r="N10" i="1" l="1"/>
  <c r="O10" i="1"/>
  <c r="R10" i="1"/>
  <c r="S10" i="1" s="1"/>
  <c r="J10" i="1"/>
  <c r="K10" i="1" s="1"/>
  <c r="E11" i="1" s="1"/>
  <c r="T10" i="1" l="1"/>
  <c r="F11" i="1"/>
  <c r="H11" i="1" s="1"/>
  <c r="U10" i="1" l="1"/>
  <c r="V10" i="1" s="1"/>
  <c r="Y10" i="1" s="1"/>
  <c r="G11" i="1"/>
  <c r="I11" i="1"/>
  <c r="J11" i="1" l="1"/>
  <c r="K11" i="1" s="1"/>
  <c r="E12" i="1" s="1"/>
  <c r="F12" i="1" l="1"/>
  <c r="H12" i="1" s="1"/>
  <c r="G12" i="1" l="1"/>
  <c r="I12" i="1"/>
  <c r="J12" i="1" l="1"/>
  <c r="K12" i="1" s="1"/>
  <c r="E13" i="1" l="1"/>
  <c r="F13" i="1"/>
  <c r="H13" i="1" s="1"/>
  <c r="I13" i="1" l="1"/>
  <c r="G13" i="1"/>
  <c r="J13" i="1" l="1"/>
  <c r="K13" i="1" s="1"/>
</calcChain>
</file>

<file path=xl/sharedStrings.xml><?xml version="1.0" encoding="utf-8"?>
<sst xmlns="http://schemas.openxmlformats.org/spreadsheetml/2006/main" count="25" uniqueCount="24">
  <si>
    <t>ITERATION</t>
  </si>
  <si>
    <t>XL</t>
  </si>
  <si>
    <t>XU</t>
  </si>
  <si>
    <t>f(XL)</t>
  </si>
  <si>
    <t>F(XU)</t>
  </si>
  <si>
    <t>Xm</t>
  </si>
  <si>
    <t>f(Xm)</t>
  </si>
  <si>
    <t>f(XL)*f(Xm)</t>
  </si>
  <si>
    <t>s.no</t>
  </si>
  <si>
    <t>X0</t>
  </si>
  <si>
    <t>fx1</t>
  </si>
  <si>
    <t>fx2</t>
  </si>
  <si>
    <t>fxo</t>
  </si>
  <si>
    <t>BISECTION METHOD</t>
  </si>
  <si>
    <t>x1-x0</t>
  </si>
  <si>
    <t>fx1*(x1-x0)</t>
  </si>
  <si>
    <t>x2</t>
  </si>
  <si>
    <t>SECANT METHOD</t>
  </si>
  <si>
    <t xml:space="preserve"> </t>
  </si>
  <si>
    <t>x1</t>
  </si>
  <si>
    <t>x0</t>
  </si>
  <si>
    <t>fx2*fx0</t>
  </si>
  <si>
    <t>{fx1*(x1-x0)}/(fx1-fx0)</t>
  </si>
  <si>
    <t>QUESTION NO:02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</si>
</sst>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u/>
      <sz val="20"/>
      <color theme="3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4"/>
      <color theme="1" tint="0.14999847407452621"/>
      <name val="Calibri"/>
      <family val="2"/>
      <scheme val="minor"/>
    </font>
    <font>
      <b/>
      <sz val="24"/>
      <color rgb="FF00B0F0"/>
      <name val="Calibri"/>
      <family val="2"/>
      <scheme val="minor"/>
    </font>
    <font>
      <b/>
      <sz val="18"/>
      <color rgb="FF00B0F0"/>
      <name val="Calibri"/>
      <family val="2"/>
      <scheme val="minor"/>
    </font>
    <font>
      <b/>
      <sz val="20"/>
      <color theme="3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 applyBorder="1"/>
    <xf numFmtId="0" fontId="0" fillId="0" borderId="0" xfId="0" applyAlignment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2" borderId="0" xfId="0" applyFill="1"/>
    <xf numFmtId="0" fontId="5" fillId="3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7" fillId="2" borderId="7" xfId="0" applyFont="1" applyFill="1" applyBorder="1" applyAlignment="1"/>
    <xf numFmtId="0" fontId="7" fillId="2" borderId="1" xfId="0" applyFont="1" applyFill="1" applyBorder="1" applyAlignment="1"/>
    <xf numFmtId="0" fontId="0" fillId="4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tabSelected="1" topLeftCell="A2" zoomScale="44" zoomScaleNormal="44" workbookViewId="0">
      <selection activeCell="I23" sqref="I23"/>
    </sheetView>
  </sheetViews>
  <sheetFormatPr defaultRowHeight="15" x14ac:dyDescent="0.25"/>
  <cols>
    <col min="1" max="1" width="13.85546875" customWidth="1"/>
    <col min="2" max="2" width="18.5703125" customWidth="1"/>
    <col min="4" max="4" width="17.7109375" customWidth="1"/>
    <col min="10" max="10" width="17.140625" customWidth="1"/>
    <col min="11" max="11" width="13.5703125" customWidth="1"/>
    <col min="18" max="18" width="16.42578125" customWidth="1"/>
    <col min="19" max="19" width="17.140625" customWidth="1"/>
    <col min="20" max="20" width="30.7109375" customWidth="1"/>
    <col min="21" max="21" width="19" customWidth="1"/>
    <col min="22" max="22" width="12.28515625" customWidth="1"/>
    <col min="23" max="23" width="18.7109375" hidden="1" customWidth="1"/>
    <col min="24" max="24" width="0.140625" customWidth="1"/>
    <col min="25" max="25" width="11.7109375" customWidth="1"/>
  </cols>
  <sheetData>
    <row r="1" spans="1:28" ht="26.25" x14ac:dyDescent="0.25">
      <c r="A1" s="23" t="s">
        <v>23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3" spans="1:28" ht="31.5" customHeight="1" x14ac:dyDescent="0.3">
      <c r="A3" s="26"/>
      <c r="B3" s="26"/>
      <c r="D3" s="12" t="s">
        <v>13</v>
      </c>
      <c r="E3" s="6"/>
      <c r="F3" s="6"/>
      <c r="G3" s="6"/>
      <c r="H3" s="6"/>
      <c r="I3" s="6"/>
      <c r="J3" s="6"/>
      <c r="K3" s="6"/>
      <c r="M3" s="16" t="s">
        <v>17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8"/>
      <c r="AB3" s="10"/>
    </row>
    <row r="4" spans="1:28" ht="23.25" customHeight="1" x14ac:dyDescent="0.3">
      <c r="A4" s="26"/>
      <c r="B4" s="25"/>
      <c r="D4" s="6"/>
      <c r="E4" s="6"/>
      <c r="F4" s="6"/>
      <c r="G4" s="6"/>
      <c r="H4" s="6"/>
      <c r="I4" s="6"/>
      <c r="J4" s="6"/>
      <c r="K4" s="6"/>
      <c r="M4" s="19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1"/>
    </row>
    <row r="5" spans="1:28" ht="21" x14ac:dyDescent="0.35">
      <c r="A5" s="27" t="s">
        <v>9</v>
      </c>
      <c r="B5" s="27" t="s">
        <v>12</v>
      </c>
      <c r="D5" s="13" t="s">
        <v>0</v>
      </c>
      <c r="E5" s="13" t="s">
        <v>1</v>
      </c>
      <c r="F5" s="13" t="s">
        <v>2</v>
      </c>
      <c r="G5" s="13" t="s">
        <v>3</v>
      </c>
      <c r="H5" s="13" t="s">
        <v>4</v>
      </c>
      <c r="I5" s="13" t="s">
        <v>5</v>
      </c>
      <c r="J5" s="13" t="s">
        <v>6</v>
      </c>
      <c r="K5" s="13" t="s">
        <v>7</v>
      </c>
      <c r="L5" s="2" t="s">
        <v>18</v>
      </c>
      <c r="M5" s="14" t="s">
        <v>8</v>
      </c>
      <c r="N5" s="14" t="s">
        <v>20</v>
      </c>
      <c r="O5" s="14" t="s">
        <v>12</v>
      </c>
      <c r="P5" s="14" t="s">
        <v>19</v>
      </c>
      <c r="Q5" s="14" t="s">
        <v>10</v>
      </c>
      <c r="R5" s="14" t="s">
        <v>14</v>
      </c>
      <c r="S5" s="14" t="s">
        <v>15</v>
      </c>
      <c r="T5" s="14" t="s">
        <v>22</v>
      </c>
      <c r="U5" s="14" t="s">
        <v>16</v>
      </c>
      <c r="V5" s="14" t="s">
        <v>11</v>
      </c>
      <c r="W5" s="15"/>
      <c r="X5" s="15"/>
      <c r="Y5" s="14" t="s">
        <v>21</v>
      </c>
    </row>
    <row r="6" spans="1:28" ht="23.25" x14ac:dyDescent="0.35">
      <c r="A6" s="7">
        <v>-4</v>
      </c>
      <c r="B6" s="7">
        <f>A6^3+4*A6^2-10</f>
        <v>-10</v>
      </c>
      <c r="D6" s="4">
        <v>1</v>
      </c>
      <c r="E6" s="1">
        <v>1</v>
      </c>
      <c r="F6" s="1">
        <v>2</v>
      </c>
      <c r="G6" s="1">
        <f>E6^3+4*E6^2-10</f>
        <v>-5</v>
      </c>
      <c r="H6" s="1">
        <f>F6^3+4*F6^2-10</f>
        <v>14</v>
      </c>
      <c r="I6" s="1">
        <f>(E6+F6)/2</f>
        <v>1.5</v>
      </c>
      <c r="J6" s="1">
        <f>I6^3+4*I6^2-10</f>
        <v>2.375</v>
      </c>
      <c r="K6" s="1">
        <f>G6*J6</f>
        <v>-11.875</v>
      </c>
      <c r="M6" s="5">
        <v>1</v>
      </c>
      <c r="N6" s="1">
        <v>1</v>
      </c>
      <c r="O6" s="1">
        <f>N6^3+4*N6^2-10</f>
        <v>-5</v>
      </c>
      <c r="P6" s="1">
        <v>2</v>
      </c>
      <c r="Q6" s="1">
        <f>P6^3+4*P6^2-10</f>
        <v>14</v>
      </c>
      <c r="R6" s="1">
        <f>P6-N6</f>
        <v>1</v>
      </c>
      <c r="S6" s="1">
        <f>Q6*R6</f>
        <v>14</v>
      </c>
      <c r="T6" s="1">
        <f>S6/(Q6-O6)</f>
        <v>0.73684210526315785</v>
      </c>
      <c r="U6" s="1">
        <f>P6-T6</f>
        <v>1.263157894736842</v>
      </c>
      <c r="V6" s="1">
        <f>U6^3+4*U6^2-10</f>
        <v>-1.6022743840209941</v>
      </c>
      <c r="W6" s="1"/>
      <c r="X6" s="1"/>
      <c r="Y6" s="1">
        <f>V6*O6</f>
        <v>8.0113719201049705</v>
      </c>
    </row>
    <row r="7" spans="1:28" ht="23.25" x14ac:dyDescent="0.35">
      <c r="A7" s="7">
        <f>A6+1</f>
        <v>-3</v>
      </c>
      <c r="B7" s="7">
        <f t="shared" ref="B7:B14" si="0">A7^3+4*A7^2-10</f>
        <v>-1</v>
      </c>
      <c r="D7" s="4">
        <f>D6+1</f>
        <v>2</v>
      </c>
      <c r="E7" s="1">
        <f>IF(K6&lt;0,E6,I6)</f>
        <v>1</v>
      </c>
      <c r="F7" s="1">
        <f>IF(K6&gt;0,F6,I6)</f>
        <v>1.5</v>
      </c>
      <c r="G7" s="1">
        <f t="shared" ref="G7:G13" si="1">E7^3+4*E7^2-10</f>
        <v>-5</v>
      </c>
      <c r="H7" s="1">
        <f t="shared" ref="H7:H13" si="2">F7^3+4*F7^2-10</f>
        <v>2.375</v>
      </c>
      <c r="I7" s="1">
        <f t="shared" ref="I7:I13" si="3">(E7+F7)/2</f>
        <v>1.25</v>
      </c>
      <c r="J7" s="1">
        <f t="shared" ref="J7:J13" si="4">I7^3+4*I7^2-10</f>
        <v>-1.796875</v>
      </c>
      <c r="K7" s="1">
        <f t="shared" ref="K7:K13" si="5">G7*J7</f>
        <v>8.984375</v>
      </c>
      <c r="M7" s="5">
        <f>M6+1</f>
        <v>2</v>
      </c>
      <c r="N7" s="1">
        <f>U6</f>
        <v>1.263157894736842</v>
      </c>
      <c r="O7" s="1">
        <f t="shared" ref="O7:O10" si="6">N7^3+4*N7^2-10</f>
        <v>-1.6022743840209941</v>
      </c>
      <c r="P7" s="1">
        <v>2</v>
      </c>
      <c r="Q7" s="1">
        <f t="shared" ref="Q7:Q10" si="7">P7^3+4*P7^2-10</f>
        <v>14</v>
      </c>
      <c r="R7" s="1">
        <f t="shared" ref="R7:R10" si="8">P7-N7</f>
        <v>0.73684210526315796</v>
      </c>
      <c r="S7" s="1">
        <f t="shared" ref="S7:S10" si="9">Q7*R7</f>
        <v>10.315789473684212</v>
      </c>
      <c r="T7" s="1">
        <f t="shared" ref="T7:T10" si="10">S7/(Q7-O7)</f>
        <v>0.66117216117216127</v>
      </c>
      <c r="U7" s="1">
        <f t="shared" ref="U7:U10" si="11">P7-T7</f>
        <v>1.3388278388278387</v>
      </c>
      <c r="V7" s="1">
        <f t="shared" ref="V7:V10" si="12">U7^3+4*U7^2-10</f>
        <v>-0.43036474800452851</v>
      </c>
      <c r="W7" s="1"/>
      <c r="X7" s="1"/>
      <c r="Y7" s="1">
        <f t="shared" ref="Y7:Y10" si="13">V7*O7</f>
        <v>0.68956241151330622</v>
      </c>
    </row>
    <row r="8" spans="1:28" ht="23.25" x14ac:dyDescent="0.35">
      <c r="A8" s="7">
        <f t="shared" ref="A8:A14" si="14">A7+1</f>
        <v>-2</v>
      </c>
      <c r="B8" s="7">
        <f t="shared" si="0"/>
        <v>-2</v>
      </c>
      <c r="D8" s="4">
        <f t="shared" ref="D8:D12" si="15">D7+1</f>
        <v>3</v>
      </c>
      <c r="E8" s="1">
        <f t="shared" ref="E8:E12" si="16">IF(K7&lt;0,E7,I7)</f>
        <v>1.25</v>
      </c>
      <c r="F8" s="1">
        <f t="shared" ref="F8:F12" si="17">IF(K7&gt;0,F7,I7)</f>
        <v>1.5</v>
      </c>
      <c r="G8" s="1">
        <f t="shared" si="1"/>
        <v>-1.796875</v>
      </c>
      <c r="H8" s="1">
        <f t="shared" si="2"/>
        <v>2.375</v>
      </c>
      <c r="I8" s="1">
        <f t="shared" si="3"/>
        <v>1.375</v>
      </c>
      <c r="J8" s="1">
        <f t="shared" si="4"/>
        <v>0.162109375</v>
      </c>
      <c r="K8" s="1">
        <f t="shared" si="5"/>
        <v>-0.291290283203125</v>
      </c>
      <c r="M8" s="5">
        <f t="shared" ref="M8:M10" si="18">M7+1</f>
        <v>3</v>
      </c>
      <c r="N8" s="1">
        <f t="shared" ref="N8:N10" si="19">U7</f>
        <v>1.3388278388278387</v>
      </c>
      <c r="O8" s="1">
        <f t="shared" si="6"/>
        <v>-0.43036474800452851</v>
      </c>
      <c r="P8" s="1">
        <v>2</v>
      </c>
      <c r="Q8" s="1">
        <f t="shared" si="7"/>
        <v>14</v>
      </c>
      <c r="R8" s="1">
        <f t="shared" si="8"/>
        <v>0.66117216117216127</v>
      </c>
      <c r="S8" s="1">
        <f t="shared" si="9"/>
        <v>9.2564102564102573</v>
      </c>
      <c r="T8" s="1">
        <f t="shared" si="10"/>
        <v>0.64145365817522104</v>
      </c>
      <c r="U8" s="1">
        <f t="shared" si="11"/>
        <v>1.358546341824779</v>
      </c>
      <c r="V8" s="1">
        <f t="shared" si="12"/>
        <v>-0.11000878847433881</v>
      </c>
      <c r="W8" s="1"/>
      <c r="X8" s="1"/>
      <c r="Y8" s="1">
        <f t="shared" si="13"/>
        <v>4.7343904530042301E-2</v>
      </c>
    </row>
    <row r="9" spans="1:28" ht="23.25" x14ac:dyDescent="0.35">
      <c r="A9" s="7">
        <f t="shared" si="14"/>
        <v>-1</v>
      </c>
      <c r="B9" s="7">
        <f t="shared" si="0"/>
        <v>-7</v>
      </c>
      <c r="D9" s="4">
        <f t="shared" si="15"/>
        <v>4</v>
      </c>
      <c r="E9" s="1">
        <f t="shared" si="16"/>
        <v>1.25</v>
      </c>
      <c r="F9" s="1">
        <f t="shared" si="17"/>
        <v>1.375</v>
      </c>
      <c r="G9" s="1">
        <f t="shared" si="1"/>
        <v>-1.796875</v>
      </c>
      <c r="H9" s="1">
        <f t="shared" si="2"/>
        <v>0.162109375</v>
      </c>
      <c r="I9" s="1">
        <f t="shared" si="3"/>
        <v>1.3125</v>
      </c>
      <c r="J9" s="1">
        <f t="shared" si="4"/>
        <v>-0.848388671875</v>
      </c>
      <c r="K9" s="1">
        <f t="shared" si="5"/>
        <v>1.5244483947753906</v>
      </c>
      <c r="M9" s="11">
        <f t="shared" si="18"/>
        <v>4</v>
      </c>
      <c r="N9" s="8">
        <f t="shared" si="19"/>
        <v>1.358546341824779</v>
      </c>
      <c r="O9" s="8">
        <f t="shared" si="6"/>
        <v>-0.11000878847433881</v>
      </c>
      <c r="P9" s="8">
        <v>2</v>
      </c>
      <c r="Q9" s="8">
        <f t="shared" si="7"/>
        <v>14</v>
      </c>
      <c r="R9" s="8">
        <f t="shared" si="8"/>
        <v>0.64145365817522104</v>
      </c>
      <c r="S9" s="8">
        <f t="shared" si="9"/>
        <v>8.9803512144530941</v>
      </c>
      <c r="T9" s="8">
        <f t="shared" si="10"/>
        <v>0.6364525599579095</v>
      </c>
      <c r="U9" s="8">
        <f t="shared" si="11"/>
        <v>1.3635474400420904</v>
      </c>
      <c r="V9" s="8">
        <f t="shared" si="12"/>
        <v>-2.7762091001060085E-2</v>
      </c>
      <c r="W9" s="8"/>
      <c r="X9" s="8"/>
      <c r="Y9" s="8">
        <f t="shared" si="13"/>
        <v>3.0540739965409639E-3</v>
      </c>
    </row>
    <row r="10" spans="1:28" ht="23.25" x14ac:dyDescent="0.35">
      <c r="A10" s="7">
        <f t="shared" si="14"/>
        <v>0</v>
      </c>
      <c r="B10" s="7">
        <f t="shared" si="0"/>
        <v>-10</v>
      </c>
      <c r="D10" s="4">
        <f t="shared" si="15"/>
        <v>5</v>
      </c>
      <c r="E10" s="1">
        <f t="shared" si="16"/>
        <v>1.3125</v>
      </c>
      <c r="F10" s="1">
        <f t="shared" si="17"/>
        <v>1.375</v>
      </c>
      <c r="G10" s="1">
        <f t="shared" si="1"/>
        <v>-0.848388671875</v>
      </c>
      <c r="H10" s="1">
        <f t="shared" si="2"/>
        <v>0.162109375</v>
      </c>
      <c r="I10" s="1">
        <f t="shared" si="3"/>
        <v>1.34375</v>
      </c>
      <c r="J10" s="1">
        <f t="shared" si="4"/>
        <v>-0.350982666015625</v>
      </c>
      <c r="K10" s="1">
        <f t="shared" si="5"/>
        <v>0.29776971787214279</v>
      </c>
      <c r="M10" s="11">
        <f t="shared" si="18"/>
        <v>5</v>
      </c>
      <c r="N10" s="8">
        <f t="shared" si="19"/>
        <v>1.3635474400420904</v>
      </c>
      <c r="O10" s="8">
        <f t="shared" si="6"/>
        <v>-2.7762091001060085E-2</v>
      </c>
      <c r="P10" s="8">
        <v>2</v>
      </c>
      <c r="Q10" s="8">
        <f t="shared" si="7"/>
        <v>14</v>
      </c>
      <c r="R10" s="8">
        <f t="shared" si="8"/>
        <v>0.63645255995790961</v>
      </c>
      <c r="S10" s="8">
        <f t="shared" si="9"/>
        <v>8.9103358394107346</v>
      </c>
      <c r="T10" s="8">
        <f t="shared" si="10"/>
        <v>0.63519296817321969</v>
      </c>
      <c r="U10" s="8">
        <f t="shared" si="11"/>
        <v>1.3648070318267802</v>
      </c>
      <c r="V10" s="8">
        <f t="shared" si="12"/>
        <v>-6.9834154011729765E-3</v>
      </c>
      <c r="W10" s="8"/>
      <c r="X10" s="22"/>
      <c r="Y10" s="8">
        <f t="shared" si="13"/>
        <v>1.9387421386556869E-4</v>
      </c>
    </row>
    <row r="11" spans="1:28" ht="18.75" x14ac:dyDescent="0.3">
      <c r="A11" s="8">
        <f t="shared" si="14"/>
        <v>1</v>
      </c>
      <c r="B11" s="8">
        <f t="shared" si="0"/>
        <v>-5</v>
      </c>
      <c r="D11" s="4">
        <f t="shared" si="15"/>
        <v>6</v>
      </c>
      <c r="E11" s="1">
        <f t="shared" si="16"/>
        <v>1.34375</v>
      </c>
      <c r="F11" s="1">
        <f t="shared" si="17"/>
        <v>1.375</v>
      </c>
      <c r="G11" s="1">
        <f t="shared" si="1"/>
        <v>-0.350982666015625</v>
      </c>
      <c r="H11" s="1">
        <f t="shared" si="2"/>
        <v>0.162109375</v>
      </c>
      <c r="I11" s="1">
        <f t="shared" si="3"/>
        <v>1.359375</v>
      </c>
      <c r="J11" s="1">
        <f t="shared" si="4"/>
        <v>-9.6408843994140625E-2</v>
      </c>
      <c r="K11" s="1">
        <f t="shared" si="5"/>
        <v>3.3837833092547953E-2</v>
      </c>
    </row>
    <row r="12" spans="1:28" ht="18.75" x14ac:dyDescent="0.3">
      <c r="A12" s="8">
        <f t="shared" si="14"/>
        <v>2</v>
      </c>
      <c r="B12" s="8">
        <f t="shared" si="0"/>
        <v>14</v>
      </c>
      <c r="D12" s="9">
        <f t="shared" si="15"/>
        <v>7</v>
      </c>
      <c r="E12" s="8">
        <f t="shared" si="16"/>
        <v>1.359375</v>
      </c>
      <c r="F12" s="8">
        <f t="shared" si="17"/>
        <v>1.375</v>
      </c>
      <c r="G12" s="8">
        <f t="shared" si="1"/>
        <v>-9.6408843994140625E-2</v>
      </c>
      <c r="H12" s="8">
        <f t="shared" si="2"/>
        <v>0.162109375</v>
      </c>
      <c r="I12" s="8">
        <f t="shared" si="3"/>
        <v>1.3671875</v>
      </c>
      <c r="J12" s="8">
        <f t="shared" si="4"/>
        <v>3.2355785369873047E-2</v>
      </c>
      <c r="K12" s="8">
        <f t="shared" si="5"/>
        <v>-3.1193838640319882E-3</v>
      </c>
    </row>
    <row r="13" spans="1:28" ht="18.75" x14ac:dyDescent="0.3">
      <c r="A13" s="7">
        <f t="shared" si="14"/>
        <v>3</v>
      </c>
      <c r="B13" s="7">
        <f t="shared" si="0"/>
        <v>53</v>
      </c>
      <c r="D13" s="9">
        <f>D12+1</f>
        <v>8</v>
      </c>
      <c r="E13" s="8">
        <f>IF(K12&lt;0,E12,I12)</f>
        <v>1.359375</v>
      </c>
      <c r="F13" s="8">
        <f>IF(K12&gt;0,F12,I12)</f>
        <v>1.3671875</v>
      </c>
      <c r="G13" s="8">
        <f t="shared" si="1"/>
        <v>-9.6408843994140625E-2</v>
      </c>
      <c r="H13" s="8">
        <f t="shared" si="2"/>
        <v>3.2355785369873047E-2</v>
      </c>
      <c r="I13" s="8">
        <f t="shared" si="3"/>
        <v>1.36328125</v>
      </c>
      <c r="J13" s="8">
        <f t="shared" si="4"/>
        <v>-3.2149970531463623E-2</v>
      </c>
      <c r="K13" s="8">
        <f t="shared" si="5"/>
        <v>3.0995414933840948E-3</v>
      </c>
    </row>
    <row r="14" spans="1:28" x14ac:dyDescent="0.25">
      <c r="A14" s="7">
        <f t="shared" si="14"/>
        <v>4</v>
      </c>
      <c r="B14" s="7">
        <f t="shared" si="0"/>
        <v>118</v>
      </c>
    </row>
    <row r="16" spans="1:28" x14ac:dyDescent="0.25">
      <c r="M16" s="3"/>
      <c r="N16" s="3"/>
      <c r="O16" s="3"/>
      <c r="P16" s="3"/>
      <c r="Q16" s="3"/>
      <c r="R16" s="3"/>
      <c r="S16" s="3"/>
      <c r="T16" s="3"/>
      <c r="U16" s="3"/>
    </row>
  </sheetData>
  <mergeCells count="3">
    <mergeCell ref="D3:K4"/>
    <mergeCell ref="A1:Y1"/>
    <mergeCell ref="M3:Y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M.R. Computers</dc:creator>
  <cp:lastModifiedBy>syed soban</cp:lastModifiedBy>
  <dcterms:created xsi:type="dcterms:W3CDTF">2020-12-07T09:56:59Z</dcterms:created>
  <dcterms:modified xsi:type="dcterms:W3CDTF">2020-12-10T14:27:44Z</dcterms:modified>
</cp:coreProperties>
</file>