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enes\Documents\GitHub\caso-2\"/>
    </mc:Choice>
  </mc:AlternateContent>
  <xr:revisionPtr revIDLastSave="0" documentId="8_{7ECD665B-DF8A-4B25-B84E-03BFB1564EB7}" xr6:coauthVersionLast="41" xr6:coauthVersionMax="41" xr10:uidLastSave="{00000000-0000-0000-0000-000000000000}"/>
  <bookViews>
    <workbookView xWindow="6750" yWindow="975" windowWidth="26895" windowHeight="14610"/>
  </bookViews>
  <sheets>
    <sheet name="resultados" sheetId="1" r:id="rId1"/>
  </sheets>
  <calcPr calcId="0"/>
</workbook>
</file>

<file path=xl/calcChain.xml><?xml version="1.0" encoding="utf-8"?>
<calcChain xmlns="http://schemas.openxmlformats.org/spreadsheetml/2006/main">
  <c r="D22" i="1" l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C9" i="1"/>
  <c r="C10" i="1"/>
  <c r="C11" i="1"/>
  <c r="C8" i="1"/>
</calcChain>
</file>

<file path=xl/sharedStrings.xml><?xml version="1.0" encoding="utf-8"?>
<sst xmlns="http://schemas.openxmlformats.org/spreadsheetml/2006/main" count="14" uniqueCount="14">
  <si>
    <t>Leña</t>
  </si>
  <si>
    <t>N.Var1</t>
  </si>
  <si>
    <t>N.Freq</t>
  </si>
  <si>
    <t>NA</t>
  </si>
  <si>
    <t>Viviendas</t>
  </si>
  <si>
    <t>Cluster</t>
  </si>
  <si>
    <t>Atípicos</t>
  </si>
  <si>
    <t>Total</t>
  </si>
  <si>
    <t>Cantidad de personas</t>
  </si>
  <si>
    <t>Índice socioeconómico</t>
  </si>
  <si>
    <t>Índice tenencia</t>
  </si>
  <si>
    <t>Electricidad</t>
  </si>
  <si>
    <t>Gas</t>
  </si>
  <si>
    <t>Porcentaje urbano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</si>
</sst>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"/>
    <numFmt numFmtId="171" formatCode="0.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2" fontId="0" fillId="0" borderId="0" xfId="0" applyNumberFormat="1"/>
    <xf numFmtId="0" fontId="0" fillId="33" borderId="0" xfId="0" applyFill="1"/>
    <xf numFmtId="0" fontId="18" fillId="33" borderId="10" xfId="0" applyFont="1" applyFill="1" applyBorder="1" applyAlignment="1">
      <alignment horizontal="left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left"/>
    </xf>
    <xf numFmtId="1" fontId="19" fillId="33" borderId="12" xfId="0" applyNumberFormat="1" applyFont="1" applyFill="1" applyBorder="1" applyAlignment="1">
      <alignment horizontal="center"/>
    </xf>
    <xf numFmtId="170" fontId="19" fillId="33" borderId="12" xfId="0" applyNumberFormat="1" applyFont="1" applyFill="1" applyBorder="1" applyAlignment="1">
      <alignment horizontal="center"/>
    </xf>
    <xf numFmtId="171" fontId="19" fillId="33" borderId="12" xfId="0" applyNumberFormat="1" applyFont="1" applyFill="1" applyBorder="1" applyAlignment="1">
      <alignment horizontal="center"/>
    </xf>
    <xf numFmtId="0" fontId="19" fillId="33" borderId="0" xfId="0" applyFont="1" applyFill="1" applyBorder="1" applyAlignment="1">
      <alignment horizontal="left"/>
    </xf>
    <xf numFmtId="1" fontId="19" fillId="33" borderId="0" xfId="0" applyNumberFormat="1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170" fontId="19" fillId="33" borderId="0" xfId="0" applyNumberFormat="1" applyFont="1" applyFill="1" applyBorder="1" applyAlignment="1">
      <alignment horizontal="center"/>
    </xf>
    <xf numFmtId="171" fontId="19" fillId="33" borderId="0" xfId="0" applyNumberFormat="1" applyFont="1" applyFill="1" applyBorder="1" applyAlignment="1">
      <alignment horizontal="center"/>
    </xf>
    <xf numFmtId="0" fontId="19" fillId="33" borderId="11" xfId="0" applyFont="1" applyFill="1" applyBorder="1" applyAlignment="1">
      <alignment horizontal="left"/>
    </xf>
    <xf numFmtId="1" fontId="19" fillId="33" borderId="11" xfId="0" applyNumberFormat="1" applyFont="1" applyFill="1" applyBorder="1" applyAlignment="1">
      <alignment horizontal="center"/>
    </xf>
    <xf numFmtId="170" fontId="19" fillId="33" borderId="11" xfId="0" applyNumberFormat="1" applyFont="1" applyFill="1" applyBorder="1" applyAlignment="1">
      <alignment horizontal="center"/>
    </xf>
    <xf numFmtId="171" fontId="19" fillId="33" borderId="11" xfId="0" applyNumberFormat="1" applyFont="1" applyFill="1" applyBorder="1" applyAlignment="1">
      <alignment horizontal="center"/>
    </xf>
    <xf numFmtId="0" fontId="18" fillId="33" borderId="0" xfId="0" applyFont="1" applyFill="1" applyBorder="1" applyAlignment="1">
      <alignment horizontal="left"/>
    </xf>
    <xf numFmtId="0" fontId="19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tabSelected="1" workbookViewId="0">
      <selection activeCell="N23" sqref="N23"/>
    </sheetView>
  </sheetViews>
  <sheetFormatPr baseColWidth="10" defaultRowHeight="15" x14ac:dyDescent="0.25"/>
  <cols>
    <col min="6" max="6" width="16.28515625" customWidth="1"/>
    <col min="7" max="7" width="17.140625" customWidth="1"/>
    <col min="9" max="9" width="12.140625" customWidth="1"/>
  </cols>
  <sheetData>
    <row r="1" spans="2:13" x14ac:dyDescent="0.25">
      <c r="I1" t="s">
        <v>1</v>
      </c>
      <c r="J1" t="s">
        <v>2</v>
      </c>
    </row>
    <row r="2" spans="2:13" x14ac:dyDescent="0.25">
      <c r="I2">
        <v>1</v>
      </c>
      <c r="J2">
        <v>499</v>
      </c>
    </row>
    <row r="3" spans="2:13" x14ac:dyDescent="0.25">
      <c r="I3">
        <v>2</v>
      </c>
      <c r="J3">
        <v>53</v>
      </c>
    </row>
    <row r="4" spans="2:13" x14ac:dyDescent="0.25">
      <c r="I4">
        <v>3</v>
      </c>
      <c r="J4">
        <v>958</v>
      </c>
    </row>
    <row r="5" spans="2:13" x14ac:dyDescent="0.25">
      <c r="I5">
        <v>4</v>
      </c>
      <c r="J5">
        <v>5</v>
      </c>
    </row>
    <row r="6" spans="2:13" x14ac:dyDescent="0.25">
      <c r="I6" t="s">
        <v>3</v>
      </c>
      <c r="J6">
        <v>0</v>
      </c>
    </row>
    <row r="8" spans="2:13" x14ac:dyDescent="0.25">
      <c r="C8" s="1">
        <f>(F18-AVERAGE(F$18:F$21))/_xlfn.STDEV.P(F$18:F$21)</f>
        <v>1.6174204028614798</v>
      </c>
      <c r="D8" s="1">
        <f>(G18-AVERAGE(G$18:G$21))/_xlfn.STDEV.P(G$18:G$21)</f>
        <v>1.6756086001955206</v>
      </c>
      <c r="E8" s="1">
        <f>(H18-AVERAGE(H$18:H$21))/_xlfn.STDEV.P(H$18:H$21)</f>
        <v>1.6971338847083022</v>
      </c>
      <c r="F8" s="1">
        <f>(I18-AVERAGE(I$18:I$21))/_xlfn.STDEV.P(I$18:I$21)</f>
        <v>1.7093585608032209</v>
      </c>
      <c r="G8" s="1">
        <f>(J18-AVERAGE(J$18:J$21))/_xlfn.STDEV.P(J$18:J$21)</f>
        <v>1.1493933005988821</v>
      </c>
      <c r="H8" s="1">
        <f>(K18-AVERAGE(K$18:K$21))/_xlfn.STDEV.P(K$18:K$21)</f>
        <v>-0.73350030715828596</v>
      </c>
    </row>
    <row r="9" spans="2:13" x14ac:dyDescent="0.25">
      <c r="C9" s="1">
        <f>(F19-AVERAGE(F$18:F$21))/_xlfn.STDEV.P(F$18:F$21)</f>
        <v>-2.1724360037292126E-2</v>
      </c>
      <c r="D9" s="1">
        <f>(G19-AVERAGE(G$18:G$21))/_xlfn.STDEV.P(G$18:G$21)</f>
        <v>-0.85744026826107544</v>
      </c>
      <c r="E9" s="1">
        <f>(H19-AVERAGE(H$18:H$21))/_xlfn.STDEV.P(H$18:H$21)</f>
        <v>-0.33758412103463992</v>
      </c>
      <c r="F9" s="1">
        <f>(I19-AVERAGE(I$18:I$21))/_xlfn.STDEV.P(I$18:I$21)</f>
        <v>-0.57407366636210944</v>
      </c>
      <c r="G9" s="1">
        <f>(J19-AVERAGE(J$18:J$21))/_xlfn.STDEV.P(J$18:J$21)</f>
        <v>-1.4973448664405611</v>
      </c>
      <c r="H9" s="1">
        <f>(K19-AVERAGE(K$18:K$21))/_xlfn.STDEV.P(K$18:K$21)</f>
        <v>-0.23369247516931366</v>
      </c>
    </row>
    <row r="10" spans="2:13" x14ac:dyDescent="0.25">
      <c r="C10" s="1">
        <f>(F20-AVERAGE(F$18:F$21))/_xlfn.STDEV.P(F$18:F$21)</f>
        <v>-1.0327483854454083</v>
      </c>
      <c r="D10" s="1">
        <f>(G20-AVERAGE(G$18:G$21))/_xlfn.STDEV.P(G$18:G$21)</f>
        <v>-0.65650313818337391</v>
      </c>
      <c r="E10" s="1">
        <f>(H20-AVERAGE(H$18:H$21))/_xlfn.STDEV.P(H$18:H$21)</f>
        <v>-0.4778024101388032</v>
      </c>
      <c r="F10" s="1">
        <f>(I20-AVERAGE(I$18:I$21))/_xlfn.STDEV.P(I$18:I$21)</f>
        <v>-0.3395012185646808</v>
      </c>
      <c r="G10" s="1">
        <f>(J20-AVERAGE(J$18:J$21))/_xlfn.STDEV.P(J$18:J$21)</f>
        <v>0.60774890645240798</v>
      </c>
      <c r="H10" s="1">
        <f>(K20-AVERAGE(K$18:K$21))/_xlfn.STDEV.P(K$18:K$21)</f>
        <v>-0.72876374249175679</v>
      </c>
    </row>
    <row r="11" spans="2:13" x14ac:dyDescent="0.25">
      <c r="C11" s="1">
        <f>(F21-AVERAGE(F$18:F$21))/_xlfn.STDEV.P(F$18:F$21)</f>
        <v>-0.56294765737877861</v>
      </c>
      <c r="D11" s="1">
        <f>(G21-AVERAGE(G$18:G$21))/_xlfn.STDEV.P(G$18:G$21)</f>
        <v>-0.16166519375107127</v>
      </c>
      <c r="E11" s="1">
        <f>(H21-AVERAGE(H$18:H$21))/_xlfn.STDEV.P(H$18:H$21)</f>
        <v>-0.88174735353485956</v>
      </c>
      <c r="F11" s="1">
        <f>(I21-AVERAGE(I$18:I$21))/_xlfn.STDEV.P(I$18:I$21)</f>
        <v>-0.79578367587642984</v>
      </c>
      <c r="G11" s="1">
        <f>(J21-AVERAGE(J$18:J$21))/_xlfn.STDEV.P(J$18:J$21)</f>
        <v>-0.2597973406107299</v>
      </c>
      <c r="H11" s="1">
        <f>(K21-AVERAGE(K$18:K$21))/_xlfn.STDEV.P(K$18:K$21)</f>
        <v>1.6959565248193567</v>
      </c>
    </row>
    <row r="12" spans="2:13" x14ac:dyDescent="0.25"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5" spans="2:13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2:13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ht="47.25" x14ac:dyDescent="0.25">
      <c r="B17" s="2"/>
      <c r="C17" s="3" t="s">
        <v>5</v>
      </c>
      <c r="D17" s="4" t="s">
        <v>4</v>
      </c>
      <c r="E17" s="4" t="s">
        <v>13</v>
      </c>
      <c r="F17" s="4" t="s">
        <v>8</v>
      </c>
      <c r="G17" s="4" t="s">
        <v>9</v>
      </c>
      <c r="H17" s="4" t="s">
        <v>10</v>
      </c>
      <c r="I17" s="4" t="s">
        <v>11</v>
      </c>
      <c r="J17" s="4" t="s">
        <v>12</v>
      </c>
      <c r="K17" s="4" t="s">
        <v>0</v>
      </c>
      <c r="L17" s="2"/>
      <c r="M17" s="2"/>
    </row>
    <row r="18" spans="2:13" ht="15.75" x14ac:dyDescent="0.25">
      <c r="B18" s="2"/>
      <c r="C18" s="5">
        <v>1</v>
      </c>
      <c r="D18" s="6">
        <v>499</v>
      </c>
      <c r="E18" s="7">
        <v>85</v>
      </c>
      <c r="F18" s="7">
        <v>4.6793587174348703</v>
      </c>
      <c r="G18" s="7">
        <v>7.1843687374749496</v>
      </c>
      <c r="H18" s="7">
        <v>4.6092184368737499</v>
      </c>
      <c r="I18" s="8">
        <v>1.2302116232464899E-3</v>
      </c>
      <c r="J18" s="8">
        <v>1.6259993747641299E-4</v>
      </c>
      <c r="K18" s="8">
        <v>7.2144288577154298E-5</v>
      </c>
      <c r="L18" s="2"/>
      <c r="M18" s="2"/>
    </row>
    <row r="19" spans="2:13" ht="15.75" x14ac:dyDescent="0.25">
      <c r="B19" s="2"/>
      <c r="C19" s="9">
        <v>2</v>
      </c>
      <c r="D19" s="10">
        <v>53</v>
      </c>
      <c r="E19" s="11">
        <v>35.799999999999997</v>
      </c>
      <c r="F19" s="12">
        <v>3.8679245283018902</v>
      </c>
      <c r="G19" s="12">
        <v>5</v>
      </c>
      <c r="H19" s="12">
        <v>1.60377358490566</v>
      </c>
      <c r="I19" s="13">
        <v>6.8902641509434E-4</v>
      </c>
      <c r="J19" s="13">
        <v>8.5629737609329399E-5</v>
      </c>
      <c r="K19" s="13">
        <v>9.6113207547169795E-3</v>
      </c>
      <c r="L19" s="2"/>
      <c r="M19" s="2"/>
    </row>
    <row r="20" spans="2:13" ht="15.75" x14ac:dyDescent="0.25">
      <c r="B20" s="2"/>
      <c r="C20" s="9">
        <v>3</v>
      </c>
      <c r="D20" s="10">
        <v>958</v>
      </c>
      <c r="E20" s="11">
        <v>65.900000000000006</v>
      </c>
      <c r="F20" s="12">
        <v>3.3674321503131499</v>
      </c>
      <c r="G20" s="12">
        <v>5.1732776617954102</v>
      </c>
      <c r="H20" s="12">
        <v>1.39665970772443</v>
      </c>
      <c r="I20" s="13">
        <v>7.4462129436325697E-4</v>
      </c>
      <c r="J20" s="13">
        <v>1.46848293511958E-4</v>
      </c>
      <c r="K20" s="13">
        <v>1.6254488517745299E-4</v>
      </c>
      <c r="L20" s="2"/>
      <c r="M20" s="2"/>
    </row>
    <row r="21" spans="2:13" ht="15.75" x14ac:dyDescent="0.25">
      <c r="B21" s="2"/>
      <c r="C21" s="14" t="s">
        <v>6</v>
      </c>
      <c r="D21" s="15">
        <v>5</v>
      </c>
      <c r="E21" s="16">
        <v>0</v>
      </c>
      <c r="F21" s="16">
        <v>3.6</v>
      </c>
      <c r="G21" s="16">
        <v>5.6</v>
      </c>
      <c r="H21" s="16">
        <v>0.8</v>
      </c>
      <c r="I21" s="17">
        <v>6.3648000000000003E-4</v>
      </c>
      <c r="J21" s="17">
        <v>1.21619047619048E-4</v>
      </c>
      <c r="K21" s="17">
        <v>4.6440000000000002E-2</v>
      </c>
      <c r="L21" s="2"/>
      <c r="M21" s="2"/>
    </row>
    <row r="22" spans="2:13" ht="15.75" x14ac:dyDescent="0.25">
      <c r="B22" s="2"/>
      <c r="C22" s="18" t="s">
        <v>7</v>
      </c>
      <c r="D22" s="11">
        <f>SUM(D18:D21)</f>
        <v>1515</v>
      </c>
      <c r="E22" s="11">
        <v>70.900000000000006</v>
      </c>
      <c r="F22" s="12">
        <v>3.8178217821782199</v>
      </c>
      <c r="G22" s="12">
        <v>5.8310231023102297</v>
      </c>
      <c r="H22" s="12">
        <v>2.4600660066006599</v>
      </c>
      <c r="I22" s="13">
        <v>9.0225980198019805E-4</v>
      </c>
      <c r="J22" s="13">
        <v>1.49811554664406E-4</v>
      </c>
      <c r="K22" s="13">
        <v>6.1605148514851495E-4</v>
      </c>
      <c r="L22" s="2"/>
      <c r="M22" s="2"/>
    </row>
    <row r="23" spans="2:13" ht="15.75" x14ac:dyDescent="0.25">
      <c r="B23" s="2"/>
      <c r="C23" s="19"/>
      <c r="D23" s="19"/>
      <c r="E23" s="19"/>
      <c r="F23" s="19"/>
      <c r="G23" s="19"/>
      <c r="H23" s="19"/>
      <c r="I23" s="19"/>
      <c r="J23" s="19"/>
      <c r="K23" s="19"/>
      <c r="L23" s="2"/>
      <c r="M23" s="2"/>
    </row>
    <row r="24" spans="2:13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</sheetData>
  <conditionalFormatting sqref="C8:H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Anibal Brenes Jimenez</cp:lastModifiedBy>
  <dcterms:created xsi:type="dcterms:W3CDTF">2019-10-30T18:50:36Z</dcterms:created>
  <dcterms:modified xsi:type="dcterms:W3CDTF">2019-10-30T18:50:36Z</dcterms:modified>
</cp:coreProperties>
</file>