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 Hadi Maula\Documents\No Party\03 - Data Science\learn\datasets\"/>
    </mc:Choice>
  </mc:AlternateContent>
  <xr:revisionPtr revIDLastSave="0" documentId="13_ncr:1_{CF46AE3F-28F6-481D-8E9B-F3FE88A6718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Uji Coba Email" sheetId="5" r:id="rId1"/>
    <sheet name="Juni" sheetId="1" r:id="rId2"/>
    <sheet name="Nama Training" sheetId="2" r:id="rId3"/>
    <sheet name="Dropdown" sheetId="3" r:id="rId4"/>
    <sheet name="SIO GRA" sheetId="4" r:id="rId5"/>
  </sheets>
  <externalReferences>
    <externalReference r:id="rId6"/>
    <externalReference r:id="rId7"/>
    <externalReference r:id="rId8"/>
  </externalReferences>
  <definedNames>
    <definedName name="_xlnm._FilterDatabase" localSheetId="1" hidden="1">Juni!$A$1:$M$186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" i="1" l="1"/>
  <c r="B58" i="1"/>
  <c r="G53" i="1"/>
  <c r="G54" i="1"/>
  <c r="G55" i="1"/>
  <c r="G56" i="1"/>
  <c r="G57" i="1"/>
  <c r="B57" i="1"/>
  <c r="B56" i="1"/>
  <c r="B55" i="1"/>
  <c r="B54" i="1"/>
  <c r="B53" i="1"/>
  <c r="G63" i="1" l="1"/>
  <c r="B63" i="1"/>
  <c r="G29" i="1" l="1"/>
  <c r="B29" i="1"/>
  <c r="B186" i="1" l="1"/>
  <c r="B185" i="1"/>
  <c r="B184" i="1"/>
  <c r="G94" i="1"/>
  <c r="B94" i="1"/>
  <c r="G183" i="1"/>
  <c r="B183" i="1"/>
  <c r="G182" i="1"/>
  <c r="B182" i="1"/>
  <c r="G181" i="1"/>
  <c r="B181" i="1"/>
  <c r="G180" i="1"/>
  <c r="B180" i="1"/>
  <c r="G179" i="1"/>
  <c r="B179" i="1"/>
  <c r="G178" i="1"/>
  <c r="B178" i="1"/>
  <c r="G177" i="1"/>
  <c r="B177" i="1"/>
  <c r="G176" i="1"/>
  <c r="B176" i="1"/>
  <c r="G172" i="1"/>
  <c r="G173" i="1"/>
  <c r="G174" i="1"/>
  <c r="G175" i="1"/>
  <c r="B172" i="1"/>
  <c r="B173" i="1"/>
  <c r="B174" i="1"/>
  <c r="B175" i="1"/>
  <c r="G45" i="1"/>
  <c r="B45" i="1"/>
  <c r="G44" i="1"/>
  <c r="B44" i="1"/>
  <c r="G43" i="1"/>
  <c r="B43" i="1"/>
  <c r="G42" i="1"/>
  <c r="B42" i="1"/>
  <c r="G41" i="1"/>
  <c r="B41" i="1"/>
  <c r="G40" i="1"/>
  <c r="B40" i="1"/>
  <c r="G9" i="1"/>
  <c r="B9" i="1"/>
  <c r="G107" i="1" l="1"/>
  <c r="B107" i="1"/>
  <c r="G171" i="1" l="1"/>
  <c r="G72" i="1"/>
  <c r="G83" i="1"/>
  <c r="G71" i="1"/>
  <c r="G84" i="1"/>
  <c r="G68" i="1"/>
  <c r="G69" i="1"/>
  <c r="G80" i="1"/>
  <c r="G130" i="1"/>
  <c r="G87" i="1"/>
  <c r="G70" i="1"/>
  <c r="G65" i="1"/>
  <c r="G76" i="1"/>
  <c r="G67" i="1"/>
  <c r="G170" i="1"/>
  <c r="G74" i="1"/>
  <c r="G85" i="1"/>
  <c r="G88" i="1"/>
  <c r="G165" i="1"/>
  <c r="G167" i="1"/>
  <c r="G78" i="1"/>
  <c r="G81" i="1"/>
  <c r="G86" i="1"/>
  <c r="G168" i="1"/>
  <c r="G79" i="1"/>
  <c r="G82" i="1"/>
  <c r="G89" i="1"/>
  <c r="G166" i="1"/>
  <c r="G169" i="1"/>
  <c r="G64" i="1"/>
  <c r="G73" i="1"/>
  <c r="G77" i="1"/>
  <c r="G75" i="1"/>
  <c r="G151" i="1"/>
  <c r="B171" i="1"/>
  <c r="B72" i="1"/>
  <c r="B83" i="1"/>
  <c r="B71" i="1"/>
  <c r="B84" i="1"/>
  <c r="B68" i="1"/>
  <c r="B69" i="1"/>
  <c r="B80" i="1"/>
  <c r="B130" i="1"/>
  <c r="B87" i="1"/>
  <c r="B70" i="1"/>
  <c r="B65" i="1"/>
  <c r="B76" i="1"/>
  <c r="B67" i="1"/>
  <c r="B170" i="1"/>
  <c r="B74" i="1"/>
  <c r="B85" i="1"/>
  <c r="B88" i="1"/>
  <c r="B165" i="1"/>
  <c r="B167" i="1"/>
  <c r="B78" i="1"/>
  <c r="B81" i="1"/>
  <c r="B86" i="1"/>
  <c r="B168" i="1"/>
  <c r="B79" i="1"/>
  <c r="B82" i="1"/>
  <c r="B89" i="1"/>
  <c r="B166" i="1"/>
  <c r="B169" i="1"/>
  <c r="B64" i="1"/>
  <c r="B73" i="1"/>
  <c r="B77" i="1"/>
  <c r="B75" i="1"/>
  <c r="G3" i="1" l="1"/>
  <c r="B3" i="1"/>
  <c r="B20" i="1"/>
  <c r="G20" i="1"/>
  <c r="G164" i="1" l="1"/>
  <c r="G156" i="1"/>
  <c r="G144" i="1"/>
  <c r="B151" i="1"/>
  <c r="B144" i="1"/>
  <c r="B156" i="1"/>
  <c r="B164" i="1"/>
  <c r="G136" i="1"/>
  <c r="G129" i="1"/>
  <c r="G120" i="1"/>
  <c r="G126" i="1"/>
  <c r="G163" i="1"/>
  <c r="G155" i="1"/>
  <c r="G143" i="1"/>
  <c r="G150" i="1"/>
  <c r="B150" i="1"/>
  <c r="B143" i="1"/>
  <c r="B155" i="1"/>
  <c r="B163" i="1"/>
  <c r="B126" i="1"/>
  <c r="B120" i="1"/>
  <c r="B129" i="1"/>
  <c r="B136" i="1"/>
  <c r="G142" i="1"/>
  <c r="B142" i="1"/>
  <c r="G154" i="1"/>
  <c r="B154" i="1"/>
  <c r="G162" i="1"/>
  <c r="B162" i="1"/>
  <c r="G149" i="1"/>
  <c r="B149" i="1"/>
  <c r="G141" i="1"/>
  <c r="B141" i="1"/>
  <c r="G153" i="1"/>
  <c r="B153" i="1"/>
  <c r="G161" i="1"/>
  <c r="B161" i="1"/>
  <c r="G135" i="1"/>
  <c r="G128" i="1"/>
  <c r="G119" i="1"/>
  <c r="G125" i="1"/>
  <c r="B152" i="1"/>
  <c r="G152" i="1"/>
  <c r="B148" i="1"/>
  <c r="G148" i="1"/>
  <c r="B160" i="1"/>
  <c r="G160" i="1"/>
  <c r="B140" i="1"/>
  <c r="B118" i="1"/>
  <c r="B124" i="1"/>
  <c r="G140" i="1"/>
  <c r="G118" i="1"/>
  <c r="G124" i="1"/>
  <c r="G134" i="1"/>
  <c r="B134" i="1"/>
  <c r="B121" i="1"/>
  <c r="G147" i="1"/>
  <c r="G127" i="1"/>
  <c r="G146" i="1"/>
  <c r="G145" i="1"/>
  <c r="G159" i="1"/>
  <c r="G158" i="1"/>
  <c r="G157" i="1"/>
  <c r="G139" i="1"/>
  <c r="G138" i="1"/>
  <c r="G137" i="1"/>
  <c r="G117" i="1"/>
  <c r="G116" i="1"/>
  <c r="G123" i="1"/>
  <c r="G122" i="1"/>
  <c r="G121" i="1"/>
  <c r="G131" i="1" l="1"/>
  <c r="G132" i="1"/>
  <c r="G133" i="1"/>
  <c r="G115" i="1"/>
  <c r="G23" i="1"/>
  <c r="G106" i="1"/>
  <c r="G112" i="1"/>
  <c r="G114" i="1"/>
  <c r="G108" i="1"/>
  <c r="G105" i="1"/>
  <c r="G111" i="1"/>
  <c r="G102" i="1"/>
  <c r="G99" i="1"/>
  <c r="G97" i="1"/>
  <c r="G19" i="1"/>
  <c r="G96" i="1"/>
  <c r="G101" i="1"/>
  <c r="G110" i="1"/>
  <c r="G104" i="1"/>
  <c r="G22" i="1"/>
  <c r="G95" i="1"/>
  <c r="G100" i="1"/>
  <c r="G98" i="1"/>
  <c r="G109" i="1"/>
  <c r="G103" i="1"/>
  <c r="G21" i="1"/>
  <c r="G113" i="1"/>
  <c r="G26" i="1" l="1"/>
  <c r="G27" i="1"/>
  <c r="G28" i="1"/>
  <c r="G92" i="1"/>
  <c r="G93" i="1"/>
  <c r="G10" i="1"/>
  <c r="G11" i="1"/>
  <c r="G90" i="1"/>
  <c r="G91" i="1"/>
  <c r="G59" i="1"/>
  <c r="G60" i="1"/>
  <c r="B60" i="1"/>
  <c r="B91" i="1"/>
  <c r="B11" i="1"/>
  <c r="B93" i="1"/>
  <c r="B28" i="1"/>
  <c r="B95" i="1"/>
  <c r="B100" i="1"/>
  <c r="B98" i="1"/>
  <c r="G47" i="1" l="1"/>
  <c r="G48" i="1"/>
  <c r="B47" i="1"/>
  <c r="B48" i="1"/>
  <c r="G5" i="1"/>
  <c r="G6" i="1"/>
  <c r="G7" i="1"/>
  <c r="G8" i="1"/>
  <c r="B8" i="1"/>
  <c r="B6" i="1"/>
  <c r="B7" i="1"/>
  <c r="G46" i="1" l="1"/>
  <c r="G24" i="1"/>
  <c r="G25" i="1"/>
  <c r="B46" i="1" l="1"/>
  <c r="B24" i="1"/>
  <c r="B25" i="1"/>
  <c r="B26" i="1"/>
  <c r="B27" i="1"/>
  <c r="B92" i="1"/>
  <c r="B10" i="1"/>
  <c r="B90" i="1"/>
  <c r="B59" i="1"/>
  <c r="B109" i="1"/>
  <c r="B103" i="1"/>
  <c r="B21" i="1"/>
  <c r="B113" i="1"/>
  <c r="B96" i="1"/>
  <c r="B101" i="1"/>
  <c r="B110" i="1"/>
  <c r="B104" i="1"/>
  <c r="B22" i="1"/>
  <c r="B102" i="1"/>
  <c r="B99" i="1"/>
  <c r="B97" i="1"/>
  <c r="B19" i="1"/>
  <c r="B111" i="1"/>
  <c r="B105" i="1"/>
  <c r="B108" i="1"/>
  <c r="B114" i="1"/>
  <c r="B112" i="1"/>
  <c r="B106" i="1"/>
  <c r="B23" i="1"/>
  <c r="B115" i="1"/>
  <c r="B131" i="1"/>
  <c r="B132" i="1"/>
  <c r="B133" i="1"/>
  <c r="B122" i="1"/>
  <c r="B123" i="1"/>
  <c r="B116" i="1"/>
  <c r="B117" i="1"/>
  <c r="B137" i="1"/>
  <c r="B138" i="1"/>
  <c r="B139" i="1"/>
  <c r="B157" i="1"/>
  <c r="B158" i="1"/>
  <c r="B159" i="1"/>
  <c r="B145" i="1"/>
  <c r="B146" i="1"/>
  <c r="B147" i="1"/>
  <c r="B127" i="1"/>
  <c r="B135" i="1"/>
  <c r="B128" i="1"/>
  <c r="B119" i="1"/>
  <c r="B125" i="1"/>
  <c r="G66" i="1"/>
  <c r="G4" i="1"/>
  <c r="G30" i="1"/>
  <c r="G31" i="1"/>
  <c r="G32" i="1"/>
  <c r="G33" i="1"/>
  <c r="G34" i="1"/>
  <c r="G49" i="1"/>
  <c r="G50" i="1"/>
  <c r="G51" i="1"/>
  <c r="G52" i="1"/>
  <c r="G35" i="1"/>
  <c r="G36" i="1"/>
  <c r="G37" i="1"/>
  <c r="G38" i="1"/>
  <c r="G39" i="1"/>
  <c r="G61" i="1"/>
  <c r="G62" i="1"/>
  <c r="G12" i="1"/>
  <c r="G13" i="1"/>
  <c r="G14" i="1"/>
  <c r="G15" i="1"/>
  <c r="G16" i="1"/>
  <c r="G17" i="1"/>
  <c r="G18" i="1"/>
  <c r="G2" i="1"/>
  <c r="B52" i="1"/>
  <c r="B51" i="1"/>
  <c r="B50" i="1"/>
  <c r="B39" i="1"/>
  <c r="B37" i="1"/>
  <c r="B38" i="1"/>
  <c r="B2" i="1"/>
  <c r="B66" i="1"/>
  <c r="B4" i="1"/>
  <c r="B30" i="1"/>
  <c r="B31" i="1"/>
  <c r="B32" i="1"/>
  <c r="B33" i="1"/>
  <c r="B34" i="1"/>
  <c r="B49" i="1"/>
  <c r="B35" i="1"/>
  <c r="B36" i="1"/>
  <c r="B61" i="1"/>
  <c r="B62" i="1"/>
  <c r="B12" i="1"/>
  <c r="B13" i="1"/>
  <c r="B14" i="1"/>
  <c r="B15" i="1"/>
  <c r="B16" i="1"/>
  <c r="B17" i="1"/>
  <c r="B18" i="1"/>
  <c r="B5" i="1"/>
  <c r="K151" i="1" l="1"/>
  <c r="K144" i="1"/>
  <c r="K156" i="1"/>
  <c r="K164" i="1"/>
  <c r="K150" i="1"/>
  <c r="K143" i="1"/>
  <c r="K155" i="1"/>
  <c r="K163" i="1"/>
  <c r="K126" i="1"/>
  <c r="K120" i="1"/>
  <c r="K129" i="1"/>
  <c r="K136" i="1"/>
  <c r="K142" i="1"/>
  <c r="K154" i="1"/>
</calcChain>
</file>

<file path=xl/sharedStrings.xml><?xml version="1.0" encoding="utf-8"?>
<sst xmlns="http://schemas.openxmlformats.org/spreadsheetml/2006/main" count="1299" uniqueCount="315">
  <si>
    <t>Nama Training</t>
  </si>
  <si>
    <t xml:space="preserve">Trainer </t>
  </si>
  <si>
    <t xml:space="preserve">Waktu </t>
  </si>
  <si>
    <t xml:space="preserve">Peserta </t>
  </si>
  <si>
    <t>Dept</t>
  </si>
  <si>
    <t xml:space="preserve">Mesin </t>
  </si>
  <si>
    <t>Atasan</t>
  </si>
  <si>
    <t>Post test</t>
  </si>
  <si>
    <t>Kehadiran</t>
  </si>
  <si>
    <t>Email</t>
  </si>
  <si>
    <t>FDH</t>
  </si>
  <si>
    <t>Info Email</t>
  </si>
  <si>
    <t>GLA</t>
  </si>
  <si>
    <t>Datang</t>
  </si>
  <si>
    <t xml:space="preserve">sudah </t>
  </si>
  <si>
    <t>GRA</t>
  </si>
  <si>
    <t>GCA</t>
  </si>
  <si>
    <t>Suhadi</t>
  </si>
  <si>
    <t>GLF</t>
  </si>
  <si>
    <t>Tidak</t>
  </si>
  <si>
    <t>GRB</t>
  </si>
  <si>
    <t>Basic Utility</t>
  </si>
  <si>
    <t>GEB</t>
  </si>
  <si>
    <t>Sigit Aditya Kinardi</t>
  </si>
  <si>
    <t>Basic Work Mentality</t>
  </si>
  <si>
    <t>IDL</t>
  </si>
  <si>
    <t>Ingredient knowledge Dairy</t>
  </si>
  <si>
    <t>Ketemu Hestiana - as Manager gudang</t>
  </si>
  <si>
    <t>Ketemu Suhadi - as Manager QC</t>
  </si>
  <si>
    <t>Ketemu tim QA - OJT</t>
  </si>
  <si>
    <t>Mempelajari AMTS</t>
  </si>
  <si>
    <t>Menemui Personalia Manager - Dewi Kristiani</t>
  </si>
  <si>
    <t>NIC</t>
  </si>
  <si>
    <t>Oracle Order Management</t>
  </si>
  <si>
    <t>Oracle Production</t>
  </si>
  <si>
    <t>Pest Control Management</t>
  </si>
  <si>
    <t>plant security</t>
  </si>
  <si>
    <t>POK Basic Critical Thinking</t>
  </si>
  <si>
    <t>POK Flow Process</t>
  </si>
  <si>
    <t>POK Presentation Skill Praktek</t>
  </si>
  <si>
    <t>POK Presentation Skill Teori</t>
  </si>
  <si>
    <t>POK Workshop Komunikasi Efektif</t>
  </si>
  <si>
    <t>Sistem Jaminan Halal</t>
  </si>
  <si>
    <t>Sistem Jaminan Mutu</t>
  </si>
  <si>
    <t>SSA K3 dengan Christianti Yusmisar</t>
  </si>
  <si>
    <t>SIO NS | Training Quality Operation oleh QA</t>
  </si>
  <si>
    <t>Workshop Pembuatan IBPR</t>
  </si>
  <si>
    <t>SIO Dairy | Training Quality Operation oleh QA</t>
  </si>
  <si>
    <t>Imam Gozali</t>
  </si>
  <si>
    <t>5 lane</t>
  </si>
  <si>
    <t>Muhamad Yusup</t>
  </si>
  <si>
    <t>Iman</t>
  </si>
  <si>
    <t>Wolf</t>
  </si>
  <si>
    <t>SIO NS | Training Pengoperasian &amp; Perawatan Mesin oleh Engineer Processing</t>
  </si>
  <si>
    <t>SIO NS | Training Pengoperasian &amp; Perawatan Mesin oleh Engineer Fillpack</t>
  </si>
  <si>
    <t>SIO Dairy | Training Pengoperasian &amp; Perawatan Mesin oleh Engineer Fillpack</t>
  </si>
  <si>
    <t>SIO NS | Training K3 Pengoperasian Mesin oleh tim K3 - Permenaker No 38 Tahun 2016 Tentang K3 Pesawat Tenaga dan Produksi</t>
  </si>
  <si>
    <t>SIO Dairy | Training K3 Pengoperasian Mesin oleh tim K3 - Permenaker No 38 Tahun 2016 Tentang K3 Pesawat Tenaga dan Produksi</t>
  </si>
  <si>
    <t>SIO NS | Training Lingkungan Pengoperasian Mesin oleh tim Lingkungan</t>
  </si>
  <si>
    <t>SIO Dairy | Training Lingkungan Pengoperasian Mesin oleh tim Lingkungan</t>
  </si>
  <si>
    <t>SIO NS | Ujian Quality Operation oleh QA</t>
  </si>
  <si>
    <t>SIO Dairy | Ujian Quality Operation oleh QA</t>
  </si>
  <si>
    <t>SIO NS | Ujian Pengoperasian &amp; Perawatan Mesin oleh Engineer Fillpack</t>
  </si>
  <si>
    <t>SIO Dairy | Ujian Pengoperasian &amp; Perawatan Mesin oleh Engineer Fillpack</t>
  </si>
  <si>
    <t>SIO NS | Ujian K3 Pengoperasian Mesin oleh tim K3 - Permenaker No 38 Tahun 2016 Tentang K3 Pesawat Tenaga dan Produksi</t>
  </si>
  <si>
    <t>SIO Dairy | Ujian K3 Pengoperasian Mesin oleh tim K3 - Permenaker No 38 Tahun 2016 Tentang K3 Pesawat Tenaga dan Produksi</t>
  </si>
  <si>
    <t>SIO NS | Ujian Lingkungan Pengoperasian Mesin oleh tim Lingkungan</t>
  </si>
  <si>
    <t>SIO Dairy | Ujian Lingkungan Pengoperasian Mesin oleh tim Lingkungan</t>
  </si>
  <si>
    <t>Oracle Basic Navigation &amp; Inventory</t>
  </si>
  <si>
    <t>GSA</t>
  </si>
  <si>
    <t>Yokohama</t>
  </si>
  <si>
    <t>SIO Dairy | Training Pengoperasian &amp; Perawatan Mesin oleh Engineer Processing</t>
  </si>
  <si>
    <t>Candra Susila</t>
  </si>
  <si>
    <t xml:space="preserve">Kode Evaluasi training </t>
  </si>
  <si>
    <t xml:space="preserve">Nama Trainer </t>
  </si>
  <si>
    <t>Nama dept</t>
  </si>
  <si>
    <t xml:space="preserve">Nama Atasan </t>
  </si>
  <si>
    <t>Nama cc</t>
  </si>
  <si>
    <t>Agung Pratama</t>
  </si>
  <si>
    <t>Rizal Bahara / Eko + Penyelia/Admin</t>
  </si>
  <si>
    <t>Team Penyelia</t>
  </si>
  <si>
    <t xml:space="preserve">Kristal Prima </t>
  </si>
  <si>
    <t>Galih N / David Rahmat / Penyelia</t>
  </si>
  <si>
    <t>Engineering</t>
  </si>
  <si>
    <t xml:space="preserve">Fajrina </t>
  </si>
  <si>
    <t xml:space="preserve">Mamik </t>
  </si>
  <si>
    <t xml:space="preserve">Christianti Yusmisar </t>
  </si>
  <si>
    <t>Hestiana / Arin + Penyelia</t>
  </si>
  <si>
    <t>Hestiana</t>
  </si>
  <si>
    <t>Hestiana / Fajrina + Penyelia</t>
  </si>
  <si>
    <t>YPB</t>
  </si>
  <si>
    <t>Dewi Kristi</t>
  </si>
  <si>
    <t>Diyah P</t>
  </si>
  <si>
    <t>Iman Budiman</t>
  </si>
  <si>
    <t>YAC</t>
  </si>
  <si>
    <t>AG Sumarsono</t>
  </si>
  <si>
    <t>YDL</t>
  </si>
  <si>
    <t>Irene Gracesiana</t>
  </si>
  <si>
    <t>Dewi Kristiani</t>
  </si>
  <si>
    <t xml:space="preserve">ITA </t>
  </si>
  <si>
    <t xml:space="preserve">Henry Bambang </t>
  </si>
  <si>
    <t xml:space="preserve">Agist / Lab </t>
  </si>
  <si>
    <t>Daniel</t>
  </si>
  <si>
    <t xml:space="preserve">Hari Junianto / Terha </t>
  </si>
  <si>
    <t>packaging knowledge NS</t>
  </si>
  <si>
    <t>Rina Dwi Oktaviani</t>
  </si>
  <si>
    <t>GEA</t>
  </si>
  <si>
    <t>Rizal Bahara</t>
  </si>
  <si>
    <t>Dery / Novan</t>
  </si>
  <si>
    <t xml:space="preserve">Abram </t>
  </si>
  <si>
    <t>Henny Susanty</t>
  </si>
  <si>
    <t>Hestiana / Suhadi / Galih N</t>
  </si>
  <si>
    <t>Hardito</t>
  </si>
  <si>
    <t xml:space="preserve">Ikang </t>
  </si>
  <si>
    <t>Ingredient knowledge NS</t>
  </si>
  <si>
    <t>Irene Triyanti</t>
  </si>
  <si>
    <t>Rhea Pramudita</t>
  </si>
  <si>
    <t>Robby N</t>
  </si>
  <si>
    <t>Danru</t>
  </si>
  <si>
    <t>Hari Junianto</t>
  </si>
  <si>
    <t>Thosin Novan</t>
  </si>
  <si>
    <t>Terha Hadi</t>
  </si>
  <si>
    <t>Dery</t>
  </si>
  <si>
    <t>Sherren</t>
  </si>
  <si>
    <t xml:space="preserve">Risma </t>
  </si>
  <si>
    <t>SIO NS | Ujian Pengoperasian &amp; Perawatan Mesin oleh Engineer Processing</t>
  </si>
  <si>
    <t>SIO Dairy | Ujian Pengoperasian &amp; Perawatan Mesin oleh Engineer Processing</t>
  </si>
  <si>
    <t>List Kehadiran</t>
  </si>
  <si>
    <t xml:space="preserve">FDH </t>
  </si>
  <si>
    <t xml:space="preserve">Info Email </t>
  </si>
  <si>
    <t>input</t>
  </si>
  <si>
    <t>belum</t>
  </si>
  <si>
    <t>Tambahan</t>
  </si>
  <si>
    <t>No</t>
  </si>
  <si>
    <t>Nama Backup</t>
  </si>
  <si>
    <t>Mesin</t>
  </si>
  <si>
    <t>Feb</t>
  </si>
  <si>
    <t>Maret</t>
  </si>
  <si>
    <t>April</t>
  </si>
  <si>
    <t xml:space="preserve">Mei </t>
  </si>
  <si>
    <t>Juni</t>
  </si>
  <si>
    <t>Jaja Nugraha</t>
  </si>
  <si>
    <t>v</t>
  </si>
  <si>
    <t>Shendi Juneidi</t>
  </si>
  <si>
    <t>Packing</t>
  </si>
  <si>
    <t>Mixer</t>
  </si>
  <si>
    <t>Andri Komarudin</t>
  </si>
  <si>
    <t>Dedi Rahmat</t>
  </si>
  <si>
    <t>Sukma Nuryadin</t>
  </si>
  <si>
    <t>Tri Utami</t>
  </si>
  <si>
    <t xml:space="preserve">Gilang Muhammad Adam </t>
  </si>
  <si>
    <t>Angky Eka Ramadhan</t>
  </si>
  <si>
    <t>M. Humaidi</t>
  </si>
  <si>
    <t>Muhamad Taufik Erwin</t>
  </si>
  <si>
    <t>Basic WTP</t>
  </si>
  <si>
    <t>POK Basic Statistic &amp; Seven Tools</t>
  </si>
  <si>
    <t>POK Nutrifood Improvement Cycle</t>
  </si>
  <si>
    <t>Wildan Akbar Kombat Ginting</t>
  </si>
  <si>
    <t xml:space="preserve">Angga sukma asmara </t>
  </si>
  <si>
    <t>Muhammad Fajar Rasyid A</t>
  </si>
  <si>
    <t>Muhamad Arda Mulia</t>
  </si>
  <si>
    <t>Muhamad Ridwan Alfikri</t>
  </si>
  <si>
    <t xml:space="preserve">Ade santana </t>
  </si>
  <si>
    <t>Glf</t>
  </si>
  <si>
    <t>Rudi Casmawanto</t>
  </si>
  <si>
    <t>5 line</t>
  </si>
  <si>
    <t>Gilang Muhammad A</t>
  </si>
  <si>
    <t>5 Line</t>
  </si>
  <si>
    <t>Riyan Setiawan</t>
  </si>
  <si>
    <t>Ponggawa</t>
  </si>
  <si>
    <t>Nopi Pudiyanto</t>
  </si>
  <si>
    <t>Ujian Oracle Basic Navigation &amp; Inventory</t>
  </si>
  <si>
    <t>wakombatg@gmail.com</t>
  </si>
  <si>
    <t>labkimia.cbt@nutrifood.co.id</t>
  </si>
  <si>
    <t>santana.ade@nutrifood.co.id</t>
  </si>
  <si>
    <t>muhammad.ridwan@nutrifood.co.id</t>
  </si>
  <si>
    <t>fajarrasyid63@gmail.com</t>
  </si>
  <si>
    <t>Erda Octadayani</t>
  </si>
  <si>
    <t>octadayani.erda@nutrifood.co.id</t>
  </si>
  <si>
    <t xml:space="preserve">Angga Puji </t>
  </si>
  <si>
    <t>Asep Khanuri</t>
  </si>
  <si>
    <t>akkhanuri@gmail.com</t>
  </si>
  <si>
    <t>Naufal Farras Wahono</t>
  </si>
  <si>
    <t>SSA</t>
  </si>
  <si>
    <t>naufalfarras77@gmail.com</t>
  </si>
  <si>
    <t>Christianti Y</t>
  </si>
  <si>
    <t>Priarso Sukaton</t>
  </si>
  <si>
    <t>Rian Setiono</t>
  </si>
  <si>
    <t>POK | Pembuatan IBPR</t>
  </si>
  <si>
    <t>POK | Presentasi Skill | Teori</t>
  </si>
  <si>
    <t>Agatha</t>
  </si>
  <si>
    <t>Yan PugaArtika</t>
  </si>
  <si>
    <t>Raksaka Ardi D</t>
  </si>
  <si>
    <t>Arif Al Imam</t>
  </si>
  <si>
    <t>Dany R</t>
  </si>
  <si>
    <t>Ujian Oracle Production</t>
  </si>
  <si>
    <t>13 Juni 2019</t>
  </si>
  <si>
    <t>agathawidya11@gmail.com</t>
  </si>
  <si>
    <t>19 Juni 2019</t>
  </si>
  <si>
    <t>20 Juni 2019</t>
  </si>
  <si>
    <t>25 Juni 2019</t>
  </si>
  <si>
    <t xml:space="preserve">Den Iwan </t>
  </si>
  <si>
    <t>Yuli</t>
  </si>
  <si>
    <t>17 Juni 2019</t>
  </si>
  <si>
    <t>18 Juni 2019</t>
  </si>
  <si>
    <t>riansetiono30@gmail.com</t>
  </si>
  <si>
    <t xml:space="preserve"> Training Oracle Exe Up | Oracle OM</t>
  </si>
  <si>
    <t>Hestiana Rachman</t>
  </si>
  <si>
    <t>Fajrina Atikah</t>
  </si>
  <si>
    <t>QCA | Pengetahuan Alat Ukur</t>
  </si>
  <si>
    <t>QCA | Pengetahuan Proses Powder Dairy</t>
  </si>
  <si>
    <t>QCA | Pengetahuan Proses Powder Non Dairy</t>
  </si>
  <si>
    <t>QCA | Metode Inspeksi Bahan Baku</t>
  </si>
  <si>
    <t>QCA | Metode Inspeksi Bahan Kemas</t>
  </si>
  <si>
    <t>QCA | Metode Inspeksi Fillpack</t>
  </si>
  <si>
    <t>QCA | Metode Inspeksi Maklon Ciawi</t>
  </si>
  <si>
    <t>QCA | Metode Inspeksi Maklon Cibitung</t>
  </si>
  <si>
    <t>QCA | Metode Inspeksi Non Dairy Supporting</t>
  </si>
  <si>
    <t>QCA | 5R &amp; Filing System</t>
  </si>
  <si>
    <t>QCA | HACCP/ ISO 22000/ FSSC 22000</t>
  </si>
  <si>
    <t>QCA | Identifikasi Bahaya &amp; Penilaian Resiko</t>
  </si>
  <si>
    <t>QCA | Mikrobiologi dasar</t>
  </si>
  <si>
    <t>QCA | Pest control basic</t>
  </si>
  <si>
    <t>QCA | Sensory Class</t>
  </si>
  <si>
    <t>QCA | Basic Statistical Data Analysis &amp; Sampling Method</t>
  </si>
  <si>
    <t>QCA | Pengetahuan Basic 7 Tools</t>
  </si>
  <si>
    <t>QCA | Teori dan Praktek Aseptic Sampling</t>
  </si>
  <si>
    <t>Maria Fransisca</t>
  </si>
  <si>
    <t>Online</t>
  </si>
  <si>
    <t>Lince</t>
  </si>
  <si>
    <t xml:space="preserve">Hasan </t>
  </si>
  <si>
    <t>hasanashari0823@gmail.com</t>
  </si>
  <si>
    <t xml:space="preserve">agathawidya11@gmail.com </t>
  </si>
  <si>
    <t xml:space="preserve">Ponggawa </t>
  </si>
  <si>
    <t>Gilang Muhammad Adam</t>
  </si>
  <si>
    <t>Iman (remed)</t>
  </si>
  <si>
    <t>Andrianus Jehalu</t>
  </si>
  <si>
    <t>Ifan Setiawan</t>
  </si>
  <si>
    <t>Aufa Nurfathi Rizqullah</t>
  </si>
  <si>
    <t>Tabletting</t>
  </si>
  <si>
    <t>Azi Mahmudin</t>
  </si>
  <si>
    <t>OM Stickpack 10 Line</t>
  </si>
  <si>
    <t>UP 10 Line</t>
  </si>
  <si>
    <t>Aziza Egi Firmansyah</t>
  </si>
  <si>
    <t>Gianno Dannurmawan Setyaji</t>
  </si>
  <si>
    <t>Hopak</t>
  </si>
  <si>
    <t>Ikhsan Wicaksana</t>
  </si>
  <si>
    <t>Immanuel Marvin Wicaksono Gultom</t>
  </si>
  <si>
    <t>UP 6 Line</t>
  </si>
  <si>
    <t>Sukma Gilang</t>
  </si>
  <si>
    <t>24 Juni 2019</t>
  </si>
  <si>
    <t>27 Juni 2019</t>
  </si>
  <si>
    <t>Tamtomo.prayoga@Nutrifood.co.id</t>
  </si>
  <si>
    <t>karindhitaaa@yahoo.co.id</t>
  </si>
  <si>
    <t>bina.rusman@gmail.com</t>
  </si>
  <si>
    <t>ardamulia21@gmail.com</t>
  </si>
  <si>
    <t>rianasetiono30@gmail.com</t>
  </si>
  <si>
    <t>Karindhita Arthapradani Yurismara</t>
  </si>
  <si>
    <t>Bina Rusman</t>
  </si>
  <si>
    <t>Prayoga Noer Tamtomo</t>
  </si>
  <si>
    <t>WILDAN AKBAF KOMBAT GINTING</t>
  </si>
  <si>
    <t>plant Security</t>
  </si>
  <si>
    <t>Kesehatan</t>
  </si>
  <si>
    <t>Training 4 Lensa</t>
  </si>
  <si>
    <t>Menemui YDL executive</t>
  </si>
  <si>
    <t>Hadir</t>
  </si>
  <si>
    <t>Blm</t>
  </si>
  <si>
    <t>Pending</t>
  </si>
  <si>
    <t>Sdg Meeting</t>
  </si>
  <si>
    <t>Sdg diperiksa Trainer</t>
  </si>
  <si>
    <t>Ridi Nur Ardiansyah</t>
  </si>
  <si>
    <t>TA</t>
  </si>
  <si>
    <t>14 Juni 2019</t>
  </si>
  <si>
    <t>Ijin gak bisa ikut</t>
  </si>
  <si>
    <t>Ta Hadir</t>
  </si>
  <si>
    <t>Yogi Kusnadi</t>
  </si>
  <si>
    <t>Sri Wulan P</t>
  </si>
  <si>
    <t>Fina Pebrianti</t>
  </si>
  <si>
    <t>M. Sumarjito</t>
  </si>
  <si>
    <t>Ardi Irawan</t>
  </si>
  <si>
    <t>Kosasih</t>
  </si>
  <si>
    <t xml:space="preserve">Wulan </t>
  </si>
  <si>
    <t>Sekar</t>
  </si>
  <si>
    <t>28 Juni 2019</t>
  </si>
  <si>
    <t>Herman Maulana</t>
  </si>
  <si>
    <t xml:space="preserve">Engkus Kusmiati </t>
  </si>
  <si>
    <t>M taufik</t>
  </si>
  <si>
    <t>PRA</t>
  </si>
  <si>
    <t>Victor Mahan</t>
  </si>
  <si>
    <t>V2</t>
  </si>
  <si>
    <t>done</t>
  </si>
  <si>
    <t>Done</t>
  </si>
  <si>
    <t>15 Mei 2019</t>
  </si>
  <si>
    <t>Wiji Rahayu</t>
  </si>
  <si>
    <t>Tak Hadir</t>
  </si>
  <si>
    <t>Durasi (dalam Menit)</t>
  </si>
  <si>
    <t>Ruang Meeting</t>
  </si>
  <si>
    <t>rcollaborationcbt@nutrifood.co.id</t>
  </si>
  <si>
    <t>Peserta / Recipient1 =&gt; To</t>
  </si>
  <si>
    <t>Trainer / Recipient 1 =&gt; To</t>
  </si>
  <si>
    <t>Atasan / Recipient2 =&gt; CC</t>
  </si>
  <si>
    <t>sigit.kinardi@nutrifood.co.id</t>
  </si>
  <si>
    <t>ps@nutrifood.co.id</t>
  </si>
  <si>
    <t>agung.pratama@nutrifood.co.id</t>
  </si>
  <si>
    <t>rwdank@nutrifood.co.id</t>
  </si>
  <si>
    <t>rmaratua@nutrifood.co.id</t>
  </si>
  <si>
    <t>rpletok@nutrifood.co.id</t>
  </si>
  <si>
    <t>dewi.kristiani@nutrifood.co.id</t>
  </si>
  <si>
    <t>rizka.fadhli@nutrifood.co.id</t>
  </si>
  <si>
    <t>iman.budiman@nutrifood.co.id</t>
  </si>
  <si>
    <t>galih.nugroho@nutrifood.co.id</t>
  </si>
  <si>
    <t>suhadi@nutrifood.co.id</t>
  </si>
  <si>
    <t>hestiana.rahman@nutrifood.co.id</t>
  </si>
  <si>
    <t>Subject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</si>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</sst>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\ hh:mm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9" fontId="0" fillId="0" borderId="1" xfId="1" applyFont="1" applyBorder="1"/>
    <xf numFmtId="9" fontId="0" fillId="0" borderId="0" xfId="1" applyFont="1"/>
    <xf numFmtId="0" fontId="5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horizontal="left" vertical="center" indent="1"/>
    </xf>
    <xf numFmtId="0" fontId="0" fillId="0" borderId="0" xfId="0" applyBorder="1"/>
    <xf numFmtId="0" fontId="4" fillId="0" borderId="0" xfId="0" applyFont="1" applyBorder="1"/>
    <xf numFmtId="9" fontId="0" fillId="0" borderId="1" xfId="1" applyFont="1" applyBorder="1" applyAlignment="1"/>
    <xf numFmtId="9" fontId="4" fillId="0" borderId="1" xfId="1" applyFont="1" applyBorder="1" applyAlignment="1"/>
    <xf numFmtId="9" fontId="0" fillId="0" borderId="0" xfId="1" applyFont="1" applyAlignment="1"/>
    <xf numFmtId="0" fontId="0" fillId="0" borderId="1" xfId="0" applyFill="1" applyBorder="1"/>
    <xf numFmtId="15" fontId="0" fillId="0" borderId="2" xfId="0" applyNumberFormat="1" applyBorder="1"/>
    <xf numFmtId="0" fontId="4" fillId="0" borderId="3" xfId="0" applyFont="1" applyBorder="1"/>
    <xf numFmtId="0" fontId="10" fillId="0" borderId="1" xfId="2" applyBorder="1"/>
    <xf numFmtId="0" fontId="0" fillId="0" borderId="0" xfId="0" applyFont="1"/>
    <xf numFmtId="0" fontId="12" fillId="0" borderId="0" xfId="0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0" fillId="0" borderId="1" xfId="0" applyFont="1" applyBorder="1"/>
    <xf numFmtId="15" fontId="0" fillId="0" borderId="3" xfId="0" applyNumberFormat="1" applyBorder="1"/>
    <xf numFmtId="0" fontId="11" fillId="0" borderId="1" xfId="0" applyFont="1" applyBorder="1"/>
    <xf numFmtId="0" fontId="0" fillId="0" borderId="2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Fill="1" applyBorder="1"/>
    <xf numFmtId="0" fontId="0" fillId="0" borderId="0" xfId="0" applyFill="1"/>
    <xf numFmtId="1" fontId="0" fillId="0" borderId="1" xfId="0" applyNumberFormat="1" applyBorder="1" applyAlignment="1">
      <alignment horizontal="center"/>
    </xf>
    <xf numFmtId="170" fontId="0" fillId="0" borderId="1" xfId="0" applyNumberFormat="1" applyBorder="1"/>
    <xf numFmtId="170" fontId="0" fillId="0" borderId="1" xfId="0" applyNumberFormat="1" applyFill="1" applyBorder="1"/>
  </cellXfs>
  <cellStyles count="3">
    <cellStyle name="Hyperlink" xfId="2" builtinId="8"/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meswari.kristal/AppData/Local/Temp/Rar$DI00.953/Pendaftaran%20Training%20Mei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3.%20TR.%20INTERNAL\6.%20LET\2019\Progress%20Training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13-Training%20&amp;%20Development\1.%20TRAINING\Daftar%20Training%202019\Copy%20of%20Mei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an Training Mei 2019"/>
      <sheetName val="Sheet1"/>
    </sheetNames>
    <sheetDataSet>
      <sheetData sheetId="0"/>
      <sheetData sheetId="1">
        <row r="1">
          <cell r="A1" t="str">
            <v xml:space="preserve">Nama </v>
          </cell>
          <cell r="B1" t="str">
            <v>Username</v>
          </cell>
        </row>
        <row r="2">
          <cell r="A2" t="str">
            <v>Wildan Akbar Kombat Ginting</v>
          </cell>
          <cell r="B2" t="str">
            <v>wakombatg@gmail.com</v>
          </cell>
        </row>
        <row r="3">
          <cell r="A3" t="str">
            <v>Wildan Akbar Kombat Ginting</v>
          </cell>
          <cell r="B3" t="str">
            <v>wakombatg@gmail.com</v>
          </cell>
        </row>
        <row r="4">
          <cell r="A4" t="str">
            <v xml:space="preserve">Angga sukma asmara </v>
          </cell>
          <cell r="B4" t="str">
            <v>labkimia.cbt@nutrifood.co.id</v>
          </cell>
        </row>
        <row r="5">
          <cell r="A5" t="str">
            <v>Muhammad Fajar Rasyid A</v>
          </cell>
          <cell r="B5" t="str">
            <v>fajarrasyid63@gmail.com</v>
          </cell>
        </row>
        <row r="6">
          <cell r="A6" t="str">
            <v>Angga maulana</v>
          </cell>
          <cell r="B6" t="str">
            <v>rlanggamaulana88@gmail.com</v>
          </cell>
        </row>
        <row r="7">
          <cell r="A7" t="str">
            <v>Muhamad Arda Mulia</v>
          </cell>
          <cell r="B7" t="str">
            <v>ardamulia21@gmail.com</v>
          </cell>
        </row>
        <row r="8">
          <cell r="A8" t="str">
            <v>Muhamad Ridwan Alfikri</v>
          </cell>
          <cell r="B8" t="str">
            <v>muhammad.ridwan@nutrifood.co.id</v>
          </cell>
        </row>
        <row r="9">
          <cell r="A9" t="str">
            <v xml:space="preserve">Ade santana </v>
          </cell>
          <cell r="B9" t="str">
            <v>santana.ade@nutrifood.co.id</v>
          </cell>
        </row>
        <row r="10">
          <cell r="A10" t="str">
            <v>Muhamad Ridwan Alfikri</v>
          </cell>
          <cell r="B10" t="str">
            <v>muhammad.ridwan@nutrifood.co.id</v>
          </cell>
        </row>
        <row r="11">
          <cell r="A11" t="str">
            <v>Wiji Rahayu</v>
          </cell>
          <cell r="B11" t="str">
            <v>wijiinpv18@gmail.com</v>
          </cell>
        </row>
        <row r="12">
          <cell r="A12" t="str">
            <v>Angga maulana</v>
          </cell>
          <cell r="B12" t="str">
            <v>rlanggamaulana88@gmail.com</v>
          </cell>
        </row>
        <row r="13">
          <cell r="A13" t="str">
            <v>Ade santana</v>
          </cell>
          <cell r="B13" t="str">
            <v>santana.ade@nutrifood.co.id</v>
          </cell>
        </row>
        <row r="14">
          <cell r="A14" t="str">
            <v>Muhammad Fajar Rasyid A</v>
          </cell>
          <cell r="B14" t="str">
            <v>fajarrasyid63@gmail.com</v>
          </cell>
        </row>
        <row r="15">
          <cell r="A15" t="str">
            <v>Wildan Akbar Kombat Ginting</v>
          </cell>
          <cell r="B15" t="str">
            <v>wakombatg@gmail.com</v>
          </cell>
        </row>
        <row r="16">
          <cell r="A16" t="str">
            <v>Muhammad Fajar Rasyid A</v>
          </cell>
          <cell r="B16" t="str">
            <v>fajarrasyid63@gmail.com</v>
          </cell>
        </row>
        <row r="17">
          <cell r="A17" t="str">
            <v>Muhamad Arda Mulia</v>
          </cell>
          <cell r="B17" t="str">
            <v>ardamulia21@gmail.com</v>
          </cell>
        </row>
        <row r="18">
          <cell r="A18" t="str">
            <v>Muhamad Ridwan Alfikri</v>
          </cell>
          <cell r="B18" t="str">
            <v>muhammad.ridwan@nutrifood.co.id</v>
          </cell>
        </row>
        <row r="19">
          <cell r="A19" t="str">
            <v>Wiji Rahayu</v>
          </cell>
          <cell r="B19" t="str">
            <v>wijiinpv18@gmail.com</v>
          </cell>
        </row>
        <row r="20">
          <cell r="A20" t="str">
            <v xml:space="preserve">Ade santana </v>
          </cell>
          <cell r="B20" t="str">
            <v>santana.ade@nutrifood.co.id</v>
          </cell>
        </row>
        <row r="21">
          <cell r="A21" t="str">
            <v>iksan wicaksana</v>
          </cell>
          <cell r="B21" t="str">
            <v>iksanwicak13@gmail.com</v>
          </cell>
        </row>
        <row r="22">
          <cell r="A22" t="str">
            <v>Wildan Akbar Kombat Ginting</v>
          </cell>
          <cell r="B22" t="str">
            <v>wakombatg@gmail.com</v>
          </cell>
        </row>
        <row r="23">
          <cell r="A23" t="str">
            <v>Muhammad Fajar Rasyid A</v>
          </cell>
          <cell r="B23" t="str">
            <v>fajarrasyid63@gmail.com</v>
          </cell>
        </row>
        <row r="24">
          <cell r="A24" t="str">
            <v>Angga maulana</v>
          </cell>
          <cell r="B24" t="str">
            <v>rlanggamaulana88@gmail.com</v>
          </cell>
        </row>
        <row r="25">
          <cell r="A25" t="str">
            <v xml:space="preserve">Ade santana </v>
          </cell>
          <cell r="B25" t="str">
            <v>santana.ade@nutrifood.co.id</v>
          </cell>
        </row>
        <row r="26">
          <cell r="A26" t="str">
            <v>Muhamad Arda Mulia</v>
          </cell>
          <cell r="B26" t="str">
            <v>ardamulia21@gmail.com</v>
          </cell>
        </row>
        <row r="27">
          <cell r="A27" t="str">
            <v>Muhamad Ridwan Alfikri</v>
          </cell>
          <cell r="B27" t="str">
            <v>muhammad.ridwan@nutrifood.co.id</v>
          </cell>
        </row>
        <row r="28">
          <cell r="A28" t="str">
            <v>Wiji Rahayu</v>
          </cell>
          <cell r="B28" t="str">
            <v>wijiinpv18@gmail.com</v>
          </cell>
        </row>
        <row r="29">
          <cell r="A29" t="str">
            <v>Wildan Akbar Kombat Ginting</v>
          </cell>
          <cell r="B29" t="str">
            <v>wakombatg@gmail.com</v>
          </cell>
        </row>
        <row r="30">
          <cell r="A30" t="str">
            <v xml:space="preserve">Ade santana </v>
          </cell>
          <cell r="B30" t="str">
            <v>santana.ade@nutrifood.co.id</v>
          </cell>
        </row>
        <row r="31">
          <cell r="A31" t="str">
            <v xml:space="preserve">Ade santana </v>
          </cell>
          <cell r="B31" t="str">
            <v>santana.ade@nutrifood.co.id</v>
          </cell>
        </row>
        <row r="32">
          <cell r="A32" t="str">
            <v xml:space="preserve">Ade santana </v>
          </cell>
          <cell r="B32" t="str">
            <v>santana.ade@nutrifood.co.id</v>
          </cell>
        </row>
        <row r="33">
          <cell r="A33" t="str">
            <v>Muhamad Arda Mulia</v>
          </cell>
          <cell r="B33" t="str">
            <v>ardamulia21@gmail.com</v>
          </cell>
        </row>
        <row r="34">
          <cell r="A34" t="str">
            <v>Wildan Akbar Kombat Ginting</v>
          </cell>
          <cell r="B34" t="str">
            <v>wakombatg@gmail.com</v>
          </cell>
        </row>
        <row r="35">
          <cell r="A35" t="str">
            <v>iksan wicaksana</v>
          </cell>
          <cell r="B35" t="str">
            <v>iksanwicak13@gmail.com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Feb"/>
      <sheetName val="Maret"/>
      <sheetName val="April"/>
      <sheetName val="Mei"/>
      <sheetName val="Nama Training"/>
      <sheetName val="Dropdown"/>
      <sheetName val="SIO GRA"/>
      <sheetName val="Sheet1"/>
      <sheetName val="Char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i"/>
      <sheetName val="Nama Training"/>
      <sheetName val="Dropdown"/>
      <sheetName val="SIO GR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ufalfarras77@gmail.com" TargetMode="External"/><Relationship Id="rId2" Type="http://schemas.openxmlformats.org/officeDocument/2006/relationships/hyperlink" Target="mailto:akkhanuri@gmail.com" TargetMode="External"/><Relationship Id="rId1" Type="http://schemas.openxmlformats.org/officeDocument/2006/relationships/hyperlink" Target="mailto:naufalfarras77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naufalfarras77@gmail.com" TargetMode="External"/><Relationship Id="rId4" Type="http://schemas.openxmlformats.org/officeDocument/2006/relationships/hyperlink" Target="mailto:akkhanuri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kkhanuri@gmail.com" TargetMode="External"/><Relationship Id="rId13" Type="http://schemas.openxmlformats.org/officeDocument/2006/relationships/hyperlink" Target="mailto:hasanashari0823@gmail.com" TargetMode="External"/><Relationship Id="rId18" Type="http://schemas.openxmlformats.org/officeDocument/2006/relationships/hyperlink" Target="mailto:agathawidya11@gmail.com" TargetMode="External"/><Relationship Id="rId3" Type="http://schemas.openxmlformats.org/officeDocument/2006/relationships/hyperlink" Target="mailto:naufalfarras77@gmail.com" TargetMode="External"/><Relationship Id="rId21" Type="http://schemas.openxmlformats.org/officeDocument/2006/relationships/hyperlink" Target="mailto:agathawidya11@gmail.com" TargetMode="External"/><Relationship Id="rId7" Type="http://schemas.openxmlformats.org/officeDocument/2006/relationships/hyperlink" Target="mailto:akkhanuri@gmail.com" TargetMode="External"/><Relationship Id="rId12" Type="http://schemas.openxmlformats.org/officeDocument/2006/relationships/hyperlink" Target="mailto:agathawidya11@gmail.com" TargetMode="External"/><Relationship Id="rId17" Type="http://schemas.openxmlformats.org/officeDocument/2006/relationships/hyperlink" Target="mailto:agathawidya11@gmail.com" TargetMode="External"/><Relationship Id="rId2" Type="http://schemas.openxmlformats.org/officeDocument/2006/relationships/hyperlink" Target="mailto:naufalfarras77@gmail.com" TargetMode="External"/><Relationship Id="rId16" Type="http://schemas.openxmlformats.org/officeDocument/2006/relationships/hyperlink" Target="mailto:agathawidya11@gmail.com" TargetMode="External"/><Relationship Id="rId20" Type="http://schemas.openxmlformats.org/officeDocument/2006/relationships/hyperlink" Target="mailto:agathawidya11@gmail.com" TargetMode="External"/><Relationship Id="rId1" Type="http://schemas.openxmlformats.org/officeDocument/2006/relationships/hyperlink" Target="mailto:akkhanuri@gmail.com" TargetMode="External"/><Relationship Id="rId6" Type="http://schemas.openxmlformats.org/officeDocument/2006/relationships/hyperlink" Target="mailto:naufalfarras77@gmail.com" TargetMode="External"/><Relationship Id="rId11" Type="http://schemas.openxmlformats.org/officeDocument/2006/relationships/hyperlink" Target="mailto:hasanashari0823@gmail.com" TargetMode="External"/><Relationship Id="rId5" Type="http://schemas.openxmlformats.org/officeDocument/2006/relationships/hyperlink" Target="mailto:akkhanuri@gmail.com" TargetMode="External"/><Relationship Id="rId15" Type="http://schemas.openxmlformats.org/officeDocument/2006/relationships/hyperlink" Target="mailto:hasanashari0823@gmail.com" TargetMode="External"/><Relationship Id="rId10" Type="http://schemas.openxmlformats.org/officeDocument/2006/relationships/hyperlink" Target="mailto:agathawidya11@gmail.com" TargetMode="External"/><Relationship Id="rId19" Type="http://schemas.openxmlformats.org/officeDocument/2006/relationships/hyperlink" Target="mailto:naufalfarras77@gmail.com" TargetMode="External"/><Relationship Id="rId4" Type="http://schemas.openxmlformats.org/officeDocument/2006/relationships/hyperlink" Target="mailto:naufalfarras77@gmail.com" TargetMode="External"/><Relationship Id="rId9" Type="http://schemas.openxmlformats.org/officeDocument/2006/relationships/hyperlink" Target="mailto:hasanashari0823@gmail.com" TargetMode="External"/><Relationship Id="rId14" Type="http://schemas.openxmlformats.org/officeDocument/2006/relationships/hyperlink" Target="mailto:agathawidya11@gmail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H17"/>
  <sheetViews>
    <sheetView zoomScale="85" zoomScaleNormal="85" workbookViewId="0">
      <selection activeCell="E9" sqref="E9"/>
    </sheetView>
  </sheetViews>
  <sheetFormatPr defaultRowHeight="15" x14ac:dyDescent="0.25"/>
  <cols>
    <col min="2" max="2" width="44.85546875" bestFit="1" customWidth="1"/>
    <col min="3" max="3" width="27.42578125" bestFit="1" customWidth="1"/>
    <col min="4" max="4" width="20.42578125" customWidth="1"/>
    <col min="5" max="5" width="32" bestFit="1" customWidth="1"/>
    <col min="6" max="6" width="27.5703125" bestFit="1" customWidth="1"/>
    <col min="7" max="7" width="31" bestFit="1" customWidth="1"/>
    <col min="8" max="8" width="32" bestFit="1" customWidth="1"/>
  </cols>
  <sheetData>
    <row r="4" spans="2:8" x14ac:dyDescent="0.25">
      <c r="B4" s="1" t="s">
        <v>313</v>
      </c>
      <c r="C4" s="1" t="s">
        <v>314</v>
      </c>
      <c r="D4" s="1" t="s">
        <v>295</v>
      </c>
      <c r="E4" s="1" t="s">
        <v>296</v>
      </c>
      <c r="F4" s="1" t="s">
        <v>298</v>
      </c>
      <c r="G4" s="1" t="s">
        <v>299</v>
      </c>
      <c r="H4" s="1" t="s">
        <v>300</v>
      </c>
    </row>
    <row r="5" spans="2:8" x14ac:dyDescent="0.25">
      <c r="B5" s="6" t="s">
        <v>154</v>
      </c>
      <c r="C5" s="52">
        <v>43705.583333333336</v>
      </c>
      <c r="D5" s="51">
        <v>120</v>
      </c>
      <c r="E5" s="48" t="s">
        <v>297</v>
      </c>
      <c r="F5" s="6" t="s">
        <v>172</v>
      </c>
      <c r="G5" s="6" t="s">
        <v>303</v>
      </c>
      <c r="H5" s="6" t="s">
        <v>301</v>
      </c>
    </row>
    <row r="6" spans="2:8" x14ac:dyDescent="0.25">
      <c r="B6" s="6" t="s">
        <v>154</v>
      </c>
      <c r="C6" s="52">
        <v>43705.583333333336</v>
      </c>
      <c r="D6" s="51">
        <v>120</v>
      </c>
      <c r="E6" s="48" t="s">
        <v>297</v>
      </c>
      <c r="F6" s="6" t="s">
        <v>184</v>
      </c>
      <c r="G6" s="6" t="s">
        <v>303</v>
      </c>
      <c r="H6" s="6" t="s">
        <v>302</v>
      </c>
    </row>
    <row r="7" spans="2:8" x14ac:dyDescent="0.25">
      <c r="B7" s="6" t="s">
        <v>31</v>
      </c>
      <c r="C7" s="53">
        <v>43706.583333333336</v>
      </c>
      <c r="D7" s="51">
        <v>120</v>
      </c>
      <c r="E7" s="6" t="s">
        <v>304</v>
      </c>
      <c r="F7" s="6" t="s">
        <v>174</v>
      </c>
      <c r="G7" s="6" t="s">
        <v>307</v>
      </c>
      <c r="H7" s="6" t="s">
        <v>312</v>
      </c>
    </row>
    <row r="8" spans="2:8" x14ac:dyDescent="0.25">
      <c r="B8" s="6" t="s">
        <v>31</v>
      </c>
      <c r="C8" s="53">
        <v>43706.583333333336</v>
      </c>
      <c r="D8" s="51">
        <v>120</v>
      </c>
      <c r="E8" s="6" t="s">
        <v>304</v>
      </c>
      <c r="F8" s="6" t="s">
        <v>184</v>
      </c>
      <c r="G8" s="6" t="s">
        <v>307</v>
      </c>
      <c r="H8" s="6" t="s">
        <v>302</v>
      </c>
    </row>
    <row r="9" spans="2:8" x14ac:dyDescent="0.25">
      <c r="B9" s="6" t="s">
        <v>31</v>
      </c>
      <c r="C9" s="53">
        <v>43706.583333333336</v>
      </c>
      <c r="D9" s="51">
        <v>120</v>
      </c>
      <c r="E9" s="6" t="s">
        <v>304</v>
      </c>
      <c r="F9" s="6" t="s">
        <v>197</v>
      </c>
      <c r="G9" s="6" t="s">
        <v>307</v>
      </c>
      <c r="H9" s="6" t="s">
        <v>311</v>
      </c>
    </row>
    <row r="10" spans="2:8" x14ac:dyDescent="0.25">
      <c r="B10" s="6" t="s">
        <v>155</v>
      </c>
      <c r="C10" s="53">
        <v>43707.583333333336</v>
      </c>
      <c r="D10" s="51">
        <v>120</v>
      </c>
      <c r="E10" s="6" t="s">
        <v>305</v>
      </c>
      <c r="F10" s="6" t="s">
        <v>184</v>
      </c>
      <c r="G10" s="6" t="s">
        <v>308</v>
      </c>
      <c r="H10" s="6" t="s">
        <v>302</v>
      </c>
    </row>
    <row r="11" spans="2:8" x14ac:dyDescent="0.25">
      <c r="B11" s="6" t="s">
        <v>155</v>
      </c>
      <c r="C11" s="53">
        <v>43707.583333333336</v>
      </c>
      <c r="D11" s="51">
        <v>120</v>
      </c>
      <c r="E11" s="6" t="s">
        <v>305</v>
      </c>
      <c r="F11" s="6" t="s">
        <v>197</v>
      </c>
      <c r="G11" s="6" t="s">
        <v>308</v>
      </c>
      <c r="H11" s="6" t="s">
        <v>311</v>
      </c>
    </row>
    <row r="12" spans="2:8" x14ac:dyDescent="0.25">
      <c r="B12" s="6" t="s">
        <v>155</v>
      </c>
      <c r="C12" s="53">
        <v>43707.583333333336</v>
      </c>
      <c r="D12" s="51">
        <v>120</v>
      </c>
      <c r="E12" s="6" t="s">
        <v>305</v>
      </c>
      <c r="F12" s="6" t="s">
        <v>181</v>
      </c>
      <c r="G12" s="6" t="s">
        <v>308</v>
      </c>
      <c r="H12" s="35" t="s">
        <v>310</v>
      </c>
    </row>
    <row r="13" spans="2:8" x14ac:dyDescent="0.25">
      <c r="B13" s="6" t="s">
        <v>43</v>
      </c>
      <c r="C13" s="53">
        <v>43708.583333333336</v>
      </c>
      <c r="D13" s="51">
        <v>120</v>
      </c>
      <c r="E13" s="6" t="s">
        <v>306</v>
      </c>
      <c r="F13" s="6" t="s">
        <v>184</v>
      </c>
      <c r="G13" s="35" t="s">
        <v>309</v>
      </c>
      <c r="H13" s="6" t="s">
        <v>302</v>
      </c>
    </row>
    <row r="14" spans="2:8" x14ac:dyDescent="0.25">
      <c r="B14" s="6" t="s">
        <v>43</v>
      </c>
      <c r="C14" s="53">
        <v>43708.583333333336</v>
      </c>
      <c r="D14" s="51">
        <v>120</v>
      </c>
      <c r="E14" s="6" t="s">
        <v>306</v>
      </c>
      <c r="F14" s="6" t="s">
        <v>197</v>
      </c>
      <c r="G14" s="35" t="s">
        <v>309</v>
      </c>
      <c r="H14" s="35" t="s">
        <v>311</v>
      </c>
    </row>
    <row r="15" spans="2:8" x14ac:dyDescent="0.25">
      <c r="B15" s="6" t="s">
        <v>43</v>
      </c>
      <c r="C15" s="53">
        <v>43708.583333333336</v>
      </c>
      <c r="D15" s="51">
        <v>120</v>
      </c>
      <c r="E15" s="6" t="s">
        <v>306</v>
      </c>
      <c r="F15" s="6" t="s">
        <v>181</v>
      </c>
      <c r="G15" s="35" t="s">
        <v>309</v>
      </c>
      <c r="H15" s="35" t="s">
        <v>310</v>
      </c>
    </row>
    <row r="16" spans="2:8" x14ac:dyDescent="0.25">
      <c r="F16" s="50"/>
      <c r="G16" s="50"/>
      <c r="H16" s="50"/>
    </row>
    <row r="17" spans="6:8" x14ac:dyDescent="0.25">
      <c r="F17" s="50"/>
      <c r="G17" s="50"/>
      <c r="H17" s="50"/>
    </row>
  </sheetData>
  <phoneticPr fontId="9" type="noConversion"/>
  <hyperlinks>
    <hyperlink ref="F13" r:id="rId1" xr:uid="{7B0A38BF-284F-45B7-B51F-187FC029D2BB}"/>
    <hyperlink ref="F15" r:id="rId2" xr:uid="{6E761C61-8426-47EA-92BB-6F40356908E9}"/>
    <hyperlink ref="F10" r:id="rId3" xr:uid="{194C2B56-7949-4745-9BCF-1AC1AB6F2D82}"/>
    <hyperlink ref="F12" r:id="rId4" xr:uid="{865EB7C8-C62B-4554-AEC4-F1866994E549}"/>
    <hyperlink ref="F8" r:id="rId5" xr:uid="{9596D063-67EA-4469-9D25-3AA6A0312E6D}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K49" sqref="K49:K51"/>
    </sheetView>
  </sheetViews>
  <sheetFormatPr defaultRowHeight="15" x14ac:dyDescent="0.25"/>
  <cols>
    <col min="1" max="1" width="56.42578125" customWidth="1"/>
    <col min="2" max="2" width="25" bestFit="1" customWidth="1"/>
    <col min="3" max="3" width="23.28515625" customWidth="1"/>
    <col min="4" max="4" width="27.5703125" bestFit="1" customWidth="1"/>
    <col min="5" max="5" width="6.7109375" customWidth="1"/>
    <col min="6" max="6" width="10.28515625" customWidth="1"/>
    <col min="7" max="7" width="32.5703125" bestFit="1" customWidth="1"/>
    <col min="8" max="8" width="10.140625" customWidth="1"/>
    <col min="9" max="9" width="10" style="11" customWidth="1"/>
    <col min="10" max="10" width="20.5703125" customWidth="1"/>
    <col min="11" max="11" width="34.28515625" style="34" bestFit="1" customWidth="1"/>
    <col min="12" max="12" width="7" bestFit="1" customWidth="1"/>
    <col min="13" max="13" width="10.2851562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73</v>
      </c>
      <c r="K1" s="4" t="s">
        <v>9</v>
      </c>
      <c r="L1" s="3" t="s">
        <v>10</v>
      </c>
      <c r="M1" s="3" t="s">
        <v>11</v>
      </c>
    </row>
    <row r="2" spans="1:13" x14ac:dyDescent="0.25">
      <c r="A2" s="6" t="s">
        <v>154</v>
      </c>
      <c r="B2" s="6" t="str">
        <f>VLOOKUP($A2,'Nama Training'!B:C,2,0)</f>
        <v>Ridi Nur Ardiansyah</v>
      </c>
      <c r="C2" s="7" t="s">
        <v>272</v>
      </c>
      <c r="D2" s="6" t="s">
        <v>157</v>
      </c>
      <c r="E2" s="5" t="s">
        <v>22</v>
      </c>
      <c r="F2" s="5"/>
      <c r="G2" s="5" t="str">
        <f>VLOOKUP($E2,'Nama Training'!$F$2:$H$15,2,0)</f>
        <v>Sigit Aditya Kinardi</v>
      </c>
      <c r="H2" s="6" t="s">
        <v>271</v>
      </c>
      <c r="I2" s="5" t="s">
        <v>265</v>
      </c>
      <c r="J2" s="6"/>
      <c r="K2" s="9" t="s">
        <v>172</v>
      </c>
      <c r="L2" s="6" t="s">
        <v>291</v>
      </c>
      <c r="M2" s="6" t="s">
        <v>290</v>
      </c>
    </row>
    <row r="3" spans="1:13" x14ac:dyDescent="0.25">
      <c r="A3" s="6" t="s">
        <v>154</v>
      </c>
      <c r="B3" s="6" t="str">
        <f>VLOOKUP($A3,'Nama Training'!B:C,2,0)</f>
        <v>Ridi Nur Ardiansyah</v>
      </c>
      <c r="C3" s="7" t="s">
        <v>272</v>
      </c>
      <c r="D3" s="35" t="s">
        <v>182</v>
      </c>
      <c r="E3" s="5" t="s">
        <v>183</v>
      </c>
      <c r="F3" s="6"/>
      <c r="G3" s="5" t="str">
        <f>VLOOKUP($E3,'Nama Training'!$F$2:$H$15,2,0)</f>
        <v>Priarso Sukaton</v>
      </c>
      <c r="H3" s="6" t="s">
        <v>271</v>
      </c>
      <c r="I3" s="10" t="s">
        <v>265</v>
      </c>
      <c r="J3" s="6"/>
      <c r="K3" s="6" t="s">
        <v>184</v>
      </c>
      <c r="L3" s="6" t="s">
        <v>291</v>
      </c>
      <c r="M3" s="6" t="s">
        <v>290</v>
      </c>
    </row>
    <row r="4" spans="1:13" x14ac:dyDescent="0.25">
      <c r="A4" s="6" t="s">
        <v>31</v>
      </c>
      <c r="B4" s="6" t="str">
        <f>VLOOKUP($A4,'Nama Training'!B:C,2,0)</f>
        <v>Dewi Kristiani</v>
      </c>
      <c r="C4" s="7" t="s">
        <v>198</v>
      </c>
      <c r="D4" s="6" t="s">
        <v>157</v>
      </c>
      <c r="E4" s="5" t="s">
        <v>22</v>
      </c>
      <c r="F4" s="6"/>
      <c r="G4" s="5" t="str">
        <f>VLOOKUP($E4,'Nama Training'!$F$2:$H$15,2,0)</f>
        <v>Sigit Aditya Kinardi</v>
      </c>
      <c r="H4" s="6" t="s">
        <v>271</v>
      </c>
      <c r="I4" s="10" t="s">
        <v>274</v>
      </c>
      <c r="J4" s="6"/>
      <c r="K4" s="32" t="s">
        <v>172</v>
      </c>
      <c r="L4" s="6" t="s">
        <v>291</v>
      </c>
      <c r="M4" s="6" t="s">
        <v>290</v>
      </c>
    </row>
    <row r="5" spans="1:13" x14ac:dyDescent="0.25">
      <c r="A5" s="6" t="s">
        <v>31</v>
      </c>
      <c r="B5" s="6" t="str">
        <f>VLOOKUP($A5,'Nama Training'!B:C,2,0)</f>
        <v>Dewi Kristiani</v>
      </c>
      <c r="C5" s="7" t="s">
        <v>198</v>
      </c>
      <c r="D5" s="35" t="s">
        <v>187</v>
      </c>
      <c r="E5" s="5" t="s">
        <v>20</v>
      </c>
      <c r="F5" s="6"/>
      <c r="G5" s="5" t="str">
        <f>VLOOKUP($E5,'Nama Training'!$F$2:$H$15,2,0)</f>
        <v>Galih N / David Rahmat / Penyelia</v>
      </c>
      <c r="H5" s="6" t="s">
        <v>271</v>
      </c>
      <c r="I5" s="10" t="s">
        <v>274</v>
      </c>
      <c r="J5" s="6"/>
      <c r="K5" s="47" t="s">
        <v>205</v>
      </c>
      <c r="L5" s="6" t="s">
        <v>291</v>
      </c>
      <c r="M5" s="6" t="s">
        <v>290</v>
      </c>
    </row>
    <row r="6" spans="1:13" x14ac:dyDescent="0.25">
      <c r="A6" s="6" t="s">
        <v>31</v>
      </c>
      <c r="B6" s="6" t="str">
        <f>VLOOKUP($A6,'Nama Training'!B:C,2,0)</f>
        <v>Dewi Kristiani</v>
      </c>
      <c r="C6" s="7" t="s">
        <v>198</v>
      </c>
      <c r="D6" s="6" t="s">
        <v>180</v>
      </c>
      <c r="E6" s="5" t="s">
        <v>20</v>
      </c>
      <c r="F6" s="6"/>
      <c r="G6" s="5" t="str">
        <f>VLOOKUP($E6,'Nama Training'!$F$2:$H$15,2,0)</f>
        <v>Galih N / David Rahmat / Penyelia</v>
      </c>
      <c r="H6" s="6" t="s">
        <v>271</v>
      </c>
      <c r="I6" s="10" t="s">
        <v>265</v>
      </c>
      <c r="J6" s="6"/>
      <c r="K6" s="30" t="s">
        <v>181</v>
      </c>
      <c r="L6" s="6" t="s">
        <v>291</v>
      </c>
      <c r="M6" s="6" t="s">
        <v>290</v>
      </c>
    </row>
    <row r="7" spans="1:13" x14ac:dyDescent="0.25">
      <c r="A7" s="6" t="s">
        <v>31</v>
      </c>
      <c r="B7" s="6" t="str">
        <f>VLOOKUP($A7,'Nama Training'!B:C,2,0)</f>
        <v>Dewi Kristiani</v>
      </c>
      <c r="C7" s="7" t="s">
        <v>198</v>
      </c>
      <c r="D7" s="35" t="s">
        <v>182</v>
      </c>
      <c r="E7" s="5" t="s">
        <v>183</v>
      </c>
      <c r="F7" s="6"/>
      <c r="G7" s="5" t="str">
        <f>VLOOKUP($E7,'Nama Training'!$F$2:$H$15,2,0)</f>
        <v>Priarso Sukaton</v>
      </c>
      <c r="H7" s="6" t="s">
        <v>271</v>
      </c>
      <c r="I7" s="10" t="s">
        <v>265</v>
      </c>
      <c r="J7" s="6"/>
      <c r="K7" s="6" t="s">
        <v>184</v>
      </c>
      <c r="L7" s="6" t="s">
        <v>291</v>
      </c>
      <c r="M7" s="6" t="s">
        <v>290</v>
      </c>
    </row>
    <row r="8" spans="1:13" x14ac:dyDescent="0.25">
      <c r="A8" s="6" t="s">
        <v>31</v>
      </c>
      <c r="B8" s="6" t="str">
        <f>VLOOKUP($A8,'Nama Training'!B:C,2,0)</f>
        <v>Dewi Kristiani</v>
      </c>
      <c r="C8" s="7" t="s">
        <v>198</v>
      </c>
      <c r="D8" s="35" t="s">
        <v>190</v>
      </c>
      <c r="E8" s="5" t="s">
        <v>16</v>
      </c>
      <c r="F8" s="6"/>
      <c r="G8" s="5" t="str">
        <f>VLOOKUP($E8,'Nama Training'!$F$2:$H$15,2,0)</f>
        <v>Suhadi</v>
      </c>
      <c r="H8" s="6" t="s">
        <v>271</v>
      </c>
      <c r="I8" s="6" t="s">
        <v>273</v>
      </c>
      <c r="J8" s="6"/>
      <c r="K8" s="38" t="s">
        <v>232</v>
      </c>
      <c r="L8" s="6" t="s">
        <v>291</v>
      </c>
      <c r="M8" s="6" t="s">
        <v>290</v>
      </c>
    </row>
    <row r="9" spans="1:13" x14ac:dyDescent="0.25">
      <c r="A9" s="6" t="s">
        <v>31</v>
      </c>
      <c r="B9" s="6" t="str">
        <f>VLOOKUP($A9,'Nama Training'!B:C,2,0)</f>
        <v>Dewi Kristiani</v>
      </c>
      <c r="C9" s="7" t="s">
        <v>198</v>
      </c>
      <c r="D9" s="35" t="s">
        <v>275</v>
      </c>
      <c r="E9" s="5" t="s">
        <v>20</v>
      </c>
      <c r="F9" s="6"/>
      <c r="G9" s="5" t="str">
        <f>VLOOKUP($E9,'Nama Training'!$F$2:$H$15,2,0)</f>
        <v>Galih N / David Rahmat / Penyelia</v>
      </c>
      <c r="H9" s="6" t="s">
        <v>271</v>
      </c>
      <c r="I9" s="6" t="s">
        <v>265</v>
      </c>
      <c r="J9" s="6"/>
      <c r="K9" s="6"/>
      <c r="L9" s="6" t="s">
        <v>291</v>
      </c>
      <c r="M9" s="6" t="s">
        <v>290</v>
      </c>
    </row>
    <row r="10" spans="1:13" x14ac:dyDescent="0.25">
      <c r="A10" s="6" t="s">
        <v>212</v>
      </c>
      <c r="B10" s="6" t="str">
        <f>VLOOKUP($A10,'Nama Training'!B:C,2,0)</f>
        <v>Suhadi</v>
      </c>
      <c r="C10" s="7" t="s">
        <v>196</v>
      </c>
      <c r="D10" s="6" t="s">
        <v>230</v>
      </c>
      <c r="E10" s="5" t="s">
        <v>16</v>
      </c>
      <c r="F10" s="6"/>
      <c r="G10" s="5" t="str">
        <f>VLOOKUP($E10,'Nama Training'!$F$2:$H$15,2,0)</f>
        <v>Suhadi</v>
      </c>
      <c r="H10" s="6" t="s">
        <v>267</v>
      </c>
      <c r="I10" s="6"/>
      <c r="J10" s="6"/>
      <c r="K10" s="38" t="s">
        <v>231</v>
      </c>
      <c r="L10" s="6"/>
      <c r="M10" s="6"/>
    </row>
    <row r="11" spans="1:13" x14ac:dyDescent="0.25">
      <c r="A11" s="6" t="s">
        <v>212</v>
      </c>
      <c r="B11" s="6" t="str">
        <f>VLOOKUP($A11,'Nama Training'!B:C,2,0)</f>
        <v>Suhadi</v>
      </c>
      <c r="C11" s="7" t="s">
        <v>196</v>
      </c>
      <c r="D11" s="6" t="s">
        <v>190</v>
      </c>
      <c r="E11" s="5" t="s">
        <v>16</v>
      </c>
      <c r="F11" s="6"/>
      <c r="G11" s="5" t="str">
        <f>VLOOKUP($E11,'Nama Training'!$F$2:$H$15,2,0)</f>
        <v>Suhadi</v>
      </c>
      <c r="H11" s="6" t="s">
        <v>267</v>
      </c>
      <c r="I11" s="6"/>
      <c r="J11" s="6"/>
      <c r="K11" s="38" t="s">
        <v>232</v>
      </c>
      <c r="L11" s="6"/>
      <c r="M11" s="6"/>
    </row>
    <row r="12" spans="1:13" x14ac:dyDescent="0.25">
      <c r="A12" s="6" t="s">
        <v>195</v>
      </c>
      <c r="B12" s="6" t="str">
        <f>VLOOKUP($A12,'Nama Training'!B:C,2,0)</f>
        <v>Robby N</v>
      </c>
      <c r="C12" s="7" t="s">
        <v>196</v>
      </c>
      <c r="D12" s="5" t="s">
        <v>160</v>
      </c>
      <c r="E12" s="5" t="s">
        <v>12</v>
      </c>
      <c r="F12" s="5"/>
      <c r="G12" s="5" t="str">
        <f>VLOOKUP($E12,'Nama Training'!$F$2:$H$15,2,0)</f>
        <v>Hestiana / Arin + Penyelia</v>
      </c>
      <c r="H12" s="6"/>
      <c r="I12" s="5" t="s">
        <v>266</v>
      </c>
      <c r="J12" s="6"/>
      <c r="K12" s="6" t="e">
        <v>#N/A</v>
      </c>
      <c r="L12" s="6" t="s">
        <v>266</v>
      </c>
      <c r="M12" s="6"/>
    </row>
    <row r="13" spans="1:13" x14ac:dyDescent="0.25">
      <c r="A13" s="6" t="s">
        <v>195</v>
      </c>
      <c r="B13" s="6" t="str">
        <f>VLOOKUP($A13,'Nama Training'!B:C,2,0)</f>
        <v>Robby N</v>
      </c>
      <c r="C13" s="7" t="s">
        <v>196</v>
      </c>
      <c r="D13" s="5" t="s">
        <v>161</v>
      </c>
      <c r="E13" s="5" t="s">
        <v>12</v>
      </c>
      <c r="F13" s="5"/>
      <c r="G13" s="5" t="str">
        <f>VLOOKUP($E13,'Nama Training'!$F$2:$H$15,2,0)</f>
        <v>Hestiana / Arin + Penyelia</v>
      </c>
      <c r="H13" s="6" t="s">
        <v>269</v>
      </c>
      <c r="I13" s="5" t="s">
        <v>265</v>
      </c>
      <c r="J13" s="6"/>
      <c r="K13" s="6" t="e">
        <v>#N/A</v>
      </c>
      <c r="L13" s="6"/>
      <c r="M13" s="6" t="s">
        <v>290</v>
      </c>
    </row>
    <row r="14" spans="1:13" x14ac:dyDescent="0.25">
      <c r="A14" s="6" t="s">
        <v>195</v>
      </c>
      <c r="B14" s="6" t="str">
        <f>VLOOKUP($A14,'Nama Training'!B:C,2,0)</f>
        <v>Robby N</v>
      </c>
      <c r="C14" s="7" t="s">
        <v>196</v>
      </c>
      <c r="D14" s="5" t="s">
        <v>191</v>
      </c>
      <c r="E14" s="5" t="s">
        <v>20</v>
      </c>
      <c r="F14" s="5"/>
      <c r="G14" s="5" t="str">
        <f>VLOOKUP($E14,'Nama Training'!$F$2:$H$15,2,0)</f>
        <v>Galih N / David Rahmat / Penyelia</v>
      </c>
      <c r="H14" s="6" t="s">
        <v>269</v>
      </c>
      <c r="I14" s="5" t="s">
        <v>265</v>
      </c>
      <c r="J14" s="6"/>
      <c r="K14" s="6" t="e">
        <v>#N/A</v>
      </c>
      <c r="L14" s="6"/>
      <c r="M14" s="6" t="s">
        <v>290</v>
      </c>
    </row>
    <row r="15" spans="1:13" x14ac:dyDescent="0.25">
      <c r="A15" s="6" t="s">
        <v>195</v>
      </c>
      <c r="B15" s="6" t="str">
        <f>VLOOKUP($A15,'Nama Training'!B:C,2,0)</f>
        <v>Robby N</v>
      </c>
      <c r="C15" s="7" t="s">
        <v>196</v>
      </c>
      <c r="D15" s="6" t="s">
        <v>192</v>
      </c>
      <c r="E15" s="6" t="s">
        <v>20</v>
      </c>
      <c r="F15" s="6"/>
      <c r="G15" s="5" t="str">
        <f>VLOOKUP($E15,'Nama Training'!$F$2:$H$15,2,0)</f>
        <v>Galih N / David Rahmat / Penyelia</v>
      </c>
      <c r="H15" s="6"/>
      <c r="I15" s="5" t="s">
        <v>268</v>
      </c>
      <c r="J15" s="6"/>
      <c r="K15" s="6" t="e">
        <v>#N/A</v>
      </c>
      <c r="L15" s="6"/>
      <c r="M15" s="6" t="s">
        <v>290</v>
      </c>
    </row>
    <row r="16" spans="1:13" x14ac:dyDescent="0.25">
      <c r="A16" s="6" t="s">
        <v>195</v>
      </c>
      <c r="B16" s="6" t="str">
        <f>VLOOKUP($A16,'Nama Training'!B:C,2,0)</f>
        <v>Robby N</v>
      </c>
      <c r="C16" s="36" t="s">
        <v>196</v>
      </c>
      <c r="D16" s="30" t="s">
        <v>193</v>
      </c>
      <c r="E16" s="46" t="s">
        <v>20</v>
      </c>
      <c r="F16" s="30"/>
      <c r="G16" s="5" t="str">
        <f>VLOOKUP($E16,'Nama Training'!$F$2:$H$15,2,0)</f>
        <v>Galih N / David Rahmat / Penyelia</v>
      </c>
      <c r="H16" s="6"/>
      <c r="I16" s="5" t="s">
        <v>268</v>
      </c>
      <c r="J16" s="6"/>
      <c r="K16" s="6" t="e">
        <v>#N/A</v>
      </c>
      <c r="L16" s="6"/>
      <c r="M16" s="6" t="s">
        <v>290</v>
      </c>
    </row>
    <row r="17" spans="1:13" x14ac:dyDescent="0.25">
      <c r="A17" s="6" t="s">
        <v>195</v>
      </c>
      <c r="B17" s="6" t="str">
        <f>VLOOKUP($A17,'Nama Training'!B:C,2,0)</f>
        <v>Robby N</v>
      </c>
      <c r="C17" s="7" t="s">
        <v>196</v>
      </c>
      <c r="D17" s="6" t="s">
        <v>179</v>
      </c>
      <c r="E17" s="6" t="s">
        <v>15</v>
      </c>
      <c r="F17" s="6"/>
      <c r="G17" s="5" t="str">
        <f>VLOOKUP($E17,'Nama Training'!$F$2:$H$15,2,0)</f>
        <v>Rizal Bahara / Eko + Penyelia/Admin</v>
      </c>
      <c r="H17" s="6" t="s">
        <v>269</v>
      </c>
      <c r="I17" s="5" t="s">
        <v>265</v>
      </c>
      <c r="J17" s="6"/>
      <c r="K17" s="6" t="e">
        <v>#N/A</v>
      </c>
      <c r="L17" s="6"/>
      <c r="M17" s="6" t="s">
        <v>290</v>
      </c>
    </row>
    <row r="18" spans="1:13" x14ac:dyDescent="0.25">
      <c r="A18" s="6" t="s">
        <v>195</v>
      </c>
      <c r="B18" s="6" t="str">
        <f>VLOOKUP($A18,'Nama Training'!B:C,2,0)</f>
        <v>Robby N</v>
      </c>
      <c r="C18" s="7" t="s">
        <v>196</v>
      </c>
      <c r="D18" s="5" t="s">
        <v>194</v>
      </c>
      <c r="E18" s="5" t="s">
        <v>15</v>
      </c>
      <c r="F18" s="5"/>
      <c r="G18" s="5" t="str">
        <f>VLOOKUP($E18,'Nama Training'!$F$2:$H$15,2,0)</f>
        <v>Rizal Bahara / Eko + Penyelia/Admin</v>
      </c>
      <c r="H18" s="6" t="s">
        <v>269</v>
      </c>
      <c r="I18" s="5" t="s">
        <v>265</v>
      </c>
      <c r="J18" s="6"/>
      <c r="K18" s="6" t="e">
        <v>#N/A</v>
      </c>
      <c r="L18" s="6"/>
      <c r="M18" s="6" t="s">
        <v>290</v>
      </c>
    </row>
    <row r="19" spans="1:13" x14ac:dyDescent="0.25">
      <c r="A19" s="6" t="s">
        <v>59</v>
      </c>
      <c r="B19" s="6" t="str">
        <f>VLOOKUP($A19,'Nama Training'!B:C,2,0)</f>
        <v xml:space="preserve">Christianti Yusmisar </v>
      </c>
      <c r="C19" s="7" t="s">
        <v>203</v>
      </c>
      <c r="D19" s="6" t="s">
        <v>164</v>
      </c>
      <c r="E19" s="5" t="s">
        <v>15</v>
      </c>
      <c r="F19" s="6" t="s">
        <v>167</v>
      </c>
      <c r="G19" s="5" t="str">
        <f>VLOOKUP($E19,'Nama Training'!$F$2:$H$15,2,0)</f>
        <v>Rizal Bahara / Eko + Penyelia/Admin</v>
      </c>
      <c r="H19" s="6"/>
      <c r="I19" s="6"/>
      <c r="J19" s="6"/>
      <c r="K19" s="6" t="e">
        <v>#N/A</v>
      </c>
      <c r="L19" s="6"/>
      <c r="M19" s="6"/>
    </row>
    <row r="20" spans="1:13" x14ac:dyDescent="0.25">
      <c r="A20" s="6" t="s">
        <v>67</v>
      </c>
      <c r="B20" s="6" t="str">
        <f>VLOOKUP($A20,'Nama Training'!B:C,2,0)</f>
        <v xml:space="preserve">Christianti Yusmisar </v>
      </c>
      <c r="C20" s="7" t="s">
        <v>203</v>
      </c>
      <c r="D20" s="6" t="s">
        <v>170</v>
      </c>
      <c r="E20" s="5" t="s">
        <v>15</v>
      </c>
      <c r="F20" s="6" t="s">
        <v>52</v>
      </c>
      <c r="G20" s="5" t="str">
        <f>VLOOKUP($E20,'Nama Training'!$F$2:$H$15,2,0)</f>
        <v>Rizal Bahara / Eko + Penyelia/Admin</v>
      </c>
      <c r="H20" s="6"/>
      <c r="I20" s="6"/>
      <c r="J20" s="6"/>
      <c r="K20" s="6" t="e">
        <v>#N/A</v>
      </c>
      <c r="L20" s="6"/>
      <c r="M20" s="6"/>
    </row>
    <row r="21" spans="1:13" x14ac:dyDescent="0.25">
      <c r="A21" s="6" t="s">
        <v>67</v>
      </c>
      <c r="B21" s="6" t="str">
        <f>VLOOKUP($A21,'Nama Training'!B:C,2,0)</f>
        <v xml:space="preserve">Christianti Yusmisar </v>
      </c>
      <c r="C21" s="7" t="s">
        <v>203</v>
      </c>
      <c r="D21" s="6" t="s">
        <v>168</v>
      </c>
      <c r="E21" s="5" t="s">
        <v>15</v>
      </c>
      <c r="F21" s="6" t="s">
        <v>167</v>
      </c>
      <c r="G21" s="5" t="str">
        <f>VLOOKUP($E21,'Nama Training'!$F$2:$H$15,2,0)</f>
        <v>Rizal Bahara / Eko + Penyelia/Admin</v>
      </c>
      <c r="H21" s="6"/>
      <c r="I21" s="6"/>
      <c r="J21" s="6"/>
      <c r="K21" s="30" t="e">
        <v>#N/A</v>
      </c>
      <c r="L21" s="6"/>
      <c r="M21" s="6"/>
    </row>
    <row r="22" spans="1:13" x14ac:dyDescent="0.25">
      <c r="A22" s="6" t="s">
        <v>67</v>
      </c>
      <c r="B22" s="6" t="str">
        <f>VLOOKUP($A22,'Nama Training'!B:C,2,0)</f>
        <v xml:space="preserve">Christianti Yusmisar </v>
      </c>
      <c r="C22" s="7" t="s">
        <v>203</v>
      </c>
      <c r="D22" s="6" t="s">
        <v>233</v>
      </c>
      <c r="E22" s="5" t="s">
        <v>15</v>
      </c>
      <c r="F22" s="6" t="s">
        <v>52</v>
      </c>
      <c r="G22" s="5" t="str">
        <f>VLOOKUP($E22,'Nama Training'!$F$2:$H$15,2,0)</f>
        <v>Rizal Bahara / Eko + Penyelia/Admin</v>
      </c>
      <c r="H22" s="6"/>
      <c r="I22" s="6"/>
      <c r="J22" s="6"/>
      <c r="K22" s="6" t="e">
        <v>#N/A</v>
      </c>
      <c r="L22" s="6"/>
      <c r="M22" s="6"/>
    </row>
    <row r="23" spans="1:13" x14ac:dyDescent="0.25">
      <c r="A23" s="6" t="s">
        <v>67</v>
      </c>
      <c r="B23" s="6" t="str">
        <f>VLOOKUP($A23,'Nama Training'!B:C,2,0)</f>
        <v xml:space="preserve">Christianti Yusmisar </v>
      </c>
      <c r="C23" s="7" t="s">
        <v>203</v>
      </c>
      <c r="D23" s="6" t="s">
        <v>234</v>
      </c>
      <c r="E23" s="5" t="s">
        <v>15</v>
      </c>
      <c r="F23" s="6" t="s">
        <v>167</v>
      </c>
      <c r="G23" s="5" t="str">
        <f>VLOOKUP($E23,'Nama Training'!$F$2:$H$15,2,0)</f>
        <v>Rizal Bahara / Eko + Penyelia/Admin</v>
      </c>
      <c r="H23" s="6"/>
      <c r="I23" s="5"/>
      <c r="J23" s="6"/>
      <c r="K23" s="6" t="e">
        <v>#N/A</v>
      </c>
      <c r="L23" s="6"/>
      <c r="M23" s="6"/>
    </row>
    <row r="24" spans="1:13" x14ac:dyDescent="0.25">
      <c r="A24" s="6" t="s">
        <v>195</v>
      </c>
      <c r="B24" s="6" t="str">
        <f>VLOOKUP($A24,'Nama Training'!B:C,2,0)</f>
        <v>Robby N</v>
      </c>
      <c r="C24" s="7" t="s">
        <v>203</v>
      </c>
      <c r="D24" s="5" t="s">
        <v>85</v>
      </c>
      <c r="E24" s="5" t="s">
        <v>69</v>
      </c>
      <c r="F24" s="5"/>
      <c r="G24" s="5" t="str">
        <f>VLOOKUP($E24,'Nama Training'!$F$2:$H$15,2,0)</f>
        <v xml:space="preserve">Fajrina </v>
      </c>
      <c r="H24" s="6">
        <v>80</v>
      </c>
      <c r="I24" s="5" t="s">
        <v>265</v>
      </c>
      <c r="J24" s="6"/>
      <c r="K24" s="6" t="e">
        <v>#N/A</v>
      </c>
      <c r="L24" s="6" t="s">
        <v>291</v>
      </c>
      <c r="M24" s="6" t="s">
        <v>290</v>
      </c>
    </row>
    <row r="25" spans="1:13" x14ac:dyDescent="0.25">
      <c r="A25" s="6" t="s">
        <v>195</v>
      </c>
      <c r="B25" s="6" t="str">
        <f>VLOOKUP($A25,'Nama Training'!B:C,2,0)</f>
        <v>Robby N</v>
      </c>
      <c r="C25" s="44" t="s">
        <v>203</v>
      </c>
      <c r="D25" s="31" t="s">
        <v>201</v>
      </c>
      <c r="E25" s="37" t="s">
        <v>69</v>
      </c>
      <c r="F25" s="31"/>
      <c r="G25" s="5" t="str">
        <f>VLOOKUP($E25,'Nama Training'!$F$2:$H$15,2,0)</f>
        <v xml:space="preserve">Fajrina </v>
      </c>
      <c r="H25" s="6">
        <v>85</v>
      </c>
      <c r="I25" s="5" t="s">
        <v>265</v>
      </c>
      <c r="J25" s="6"/>
      <c r="K25" s="6" t="e">
        <v>#N/A</v>
      </c>
      <c r="L25" s="6" t="s">
        <v>291</v>
      </c>
      <c r="M25" s="6" t="s">
        <v>290</v>
      </c>
    </row>
    <row r="26" spans="1:13" x14ac:dyDescent="0.25">
      <c r="A26" s="30" t="s">
        <v>195</v>
      </c>
      <c r="B26" s="6" t="str">
        <f>VLOOKUP($A26,'Nama Training'!B:C,2,0)</f>
        <v>Robby N</v>
      </c>
      <c r="C26" s="7" t="s">
        <v>203</v>
      </c>
      <c r="D26" s="5" t="s">
        <v>202</v>
      </c>
      <c r="E26" s="5" t="s">
        <v>69</v>
      </c>
      <c r="F26" s="5"/>
      <c r="G26" s="5" t="str">
        <f>VLOOKUP($E26,'Nama Training'!$F$2:$H$15,2,0)</f>
        <v xml:space="preserve">Fajrina </v>
      </c>
      <c r="H26" s="6">
        <v>80</v>
      </c>
      <c r="I26" s="5" t="s">
        <v>265</v>
      </c>
      <c r="J26" s="6"/>
      <c r="K26" s="6" t="e">
        <v>#N/A</v>
      </c>
      <c r="L26" s="6" t="s">
        <v>291</v>
      </c>
      <c r="M26" s="6" t="s">
        <v>290</v>
      </c>
    </row>
    <row r="27" spans="1:13" x14ac:dyDescent="0.25">
      <c r="A27" s="6" t="s">
        <v>210</v>
      </c>
      <c r="B27" s="6" t="str">
        <f>VLOOKUP($A27,'Nama Training'!B:C,2,0)</f>
        <v>Henny Susanty</v>
      </c>
      <c r="C27" s="7" t="s">
        <v>204</v>
      </c>
      <c r="D27" s="6" t="s">
        <v>230</v>
      </c>
      <c r="E27" s="5" t="s">
        <v>16</v>
      </c>
      <c r="F27" s="6"/>
      <c r="G27" s="5" t="str">
        <f>VLOOKUP($E27,'Nama Training'!$F$2:$H$15,2,0)</f>
        <v>Suhadi</v>
      </c>
      <c r="H27" s="6"/>
      <c r="I27" s="6" t="s">
        <v>265</v>
      </c>
      <c r="J27" s="6"/>
      <c r="K27" s="38" t="s">
        <v>231</v>
      </c>
      <c r="L27" s="6"/>
      <c r="M27" s="6" t="s">
        <v>290</v>
      </c>
    </row>
    <row r="28" spans="1:13" x14ac:dyDescent="0.25">
      <c r="A28" s="6" t="s">
        <v>210</v>
      </c>
      <c r="B28" s="6" t="str">
        <f>VLOOKUP($A28,'Nama Training'!B:C,2,0)</f>
        <v>Henny Susanty</v>
      </c>
      <c r="C28" s="7" t="s">
        <v>204</v>
      </c>
      <c r="D28" s="6" t="s">
        <v>190</v>
      </c>
      <c r="E28" s="5" t="s">
        <v>16</v>
      </c>
      <c r="F28" s="6"/>
      <c r="G28" s="5" t="str">
        <f>VLOOKUP($E28,'Nama Training'!$F$2:$H$15,2,0)</f>
        <v>Suhadi</v>
      </c>
      <c r="H28" s="6"/>
      <c r="I28" s="6" t="s">
        <v>265</v>
      </c>
      <c r="J28" s="6"/>
      <c r="K28" s="38" t="s">
        <v>232</v>
      </c>
      <c r="L28" s="6"/>
      <c r="M28" s="6" t="s">
        <v>290</v>
      </c>
    </row>
    <row r="29" spans="1:13" x14ac:dyDescent="0.25">
      <c r="A29" s="6" t="s">
        <v>210</v>
      </c>
      <c r="B29" s="6" t="str">
        <f>VLOOKUP($A29,'Nama Training'!B:C,2,0)</f>
        <v>Henny Susanty</v>
      </c>
      <c r="C29" s="7" t="s">
        <v>204</v>
      </c>
      <c r="D29" s="6" t="s">
        <v>282</v>
      </c>
      <c r="E29" s="5" t="s">
        <v>16</v>
      </c>
      <c r="F29" s="6"/>
      <c r="G29" s="5" t="str">
        <f>VLOOKUP($E29,'Nama Training'!$F$2:$H$15,2,0)</f>
        <v>Suhadi</v>
      </c>
      <c r="H29" s="6"/>
      <c r="I29" s="6" t="s">
        <v>265</v>
      </c>
      <c r="J29" s="6"/>
      <c r="K29" s="38"/>
      <c r="L29" s="6"/>
      <c r="M29" s="6" t="s">
        <v>290</v>
      </c>
    </row>
    <row r="30" spans="1:13" x14ac:dyDescent="0.25">
      <c r="A30" s="6" t="s">
        <v>155</v>
      </c>
      <c r="B30" s="6" t="str">
        <f>VLOOKUP($A30,'Nama Training'!B:C,2,0)</f>
        <v xml:space="preserve">Ikang </v>
      </c>
      <c r="C30" s="7" t="s">
        <v>198</v>
      </c>
      <c r="D30" s="6" t="s">
        <v>159</v>
      </c>
      <c r="E30" s="5" t="s">
        <v>20</v>
      </c>
      <c r="F30" s="6"/>
      <c r="G30" s="5" t="str">
        <f>VLOOKUP($E30,'Nama Training'!$F$2:$H$15,2,0)</f>
        <v>Galih N / David Rahmat / Penyelia</v>
      </c>
      <c r="H30" s="6" t="s">
        <v>267</v>
      </c>
      <c r="I30" s="10"/>
      <c r="J30" s="6"/>
      <c r="K30" s="6" t="s">
        <v>176</v>
      </c>
      <c r="L30" s="6"/>
      <c r="M30" s="6"/>
    </row>
    <row r="31" spans="1:13" x14ac:dyDescent="0.25">
      <c r="A31" s="6" t="s">
        <v>155</v>
      </c>
      <c r="B31" s="6" t="str">
        <f>VLOOKUP($A31,'Nama Training'!B:C,2,0)</f>
        <v xml:space="preserve">Ikang </v>
      </c>
      <c r="C31" s="7" t="s">
        <v>198</v>
      </c>
      <c r="D31" s="35" t="s">
        <v>187</v>
      </c>
      <c r="E31" s="5" t="s">
        <v>20</v>
      </c>
      <c r="F31" s="6"/>
      <c r="G31" s="5" t="str">
        <f>VLOOKUP($E31,'Nama Training'!$F$2:$H$15,2,0)</f>
        <v>Galih N / David Rahmat / Penyelia</v>
      </c>
      <c r="H31" s="6" t="s">
        <v>267</v>
      </c>
      <c r="I31" s="10"/>
      <c r="J31" s="6"/>
      <c r="K31" s="6"/>
      <c r="L31" s="6"/>
      <c r="M31" s="6"/>
    </row>
    <row r="32" spans="1:13" x14ac:dyDescent="0.25">
      <c r="A32" s="6" t="s">
        <v>155</v>
      </c>
      <c r="B32" s="6" t="str">
        <f>VLOOKUP($A32,'Nama Training'!B:C,2,0)</f>
        <v xml:space="preserve">Ikang </v>
      </c>
      <c r="C32" s="7" t="s">
        <v>198</v>
      </c>
      <c r="D32" s="6" t="s">
        <v>180</v>
      </c>
      <c r="E32" s="5" t="s">
        <v>20</v>
      </c>
      <c r="F32" s="6"/>
      <c r="G32" s="5" t="str">
        <f>VLOOKUP($E32,'Nama Training'!$F$2:$H$15,2,0)</f>
        <v>Galih N / David Rahmat / Penyelia</v>
      </c>
      <c r="H32" s="6" t="s">
        <v>267</v>
      </c>
      <c r="I32" s="10"/>
      <c r="J32" s="6"/>
      <c r="K32" s="6" t="s">
        <v>181</v>
      </c>
      <c r="L32" s="6"/>
      <c r="M32" s="6"/>
    </row>
    <row r="33" spans="1:13" x14ac:dyDescent="0.25">
      <c r="A33" s="6" t="s">
        <v>155</v>
      </c>
      <c r="B33" s="6" t="str">
        <f>VLOOKUP($A33,'Nama Training'!B:C,2,0)</f>
        <v xml:space="preserve">Ikang </v>
      </c>
      <c r="C33" s="7" t="s">
        <v>198</v>
      </c>
      <c r="D33" s="6" t="s">
        <v>182</v>
      </c>
      <c r="E33" s="5" t="s">
        <v>183</v>
      </c>
      <c r="F33" s="6"/>
      <c r="G33" s="5" t="str">
        <f>VLOOKUP($E33,'Nama Training'!$F$2:$H$15,2,0)</f>
        <v>Priarso Sukaton</v>
      </c>
      <c r="H33" s="6" t="s">
        <v>267</v>
      </c>
      <c r="I33" s="10"/>
      <c r="J33" s="6"/>
      <c r="K33" s="6" t="s">
        <v>184</v>
      </c>
      <c r="L33" s="6"/>
      <c r="M33" s="6"/>
    </row>
    <row r="34" spans="1:13" x14ac:dyDescent="0.25">
      <c r="A34" s="6" t="s">
        <v>155</v>
      </c>
      <c r="B34" s="6" t="str">
        <f>VLOOKUP($A34,'Nama Training'!B:C,2,0)</f>
        <v xml:space="preserve">Ikang </v>
      </c>
      <c r="C34" s="7" t="s">
        <v>198</v>
      </c>
      <c r="D34" s="6" t="s">
        <v>190</v>
      </c>
      <c r="E34" s="5" t="s">
        <v>16</v>
      </c>
      <c r="F34" s="6"/>
      <c r="G34" s="5" t="str">
        <f>VLOOKUP($E34,'Nama Training'!$F$2:$H$15,2,0)</f>
        <v>Suhadi</v>
      </c>
      <c r="H34" s="6" t="s">
        <v>267</v>
      </c>
      <c r="I34" s="10"/>
      <c r="J34" s="6"/>
      <c r="K34" s="6" t="s">
        <v>197</v>
      </c>
      <c r="L34" s="6"/>
      <c r="M34" s="6"/>
    </row>
    <row r="35" spans="1:13" x14ac:dyDescent="0.25">
      <c r="A35" s="6" t="s">
        <v>43</v>
      </c>
      <c r="B35" s="6" t="str">
        <f>VLOOKUP($A35,'Nama Training'!B:C,2,0)</f>
        <v>Iman Budiman</v>
      </c>
      <c r="C35" s="7" t="s">
        <v>199</v>
      </c>
      <c r="D35" s="6" t="s">
        <v>162</v>
      </c>
      <c r="E35" s="5" t="s">
        <v>163</v>
      </c>
      <c r="F35" s="6"/>
      <c r="G35" s="5" t="str">
        <f>VLOOKUP($E35,'Nama Training'!$F$2:$H$15,2,0)</f>
        <v>Hestiana / Fajrina + Penyelia</v>
      </c>
      <c r="H35" s="48">
        <v>80</v>
      </c>
      <c r="I35" s="6" t="s">
        <v>265</v>
      </c>
      <c r="J35" s="6"/>
      <c r="K35" s="6" t="s">
        <v>174</v>
      </c>
      <c r="L35" s="6" t="s">
        <v>290</v>
      </c>
      <c r="M35" s="6" t="s">
        <v>290</v>
      </c>
    </row>
    <row r="36" spans="1:13" x14ac:dyDescent="0.25">
      <c r="A36" s="6" t="s">
        <v>43</v>
      </c>
      <c r="B36" s="6" t="str">
        <f>VLOOKUP($A36,'Nama Training'!B:C,2,0)</f>
        <v>Iman Budiman</v>
      </c>
      <c r="C36" s="7" t="s">
        <v>199</v>
      </c>
      <c r="D36" s="35" t="s">
        <v>187</v>
      </c>
      <c r="E36" s="5" t="s">
        <v>20</v>
      </c>
      <c r="F36" s="6"/>
      <c r="G36" s="5" t="str">
        <f>VLOOKUP($E36,'Nama Training'!$F$2:$H$15,2,0)</f>
        <v>Galih N / David Rahmat / Penyelia</v>
      </c>
      <c r="H36" s="48">
        <v>80</v>
      </c>
      <c r="I36" s="6" t="s">
        <v>265</v>
      </c>
      <c r="J36" s="6"/>
      <c r="K36" s="47" t="s">
        <v>205</v>
      </c>
      <c r="L36" s="6" t="s">
        <v>290</v>
      </c>
      <c r="M36" s="6" t="s">
        <v>290</v>
      </c>
    </row>
    <row r="37" spans="1:13" x14ac:dyDescent="0.25">
      <c r="A37" s="6" t="s">
        <v>43</v>
      </c>
      <c r="B37" s="6" t="str">
        <f>VLOOKUP($A37,'Nama Training'!B:C,2,0)</f>
        <v>Iman Budiman</v>
      </c>
      <c r="C37" s="7" t="s">
        <v>199</v>
      </c>
      <c r="D37" s="35" t="s">
        <v>182</v>
      </c>
      <c r="E37" s="5" t="s">
        <v>20</v>
      </c>
      <c r="F37" s="6"/>
      <c r="G37" s="5" t="str">
        <f>VLOOKUP($E37,'Nama Training'!$F$2:$H$15,2,0)</f>
        <v>Galih N / David Rahmat / Penyelia</v>
      </c>
      <c r="H37" s="48">
        <v>80</v>
      </c>
      <c r="I37" s="6" t="s">
        <v>265</v>
      </c>
      <c r="J37" s="6"/>
      <c r="K37" s="6" t="s">
        <v>184</v>
      </c>
      <c r="L37" s="6" t="s">
        <v>290</v>
      </c>
      <c r="M37" s="6" t="s">
        <v>290</v>
      </c>
    </row>
    <row r="38" spans="1:13" x14ac:dyDescent="0.25">
      <c r="A38" s="6" t="s">
        <v>43</v>
      </c>
      <c r="B38" s="6" t="str">
        <f>VLOOKUP($A38,'Nama Training'!B:C,2,0)</f>
        <v>Iman Budiman</v>
      </c>
      <c r="C38" s="7" t="s">
        <v>199</v>
      </c>
      <c r="D38" s="35" t="s">
        <v>190</v>
      </c>
      <c r="E38" s="5" t="s">
        <v>16</v>
      </c>
      <c r="F38" s="6"/>
      <c r="G38" s="5" t="str">
        <f>VLOOKUP($E38,'Nama Training'!$F$2:$H$15,2,0)</f>
        <v>Suhadi</v>
      </c>
      <c r="H38" s="48"/>
      <c r="I38" s="6" t="s">
        <v>273</v>
      </c>
      <c r="J38" s="6"/>
      <c r="K38" s="6" t="s">
        <v>197</v>
      </c>
      <c r="L38" s="6" t="s">
        <v>290</v>
      </c>
      <c r="M38" s="6" t="s">
        <v>290</v>
      </c>
    </row>
    <row r="39" spans="1:13" x14ac:dyDescent="0.25">
      <c r="A39" s="6" t="s">
        <v>43</v>
      </c>
      <c r="B39" s="6" t="str">
        <f>VLOOKUP($A39,'Nama Training'!B:C,2,0)</f>
        <v>Iman Budiman</v>
      </c>
      <c r="C39" s="7" t="s">
        <v>199</v>
      </c>
      <c r="D39" s="6" t="s">
        <v>180</v>
      </c>
      <c r="E39" s="5" t="s">
        <v>20</v>
      </c>
      <c r="F39" s="6"/>
      <c r="G39" s="5" t="str">
        <f>VLOOKUP($E39,'Nama Training'!$F$2:$H$15,2,0)</f>
        <v>Galih N / David Rahmat / Penyelia</v>
      </c>
      <c r="H39" s="48">
        <v>90</v>
      </c>
      <c r="I39" s="6" t="s">
        <v>265</v>
      </c>
      <c r="J39" s="6"/>
      <c r="K39" s="6" t="s">
        <v>181</v>
      </c>
      <c r="L39" s="6" t="s">
        <v>290</v>
      </c>
      <c r="M39" s="6" t="s">
        <v>290</v>
      </c>
    </row>
    <row r="40" spans="1:13" x14ac:dyDescent="0.25">
      <c r="A40" s="6" t="s">
        <v>43</v>
      </c>
      <c r="B40" s="6" t="str">
        <f>VLOOKUP($A40,'Nama Training'!B:C,2,0)</f>
        <v>Iman Budiman</v>
      </c>
      <c r="C40" s="7" t="s">
        <v>199</v>
      </c>
      <c r="D40" s="6" t="s">
        <v>276</v>
      </c>
      <c r="E40" s="5" t="s">
        <v>20</v>
      </c>
      <c r="F40" s="6"/>
      <c r="G40" s="5" t="str">
        <f>VLOOKUP($E40,'Nama Training'!$F$2:$H$15,2,0)</f>
        <v>Galih N / David Rahmat / Penyelia</v>
      </c>
      <c r="H40" s="48">
        <v>80</v>
      </c>
      <c r="I40" s="6" t="s">
        <v>265</v>
      </c>
      <c r="J40" s="6"/>
      <c r="K40" s="6"/>
      <c r="L40" s="6" t="s">
        <v>290</v>
      </c>
      <c r="M40" s="6" t="s">
        <v>290</v>
      </c>
    </row>
    <row r="41" spans="1:13" x14ac:dyDescent="0.25">
      <c r="A41" s="6" t="s">
        <v>43</v>
      </c>
      <c r="B41" s="6" t="str">
        <f>VLOOKUP($A41,'Nama Training'!B:C,2,0)</f>
        <v>Iman Budiman</v>
      </c>
      <c r="C41" s="7" t="s">
        <v>199</v>
      </c>
      <c r="D41" s="6" t="s">
        <v>277</v>
      </c>
      <c r="E41" s="5" t="s">
        <v>20</v>
      </c>
      <c r="F41" s="6"/>
      <c r="G41" s="5" t="str">
        <f>VLOOKUP($E41,'Nama Training'!$F$2:$H$15,2,0)</f>
        <v>Galih N / David Rahmat / Penyelia</v>
      </c>
      <c r="H41" s="48">
        <v>90</v>
      </c>
      <c r="I41" s="6" t="s">
        <v>265</v>
      </c>
      <c r="J41" s="6"/>
      <c r="K41" s="6"/>
      <c r="L41" s="6" t="s">
        <v>290</v>
      </c>
      <c r="M41" s="6" t="s">
        <v>290</v>
      </c>
    </row>
    <row r="42" spans="1:13" x14ac:dyDescent="0.25">
      <c r="A42" s="6" t="s">
        <v>43</v>
      </c>
      <c r="B42" s="6" t="str">
        <f>VLOOKUP($A42,'Nama Training'!B:C,2,0)</f>
        <v>Iman Budiman</v>
      </c>
      <c r="C42" s="7" t="s">
        <v>199</v>
      </c>
      <c r="D42" s="6" t="s">
        <v>275</v>
      </c>
      <c r="E42" s="5" t="s">
        <v>20</v>
      </c>
      <c r="F42" s="6"/>
      <c r="G42" s="5" t="str">
        <f>VLOOKUP($E42,'Nama Training'!$F$2:$H$15,2,0)</f>
        <v>Galih N / David Rahmat / Penyelia</v>
      </c>
      <c r="H42" s="48"/>
      <c r="I42" s="6" t="s">
        <v>273</v>
      </c>
      <c r="J42" s="6"/>
      <c r="K42" s="6"/>
      <c r="L42" s="6" t="s">
        <v>290</v>
      </c>
      <c r="M42" s="6" t="s">
        <v>290</v>
      </c>
    </row>
    <row r="43" spans="1:13" x14ac:dyDescent="0.25">
      <c r="A43" s="6" t="s">
        <v>43</v>
      </c>
      <c r="B43" s="6" t="str">
        <f>VLOOKUP($A43,'Nama Training'!B:C,2,0)</f>
        <v>Iman Budiman</v>
      </c>
      <c r="C43" s="7" t="s">
        <v>199</v>
      </c>
      <c r="D43" s="6" t="s">
        <v>278</v>
      </c>
      <c r="E43" s="5" t="s">
        <v>20</v>
      </c>
      <c r="F43" s="6"/>
      <c r="G43" s="5" t="str">
        <f>VLOOKUP($E43,'Nama Training'!$F$2:$H$15,2,0)</f>
        <v>Galih N / David Rahmat / Penyelia</v>
      </c>
      <c r="H43" s="48">
        <v>85</v>
      </c>
      <c r="I43" s="6" t="s">
        <v>265</v>
      </c>
      <c r="J43" s="6"/>
      <c r="K43" s="6"/>
      <c r="L43" s="6" t="s">
        <v>290</v>
      </c>
      <c r="M43" s="6" t="s">
        <v>290</v>
      </c>
    </row>
    <row r="44" spans="1:13" x14ac:dyDescent="0.25">
      <c r="A44" s="6" t="s">
        <v>43</v>
      </c>
      <c r="B44" s="6" t="str">
        <f>VLOOKUP($A44,'Nama Training'!B:C,2,0)</f>
        <v>Iman Budiman</v>
      </c>
      <c r="C44" s="7" t="s">
        <v>199</v>
      </c>
      <c r="D44" s="6" t="s">
        <v>279</v>
      </c>
      <c r="E44" s="5" t="s">
        <v>20</v>
      </c>
      <c r="F44" s="6"/>
      <c r="G44" s="5" t="str">
        <f>VLOOKUP($E44,'Nama Training'!$F$2:$H$15,2,0)</f>
        <v>Galih N / David Rahmat / Penyelia</v>
      </c>
      <c r="H44" s="48">
        <v>85</v>
      </c>
      <c r="I44" s="6" t="s">
        <v>265</v>
      </c>
      <c r="J44" s="6"/>
      <c r="K44" s="6"/>
      <c r="L44" s="6" t="s">
        <v>290</v>
      </c>
      <c r="M44" s="6" t="s">
        <v>290</v>
      </c>
    </row>
    <row r="45" spans="1:13" x14ac:dyDescent="0.25">
      <c r="A45" s="6" t="s">
        <v>43</v>
      </c>
      <c r="B45" s="6" t="str">
        <f>VLOOKUP($A45,'Nama Training'!B:C,2,0)</f>
        <v>Iman Budiman</v>
      </c>
      <c r="C45" s="7" t="s">
        <v>199</v>
      </c>
      <c r="D45" s="6" t="s">
        <v>280</v>
      </c>
      <c r="E45" s="5" t="s">
        <v>20</v>
      </c>
      <c r="F45" s="6"/>
      <c r="G45" s="5" t="str">
        <f>VLOOKUP($E45,'Nama Training'!$F$2:$H$15,2,0)</f>
        <v>Galih N / David Rahmat / Penyelia</v>
      </c>
      <c r="H45" s="48">
        <v>100</v>
      </c>
      <c r="I45" s="6" t="s">
        <v>265</v>
      </c>
      <c r="J45" s="6"/>
      <c r="K45" s="6"/>
      <c r="L45" s="6" t="s">
        <v>290</v>
      </c>
      <c r="M45" s="6" t="s">
        <v>290</v>
      </c>
    </row>
    <row r="46" spans="1:13" x14ac:dyDescent="0.25">
      <c r="A46" s="6" t="s">
        <v>206</v>
      </c>
      <c r="B46" s="6" t="str">
        <f>VLOOKUP($A46,'Nama Training'!B:C,2,0)</f>
        <v>Daniel</v>
      </c>
      <c r="C46" s="7" t="s">
        <v>250</v>
      </c>
      <c r="D46" s="5" t="s">
        <v>207</v>
      </c>
      <c r="E46" s="5" t="s">
        <v>18</v>
      </c>
      <c r="F46" s="5"/>
      <c r="G46" s="5" t="str">
        <f>VLOOKUP($E46,'Nama Training'!$F$2:$H$15,2,0)</f>
        <v>Hestiana / Fajrina + Penyelia</v>
      </c>
      <c r="H46" s="6"/>
      <c r="I46" s="5" t="s">
        <v>265</v>
      </c>
      <c r="J46" s="6"/>
      <c r="K46" s="6" t="e">
        <v>#N/A</v>
      </c>
      <c r="L46" s="6" t="s">
        <v>290</v>
      </c>
      <c r="M46" s="6" t="s">
        <v>290</v>
      </c>
    </row>
    <row r="47" spans="1:13" x14ac:dyDescent="0.25">
      <c r="A47" s="6" t="s">
        <v>206</v>
      </c>
      <c r="B47" s="6" t="str">
        <f>VLOOKUP($A47,'Nama Training'!B:C,2,0)</f>
        <v>Daniel</v>
      </c>
      <c r="C47" s="7" t="s">
        <v>250</v>
      </c>
      <c r="D47" s="5" t="s">
        <v>208</v>
      </c>
      <c r="E47" s="5" t="s">
        <v>18</v>
      </c>
      <c r="F47" s="5"/>
      <c r="G47" s="5" t="str">
        <f>VLOOKUP($E47,'Nama Training'!$F$2:$H$15,2,0)</f>
        <v>Hestiana / Fajrina + Penyelia</v>
      </c>
      <c r="H47" s="6"/>
      <c r="I47" s="5" t="s">
        <v>265</v>
      </c>
      <c r="J47" s="6"/>
      <c r="K47" s="6" t="e">
        <v>#N/A</v>
      </c>
      <c r="L47" s="6" t="s">
        <v>290</v>
      </c>
      <c r="M47" s="6" t="s">
        <v>290</v>
      </c>
    </row>
    <row r="48" spans="1:13" x14ac:dyDescent="0.25">
      <c r="A48" s="6" t="s">
        <v>206</v>
      </c>
      <c r="B48" s="6" t="str">
        <f>VLOOKUP($A48,'Nama Training'!B:C,2,0)</f>
        <v>Daniel</v>
      </c>
      <c r="C48" s="7" t="s">
        <v>250</v>
      </c>
      <c r="D48" s="5" t="s">
        <v>259</v>
      </c>
      <c r="E48" s="5" t="s">
        <v>18</v>
      </c>
      <c r="F48" s="5"/>
      <c r="G48" s="5" t="str">
        <f>VLOOKUP($E48,'Nama Training'!$F$2:$H$15,2,0)</f>
        <v>Hestiana / Fajrina + Penyelia</v>
      </c>
      <c r="H48" s="6"/>
      <c r="I48" s="5" t="s">
        <v>265</v>
      </c>
      <c r="J48" s="6"/>
      <c r="K48" s="6" t="e">
        <v>#N/A</v>
      </c>
      <c r="L48" s="6" t="s">
        <v>290</v>
      </c>
      <c r="M48" s="6" t="s">
        <v>290</v>
      </c>
    </row>
    <row r="49" spans="1:13" x14ac:dyDescent="0.25">
      <c r="A49" s="6" t="s">
        <v>42</v>
      </c>
      <c r="B49" s="6" t="str">
        <f>VLOOKUP($A49,'Nama Training'!B:C,2,0)</f>
        <v>Hestiana / Suhadi / Galih N</v>
      </c>
      <c r="C49" s="7" t="s">
        <v>200</v>
      </c>
      <c r="D49" s="6" t="s">
        <v>162</v>
      </c>
      <c r="E49" s="5" t="s">
        <v>163</v>
      </c>
      <c r="F49" s="6"/>
      <c r="G49" s="5" t="str">
        <f>VLOOKUP($E49,'Nama Training'!$F$2:$H$15,2,0)</f>
        <v>Hestiana / Fajrina + Penyelia</v>
      </c>
      <c r="H49" s="6"/>
      <c r="I49" s="6" t="s">
        <v>294</v>
      </c>
      <c r="J49" s="6"/>
      <c r="K49" s="6" t="s">
        <v>174</v>
      </c>
      <c r="L49" s="6" t="s">
        <v>290</v>
      </c>
      <c r="M49" s="6" t="s">
        <v>290</v>
      </c>
    </row>
    <row r="50" spans="1:13" x14ac:dyDescent="0.25">
      <c r="A50" s="6" t="s">
        <v>42</v>
      </c>
      <c r="B50" s="6" t="str">
        <f>VLOOKUP($A50,'Nama Training'!B:C,2,0)</f>
        <v>Hestiana / Suhadi / Galih N</v>
      </c>
      <c r="C50" s="7" t="s">
        <v>200</v>
      </c>
      <c r="D50" s="35" t="s">
        <v>187</v>
      </c>
      <c r="E50" s="5" t="s">
        <v>20</v>
      </c>
      <c r="F50" s="6"/>
      <c r="G50" s="5" t="str">
        <f>VLOOKUP($E50,'Nama Training'!$F$2:$H$15,2,0)</f>
        <v>Galih N / David Rahmat / Penyelia</v>
      </c>
      <c r="H50" s="6">
        <v>90</v>
      </c>
      <c r="I50" s="6" t="s">
        <v>265</v>
      </c>
      <c r="J50" s="6"/>
      <c r="K50" s="6" t="s">
        <v>184</v>
      </c>
      <c r="L50" s="6" t="s">
        <v>290</v>
      </c>
      <c r="M50" s="6" t="s">
        <v>290</v>
      </c>
    </row>
    <row r="51" spans="1:13" x14ac:dyDescent="0.25">
      <c r="A51" s="6" t="s">
        <v>42</v>
      </c>
      <c r="B51" s="6" t="str">
        <f>VLOOKUP($A51,'Nama Training'!B:C,2,0)</f>
        <v>Hestiana / Suhadi / Galih N</v>
      </c>
      <c r="C51" s="7" t="s">
        <v>200</v>
      </c>
      <c r="D51" s="35" t="s">
        <v>190</v>
      </c>
      <c r="E51" s="5" t="s">
        <v>16</v>
      </c>
      <c r="F51" s="6"/>
      <c r="G51" s="5" t="str">
        <f>VLOOKUP($E51,'Nama Training'!$F$2:$H$15,2,0)</f>
        <v>Suhadi</v>
      </c>
      <c r="H51" s="6">
        <v>80</v>
      </c>
      <c r="I51" s="6" t="s">
        <v>265</v>
      </c>
      <c r="J51" s="6"/>
      <c r="K51" s="6" t="s">
        <v>197</v>
      </c>
      <c r="L51" s="6" t="s">
        <v>290</v>
      </c>
      <c r="M51" s="6" t="s">
        <v>290</v>
      </c>
    </row>
    <row r="52" spans="1:13" x14ac:dyDescent="0.25">
      <c r="A52" s="6" t="s">
        <v>42</v>
      </c>
      <c r="B52" s="6" t="str">
        <f>VLOOKUP($A52,'Nama Training'!B:C,2,0)</f>
        <v>Hestiana / Suhadi / Galih N</v>
      </c>
      <c r="C52" s="7" t="s">
        <v>200</v>
      </c>
      <c r="D52" s="6" t="s">
        <v>180</v>
      </c>
      <c r="E52" s="5" t="s">
        <v>20</v>
      </c>
      <c r="F52" s="6"/>
      <c r="G52" s="5" t="str">
        <f>VLOOKUP($E52,'Nama Training'!$F$2:$H$15,2,0)</f>
        <v>Galih N / David Rahmat / Penyelia</v>
      </c>
      <c r="H52" s="6">
        <v>100</v>
      </c>
      <c r="I52" s="6" t="s">
        <v>265</v>
      </c>
      <c r="J52" s="6"/>
      <c r="K52" s="6" t="s">
        <v>181</v>
      </c>
      <c r="L52" s="6" t="s">
        <v>290</v>
      </c>
      <c r="M52" s="6" t="s">
        <v>290</v>
      </c>
    </row>
    <row r="53" spans="1:13" x14ac:dyDescent="0.25">
      <c r="A53" s="6" t="s">
        <v>42</v>
      </c>
      <c r="B53" s="6" t="str">
        <f>VLOOKUP($A53,'Nama Training'!B:C,2,0)</f>
        <v>Hestiana / Suhadi / Galih N</v>
      </c>
      <c r="C53" s="7" t="s">
        <v>200</v>
      </c>
      <c r="D53" s="6" t="s">
        <v>293</v>
      </c>
      <c r="E53" s="5" t="s">
        <v>16</v>
      </c>
      <c r="F53" s="6"/>
      <c r="G53" s="5" t="str">
        <f>VLOOKUP($E53,'Nama Training'!$F$2:$H$15,2,0)</f>
        <v>Suhadi</v>
      </c>
      <c r="H53" s="6">
        <v>100</v>
      </c>
      <c r="I53" s="6" t="s">
        <v>265</v>
      </c>
      <c r="J53" s="6"/>
      <c r="K53" s="6"/>
      <c r="L53" s="6" t="s">
        <v>290</v>
      </c>
      <c r="M53" s="6" t="s">
        <v>290</v>
      </c>
    </row>
    <row r="54" spans="1:13" x14ac:dyDescent="0.25">
      <c r="A54" s="6" t="s">
        <v>42</v>
      </c>
      <c r="B54" s="6" t="str">
        <f>VLOOKUP($A54,'Nama Training'!B:C,2,0)</f>
        <v>Hestiana / Suhadi / Galih N</v>
      </c>
      <c r="C54" s="7" t="s">
        <v>200</v>
      </c>
      <c r="D54" s="6" t="s">
        <v>275</v>
      </c>
      <c r="E54" s="5" t="s">
        <v>20</v>
      </c>
      <c r="F54" s="6"/>
      <c r="G54" s="5" t="str">
        <f>VLOOKUP($E54,'Nama Training'!$F$2:$H$15,2,0)</f>
        <v>Galih N / David Rahmat / Penyelia</v>
      </c>
      <c r="H54" s="6">
        <v>80</v>
      </c>
      <c r="I54" s="6" t="s">
        <v>265</v>
      </c>
      <c r="J54" s="6"/>
      <c r="K54" s="6"/>
      <c r="L54" s="6" t="s">
        <v>290</v>
      </c>
      <c r="M54" s="6" t="s">
        <v>290</v>
      </c>
    </row>
    <row r="55" spans="1:13" x14ac:dyDescent="0.25">
      <c r="A55" s="6" t="s">
        <v>42</v>
      </c>
      <c r="B55" s="6" t="str">
        <f>VLOOKUP($A55,'Nama Training'!B:C,2,0)</f>
        <v>Hestiana / Suhadi / Galih N</v>
      </c>
      <c r="C55" s="7" t="s">
        <v>200</v>
      </c>
      <c r="D55" s="6" t="s">
        <v>282</v>
      </c>
      <c r="E55" s="5" t="s">
        <v>16</v>
      </c>
      <c r="F55" s="6"/>
      <c r="G55" s="5" t="str">
        <f>VLOOKUP($E55,'Nama Training'!$F$2:$H$15,2,0)</f>
        <v>Suhadi</v>
      </c>
      <c r="H55" s="6">
        <v>80</v>
      </c>
      <c r="I55" s="6" t="s">
        <v>265</v>
      </c>
      <c r="J55" s="6"/>
      <c r="K55" s="6"/>
      <c r="L55" s="6" t="s">
        <v>290</v>
      </c>
      <c r="M55" s="6" t="s">
        <v>290</v>
      </c>
    </row>
    <row r="56" spans="1:13" x14ac:dyDescent="0.25">
      <c r="A56" s="6" t="s">
        <v>42</v>
      </c>
      <c r="B56" s="6" t="str">
        <f>VLOOKUP($A56,'Nama Training'!B:C,2,0)</f>
        <v>Hestiana / Suhadi / Galih N</v>
      </c>
      <c r="C56" s="7" t="s">
        <v>200</v>
      </c>
      <c r="D56" s="6" t="s">
        <v>277</v>
      </c>
      <c r="E56" s="5" t="s">
        <v>20</v>
      </c>
      <c r="F56" s="6"/>
      <c r="G56" s="5" t="str">
        <f>VLOOKUP($E56,'Nama Training'!$F$2:$H$15,2,0)</f>
        <v>Galih N / David Rahmat / Penyelia</v>
      </c>
      <c r="H56" s="6">
        <v>90</v>
      </c>
      <c r="I56" s="6" t="s">
        <v>265</v>
      </c>
      <c r="J56" s="6"/>
      <c r="K56" s="6"/>
      <c r="L56" s="6" t="s">
        <v>290</v>
      </c>
      <c r="M56" s="6" t="s">
        <v>290</v>
      </c>
    </row>
    <row r="57" spans="1:13" x14ac:dyDescent="0.25">
      <c r="A57" s="6" t="s">
        <v>42</v>
      </c>
      <c r="B57" s="6" t="str">
        <f>VLOOKUP($A57,'Nama Training'!B:C,2,0)</f>
        <v>Hestiana / Suhadi / Galih N</v>
      </c>
      <c r="C57" s="7" t="s">
        <v>200</v>
      </c>
      <c r="D57" s="6" t="s">
        <v>281</v>
      </c>
      <c r="E57" s="5" t="s">
        <v>20</v>
      </c>
      <c r="F57" s="6"/>
      <c r="G57" s="5" t="str">
        <f>VLOOKUP($E57,'Nama Training'!$F$2:$H$15,2,0)</f>
        <v>Galih N / David Rahmat / Penyelia</v>
      </c>
      <c r="H57" s="6">
        <v>80</v>
      </c>
      <c r="I57" s="6" t="s">
        <v>265</v>
      </c>
      <c r="J57" s="6"/>
      <c r="K57" s="6"/>
      <c r="L57" s="6" t="s">
        <v>290</v>
      </c>
      <c r="M57" s="6" t="s">
        <v>290</v>
      </c>
    </row>
    <row r="58" spans="1:13" x14ac:dyDescent="0.25">
      <c r="A58" s="6" t="s">
        <v>42</v>
      </c>
      <c r="B58" s="6" t="str">
        <f>VLOOKUP($A58,'Nama Training'!B:C,2,0)</f>
        <v>Hestiana / Suhadi / Galih N</v>
      </c>
      <c r="C58" s="7" t="s">
        <v>200</v>
      </c>
      <c r="D58" s="6" t="s">
        <v>160</v>
      </c>
      <c r="E58" s="5" t="s">
        <v>12</v>
      </c>
      <c r="F58" s="6"/>
      <c r="G58" s="5" t="str">
        <f>VLOOKUP($E58,'Nama Training'!$F$2:$H$15,2,0)</f>
        <v>Hestiana / Arin + Penyelia</v>
      </c>
      <c r="H58" s="6">
        <v>80</v>
      </c>
      <c r="I58" s="6" t="s">
        <v>265</v>
      </c>
      <c r="J58" s="6"/>
      <c r="K58" s="6"/>
      <c r="L58" s="6" t="s">
        <v>290</v>
      </c>
      <c r="M58" s="6" t="s">
        <v>290</v>
      </c>
    </row>
    <row r="59" spans="1:13" x14ac:dyDescent="0.25">
      <c r="A59" s="6" t="s">
        <v>214</v>
      </c>
      <c r="B59" s="6" t="str">
        <f>VLOOKUP($A59,'Nama Training'!B:C,2,0)</f>
        <v>Suhadi</v>
      </c>
      <c r="C59" s="7" t="s">
        <v>251</v>
      </c>
      <c r="D59" s="6" t="s">
        <v>230</v>
      </c>
      <c r="E59" s="5" t="s">
        <v>16</v>
      </c>
      <c r="F59" s="6"/>
      <c r="G59" s="5" t="str">
        <f>VLOOKUP($E59,'Nama Training'!$F$2:$H$15,2,0)</f>
        <v>Suhadi</v>
      </c>
      <c r="H59" s="6"/>
      <c r="I59" s="6"/>
      <c r="J59" s="6"/>
      <c r="K59" s="38" t="s">
        <v>231</v>
      </c>
      <c r="L59" s="6"/>
      <c r="M59" s="6"/>
    </row>
    <row r="60" spans="1:13" x14ac:dyDescent="0.25">
      <c r="A60" s="6" t="s">
        <v>214</v>
      </c>
      <c r="B60" s="6" t="str">
        <f>VLOOKUP($A60,'Nama Training'!B:C,2,0)</f>
        <v>Suhadi</v>
      </c>
      <c r="C60" s="7" t="s">
        <v>251</v>
      </c>
      <c r="D60" s="6" t="s">
        <v>190</v>
      </c>
      <c r="E60" s="5" t="s">
        <v>16</v>
      </c>
      <c r="F60" s="6"/>
      <c r="G60" s="5" t="str">
        <f>VLOOKUP($E60,'Nama Training'!$F$2:$H$15,2,0)</f>
        <v>Suhadi</v>
      </c>
      <c r="H60" s="6"/>
      <c r="I60" s="6"/>
      <c r="J60" s="6"/>
      <c r="K60" s="38" t="s">
        <v>232</v>
      </c>
      <c r="L60" s="6"/>
      <c r="M60" s="6"/>
    </row>
    <row r="61" spans="1:13" x14ac:dyDescent="0.25">
      <c r="A61" s="6" t="s">
        <v>171</v>
      </c>
      <c r="B61" s="6" t="str">
        <f>VLOOKUP($A61,'Nama Training'!B:C,2,0)</f>
        <v>Robby N</v>
      </c>
      <c r="C61" s="6" t="s">
        <v>292</v>
      </c>
      <c r="D61" s="5" t="s">
        <v>177</v>
      </c>
      <c r="E61" s="5" t="s">
        <v>15</v>
      </c>
      <c r="F61" s="5"/>
      <c r="G61" s="5" t="str">
        <f>VLOOKUP($E61,'Nama Training'!$F$2:$H$15,2,0)</f>
        <v>Rizal Bahara / Eko + Penyelia/Admin</v>
      </c>
      <c r="H61" s="6">
        <v>77.5</v>
      </c>
      <c r="I61" s="5" t="s">
        <v>265</v>
      </c>
      <c r="J61" s="6"/>
      <c r="K61" s="6" t="s">
        <v>178</v>
      </c>
      <c r="L61" s="6" t="s">
        <v>290</v>
      </c>
      <c r="M61" s="6" t="s">
        <v>290</v>
      </c>
    </row>
    <row r="62" spans="1:13" x14ac:dyDescent="0.25">
      <c r="A62" s="6" t="s">
        <v>171</v>
      </c>
      <c r="B62" s="6" t="str">
        <f>VLOOKUP($A62,'Nama Training'!B:C,2,0)</f>
        <v>Robby N</v>
      </c>
      <c r="C62" s="6" t="s">
        <v>292</v>
      </c>
      <c r="D62" s="6" t="s">
        <v>160</v>
      </c>
      <c r="E62" s="5" t="s">
        <v>12</v>
      </c>
      <c r="F62" s="5"/>
      <c r="G62" s="5" t="str">
        <f>VLOOKUP($E62,'Nama Training'!$F$2:$H$15,2,0)</f>
        <v>Hestiana / Arin + Penyelia</v>
      </c>
      <c r="H62" s="6">
        <v>67.5</v>
      </c>
      <c r="I62" s="5" t="s">
        <v>265</v>
      </c>
      <c r="J62" s="6"/>
      <c r="K62" s="6" t="s">
        <v>175</v>
      </c>
      <c r="L62" s="6" t="s">
        <v>290</v>
      </c>
      <c r="M62" s="6" t="s">
        <v>290</v>
      </c>
    </row>
    <row r="63" spans="1:13" x14ac:dyDescent="0.25">
      <c r="A63" s="6" t="s">
        <v>171</v>
      </c>
      <c r="B63" s="6" t="str">
        <f>VLOOKUP($A63,'Nama Training'!B:C,2,0)</f>
        <v>Robby N</v>
      </c>
      <c r="C63" s="6" t="s">
        <v>196</v>
      </c>
      <c r="D63" s="6" t="s">
        <v>162</v>
      </c>
      <c r="E63" s="5" t="s">
        <v>18</v>
      </c>
      <c r="F63" s="5"/>
      <c r="G63" s="5" t="str">
        <f>VLOOKUP($E63,'Nama Training'!$F$2:$H$15,2,0)</f>
        <v>Hestiana / Fajrina + Penyelia</v>
      </c>
      <c r="H63" s="6">
        <v>37.5</v>
      </c>
      <c r="I63" s="5" t="s">
        <v>265</v>
      </c>
      <c r="J63" s="6"/>
      <c r="K63" s="6"/>
      <c r="L63" s="6" t="s">
        <v>290</v>
      </c>
      <c r="M63" s="6" t="s">
        <v>290</v>
      </c>
    </row>
    <row r="64" spans="1:13" x14ac:dyDescent="0.25">
      <c r="A64" s="6" t="s">
        <v>21</v>
      </c>
      <c r="B64" s="6" t="str">
        <f>VLOOKUP($A64,'Nama Training'!B:C,2,0)</f>
        <v>Agung Pratama</v>
      </c>
      <c r="C64" s="6"/>
      <c r="D64" s="41" t="s">
        <v>187</v>
      </c>
      <c r="E64" s="41" t="s">
        <v>20</v>
      </c>
      <c r="F64" s="6"/>
      <c r="G64" s="5" t="str">
        <f>VLOOKUP($E64,'Nama Training'!$F$2:$H$15,2,0)</f>
        <v>Galih N / David Rahmat / Penyelia</v>
      </c>
      <c r="H64" s="6"/>
      <c r="I64" s="10"/>
      <c r="J64" s="6"/>
      <c r="K64" s="41" t="s">
        <v>256</v>
      </c>
      <c r="L64" s="6"/>
      <c r="M64" s="6"/>
    </row>
    <row r="65" spans="1:13" x14ac:dyDescent="0.25">
      <c r="A65" s="6" t="s">
        <v>24</v>
      </c>
      <c r="B65" s="6" t="str">
        <f>VLOOKUP($A65,'Nama Training'!B:C,2,0)</f>
        <v xml:space="preserve">Kristal Prima </v>
      </c>
      <c r="C65" s="6"/>
      <c r="D65" s="41" t="s">
        <v>258</v>
      </c>
      <c r="E65" s="41" t="s">
        <v>183</v>
      </c>
      <c r="F65" s="6"/>
      <c r="G65" s="5" t="str">
        <f>VLOOKUP($E65,'Nama Training'!$F$2:$H$15,2,0)</f>
        <v>Priarso Sukaton</v>
      </c>
      <c r="H65" s="6"/>
      <c r="I65" s="10"/>
      <c r="J65" s="6"/>
      <c r="K65" s="41" t="s">
        <v>254</v>
      </c>
      <c r="L65" s="6"/>
      <c r="M65" s="6"/>
    </row>
    <row r="66" spans="1:13" x14ac:dyDescent="0.25">
      <c r="A66" s="28" t="s">
        <v>25</v>
      </c>
      <c r="B66" s="6" t="str">
        <f>VLOOKUP($A66,'Nama Training'!B:C,2,0)</f>
        <v xml:space="preserve">Christianti Yusmisar </v>
      </c>
      <c r="C66" s="7"/>
      <c r="D66" s="6" t="s">
        <v>158</v>
      </c>
      <c r="E66" s="5" t="s">
        <v>16</v>
      </c>
      <c r="F66" s="5"/>
      <c r="G66" s="5" t="str">
        <f>VLOOKUP($E66,'Nama Training'!$F$2:$H$15,2,0)</f>
        <v>Suhadi</v>
      </c>
      <c r="H66" s="6"/>
      <c r="I66" s="5"/>
      <c r="J66" s="6"/>
      <c r="K66" s="9" t="s">
        <v>173</v>
      </c>
      <c r="L66" s="6"/>
      <c r="M66" s="6"/>
    </row>
    <row r="67" spans="1:13" x14ac:dyDescent="0.25">
      <c r="A67" s="6" t="s">
        <v>262</v>
      </c>
      <c r="B67" s="6" t="e">
        <f>VLOOKUP($A67,'Nama Training'!B:C,2,0)</f>
        <v>#N/A</v>
      </c>
      <c r="C67" s="6"/>
      <c r="D67" s="41" t="s">
        <v>258</v>
      </c>
      <c r="E67" s="41" t="s">
        <v>183</v>
      </c>
      <c r="F67" s="6"/>
      <c r="G67" s="5" t="str">
        <f>VLOOKUP($E67,'Nama Training'!$F$2:$H$15,2,0)</f>
        <v>Priarso Sukaton</v>
      </c>
      <c r="H67" s="6"/>
      <c r="I67" s="10"/>
      <c r="J67" s="6"/>
      <c r="K67" s="41" t="s">
        <v>254</v>
      </c>
      <c r="L67" s="6"/>
      <c r="M67" s="6"/>
    </row>
    <row r="68" spans="1:13" x14ac:dyDescent="0.25">
      <c r="A68" s="6" t="s">
        <v>28</v>
      </c>
      <c r="B68" s="6" t="str">
        <f>VLOOKUP($A68,'Nama Training'!B:C,2,0)</f>
        <v>Suhadi</v>
      </c>
      <c r="C68" s="6"/>
      <c r="D68" s="41" t="s">
        <v>180</v>
      </c>
      <c r="E68" s="41" t="s">
        <v>20</v>
      </c>
      <c r="F68" s="6"/>
      <c r="G68" s="5" t="str">
        <f>VLOOKUP($E68,'Nama Training'!$F$2:$H$15,2,0)</f>
        <v>Galih N / David Rahmat / Penyelia</v>
      </c>
      <c r="H68" s="6"/>
      <c r="I68" s="10"/>
      <c r="J68" s="6"/>
      <c r="K68" s="41" t="s">
        <v>181</v>
      </c>
      <c r="L68" s="6"/>
      <c r="M68" s="6"/>
    </row>
    <row r="69" spans="1:13" x14ac:dyDescent="0.25">
      <c r="A69" s="6" t="s">
        <v>29</v>
      </c>
      <c r="B69" s="6" t="str">
        <f>VLOOKUP($A69,'Nama Training'!B:C,2,0)</f>
        <v>Iman Budiman</v>
      </c>
      <c r="C69" s="6"/>
      <c r="D69" s="41" t="s">
        <v>180</v>
      </c>
      <c r="E69" s="41" t="s">
        <v>20</v>
      </c>
      <c r="F69" s="6"/>
      <c r="G69" s="5" t="str">
        <f>VLOOKUP($E69,'Nama Training'!$F$2:$H$15,2,0)</f>
        <v>Galih N / David Rahmat / Penyelia</v>
      </c>
      <c r="H69" s="6"/>
      <c r="I69" s="10"/>
      <c r="J69" s="6"/>
      <c r="K69" s="41" t="s">
        <v>181</v>
      </c>
      <c r="L69" s="6"/>
      <c r="M69" s="6"/>
    </row>
    <row r="70" spans="1:13" x14ac:dyDescent="0.25">
      <c r="A70" s="6" t="s">
        <v>29</v>
      </c>
      <c r="B70" s="6" t="str">
        <f>VLOOKUP($A70,'Nama Training'!B:C,2,0)</f>
        <v>Iman Budiman</v>
      </c>
      <c r="C70" s="6"/>
      <c r="D70" s="41" t="s">
        <v>258</v>
      </c>
      <c r="E70" s="41" t="s">
        <v>183</v>
      </c>
      <c r="F70" s="6"/>
      <c r="G70" s="5" t="str">
        <f>VLOOKUP($E70,'Nama Training'!$F$2:$H$15,2,0)</f>
        <v>Priarso Sukaton</v>
      </c>
      <c r="H70" s="6"/>
      <c r="I70" s="10"/>
      <c r="J70" s="6"/>
      <c r="K70" s="41" t="s">
        <v>254</v>
      </c>
      <c r="L70" s="6"/>
      <c r="M70" s="6"/>
    </row>
    <row r="71" spans="1:13" x14ac:dyDescent="0.25">
      <c r="A71" s="41" t="s">
        <v>30</v>
      </c>
      <c r="B71" s="6">
        <f>VLOOKUP($A71,'Nama Training'!B:C,2,0)</f>
        <v>0</v>
      </c>
      <c r="C71" s="6"/>
      <c r="D71" s="41" t="s">
        <v>257</v>
      </c>
      <c r="E71" s="41" t="s">
        <v>22</v>
      </c>
      <c r="F71" s="5"/>
      <c r="G71" s="5" t="str">
        <f>VLOOKUP($E71,'Nama Training'!$F$2:$H$15,2,0)</f>
        <v>Sigit Aditya Kinardi</v>
      </c>
      <c r="H71" s="6"/>
      <c r="I71" s="5"/>
      <c r="J71" s="8"/>
      <c r="K71" s="41" t="s">
        <v>253</v>
      </c>
      <c r="L71" s="6"/>
      <c r="M71" s="6"/>
    </row>
    <row r="72" spans="1:13" x14ac:dyDescent="0.25">
      <c r="A72" s="6" t="s">
        <v>31</v>
      </c>
      <c r="B72" s="6" t="str">
        <f>VLOOKUP($A72,'Nama Training'!B:C,2,0)</f>
        <v>Dewi Kristiani</v>
      </c>
      <c r="C72" s="6"/>
      <c r="D72" s="41" t="s">
        <v>260</v>
      </c>
      <c r="E72" s="41" t="s">
        <v>20</v>
      </c>
      <c r="F72" s="5"/>
      <c r="G72" s="5" t="str">
        <f>VLOOKUP($E72,'Nama Training'!$F$2:$H$15,2,0)</f>
        <v>Galih N / David Rahmat / Penyelia</v>
      </c>
      <c r="H72" s="6"/>
      <c r="I72" s="5"/>
      <c r="J72" s="9"/>
      <c r="K72" s="41" t="s">
        <v>172</v>
      </c>
      <c r="L72" s="6"/>
      <c r="M72" s="6"/>
    </row>
    <row r="73" spans="1:13" x14ac:dyDescent="0.25">
      <c r="A73" s="6" t="s">
        <v>31</v>
      </c>
      <c r="B73" s="6" t="str">
        <f>VLOOKUP($A73,'Nama Training'!B:C,2,0)</f>
        <v>Dewi Kristiani</v>
      </c>
      <c r="C73" s="6"/>
      <c r="D73" s="41" t="s">
        <v>187</v>
      </c>
      <c r="E73" s="41" t="s">
        <v>20</v>
      </c>
      <c r="F73" s="6"/>
      <c r="G73" s="5" t="str">
        <f>VLOOKUP($E73,'Nama Training'!$F$2:$H$15,2,0)</f>
        <v>Galih N / David Rahmat / Penyelia</v>
      </c>
      <c r="H73" s="6"/>
      <c r="I73" s="10"/>
      <c r="J73" s="6"/>
      <c r="K73" s="41" t="s">
        <v>256</v>
      </c>
      <c r="L73" s="6"/>
      <c r="M73" s="6"/>
    </row>
    <row r="74" spans="1:13" x14ac:dyDescent="0.25">
      <c r="A74" s="6" t="s">
        <v>264</v>
      </c>
      <c r="B74" s="6" t="e">
        <f>VLOOKUP($A74,'Nama Training'!B:C,2,0)</f>
        <v>#N/A</v>
      </c>
      <c r="C74" s="6"/>
      <c r="D74" s="41" t="s">
        <v>258</v>
      </c>
      <c r="E74" s="41" t="s">
        <v>183</v>
      </c>
      <c r="F74" s="6"/>
      <c r="G74" s="5" t="str">
        <f>VLOOKUP($E74,'Nama Training'!$F$2:$H$15,2,0)</f>
        <v>Priarso Sukaton</v>
      </c>
      <c r="H74" s="6"/>
      <c r="I74" s="10"/>
      <c r="J74" s="6"/>
      <c r="K74" s="41" t="s">
        <v>254</v>
      </c>
      <c r="L74" s="6"/>
      <c r="M74" s="6"/>
    </row>
    <row r="75" spans="1:13" x14ac:dyDescent="0.25">
      <c r="A75" s="42" t="s">
        <v>35</v>
      </c>
      <c r="B75" s="6" t="str">
        <f>VLOOKUP($A75,'Nama Training'!B:C,2,0)</f>
        <v xml:space="preserve">Abram </v>
      </c>
      <c r="C75" s="6"/>
      <c r="D75" s="41" t="s">
        <v>187</v>
      </c>
      <c r="E75" s="41" t="s">
        <v>20</v>
      </c>
      <c r="F75" s="6"/>
      <c r="G75" s="5" t="str">
        <f>VLOOKUP($E75,'Nama Training'!$F$2:$H$15,2,0)</f>
        <v>Galih N / David Rahmat / Penyelia</v>
      </c>
      <c r="H75" s="6"/>
      <c r="I75" s="10"/>
      <c r="J75" s="6"/>
      <c r="K75" s="41" t="s">
        <v>256</v>
      </c>
      <c r="L75" s="6"/>
      <c r="M75" s="6"/>
    </row>
    <row r="76" spans="1:13" x14ac:dyDescent="0.25">
      <c r="A76" s="6" t="s">
        <v>261</v>
      </c>
      <c r="B76" s="6" t="str">
        <f>VLOOKUP($A76,'Nama Training'!B:C,2,0)</f>
        <v>Danru</v>
      </c>
      <c r="C76" s="6"/>
      <c r="D76" s="41" t="s">
        <v>258</v>
      </c>
      <c r="E76" s="41" t="s">
        <v>183</v>
      </c>
      <c r="F76" s="6"/>
      <c r="G76" s="5" t="str">
        <f>VLOOKUP($E76,'Nama Training'!$F$2:$H$15,2,0)</f>
        <v>Priarso Sukaton</v>
      </c>
      <c r="H76" s="6"/>
      <c r="I76" s="10"/>
      <c r="J76" s="6"/>
      <c r="K76" s="41" t="s">
        <v>254</v>
      </c>
      <c r="L76" s="6"/>
      <c r="M76" s="6"/>
    </row>
    <row r="77" spans="1:13" x14ac:dyDescent="0.25">
      <c r="A77" s="6" t="s">
        <v>261</v>
      </c>
      <c r="B77" s="6" t="str">
        <f>VLOOKUP($A77,'Nama Training'!B:C,2,0)</f>
        <v>Danru</v>
      </c>
      <c r="C77" s="6"/>
      <c r="D77" s="41" t="s">
        <v>187</v>
      </c>
      <c r="E77" s="41" t="s">
        <v>20</v>
      </c>
      <c r="F77" s="6"/>
      <c r="G77" s="5" t="str">
        <f>VLOOKUP($E77,'Nama Training'!$F$2:$H$15,2,0)</f>
        <v>Galih N / David Rahmat / Penyelia</v>
      </c>
      <c r="H77" s="6"/>
      <c r="I77" s="10"/>
      <c r="J77" s="6"/>
      <c r="K77" s="41" t="s">
        <v>256</v>
      </c>
      <c r="L77" s="6"/>
      <c r="M77" s="6"/>
    </row>
    <row r="78" spans="1:13" x14ac:dyDescent="0.25">
      <c r="A78" s="6" t="s">
        <v>37</v>
      </c>
      <c r="B78" s="6" t="str">
        <f>VLOOKUP($A78,'Nama Training'!B:C,2,0)</f>
        <v xml:space="preserve">Kristal Prima </v>
      </c>
      <c r="C78" s="6"/>
      <c r="D78" s="41" t="s">
        <v>160</v>
      </c>
      <c r="E78" s="41" t="s">
        <v>12</v>
      </c>
      <c r="F78" s="6"/>
      <c r="G78" s="5" t="str">
        <f>VLOOKUP($E78,'Nama Training'!$F$2:$H$15,2,0)</f>
        <v>Hestiana / Arin + Penyelia</v>
      </c>
      <c r="H78" s="6"/>
      <c r="I78" s="10"/>
      <c r="J78" s="6"/>
      <c r="K78" s="41" t="s">
        <v>255</v>
      </c>
      <c r="L78" s="6"/>
      <c r="M78" s="6"/>
    </row>
    <row r="79" spans="1:13" x14ac:dyDescent="0.25">
      <c r="A79" s="6" t="s">
        <v>37</v>
      </c>
      <c r="B79" s="6" t="str">
        <f>VLOOKUP($A79,'Nama Training'!B:C,2,0)</f>
        <v xml:space="preserve">Kristal Prima </v>
      </c>
      <c r="C79" s="6"/>
      <c r="D79" s="41" t="s">
        <v>162</v>
      </c>
      <c r="E79" s="41" t="s">
        <v>18</v>
      </c>
      <c r="F79" s="6"/>
      <c r="G79" s="5" t="str">
        <f>VLOOKUP($E79,'Nama Training'!$F$2:$H$15,2,0)</f>
        <v>Hestiana / Fajrina + Penyelia</v>
      </c>
      <c r="H79" s="6"/>
      <c r="I79" s="10"/>
      <c r="J79" s="6"/>
      <c r="K79" s="41" t="s">
        <v>174</v>
      </c>
      <c r="L79" s="6"/>
      <c r="M79" s="6"/>
    </row>
    <row r="80" spans="1:13" x14ac:dyDescent="0.25">
      <c r="A80" s="6" t="s">
        <v>38</v>
      </c>
      <c r="B80" s="6" t="str">
        <f>VLOOKUP($A80,'Nama Training'!B:C,2,0)</f>
        <v>Henny Susanty</v>
      </c>
      <c r="C80" s="6"/>
      <c r="D80" s="41" t="s">
        <v>180</v>
      </c>
      <c r="E80" s="41" t="s">
        <v>20</v>
      </c>
      <c r="F80" s="6"/>
      <c r="G80" s="5" t="str">
        <f>VLOOKUP($E80,'Nama Training'!$F$2:$H$15,2,0)</f>
        <v>Galih N / David Rahmat / Penyelia</v>
      </c>
      <c r="H80" s="6"/>
      <c r="I80" s="10"/>
      <c r="J80" s="6"/>
      <c r="K80" s="41" t="s">
        <v>181</v>
      </c>
      <c r="L80" s="6"/>
      <c r="M80" s="6"/>
    </row>
    <row r="81" spans="1:13" x14ac:dyDescent="0.25">
      <c r="A81" s="43" t="s">
        <v>156</v>
      </c>
      <c r="B81" s="6" t="str">
        <f>VLOOKUP($A81,'Nama Training'!B:C,2,0)</f>
        <v>Iman Budiman</v>
      </c>
      <c r="C81" s="6"/>
      <c r="D81" s="41" t="s">
        <v>160</v>
      </c>
      <c r="E81" s="41" t="s">
        <v>12</v>
      </c>
      <c r="F81" s="6"/>
      <c r="G81" s="5" t="str">
        <f>VLOOKUP($E81,'Nama Training'!$F$2:$H$15,2,0)</f>
        <v>Hestiana / Arin + Penyelia</v>
      </c>
      <c r="H81" s="6"/>
      <c r="I81" s="10"/>
      <c r="J81" s="6"/>
      <c r="K81" s="41" t="s">
        <v>255</v>
      </c>
      <c r="L81" s="6"/>
      <c r="M81" s="6"/>
    </row>
    <row r="82" spans="1:13" x14ac:dyDescent="0.25">
      <c r="A82" s="43" t="s">
        <v>156</v>
      </c>
      <c r="B82" s="6" t="str">
        <f>VLOOKUP($A82,'Nama Training'!B:C,2,0)</f>
        <v>Iman Budiman</v>
      </c>
      <c r="C82" s="6"/>
      <c r="D82" s="41" t="s">
        <v>162</v>
      </c>
      <c r="E82" s="41" t="s">
        <v>18</v>
      </c>
      <c r="F82" s="6"/>
      <c r="G82" s="5" t="str">
        <f>VLOOKUP($E82,'Nama Training'!$F$2:$H$15,2,0)</f>
        <v>Hestiana / Fajrina + Penyelia</v>
      </c>
      <c r="H82" s="6"/>
      <c r="I82" s="10"/>
      <c r="J82" s="6"/>
      <c r="K82" s="41" t="s">
        <v>174</v>
      </c>
      <c r="L82" s="6"/>
      <c r="M82" s="6"/>
    </row>
    <row r="83" spans="1:13" x14ac:dyDescent="0.25">
      <c r="A83" s="42" t="s">
        <v>39</v>
      </c>
      <c r="B83" s="6" t="str">
        <f>VLOOKUP($A83,'Nama Training'!B:C,2,0)</f>
        <v xml:space="preserve">Kristal Prima </v>
      </c>
      <c r="C83" s="6"/>
      <c r="D83" s="41" t="s">
        <v>260</v>
      </c>
      <c r="E83" s="41" t="s">
        <v>20</v>
      </c>
      <c r="F83" s="5"/>
      <c r="G83" s="5" t="str">
        <f>VLOOKUP($E83,'Nama Training'!$F$2:$H$15,2,0)</f>
        <v>Galih N / David Rahmat / Penyelia</v>
      </c>
      <c r="H83" s="6"/>
      <c r="I83" s="5"/>
      <c r="J83" s="8"/>
      <c r="K83" s="41" t="s">
        <v>172</v>
      </c>
      <c r="L83" s="6"/>
      <c r="M83" s="6"/>
    </row>
    <row r="84" spans="1:13" x14ac:dyDescent="0.25">
      <c r="A84" s="42" t="s">
        <v>39</v>
      </c>
      <c r="B84" s="6" t="str">
        <f>VLOOKUP($A84,'Nama Training'!B:C,2,0)</f>
        <v xml:space="preserve">Kristal Prima </v>
      </c>
      <c r="C84" s="6"/>
      <c r="D84" s="41" t="s">
        <v>180</v>
      </c>
      <c r="E84" s="41" t="s">
        <v>20</v>
      </c>
      <c r="F84" s="5"/>
      <c r="G84" s="5" t="str">
        <f>VLOOKUP($E84,'Nama Training'!$F$2:$H$15,2,0)</f>
        <v>Galih N / David Rahmat / Penyelia</v>
      </c>
      <c r="H84" s="6"/>
      <c r="I84" s="6"/>
      <c r="J84" s="9"/>
      <c r="K84" s="41" t="s">
        <v>181</v>
      </c>
      <c r="L84" s="6"/>
      <c r="M84" s="6"/>
    </row>
    <row r="85" spans="1:13" x14ac:dyDescent="0.25">
      <c r="A85" s="41" t="s">
        <v>39</v>
      </c>
      <c r="B85" s="6" t="str">
        <f>VLOOKUP($A85,'Nama Training'!B:C,2,0)</f>
        <v xml:space="preserve">Kristal Prima </v>
      </c>
      <c r="C85" s="6"/>
      <c r="D85" s="41" t="s">
        <v>160</v>
      </c>
      <c r="E85" s="41" t="s">
        <v>12</v>
      </c>
      <c r="F85" s="6"/>
      <c r="G85" s="5" t="str">
        <f>VLOOKUP($E85,'Nama Training'!$F$2:$H$15,2,0)</f>
        <v>Hestiana / Arin + Penyelia</v>
      </c>
      <c r="H85" s="6"/>
      <c r="I85" s="10"/>
      <c r="J85" s="6"/>
      <c r="K85" s="41" t="s">
        <v>255</v>
      </c>
      <c r="L85" s="6"/>
      <c r="M85" s="6"/>
    </row>
    <row r="86" spans="1:13" x14ac:dyDescent="0.25">
      <c r="A86" s="41" t="s">
        <v>39</v>
      </c>
      <c r="B86" s="6" t="str">
        <f>VLOOKUP($A86,'Nama Training'!B:C,2,0)</f>
        <v xml:space="preserve">Kristal Prima </v>
      </c>
      <c r="C86" s="6"/>
      <c r="D86" s="41" t="s">
        <v>162</v>
      </c>
      <c r="E86" s="41" t="s">
        <v>18</v>
      </c>
      <c r="F86" s="6"/>
      <c r="G86" s="5" t="str">
        <f>VLOOKUP($E86,'Nama Training'!$F$2:$H$15,2,0)</f>
        <v>Hestiana / Fajrina + Penyelia</v>
      </c>
      <c r="H86" s="6"/>
      <c r="I86" s="10"/>
      <c r="J86" s="6"/>
      <c r="K86" s="41" t="s">
        <v>174</v>
      </c>
      <c r="L86" s="6"/>
      <c r="M86" s="6"/>
    </row>
    <row r="87" spans="1:13" x14ac:dyDescent="0.25">
      <c r="A87" s="41" t="s">
        <v>41</v>
      </c>
      <c r="B87" s="6" t="str">
        <f>VLOOKUP($A87,'Nama Training'!B:C,2,0)</f>
        <v xml:space="preserve">Kristal Prima </v>
      </c>
      <c r="C87" s="6"/>
      <c r="D87" s="41" t="s">
        <v>258</v>
      </c>
      <c r="E87" s="41" t="s">
        <v>183</v>
      </c>
      <c r="F87" s="6"/>
      <c r="G87" s="5" t="str">
        <f>VLOOKUP($E87,'Nama Training'!$F$2:$H$15,2,0)</f>
        <v>Priarso Sukaton</v>
      </c>
      <c r="H87" s="6"/>
      <c r="I87" s="10"/>
      <c r="J87" s="6"/>
      <c r="K87" s="41" t="s">
        <v>254</v>
      </c>
      <c r="L87" s="6"/>
      <c r="M87" s="6"/>
    </row>
    <row r="88" spans="1:13" x14ac:dyDescent="0.25">
      <c r="A88" s="6" t="s">
        <v>41</v>
      </c>
      <c r="B88" s="6" t="str">
        <f>VLOOKUP($A88,'Nama Training'!B:C,2,0)</f>
        <v xml:space="preserve">Kristal Prima </v>
      </c>
      <c r="C88" s="6"/>
      <c r="D88" s="41" t="s">
        <v>160</v>
      </c>
      <c r="E88" s="41" t="s">
        <v>12</v>
      </c>
      <c r="F88" s="6"/>
      <c r="G88" s="5" t="str">
        <f>VLOOKUP($E88,'Nama Training'!$F$2:$H$15,2,0)</f>
        <v>Hestiana / Arin + Penyelia</v>
      </c>
      <c r="H88" s="6"/>
      <c r="I88" s="10"/>
      <c r="J88" s="6"/>
      <c r="K88" s="41" t="s">
        <v>255</v>
      </c>
      <c r="L88" s="6"/>
      <c r="M88" s="6"/>
    </row>
    <row r="89" spans="1:13" x14ac:dyDescent="0.25">
      <c r="A89" s="41" t="s">
        <v>41</v>
      </c>
      <c r="B89" s="6" t="str">
        <f>VLOOKUP($A89,'Nama Training'!B:C,2,0)</f>
        <v xml:space="preserve">Kristal Prima </v>
      </c>
      <c r="C89" s="6"/>
      <c r="D89" s="41" t="s">
        <v>187</v>
      </c>
      <c r="E89" s="41" t="s">
        <v>20</v>
      </c>
      <c r="F89" s="6"/>
      <c r="G89" s="5" t="str">
        <f>VLOOKUP($E89,'Nama Training'!$F$2:$H$15,2,0)</f>
        <v>Galih N / David Rahmat / Penyelia</v>
      </c>
      <c r="H89" s="6"/>
      <c r="I89" s="10"/>
      <c r="J89" s="6"/>
      <c r="K89" s="41" t="s">
        <v>256</v>
      </c>
      <c r="L89" s="6"/>
      <c r="M89" s="6"/>
    </row>
    <row r="90" spans="1:13" x14ac:dyDescent="0.25">
      <c r="A90" s="6" t="s">
        <v>213</v>
      </c>
      <c r="B90" s="6" t="str">
        <f>VLOOKUP($A90,'Nama Training'!B:C,2,0)</f>
        <v>Suhadi</v>
      </c>
      <c r="C90" s="7"/>
      <c r="D90" s="6" t="s">
        <v>230</v>
      </c>
      <c r="E90" s="5" t="s">
        <v>16</v>
      </c>
      <c r="F90" s="6"/>
      <c r="G90" s="5" t="str">
        <f>VLOOKUP($E90,'Nama Training'!$F$2:$H$15,2,0)</f>
        <v>Suhadi</v>
      </c>
      <c r="H90" s="6"/>
      <c r="I90" s="6"/>
      <c r="J90" s="6"/>
      <c r="K90" s="38" t="s">
        <v>231</v>
      </c>
      <c r="L90" s="6"/>
      <c r="M90" s="6"/>
    </row>
    <row r="91" spans="1:13" x14ac:dyDescent="0.25">
      <c r="A91" s="6" t="s">
        <v>213</v>
      </c>
      <c r="B91" s="6" t="str">
        <f>VLOOKUP($A91,'Nama Training'!B:C,2,0)</f>
        <v>Suhadi</v>
      </c>
      <c r="C91" s="7"/>
      <c r="D91" s="6" t="s">
        <v>190</v>
      </c>
      <c r="E91" s="5" t="s">
        <v>16</v>
      </c>
      <c r="F91" s="6"/>
      <c r="G91" s="5" t="str">
        <f>VLOOKUP($E91,'Nama Training'!$F$2:$H$15,2,0)</f>
        <v>Suhadi</v>
      </c>
      <c r="H91" s="6"/>
      <c r="I91" s="6"/>
      <c r="J91" s="6"/>
      <c r="K91" s="38" t="s">
        <v>232</v>
      </c>
      <c r="L91" s="6"/>
      <c r="M91" s="6"/>
    </row>
    <row r="92" spans="1:13" x14ac:dyDescent="0.25">
      <c r="A92" s="6" t="s">
        <v>211</v>
      </c>
      <c r="B92" s="6" t="str">
        <f>VLOOKUP($A92,'Nama Training'!B:C,2,0)</f>
        <v>Henny Susanty</v>
      </c>
      <c r="C92" s="7" t="s">
        <v>250</v>
      </c>
      <c r="D92" s="6" t="s">
        <v>230</v>
      </c>
      <c r="E92" s="5" t="s">
        <v>16</v>
      </c>
      <c r="F92" s="6"/>
      <c r="G92" s="5" t="str">
        <f>VLOOKUP($E92,'Nama Training'!$F$2:$H$15,2,0)</f>
        <v>Suhadi</v>
      </c>
      <c r="H92" s="6"/>
      <c r="I92" s="6"/>
      <c r="J92" s="6"/>
      <c r="K92" s="38" t="s">
        <v>231</v>
      </c>
      <c r="L92" s="6"/>
      <c r="M92" s="6"/>
    </row>
    <row r="93" spans="1:13" x14ac:dyDescent="0.25">
      <c r="A93" s="6" t="s">
        <v>211</v>
      </c>
      <c r="B93" s="6" t="str">
        <f>VLOOKUP($A93,'Nama Training'!B:C,2,0)</f>
        <v>Henny Susanty</v>
      </c>
      <c r="C93" s="7" t="s">
        <v>250</v>
      </c>
      <c r="D93" s="6" t="s">
        <v>190</v>
      </c>
      <c r="E93" s="5" t="s">
        <v>16</v>
      </c>
      <c r="F93" s="6"/>
      <c r="G93" s="5" t="str">
        <f>VLOOKUP($E93,'Nama Training'!$F$2:$H$15,2,0)</f>
        <v>Suhadi</v>
      </c>
      <c r="H93" s="6"/>
      <c r="I93" s="6"/>
      <c r="J93" s="6"/>
      <c r="K93" s="38" t="s">
        <v>232</v>
      </c>
      <c r="L93" s="6"/>
      <c r="M93" s="6"/>
    </row>
    <row r="94" spans="1:13" x14ac:dyDescent="0.25">
      <c r="A94" s="6" t="s">
        <v>211</v>
      </c>
      <c r="B94" s="6" t="str">
        <f>VLOOKUP($A94,'Nama Training'!B:C,2,0)</f>
        <v>Henny Susanty</v>
      </c>
      <c r="C94" s="7" t="s">
        <v>250</v>
      </c>
      <c r="D94" s="6" t="s">
        <v>282</v>
      </c>
      <c r="E94" s="5" t="s">
        <v>16</v>
      </c>
      <c r="F94" s="6"/>
      <c r="G94" s="5" t="str">
        <f>VLOOKUP($E94,'Nama Training'!$F$2:$H$15,2,0)</f>
        <v>Suhadi</v>
      </c>
      <c r="H94" s="6"/>
      <c r="I94" s="6"/>
      <c r="J94" s="6"/>
      <c r="K94" s="38" t="s">
        <v>232</v>
      </c>
      <c r="L94" s="6"/>
      <c r="M94" s="6"/>
    </row>
    <row r="95" spans="1:13" x14ac:dyDescent="0.25">
      <c r="A95" s="6" t="s">
        <v>57</v>
      </c>
      <c r="B95" s="6" t="str">
        <f>VLOOKUP($A95,'Nama Training'!B:C,2,0)</f>
        <v>Hardito</v>
      </c>
      <c r="C95" s="7"/>
      <c r="D95" s="6" t="s">
        <v>170</v>
      </c>
      <c r="E95" s="5" t="s">
        <v>15</v>
      </c>
      <c r="F95" s="6" t="s">
        <v>52</v>
      </c>
      <c r="G95" s="5" t="str">
        <f>VLOOKUP($E95,'Nama Training'!$F$2:$H$15,2,0)</f>
        <v>Rizal Bahara / Eko + Penyelia/Admin</v>
      </c>
      <c r="H95" s="6"/>
      <c r="I95" s="6"/>
      <c r="J95" s="6"/>
      <c r="K95" s="6" t="e">
        <v>#N/A</v>
      </c>
      <c r="L95" s="6"/>
      <c r="M95" s="6"/>
    </row>
    <row r="96" spans="1:13" x14ac:dyDescent="0.25">
      <c r="A96" s="6" t="s">
        <v>57</v>
      </c>
      <c r="B96" s="6" t="str">
        <f>VLOOKUP($A96,'Nama Training'!B:C,2,0)</f>
        <v>Hardito</v>
      </c>
      <c r="C96" s="7"/>
      <c r="D96" s="6" t="s">
        <v>233</v>
      </c>
      <c r="E96" s="5" t="s">
        <v>15</v>
      </c>
      <c r="F96" s="6" t="s">
        <v>52</v>
      </c>
      <c r="G96" s="5" t="str">
        <f>VLOOKUP($E96,'Nama Training'!$F$2:$H$15,2,0)</f>
        <v>Rizal Bahara / Eko + Penyelia/Admin</v>
      </c>
      <c r="H96" s="6"/>
      <c r="I96" s="6"/>
      <c r="J96" s="6"/>
      <c r="K96" s="6" t="e">
        <v>#N/A</v>
      </c>
      <c r="L96" s="6"/>
      <c r="M96" s="6"/>
    </row>
    <row r="97" spans="1:13" x14ac:dyDescent="0.25">
      <c r="A97" s="6" t="s">
        <v>57</v>
      </c>
      <c r="B97" s="6" t="str">
        <f>VLOOKUP($A97,'Nama Training'!B:C,2,0)</f>
        <v>Hardito</v>
      </c>
      <c r="C97" s="7"/>
      <c r="D97" s="6" t="s">
        <v>164</v>
      </c>
      <c r="E97" s="5" t="s">
        <v>15</v>
      </c>
      <c r="F97" s="6" t="s">
        <v>167</v>
      </c>
      <c r="G97" s="5" t="str">
        <f>VLOOKUP($E97,'Nama Training'!$F$2:$H$15,2,0)</f>
        <v>Rizal Bahara / Eko + Penyelia/Admin</v>
      </c>
      <c r="H97" s="6"/>
      <c r="I97" s="6"/>
      <c r="J97" s="6"/>
      <c r="K97" s="6" t="e">
        <v>#N/A</v>
      </c>
      <c r="L97" s="6"/>
      <c r="M97" s="6"/>
    </row>
    <row r="98" spans="1:13" x14ac:dyDescent="0.25">
      <c r="A98" s="6" t="s">
        <v>59</v>
      </c>
      <c r="B98" s="6" t="str">
        <f>VLOOKUP($A98,'Nama Training'!B:C,2,0)</f>
        <v xml:space="preserve">Christianti Yusmisar </v>
      </c>
      <c r="C98" s="7"/>
      <c r="D98" s="6" t="s">
        <v>170</v>
      </c>
      <c r="E98" s="5" t="s">
        <v>15</v>
      </c>
      <c r="F98" s="6" t="s">
        <v>52</v>
      </c>
      <c r="G98" s="5" t="str">
        <f>VLOOKUP($E98,'Nama Training'!$F$2:$H$15,2,0)</f>
        <v>Rizal Bahara / Eko + Penyelia/Admin</v>
      </c>
      <c r="H98" s="6"/>
      <c r="I98" s="6"/>
      <c r="J98" s="6"/>
      <c r="K98" s="6" t="e">
        <v>#N/A</v>
      </c>
      <c r="L98" s="6"/>
      <c r="M98" s="6"/>
    </row>
    <row r="99" spans="1:13" x14ac:dyDescent="0.25">
      <c r="A99" s="6" t="s">
        <v>55</v>
      </c>
      <c r="B99" s="6" t="str">
        <f>VLOOKUP($A99,'Nama Training'!B:C,2,0)</f>
        <v>Terha Hadi</v>
      </c>
      <c r="C99" s="7"/>
      <c r="D99" s="6" t="s">
        <v>164</v>
      </c>
      <c r="E99" s="5" t="s">
        <v>15</v>
      </c>
      <c r="F99" s="6" t="s">
        <v>167</v>
      </c>
      <c r="G99" s="5" t="str">
        <f>VLOOKUP($E99,'Nama Training'!$F$2:$H$15,2,0)</f>
        <v>Rizal Bahara / Eko + Penyelia/Admin</v>
      </c>
      <c r="H99" s="6"/>
      <c r="I99" s="6"/>
      <c r="J99" s="6"/>
      <c r="K99" s="6" t="e">
        <v>#N/A</v>
      </c>
      <c r="L99" s="6"/>
      <c r="M99" s="6"/>
    </row>
    <row r="100" spans="1:13" x14ac:dyDescent="0.25">
      <c r="A100" s="6" t="s">
        <v>47</v>
      </c>
      <c r="B100" s="6" t="str">
        <f>VLOOKUP($A100,'Nama Training'!B:C,2,0)</f>
        <v>Iman Budiman</v>
      </c>
      <c r="C100" s="7"/>
      <c r="D100" s="6" t="s">
        <v>170</v>
      </c>
      <c r="E100" s="5" t="s">
        <v>15</v>
      </c>
      <c r="F100" s="6" t="s">
        <v>52</v>
      </c>
      <c r="G100" s="5" t="str">
        <f>VLOOKUP($E100,'Nama Training'!$F$2:$H$15,2,0)</f>
        <v>Rizal Bahara / Eko + Penyelia/Admin</v>
      </c>
      <c r="H100" s="6"/>
      <c r="I100" s="6"/>
      <c r="J100" s="6"/>
      <c r="K100" s="6" t="e">
        <v>#N/A</v>
      </c>
      <c r="L100" s="6"/>
      <c r="M100" s="6"/>
    </row>
    <row r="101" spans="1:13" x14ac:dyDescent="0.25">
      <c r="A101" s="6" t="s">
        <v>47</v>
      </c>
      <c r="B101" s="6" t="str">
        <f>VLOOKUP($A101,'Nama Training'!B:C,2,0)</f>
        <v>Iman Budiman</v>
      </c>
      <c r="C101" s="7"/>
      <c r="D101" s="6" t="s">
        <v>233</v>
      </c>
      <c r="E101" s="5" t="s">
        <v>15</v>
      </c>
      <c r="F101" s="6" t="s">
        <v>52</v>
      </c>
      <c r="G101" s="5" t="str">
        <f>VLOOKUP($E101,'Nama Training'!$F$2:$H$15,2,0)</f>
        <v>Rizal Bahara / Eko + Penyelia/Admin</v>
      </c>
      <c r="H101" s="6"/>
      <c r="I101" s="6"/>
      <c r="J101" s="6"/>
      <c r="K101" s="6" t="e">
        <v>#N/A</v>
      </c>
      <c r="L101" s="6"/>
      <c r="M101" s="6"/>
    </row>
    <row r="102" spans="1:13" x14ac:dyDescent="0.25">
      <c r="A102" s="6" t="s">
        <v>47</v>
      </c>
      <c r="B102" s="6" t="str">
        <f>VLOOKUP($A102,'Nama Training'!B:C,2,0)</f>
        <v>Iman Budiman</v>
      </c>
      <c r="C102" s="7"/>
      <c r="D102" s="6" t="s">
        <v>164</v>
      </c>
      <c r="E102" s="5" t="s">
        <v>15</v>
      </c>
      <c r="F102" s="6" t="s">
        <v>167</v>
      </c>
      <c r="G102" s="5" t="str">
        <f>VLOOKUP($E102,'Nama Training'!$F$2:$H$15,2,0)</f>
        <v>Rizal Bahara / Eko + Penyelia/Admin</v>
      </c>
      <c r="H102" s="6"/>
      <c r="I102" s="6"/>
      <c r="J102" s="6"/>
      <c r="K102" s="6" t="e">
        <v>#N/A</v>
      </c>
      <c r="L102" s="6"/>
      <c r="M102" s="6"/>
    </row>
    <row r="103" spans="1:13" x14ac:dyDescent="0.25">
      <c r="A103" s="6" t="s">
        <v>65</v>
      </c>
      <c r="B103" s="6" t="str">
        <f>VLOOKUP($A103,'Nama Training'!B:C,2,0)</f>
        <v>Hardito</v>
      </c>
      <c r="C103" s="7" t="s">
        <v>196</v>
      </c>
      <c r="D103" s="6" t="s">
        <v>168</v>
      </c>
      <c r="E103" s="5" t="s">
        <v>15</v>
      </c>
      <c r="F103" s="6" t="s">
        <v>167</v>
      </c>
      <c r="G103" s="5" t="str">
        <f>VLOOKUP($E103,'Nama Training'!$F$2:$H$15,2,0)</f>
        <v>Rizal Bahara / Eko + Penyelia/Admin</v>
      </c>
      <c r="H103" s="6">
        <v>4</v>
      </c>
      <c r="I103" s="6" t="s">
        <v>265</v>
      </c>
      <c r="J103" s="6"/>
      <c r="K103" s="6" t="e">
        <v>#N/A</v>
      </c>
      <c r="L103" s="6"/>
      <c r="M103" s="6"/>
    </row>
    <row r="104" spans="1:13" x14ac:dyDescent="0.25">
      <c r="A104" s="6" t="s">
        <v>65</v>
      </c>
      <c r="B104" s="6" t="str">
        <f>VLOOKUP($A104,'Nama Training'!B:C,2,0)</f>
        <v>Hardito</v>
      </c>
      <c r="C104" s="7" t="s">
        <v>196</v>
      </c>
      <c r="D104" s="6" t="s">
        <v>233</v>
      </c>
      <c r="E104" s="5" t="s">
        <v>15</v>
      </c>
      <c r="F104" s="6" t="s">
        <v>52</v>
      </c>
      <c r="G104" s="5" t="str">
        <f>VLOOKUP($E104,'Nama Training'!$F$2:$H$15,2,0)</f>
        <v>Rizal Bahara / Eko + Penyelia/Admin</v>
      </c>
      <c r="H104" s="6">
        <v>4</v>
      </c>
      <c r="I104" s="5" t="s">
        <v>265</v>
      </c>
      <c r="J104" s="6"/>
      <c r="K104" s="6" t="e">
        <v>#N/A</v>
      </c>
      <c r="L104" s="6"/>
      <c r="M104" s="6"/>
    </row>
    <row r="105" spans="1:13" x14ac:dyDescent="0.25">
      <c r="A105" s="6" t="s">
        <v>65</v>
      </c>
      <c r="B105" s="6" t="str">
        <f>VLOOKUP($A105,'Nama Training'!B:C,2,0)</f>
        <v>Hardito</v>
      </c>
      <c r="C105" s="7" t="s">
        <v>196</v>
      </c>
      <c r="D105" s="6" t="s">
        <v>164</v>
      </c>
      <c r="E105" s="5" t="s">
        <v>15</v>
      </c>
      <c r="F105" s="6" t="s">
        <v>167</v>
      </c>
      <c r="G105" s="5" t="str">
        <f>VLOOKUP($E105,'Nama Training'!$F$2:$H$15,2,0)</f>
        <v>Rizal Bahara / Eko + Penyelia/Admin</v>
      </c>
      <c r="H105" s="6"/>
      <c r="I105" s="6" t="s">
        <v>266</v>
      </c>
      <c r="J105" s="6"/>
      <c r="K105" s="6" t="e">
        <v>#N/A</v>
      </c>
      <c r="L105" s="6"/>
      <c r="M105" s="6"/>
    </row>
    <row r="106" spans="1:13" x14ac:dyDescent="0.25">
      <c r="A106" s="6" t="s">
        <v>65</v>
      </c>
      <c r="B106" s="6" t="str">
        <f>VLOOKUP($A106,'Nama Training'!B:C,2,0)</f>
        <v>Hardito</v>
      </c>
      <c r="C106" s="7" t="s">
        <v>196</v>
      </c>
      <c r="D106" s="6" t="s">
        <v>234</v>
      </c>
      <c r="E106" s="5" t="s">
        <v>15</v>
      </c>
      <c r="F106" s="6" t="s">
        <v>167</v>
      </c>
      <c r="G106" s="5" t="str">
        <f>VLOOKUP($E106,'Nama Training'!$F$2:$H$15,2,0)</f>
        <v>Rizal Bahara / Eko + Penyelia/Admin</v>
      </c>
      <c r="H106" s="6">
        <v>3.67</v>
      </c>
      <c r="I106" s="5" t="s">
        <v>265</v>
      </c>
      <c r="J106" s="6"/>
      <c r="K106" s="6" t="e">
        <v>#N/A</v>
      </c>
      <c r="L106" s="6"/>
      <c r="M106" s="6"/>
    </row>
    <row r="107" spans="1:13" x14ac:dyDescent="0.25">
      <c r="A107" s="6" t="s">
        <v>65</v>
      </c>
      <c r="B107" s="6" t="str">
        <f>VLOOKUP($A107,'Nama Training'!B:C,2,0)</f>
        <v>Hardito</v>
      </c>
      <c r="C107" s="7" t="s">
        <v>196</v>
      </c>
      <c r="D107" s="6" t="s">
        <v>170</v>
      </c>
      <c r="E107" s="5" t="s">
        <v>15</v>
      </c>
      <c r="F107" s="6" t="s">
        <v>52</v>
      </c>
      <c r="G107" s="5" t="str">
        <f>VLOOKUP($E107,'Nama Training'!$F$2:$H$15,2,0)</f>
        <v>Rizal Bahara / Eko + Penyelia/Admin</v>
      </c>
      <c r="H107" s="6"/>
      <c r="I107" s="5" t="s">
        <v>266</v>
      </c>
      <c r="J107" s="6"/>
      <c r="K107" s="6"/>
      <c r="L107" s="6"/>
      <c r="M107" s="6"/>
    </row>
    <row r="108" spans="1:13" x14ac:dyDescent="0.25">
      <c r="A108" s="6" t="s">
        <v>67</v>
      </c>
      <c r="B108" s="6" t="str">
        <f>VLOOKUP($A108,'Nama Training'!B:C,2,0)</f>
        <v xml:space="preserve">Christianti Yusmisar </v>
      </c>
      <c r="C108" s="7"/>
      <c r="D108" s="6" t="s">
        <v>164</v>
      </c>
      <c r="E108" s="5" t="s">
        <v>15</v>
      </c>
      <c r="F108" s="6" t="s">
        <v>167</v>
      </c>
      <c r="G108" s="5" t="str">
        <f>VLOOKUP($E108,'Nama Training'!$F$2:$H$15,2,0)</f>
        <v>Rizal Bahara / Eko + Penyelia/Admin</v>
      </c>
      <c r="H108" s="6"/>
      <c r="I108" s="6"/>
      <c r="J108" s="6"/>
      <c r="K108" s="6" t="e">
        <v>#N/A</v>
      </c>
      <c r="L108" s="6"/>
      <c r="M108" s="6"/>
    </row>
    <row r="109" spans="1:13" x14ac:dyDescent="0.25">
      <c r="A109" s="6" t="s">
        <v>63</v>
      </c>
      <c r="B109" s="6" t="str">
        <f>VLOOKUP($A109,'Nama Training'!B:C,2,0)</f>
        <v>Terha Hadi</v>
      </c>
      <c r="C109" s="7"/>
      <c r="D109" s="6" t="s">
        <v>168</v>
      </c>
      <c r="E109" s="5" t="s">
        <v>15</v>
      </c>
      <c r="F109" s="6" t="s">
        <v>167</v>
      </c>
      <c r="G109" s="5" t="str">
        <f>VLOOKUP($E109,'Nama Training'!$F$2:$H$15,2,0)</f>
        <v>Rizal Bahara / Eko + Penyelia/Admin</v>
      </c>
      <c r="H109" s="6"/>
      <c r="I109" s="6"/>
      <c r="J109" s="6"/>
      <c r="K109" s="6" t="e">
        <v>#N/A</v>
      </c>
      <c r="L109" s="6"/>
      <c r="M109" s="6"/>
    </row>
    <row r="110" spans="1:13" x14ac:dyDescent="0.25">
      <c r="A110" s="6" t="s">
        <v>63</v>
      </c>
      <c r="B110" s="6" t="str">
        <f>VLOOKUP($A110,'Nama Training'!B:C,2,0)</f>
        <v>Terha Hadi</v>
      </c>
      <c r="C110" s="7"/>
      <c r="D110" s="6" t="s">
        <v>233</v>
      </c>
      <c r="E110" s="5" t="s">
        <v>15</v>
      </c>
      <c r="F110" s="6" t="s">
        <v>52</v>
      </c>
      <c r="G110" s="5" t="str">
        <f>VLOOKUP($E110,'Nama Training'!$F$2:$H$15,2,0)</f>
        <v>Rizal Bahara / Eko + Penyelia/Admin</v>
      </c>
      <c r="H110" s="6"/>
      <c r="I110" s="6"/>
      <c r="J110" s="6"/>
      <c r="K110" s="6" t="e">
        <v>#N/A</v>
      </c>
      <c r="L110" s="6"/>
      <c r="M110" s="6"/>
    </row>
    <row r="111" spans="1:13" x14ac:dyDescent="0.25">
      <c r="A111" s="6" t="s">
        <v>63</v>
      </c>
      <c r="B111" s="6" t="str">
        <f>VLOOKUP($A111,'Nama Training'!B:C,2,0)</f>
        <v>Terha Hadi</v>
      </c>
      <c r="C111" s="7"/>
      <c r="D111" s="6" t="s">
        <v>164</v>
      </c>
      <c r="E111" s="5" t="s">
        <v>15</v>
      </c>
      <c r="F111" s="6" t="s">
        <v>167</v>
      </c>
      <c r="G111" s="5" t="str">
        <f>VLOOKUP($E111,'Nama Training'!$F$2:$H$15,2,0)</f>
        <v>Rizal Bahara / Eko + Penyelia/Admin</v>
      </c>
      <c r="H111" s="6"/>
      <c r="I111" s="6"/>
      <c r="J111" s="6"/>
      <c r="K111" s="6" t="e">
        <v>#N/A</v>
      </c>
      <c r="L111" s="6"/>
      <c r="M111" s="6"/>
    </row>
    <row r="112" spans="1:13" x14ac:dyDescent="0.25">
      <c r="A112" s="6" t="s">
        <v>63</v>
      </c>
      <c r="B112" s="6" t="str">
        <f>VLOOKUP($A112,'Nama Training'!B:C,2,0)</f>
        <v>Terha Hadi</v>
      </c>
      <c r="C112" s="7"/>
      <c r="D112" s="6" t="s">
        <v>234</v>
      </c>
      <c r="E112" s="5" t="s">
        <v>15</v>
      </c>
      <c r="F112" s="6" t="s">
        <v>167</v>
      </c>
      <c r="G112" s="5" t="str">
        <f>VLOOKUP($E112,'Nama Training'!$F$2:$H$15,2,0)</f>
        <v>Rizal Bahara / Eko + Penyelia/Admin</v>
      </c>
      <c r="H112" s="6"/>
      <c r="I112" s="5"/>
      <c r="J112" s="6"/>
      <c r="K112" s="6" t="e">
        <v>#N/A</v>
      </c>
      <c r="L112" s="6"/>
      <c r="M112" s="6"/>
    </row>
    <row r="113" spans="1:13" x14ac:dyDescent="0.25">
      <c r="A113" s="6" t="s">
        <v>61</v>
      </c>
      <c r="B113" s="6" t="str">
        <f>VLOOKUP($A113,'Nama Training'!B:C,2,0)</f>
        <v xml:space="preserve">Risma </v>
      </c>
      <c r="C113" s="7"/>
      <c r="D113" s="6" t="s">
        <v>168</v>
      </c>
      <c r="E113" s="5" t="s">
        <v>15</v>
      </c>
      <c r="F113" s="6" t="s">
        <v>167</v>
      </c>
      <c r="G113" s="5" t="str">
        <f>VLOOKUP($E113,'Nama Training'!$F$2:$H$15,2,0)</f>
        <v>Rizal Bahara / Eko + Penyelia/Admin</v>
      </c>
      <c r="H113" s="6"/>
      <c r="I113" s="6"/>
      <c r="J113" s="6"/>
      <c r="K113" s="6" t="e">
        <v>#N/A</v>
      </c>
      <c r="L113" s="6"/>
      <c r="M113" s="6"/>
    </row>
    <row r="114" spans="1:13" x14ac:dyDescent="0.25">
      <c r="A114" s="6" t="s">
        <v>61</v>
      </c>
      <c r="B114" s="6" t="str">
        <f>VLOOKUP($A114,'Nama Training'!B:C,2,0)</f>
        <v xml:space="preserve">Risma </v>
      </c>
      <c r="C114" s="7"/>
      <c r="D114" s="30" t="s">
        <v>164</v>
      </c>
      <c r="E114" s="5" t="s">
        <v>15</v>
      </c>
      <c r="F114" s="6" t="s">
        <v>167</v>
      </c>
      <c r="G114" s="5" t="str">
        <f>VLOOKUP($E114,'Nama Training'!$F$2:$H$15,2,0)</f>
        <v>Rizal Bahara / Eko + Penyelia/Admin</v>
      </c>
      <c r="H114" s="6"/>
      <c r="I114" s="5"/>
      <c r="J114" s="6"/>
      <c r="K114" s="6" t="e">
        <v>#N/A</v>
      </c>
      <c r="L114" s="6"/>
      <c r="M114" s="6"/>
    </row>
    <row r="115" spans="1:13" x14ac:dyDescent="0.25">
      <c r="A115" s="6" t="s">
        <v>61</v>
      </c>
      <c r="B115" s="6" t="str">
        <f>VLOOKUP($A115,'Nama Training'!B:C,2,0)</f>
        <v xml:space="preserve">Risma </v>
      </c>
      <c r="C115" s="7"/>
      <c r="D115" s="6" t="s">
        <v>235</v>
      </c>
      <c r="E115" s="5" t="s">
        <v>15</v>
      </c>
      <c r="F115" s="5" t="s">
        <v>52</v>
      </c>
      <c r="G115" s="5" t="str">
        <f>VLOOKUP($E115,'Nama Training'!$F$2:$H$15,2,0)</f>
        <v>Rizal Bahara / Eko + Penyelia/Admin</v>
      </c>
      <c r="H115" s="6"/>
      <c r="I115" s="5"/>
      <c r="J115" s="6"/>
      <c r="K115" s="6" t="e">
        <v>#N/A</v>
      </c>
      <c r="L115" s="6"/>
      <c r="M115" s="6"/>
    </row>
    <row r="116" spans="1:13" x14ac:dyDescent="0.25">
      <c r="A116" s="6" t="s">
        <v>56</v>
      </c>
      <c r="B116" s="6" t="str">
        <f>VLOOKUP($A116,'Nama Training'!B:C,2,0)</f>
        <v>Hardito</v>
      </c>
      <c r="C116" s="7"/>
      <c r="D116" s="6" t="s">
        <v>236</v>
      </c>
      <c r="E116" s="5" t="s">
        <v>20</v>
      </c>
      <c r="F116" s="6" t="s">
        <v>239</v>
      </c>
      <c r="G116" s="5" t="str">
        <f>VLOOKUP($E116,'Nama Training'!$F$2:$H$15,2,0)</f>
        <v>Galih N / David Rahmat / Penyelia</v>
      </c>
      <c r="H116" s="6"/>
      <c r="I116" s="5"/>
      <c r="J116" s="6"/>
      <c r="K116" s="6" t="e">
        <v>#N/A</v>
      </c>
      <c r="L116" s="6"/>
      <c r="M116" s="6"/>
    </row>
    <row r="117" spans="1:13" x14ac:dyDescent="0.25">
      <c r="A117" s="6" t="s">
        <v>56</v>
      </c>
      <c r="B117" s="6" t="str">
        <f>VLOOKUP($A117,'Nama Training'!B:C,2,0)</f>
        <v>Hardito</v>
      </c>
      <c r="C117" s="7"/>
      <c r="D117" s="6" t="s">
        <v>237</v>
      </c>
      <c r="E117" s="5" t="s">
        <v>20</v>
      </c>
      <c r="F117" s="6" t="s">
        <v>239</v>
      </c>
      <c r="G117" s="5" t="str">
        <f>VLOOKUP($E117,'Nama Training'!$F$2:$H$15,2,0)</f>
        <v>Galih N / David Rahmat / Penyelia</v>
      </c>
      <c r="H117" s="6"/>
      <c r="I117" s="5"/>
      <c r="J117" s="6"/>
      <c r="K117" s="6" t="e">
        <v>#N/A</v>
      </c>
      <c r="L117" s="6"/>
      <c r="M117" s="6"/>
    </row>
    <row r="118" spans="1:13" x14ac:dyDescent="0.25">
      <c r="A118" s="6" t="s">
        <v>56</v>
      </c>
      <c r="B118" s="6" t="str">
        <f>VLOOKUP($A118,'Nama Training'!B:C,2,0)</f>
        <v>Hardito</v>
      </c>
      <c r="C118" s="7"/>
      <c r="D118" s="6" t="s">
        <v>243</v>
      </c>
      <c r="E118" s="5" t="s">
        <v>20</v>
      </c>
      <c r="F118" s="6" t="s">
        <v>239</v>
      </c>
      <c r="G118" s="5" t="str">
        <f>VLOOKUP($E118,'Nama Training'!$F$2:$H$15,2,0)</f>
        <v>Galih N / David Rahmat / Penyelia</v>
      </c>
      <c r="H118" s="6"/>
      <c r="I118" s="5"/>
      <c r="J118" s="6"/>
      <c r="K118" s="6" t="e">
        <v>#N/A</v>
      </c>
      <c r="L118" s="6"/>
      <c r="M118" s="6"/>
    </row>
    <row r="119" spans="1:13" x14ac:dyDescent="0.25">
      <c r="A119" s="6" t="s">
        <v>56</v>
      </c>
      <c r="B119" s="6" t="str">
        <f>VLOOKUP($A119,'Nama Training'!B:C,2,0)</f>
        <v>Hardito</v>
      </c>
      <c r="C119" s="7"/>
      <c r="D119" s="6" t="s">
        <v>244</v>
      </c>
      <c r="E119" s="5" t="s">
        <v>20</v>
      </c>
      <c r="F119" s="6" t="s">
        <v>245</v>
      </c>
      <c r="G119" s="5" t="str">
        <f>VLOOKUP($E119,'Nama Training'!$F$2:$H$15,2,0)</f>
        <v>Galih N / David Rahmat / Penyelia</v>
      </c>
      <c r="H119" s="6"/>
      <c r="I119" s="10"/>
      <c r="J119" s="6"/>
      <c r="K119" s="6" t="e">
        <v>#N/A</v>
      </c>
      <c r="L119" s="6"/>
      <c r="M119" s="6"/>
    </row>
    <row r="120" spans="1:13" x14ac:dyDescent="0.25">
      <c r="A120" s="6" t="s">
        <v>56</v>
      </c>
      <c r="B120" s="6" t="str">
        <f>VLOOKUP($A120,'Nama Training'!B:C,2,0)</f>
        <v>Hardito</v>
      </c>
      <c r="C120" s="6"/>
      <c r="D120" s="6" t="s">
        <v>247</v>
      </c>
      <c r="E120" s="6" t="s">
        <v>20</v>
      </c>
      <c r="F120" s="6" t="s">
        <v>245</v>
      </c>
      <c r="G120" s="5" t="str">
        <f>VLOOKUP($E120,'Nama Training'!$F$2:$H$15,2,0)</f>
        <v>Galih N / David Rahmat / Penyelia</v>
      </c>
      <c r="H120" s="6"/>
      <c r="I120" s="5"/>
      <c r="J120" s="8"/>
      <c r="K120" s="6" t="e">
        <f>VLOOKUP(D120,[1]Sheet1!$A:$B,2,0)</f>
        <v>#N/A</v>
      </c>
      <c r="L120" s="6"/>
      <c r="M120" s="6"/>
    </row>
    <row r="121" spans="1:13" x14ac:dyDescent="0.25">
      <c r="A121" s="6" t="s">
        <v>58</v>
      </c>
      <c r="B121" s="6" t="str">
        <f>VLOOKUP($A121,'Nama Training'!B:C,2,0)</f>
        <v xml:space="preserve">Christianti Yusmisar </v>
      </c>
      <c r="C121" s="7"/>
      <c r="D121" s="6" t="s">
        <v>236</v>
      </c>
      <c r="E121" s="5" t="s">
        <v>20</v>
      </c>
      <c r="F121" s="6" t="s">
        <v>239</v>
      </c>
      <c r="G121" s="5" t="str">
        <f>VLOOKUP($E121,'Nama Training'!$F$2:$H$15,2,0)</f>
        <v>Galih N / David Rahmat / Penyelia</v>
      </c>
      <c r="H121" s="6"/>
      <c r="I121" s="5"/>
      <c r="J121" s="6"/>
      <c r="K121" s="6" t="e">
        <v>#N/A</v>
      </c>
      <c r="L121" s="6"/>
      <c r="M121" s="6"/>
    </row>
    <row r="122" spans="1:13" x14ac:dyDescent="0.25">
      <c r="A122" s="6" t="s">
        <v>58</v>
      </c>
      <c r="B122" s="6" t="str">
        <f>VLOOKUP($A122,'Nama Training'!B:C,2,0)</f>
        <v xml:space="preserve">Christianti Yusmisar </v>
      </c>
      <c r="C122" s="7"/>
      <c r="D122" s="6" t="s">
        <v>237</v>
      </c>
      <c r="E122" s="5" t="s">
        <v>20</v>
      </c>
      <c r="F122" s="6" t="s">
        <v>239</v>
      </c>
      <c r="G122" s="5" t="str">
        <f>VLOOKUP($E122,'Nama Training'!$F$2:$H$15,2,0)</f>
        <v>Galih N / David Rahmat / Penyelia</v>
      </c>
      <c r="H122" s="6"/>
      <c r="I122" s="5"/>
      <c r="J122" s="6"/>
      <c r="K122" s="6" t="e">
        <v>#N/A</v>
      </c>
      <c r="L122" s="6"/>
      <c r="M122" s="6"/>
    </row>
    <row r="123" spans="1:13" x14ac:dyDescent="0.25">
      <c r="A123" s="6" t="s">
        <v>58</v>
      </c>
      <c r="B123" s="6" t="str">
        <f>VLOOKUP($A123,'Nama Training'!B:C,2,0)</f>
        <v xml:space="preserve">Christianti Yusmisar </v>
      </c>
      <c r="C123" s="7"/>
      <c r="D123" s="6" t="s">
        <v>238</v>
      </c>
      <c r="E123" s="5" t="s">
        <v>20</v>
      </c>
      <c r="F123" s="6" t="s">
        <v>239</v>
      </c>
      <c r="G123" s="5" t="str">
        <f>VLOOKUP($E123,'Nama Training'!$F$2:$H$15,2,0)</f>
        <v>Galih N / David Rahmat / Penyelia</v>
      </c>
      <c r="H123" s="6"/>
      <c r="I123" s="5"/>
      <c r="J123" s="6"/>
      <c r="K123" s="6" t="e">
        <v>#N/A</v>
      </c>
      <c r="L123" s="6"/>
      <c r="M123" s="6"/>
    </row>
    <row r="124" spans="1:13" x14ac:dyDescent="0.25">
      <c r="A124" s="6" t="s">
        <v>58</v>
      </c>
      <c r="B124" s="6" t="str">
        <f>VLOOKUP($A124,'Nama Training'!B:C,2,0)</f>
        <v xml:space="preserve">Christianti Yusmisar </v>
      </c>
      <c r="C124" s="7"/>
      <c r="D124" s="6" t="s">
        <v>243</v>
      </c>
      <c r="E124" s="5" t="s">
        <v>20</v>
      </c>
      <c r="F124" s="6" t="s">
        <v>239</v>
      </c>
      <c r="G124" s="5" t="str">
        <f>VLOOKUP($E124,'Nama Training'!$F$2:$H$15,2,0)</f>
        <v>Galih N / David Rahmat / Penyelia</v>
      </c>
      <c r="H124" s="6"/>
      <c r="I124" s="5"/>
      <c r="J124" s="6"/>
      <c r="K124" s="6" t="e">
        <v>#N/A</v>
      </c>
      <c r="L124" s="6"/>
      <c r="M124" s="6"/>
    </row>
    <row r="125" spans="1:13" x14ac:dyDescent="0.25">
      <c r="A125" s="6" t="s">
        <v>58</v>
      </c>
      <c r="B125" s="6" t="str">
        <f>VLOOKUP($A125,'Nama Training'!B:C,2,0)</f>
        <v xml:space="preserve">Christianti Yusmisar </v>
      </c>
      <c r="C125" s="7"/>
      <c r="D125" s="6" t="s">
        <v>244</v>
      </c>
      <c r="E125" s="5" t="s">
        <v>20</v>
      </c>
      <c r="F125" s="6" t="s">
        <v>245</v>
      </c>
      <c r="G125" s="5" t="str">
        <f>VLOOKUP($E125,'Nama Training'!$F$2:$H$15,2,0)</f>
        <v>Galih N / David Rahmat / Penyelia</v>
      </c>
      <c r="H125" s="6"/>
      <c r="I125" s="10"/>
      <c r="J125" s="6"/>
      <c r="K125" s="6" t="e">
        <v>#N/A</v>
      </c>
      <c r="L125" s="6"/>
      <c r="M125" s="6"/>
    </row>
    <row r="126" spans="1:13" x14ac:dyDescent="0.25">
      <c r="A126" s="6" t="s">
        <v>58</v>
      </c>
      <c r="B126" s="6" t="str">
        <f>VLOOKUP($A126,'Nama Training'!B:C,2,0)</f>
        <v xml:space="preserve">Christianti Yusmisar </v>
      </c>
      <c r="C126" s="6"/>
      <c r="D126" s="6" t="s">
        <v>247</v>
      </c>
      <c r="E126" s="6" t="s">
        <v>20</v>
      </c>
      <c r="F126" s="6" t="s">
        <v>245</v>
      </c>
      <c r="G126" s="5" t="str">
        <f>VLOOKUP($E126,'Nama Training'!$F$2:$H$15,2,0)</f>
        <v>Galih N / David Rahmat / Penyelia</v>
      </c>
      <c r="H126" s="6"/>
      <c r="I126" s="5"/>
      <c r="J126" s="9"/>
      <c r="K126" s="6" t="e">
        <f>VLOOKUP(D126,[1]Sheet1!$A:$B,2,0)</f>
        <v>#N/A</v>
      </c>
      <c r="L126" s="6"/>
      <c r="M126" s="6"/>
    </row>
    <row r="127" spans="1:13" x14ac:dyDescent="0.25">
      <c r="A127" s="6" t="s">
        <v>54</v>
      </c>
      <c r="B127" s="6" t="str">
        <f>VLOOKUP($A127,'Nama Training'!B:C,2,0)</f>
        <v>Hari Junianto</v>
      </c>
      <c r="C127" s="7"/>
      <c r="D127" s="45" t="s">
        <v>240</v>
      </c>
      <c r="E127" s="5" t="s">
        <v>20</v>
      </c>
      <c r="F127" s="6" t="s">
        <v>241</v>
      </c>
      <c r="G127" s="5" t="str">
        <f>VLOOKUP($E127,'Nama Training'!$F$2:$H$15,2,0)</f>
        <v>Galih N / David Rahmat / Penyelia</v>
      </c>
      <c r="H127" s="6"/>
      <c r="I127" s="10"/>
      <c r="J127" s="6"/>
      <c r="K127" s="6" t="e">
        <v>#N/A</v>
      </c>
      <c r="L127" s="6"/>
      <c r="M127" s="6"/>
    </row>
    <row r="128" spans="1:13" x14ac:dyDescent="0.25">
      <c r="A128" s="6" t="s">
        <v>54</v>
      </c>
      <c r="B128" s="6" t="str">
        <f>VLOOKUP($A128,'Nama Training'!B:C,2,0)</f>
        <v>Hari Junianto</v>
      </c>
      <c r="C128" s="7"/>
      <c r="D128" s="6" t="s">
        <v>244</v>
      </c>
      <c r="E128" s="5" t="s">
        <v>20</v>
      </c>
      <c r="F128" s="6" t="s">
        <v>245</v>
      </c>
      <c r="G128" s="5" t="str">
        <f>VLOOKUP($E128,'Nama Training'!$F$2:$H$15,2,0)</f>
        <v>Galih N / David Rahmat / Penyelia</v>
      </c>
      <c r="H128" s="6"/>
      <c r="I128" s="10"/>
      <c r="J128" s="6"/>
      <c r="K128" s="6" t="e">
        <v>#N/A</v>
      </c>
      <c r="L128" s="6"/>
      <c r="M128" s="6"/>
    </row>
    <row r="129" spans="1:13" x14ac:dyDescent="0.25">
      <c r="A129" s="6" t="s">
        <v>54</v>
      </c>
      <c r="B129" s="6" t="str">
        <f>VLOOKUP($A129,'Nama Training'!B:C,2,0)</f>
        <v>Hari Junianto</v>
      </c>
      <c r="C129" s="6" t="s">
        <v>200</v>
      </c>
      <c r="D129" s="6" t="s">
        <v>247</v>
      </c>
      <c r="E129" s="6" t="s">
        <v>20</v>
      </c>
      <c r="F129" s="6" t="s">
        <v>245</v>
      </c>
      <c r="G129" s="5" t="str">
        <f>VLOOKUP($E129,'Nama Training'!$F$2:$H$15,2,0)</f>
        <v>Galih N / David Rahmat / Penyelia</v>
      </c>
      <c r="H129" s="6"/>
      <c r="I129" s="5"/>
      <c r="J129" s="8"/>
      <c r="K129" s="6" t="e">
        <f>VLOOKUP(D129,[1]Sheet1!$A:$B,2,0)</f>
        <v>#N/A</v>
      </c>
      <c r="L129" s="6"/>
      <c r="M129" s="6"/>
    </row>
    <row r="130" spans="1:13" x14ac:dyDescent="0.25">
      <c r="A130" s="42" t="s">
        <v>54</v>
      </c>
      <c r="B130" s="6" t="str">
        <f>VLOOKUP($A130,'Nama Training'!B:C,2,0)</f>
        <v>Hari Junianto</v>
      </c>
      <c r="C130" s="6" t="s">
        <v>200</v>
      </c>
      <c r="D130" s="41" t="s">
        <v>180</v>
      </c>
      <c r="E130" s="41" t="s">
        <v>20</v>
      </c>
      <c r="F130" s="6" t="s">
        <v>248</v>
      </c>
      <c r="G130" s="5" t="str">
        <f>VLOOKUP($E130,'Nama Training'!$F$2:$H$15,2,0)</f>
        <v>Galih N / David Rahmat / Penyelia</v>
      </c>
      <c r="H130" s="6"/>
      <c r="I130" s="10"/>
      <c r="J130" s="6"/>
      <c r="K130" s="41" t="s">
        <v>181</v>
      </c>
      <c r="L130" s="6"/>
      <c r="M130" s="6"/>
    </row>
    <row r="131" spans="1:13" x14ac:dyDescent="0.25">
      <c r="A131" s="6" t="s">
        <v>45</v>
      </c>
      <c r="B131" s="6" t="str">
        <f>VLOOKUP($A131,'Nama Training'!B:C,2,0)</f>
        <v>Iman Budiman</v>
      </c>
      <c r="C131" s="7"/>
      <c r="D131" s="6" t="s">
        <v>236</v>
      </c>
      <c r="E131" s="5" t="s">
        <v>20</v>
      </c>
      <c r="F131" s="6" t="s">
        <v>239</v>
      </c>
      <c r="G131" s="5" t="str">
        <f>VLOOKUP($E131,'Nama Training'!$F$2:$H$15,2,0)</f>
        <v>Galih N / David Rahmat / Penyelia</v>
      </c>
      <c r="H131" s="6"/>
      <c r="I131" s="5"/>
      <c r="J131" s="6"/>
      <c r="K131" s="6" t="e">
        <v>#N/A</v>
      </c>
      <c r="L131" s="6"/>
      <c r="M131" s="6"/>
    </row>
    <row r="132" spans="1:13" x14ac:dyDescent="0.25">
      <c r="A132" s="6" t="s">
        <v>45</v>
      </c>
      <c r="B132" s="6" t="str">
        <f>VLOOKUP($A132,'Nama Training'!B:C,2,0)</f>
        <v>Iman Budiman</v>
      </c>
      <c r="C132" s="7"/>
      <c r="D132" s="6" t="s">
        <v>237</v>
      </c>
      <c r="E132" s="5" t="s">
        <v>20</v>
      </c>
      <c r="F132" s="6" t="s">
        <v>239</v>
      </c>
      <c r="G132" s="5" t="str">
        <f>VLOOKUP($E132,'Nama Training'!$F$2:$H$15,2,0)</f>
        <v>Galih N / David Rahmat / Penyelia</v>
      </c>
      <c r="H132" s="6"/>
      <c r="I132" s="5"/>
      <c r="J132" s="6"/>
      <c r="K132" s="6" t="e">
        <v>#N/A</v>
      </c>
      <c r="L132" s="6"/>
      <c r="M132" s="6"/>
    </row>
    <row r="133" spans="1:13" x14ac:dyDescent="0.25">
      <c r="A133" s="6" t="s">
        <v>45</v>
      </c>
      <c r="B133" s="6" t="str">
        <f>VLOOKUP($A133,'Nama Training'!B:C,2,0)</f>
        <v>Iman Budiman</v>
      </c>
      <c r="C133" s="7"/>
      <c r="D133" s="6" t="s">
        <v>238</v>
      </c>
      <c r="E133" s="5" t="s">
        <v>20</v>
      </c>
      <c r="F133" s="6" t="s">
        <v>239</v>
      </c>
      <c r="G133" s="5" t="str">
        <f>VLOOKUP($E133,'Nama Training'!$F$2:$H$15,2,0)</f>
        <v>Galih N / David Rahmat / Penyelia</v>
      </c>
      <c r="H133" s="6"/>
      <c r="I133" s="5"/>
      <c r="J133" s="6"/>
      <c r="K133" s="6" t="e">
        <v>#N/A</v>
      </c>
      <c r="L133" s="6"/>
      <c r="M133" s="6"/>
    </row>
    <row r="134" spans="1:13" x14ac:dyDescent="0.25">
      <c r="A134" s="6" t="s">
        <v>45</v>
      </c>
      <c r="B134" s="6" t="str">
        <f>VLOOKUP($A134,'Nama Training'!B:C,2,0)</f>
        <v>Iman Budiman</v>
      </c>
      <c r="C134" s="7"/>
      <c r="D134" s="6" t="s">
        <v>243</v>
      </c>
      <c r="E134" s="5" t="s">
        <v>20</v>
      </c>
      <c r="F134" s="6" t="s">
        <v>239</v>
      </c>
      <c r="G134" s="5" t="str">
        <f>VLOOKUP($E134,'Nama Training'!$F$2:$H$15,2,0)</f>
        <v>Galih N / David Rahmat / Penyelia</v>
      </c>
      <c r="H134" s="6"/>
      <c r="I134" s="5"/>
      <c r="J134" s="6"/>
      <c r="K134" s="6" t="e">
        <v>#N/A</v>
      </c>
      <c r="L134" s="6"/>
      <c r="M134" s="6"/>
    </row>
    <row r="135" spans="1:13" x14ac:dyDescent="0.25">
      <c r="A135" s="6" t="s">
        <v>45</v>
      </c>
      <c r="B135" s="6" t="str">
        <f>VLOOKUP($A135,'Nama Training'!B:C,2,0)</f>
        <v>Iman Budiman</v>
      </c>
      <c r="C135" s="7"/>
      <c r="D135" s="6" t="s">
        <v>244</v>
      </c>
      <c r="E135" s="5" t="s">
        <v>20</v>
      </c>
      <c r="F135" s="6" t="s">
        <v>245</v>
      </c>
      <c r="G135" s="5" t="str">
        <f>VLOOKUP($E135,'Nama Training'!$F$2:$H$15,2,0)</f>
        <v>Galih N / David Rahmat / Penyelia</v>
      </c>
      <c r="H135" s="6"/>
      <c r="I135" s="10"/>
      <c r="J135" s="6"/>
      <c r="K135" s="6" t="e">
        <v>#N/A</v>
      </c>
      <c r="L135" s="6"/>
      <c r="M135" s="6"/>
    </row>
    <row r="136" spans="1:13" x14ac:dyDescent="0.25">
      <c r="A136" s="6" t="s">
        <v>45</v>
      </c>
      <c r="B136" s="6" t="str">
        <f>VLOOKUP($A136,'Nama Training'!B:C,2,0)</f>
        <v>Iman Budiman</v>
      </c>
      <c r="C136" s="6"/>
      <c r="D136" s="6" t="s">
        <v>247</v>
      </c>
      <c r="E136" s="6" t="s">
        <v>20</v>
      </c>
      <c r="F136" s="6" t="s">
        <v>245</v>
      </c>
      <c r="G136" s="5" t="str">
        <f>VLOOKUP($E136,'Nama Training'!$F$2:$H$15,2,0)</f>
        <v>Galih N / David Rahmat / Penyelia</v>
      </c>
      <c r="H136" s="6"/>
      <c r="I136" s="5"/>
      <c r="J136" s="8"/>
      <c r="K136" s="6" t="e">
        <f>VLOOKUP(D136,[1]Sheet1!$A:$B,2,0)</f>
        <v>#N/A</v>
      </c>
      <c r="L136" s="6"/>
      <c r="M136" s="6"/>
    </row>
    <row r="137" spans="1:13" x14ac:dyDescent="0.25">
      <c r="A137" s="6" t="s">
        <v>64</v>
      </c>
      <c r="B137" s="6" t="str">
        <f>VLOOKUP($A137,'Nama Training'!B:C,2,0)</f>
        <v>Hardito</v>
      </c>
      <c r="C137" s="7"/>
      <c r="D137" s="6" t="s">
        <v>236</v>
      </c>
      <c r="E137" s="5" t="s">
        <v>20</v>
      </c>
      <c r="F137" s="6" t="s">
        <v>239</v>
      </c>
      <c r="G137" s="5" t="str">
        <f>VLOOKUP($E137,'Nama Training'!$F$2:$H$15,2,0)</f>
        <v>Galih N / David Rahmat / Penyelia</v>
      </c>
      <c r="H137" s="6"/>
      <c r="I137" s="5"/>
      <c r="J137" s="6"/>
      <c r="K137" s="6" t="e">
        <v>#N/A</v>
      </c>
      <c r="L137" s="6"/>
      <c r="M137" s="6"/>
    </row>
    <row r="138" spans="1:13" x14ac:dyDescent="0.25">
      <c r="A138" s="6" t="s">
        <v>64</v>
      </c>
      <c r="B138" s="6" t="str">
        <f>VLOOKUP($A138,'Nama Training'!B:C,2,0)</f>
        <v>Hardito</v>
      </c>
      <c r="C138" s="7"/>
      <c r="D138" s="6" t="s">
        <v>237</v>
      </c>
      <c r="E138" s="5" t="s">
        <v>20</v>
      </c>
      <c r="F138" s="6" t="s">
        <v>239</v>
      </c>
      <c r="G138" s="5" t="str">
        <f>VLOOKUP($E138,'Nama Training'!$F$2:$H$15,2,0)</f>
        <v>Galih N / David Rahmat / Penyelia</v>
      </c>
      <c r="H138" s="6"/>
      <c r="I138" s="10"/>
      <c r="J138" s="6"/>
      <c r="K138" s="6" t="e">
        <v>#N/A</v>
      </c>
      <c r="L138" s="6"/>
      <c r="M138" s="6"/>
    </row>
    <row r="139" spans="1:13" x14ac:dyDescent="0.25">
      <c r="A139" s="6" t="s">
        <v>64</v>
      </c>
      <c r="B139" s="6" t="str">
        <f>VLOOKUP($A139,'Nama Training'!B:C,2,0)</f>
        <v>Hardito</v>
      </c>
      <c r="C139" s="7"/>
      <c r="D139" s="6" t="s">
        <v>238</v>
      </c>
      <c r="E139" s="5" t="s">
        <v>20</v>
      </c>
      <c r="F139" s="6" t="s">
        <v>239</v>
      </c>
      <c r="G139" s="5" t="str">
        <f>VLOOKUP($E139,'Nama Training'!$F$2:$H$15,2,0)</f>
        <v>Galih N / David Rahmat / Penyelia</v>
      </c>
      <c r="H139" s="6"/>
      <c r="I139" s="10"/>
      <c r="J139" s="6"/>
      <c r="K139" s="6" t="e">
        <v>#N/A</v>
      </c>
      <c r="L139" s="6"/>
      <c r="M139" s="6"/>
    </row>
    <row r="140" spans="1:13" x14ac:dyDescent="0.25">
      <c r="A140" s="6" t="s">
        <v>64</v>
      </c>
      <c r="B140" s="6" t="str">
        <f>VLOOKUP($A140,'Nama Training'!B:C,2,0)</f>
        <v>Hardito</v>
      </c>
      <c r="C140" s="7"/>
      <c r="D140" s="6" t="s">
        <v>243</v>
      </c>
      <c r="E140" s="5" t="s">
        <v>20</v>
      </c>
      <c r="F140" s="6" t="s">
        <v>239</v>
      </c>
      <c r="G140" s="5" t="str">
        <f>VLOOKUP($E140,'Nama Training'!$F$2:$H$15,2,0)</f>
        <v>Galih N / David Rahmat / Penyelia</v>
      </c>
      <c r="H140" s="6"/>
      <c r="I140" s="10"/>
      <c r="J140" s="6"/>
      <c r="K140" s="6" t="e">
        <v>#N/A</v>
      </c>
      <c r="L140" s="6"/>
      <c r="M140" s="6"/>
    </row>
    <row r="141" spans="1:13" x14ac:dyDescent="0.25">
      <c r="A141" s="6" t="s">
        <v>64</v>
      </c>
      <c r="B141" s="6" t="str">
        <f>VLOOKUP($A141,'Nama Training'!B:C,2,0)</f>
        <v>Hardito</v>
      </c>
      <c r="C141" s="7"/>
      <c r="D141" s="6" t="s">
        <v>244</v>
      </c>
      <c r="E141" s="5" t="s">
        <v>20</v>
      </c>
      <c r="F141" s="6" t="s">
        <v>245</v>
      </c>
      <c r="G141" s="5" t="str">
        <f>VLOOKUP($E141,'Nama Training'!$F$2:$H$15,2,0)</f>
        <v>Galih N / David Rahmat / Penyelia</v>
      </c>
      <c r="H141" s="6"/>
      <c r="I141" s="10"/>
      <c r="J141" s="6"/>
      <c r="K141" s="6" t="e">
        <v>#N/A</v>
      </c>
      <c r="L141" s="6"/>
      <c r="M141" s="6"/>
    </row>
    <row r="142" spans="1:13" x14ac:dyDescent="0.25">
      <c r="A142" s="6" t="s">
        <v>64</v>
      </c>
      <c r="B142" s="6" t="str">
        <f>VLOOKUP($A142,'Nama Training'!B:C,2,0)</f>
        <v>Hardito</v>
      </c>
      <c r="C142" s="6"/>
      <c r="D142" s="6" t="s">
        <v>246</v>
      </c>
      <c r="E142" s="6" t="s">
        <v>20</v>
      </c>
      <c r="F142" s="6" t="s">
        <v>248</v>
      </c>
      <c r="G142" s="5" t="str">
        <f>VLOOKUP($E142,'Nama Training'!$F$2:$H$15,2,0)</f>
        <v>Galih N / David Rahmat / Penyelia</v>
      </c>
      <c r="H142" s="6"/>
      <c r="I142" s="5"/>
      <c r="J142" s="8"/>
      <c r="K142" s="6" t="e">
        <f>VLOOKUP(D142,[1]Sheet1!$A:$B,2,0)</f>
        <v>#N/A</v>
      </c>
      <c r="L142" s="6"/>
      <c r="M142" s="6"/>
    </row>
    <row r="143" spans="1:13" x14ac:dyDescent="0.25">
      <c r="A143" s="6" t="s">
        <v>64</v>
      </c>
      <c r="B143" s="6" t="str">
        <f>VLOOKUP($A143,'Nama Training'!B:C,2,0)</f>
        <v>Hardito</v>
      </c>
      <c r="C143" s="6"/>
      <c r="D143" s="6" t="s">
        <v>247</v>
      </c>
      <c r="E143" s="6" t="s">
        <v>20</v>
      </c>
      <c r="F143" s="6" t="s">
        <v>245</v>
      </c>
      <c r="G143" s="5" t="str">
        <f>VLOOKUP($E143,'Nama Training'!$F$2:$H$15,2,0)</f>
        <v>Galih N / David Rahmat / Penyelia</v>
      </c>
      <c r="H143" s="6"/>
      <c r="I143" s="5"/>
      <c r="J143" s="8"/>
      <c r="K143" s="6" t="e">
        <f>VLOOKUP(D143,[1]Sheet1!$A:$B,2,0)</f>
        <v>#N/A</v>
      </c>
      <c r="L143" s="6"/>
      <c r="M143" s="6"/>
    </row>
    <row r="144" spans="1:13" x14ac:dyDescent="0.25">
      <c r="A144" s="6" t="s">
        <v>64</v>
      </c>
      <c r="B144" s="6" t="str">
        <f>VLOOKUP($A144,'Nama Training'!B:C,2,0)</f>
        <v>Hardito</v>
      </c>
      <c r="C144" s="6"/>
      <c r="D144" s="6" t="s">
        <v>249</v>
      </c>
      <c r="E144" s="6" t="s">
        <v>20</v>
      </c>
      <c r="F144" s="6" t="s">
        <v>245</v>
      </c>
      <c r="G144" s="5" t="str">
        <f>VLOOKUP($E144,'Nama Training'!$F$2:$H$15,2,0)</f>
        <v>Galih N / David Rahmat / Penyelia</v>
      </c>
      <c r="H144" s="6"/>
      <c r="I144" s="5"/>
      <c r="J144" s="8"/>
      <c r="K144" s="33" t="e">
        <f>VLOOKUP(D144,[1]Sheet1!$A:$B,2,0)</f>
        <v>#N/A</v>
      </c>
      <c r="L144" s="6"/>
      <c r="M144" s="6"/>
    </row>
    <row r="145" spans="1:13" x14ac:dyDescent="0.25">
      <c r="A145" s="6" t="s">
        <v>66</v>
      </c>
      <c r="B145" s="6" t="str">
        <f>VLOOKUP($A145,'Nama Training'!B:C,2,0)</f>
        <v xml:space="preserve">Christianti Yusmisar </v>
      </c>
      <c r="C145" s="7"/>
      <c r="D145" s="6" t="s">
        <v>236</v>
      </c>
      <c r="E145" s="5" t="s">
        <v>20</v>
      </c>
      <c r="F145" s="6" t="s">
        <v>239</v>
      </c>
      <c r="G145" s="5" t="str">
        <f>VLOOKUP($E145,'Nama Training'!$F$2:$H$15,2,0)</f>
        <v>Galih N / David Rahmat / Penyelia</v>
      </c>
      <c r="H145" s="6"/>
      <c r="I145" s="5"/>
      <c r="J145" s="6"/>
      <c r="K145" s="6" t="e">
        <v>#N/A</v>
      </c>
      <c r="L145" s="6"/>
      <c r="M145" s="6"/>
    </row>
    <row r="146" spans="1:13" x14ac:dyDescent="0.25">
      <c r="A146" s="6" t="s">
        <v>66</v>
      </c>
      <c r="B146" s="6" t="str">
        <f>VLOOKUP($A146,'Nama Training'!B:C,2,0)</f>
        <v xml:space="preserve">Christianti Yusmisar </v>
      </c>
      <c r="C146" s="7"/>
      <c r="D146" s="6" t="s">
        <v>237</v>
      </c>
      <c r="E146" s="5" t="s">
        <v>20</v>
      </c>
      <c r="F146" s="6" t="s">
        <v>239</v>
      </c>
      <c r="G146" s="5" t="str">
        <f>VLOOKUP($E146,'Nama Training'!$F$2:$H$15,2,0)</f>
        <v>Galih N / David Rahmat / Penyelia</v>
      </c>
      <c r="H146" s="6"/>
      <c r="I146" s="5"/>
      <c r="J146" s="6"/>
      <c r="K146" s="6" t="e">
        <v>#N/A</v>
      </c>
      <c r="L146" s="6"/>
      <c r="M146" s="6"/>
    </row>
    <row r="147" spans="1:13" x14ac:dyDescent="0.25">
      <c r="A147" s="6" t="s">
        <v>66</v>
      </c>
      <c r="B147" s="6" t="str">
        <f>VLOOKUP($A147,'Nama Training'!B:C,2,0)</f>
        <v xml:space="preserve">Christianti Yusmisar </v>
      </c>
      <c r="C147" s="7"/>
      <c r="D147" s="6" t="s">
        <v>238</v>
      </c>
      <c r="E147" s="5" t="s">
        <v>20</v>
      </c>
      <c r="F147" s="6" t="s">
        <v>239</v>
      </c>
      <c r="G147" s="5" t="str">
        <f>VLOOKUP($E147,'Nama Training'!$F$2:$H$15,2,0)</f>
        <v>Galih N / David Rahmat / Penyelia</v>
      </c>
      <c r="H147" s="6"/>
      <c r="I147" s="10"/>
      <c r="J147" s="6"/>
      <c r="K147" s="6" t="e">
        <v>#N/A</v>
      </c>
      <c r="L147" s="6"/>
      <c r="M147" s="6"/>
    </row>
    <row r="148" spans="1:13" x14ac:dyDescent="0.25">
      <c r="A148" s="6" t="s">
        <v>66</v>
      </c>
      <c r="B148" s="6" t="str">
        <f>VLOOKUP($A148,'Nama Training'!B:C,2,0)</f>
        <v xml:space="preserve">Christianti Yusmisar </v>
      </c>
      <c r="C148" s="7"/>
      <c r="D148" s="6" t="s">
        <v>243</v>
      </c>
      <c r="E148" s="5" t="s">
        <v>20</v>
      </c>
      <c r="F148" s="6" t="s">
        <v>239</v>
      </c>
      <c r="G148" s="5" t="str">
        <f>VLOOKUP($E148,'Nama Training'!$F$2:$H$15,2,0)</f>
        <v>Galih N / David Rahmat / Penyelia</v>
      </c>
      <c r="H148" s="6"/>
      <c r="I148" s="10"/>
      <c r="J148" s="6"/>
      <c r="K148" s="6" t="e">
        <v>#N/A</v>
      </c>
      <c r="L148" s="6"/>
      <c r="M148" s="6"/>
    </row>
    <row r="149" spans="1:13" x14ac:dyDescent="0.25">
      <c r="A149" s="6" t="s">
        <v>66</v>
      </c>
      <c r="B149" s="6" t="str">
        <f>VLOOKUP($A149,'Nama Training'!B:C,2,0)</f>
        <v xml:space="preserve">Christianti Yusmisar </v>
      </c>
      <c r="C149" s="7"/>
      <c r="D149" s="6" t="s">
        <v>244</v>
      </c>
      <c r="E149" s="5" t="s">
        <v>20</v>
      </c>
      <c r="F149" s="6" t="s">
        <v>245</v>
      </c>
      <c r="G149" s="5" t="str">
        <f>VLOOKUP($E149,'Nama Training'!$F$2:$H$15,2,0)</f>
        <v>Galih N / David Rahmat / Penyelia</v>
      </c>
      <c r="H149" s="6"/>
      <c r="I149" s="5"/>
      <c r="J149" s="6"/>
      <c r="K149" s="6" t="e">
        <v>#N/A</v>
      </c>
      <c r="L149" s="6"/>
      <c r="M149" s="6"/>
    </row>
    <row r="150" spans="1:13" x14ac:dyDescent="0.25">
      <c r="A150" s="6" t="s">
        <v>66</v>
      </c>
      <c r="B150" s="6" t="str">
        <f>VLOOKUP($A150,'Nama Training'!B:C,2,0)</f>
        <v xml:space="preserve">Christianti Yusmisar </v>
      </c>
      <c r="C150" s="6"/>
      <c r="D150" s="6" t="s">
        <v>247</v>
      </c>
      <c r="E150" s="6" t="s">
        <v>20</v>
      </c>
      <c r="F150" s="6" t="s">
        <v>245</v>
      </c>
      <c r="G150" s="5" t="str">
        <f>VLOOKUP($E150,'Nama Training'!$F$2:$H$15,2,0)</f>
        <v>Galih N / David Rahmat / Penyelia</v>
      </c>
      <c r="H150" s="6"/>
      <c r="I150" s="5"/>
      <c r="J150" s="9"/>
      <c r="K150" s="6" t="e">
        <f>VLOOKUP(D150,[1]Sheet1!$A:$B,2,0)</f>
        <v>#N/A</v>
      </c>
      <c r="L150" s="6"/>
      <c r="M150" s="6"/>
    </row>
    <row r="151" spans="1:13" x14ac:dyDescent="0.25">
      <c r="A151" s="6" t="s">
        <v>66</v>
      </c>
      <c r="B151" s="6" t="str">
        <f>VLOOKUP($A151,'Nama Training'!B:C,2,0)</f>
        <v xml:space="preserve">Christianti Yusmisar </v>
      </c>
      <c r="C151" s="6"/>
      <c r="D151" s="6" t="s">
        <v>249</v>
      </c>
      <c r="E151" s="6" t="s">
        <v>20</v>
      </c>
      <c r="F151" s="6" t="s">
        <v>245</v>
      </c>
      <c r="G151" s="5" t="str">
        <f>VLOOKUP($E151,'Nama Training'!$F$2:$H$15,2,0)</f>
        <v>Galih N / David Rahmat / Penyelia</v>
      </c>
      <c r="H151" s="6"/>
      <c r="I151" s="5"/>
      <c r="J151" s="8"/>
      <c r="K151" s="33" t="e">
        <f>VLOOKUP(D151,[1]Sheet1!$A:$B,2,0)</f>
        <v>#N/A</v>
      </c>
      <c r="L151" s="6"/>
      <c r="M151" s="6"/>
    </row>
    <row r="152" spans="1:13" x14ac:dyDescent="0.25">
      <c r="A152" s="6" t="s">
        <v>125</v>
      </c>
      <c r="B152" s="6" t="str">
        <f>VLOOKUP($A152,'Nama Training'!B:C,2,0)</f>
        <v>Thosin Novan</v>
      </c>
      <c r="C152" s="7"/>
      <c r="D152" s="6" t="s">
        <v>243</v>
      </c>
      <c r="E152" s="5" t="s">
        <v>20</v>
      </c>
      <c r="F152" s="6" t="s">
        <v>242</v>
      </c>
      <c r="G152" s="5" t="str">
        <f>VLOOKUP($E152,'Nama Training'!$F$2:$H$15,2,0)</f>
        <v>Galih N / David Rahmat / Penyelia</v>
      </c>
      <c r="H152" s="6"/>
      <c r="I152" s="10"/>
      <c r="J152" s="6"/>
      <c r="K152" s="6" t="e">
        <v>#N/A</v>
      </c>
      <c r="L152" s="6"/>
      <c r="M152" s="6"/>
    </row>
    <row r="153" spans="1:13" x14ac:dyDescent="0.25">
      <c r="A153" s="6" t="s">
        <v>62</v>
      </c>
      <c r="B153" s="6" t="str">
        <f>VLOOKUP($A153,'Nama Training'!B:C,2,0)</f>
        <v>Hari Junianto</v>
      </c>
      <c r="C153" s="7"/>
      <c r="D153" s="6" t="s">
        <v>244</v>
      </c>
      <c r="E153" s="5" t="s">
        <v>20</v>
      </c>
      <c r="F153" s="6" t="s">
        <v>245</v>
      </c>
      <c r="G153" s="5" t="str">
        <f>VLOOKUP($E153,'Nama Training'!$F$2:$H$15,2,0)</f>
        <v>Galih N / David Rahmat / Penyelia</v>
      </c>
      <c r="H153" s="6"/>
      <c r="I153" s="10"/>
      <c r="J153" s="6"/>
      <c r="K153" s="6" t="e">
        <v>#N/A</v>
      </c>
      <c r="L153" s="6"/>
      <c r="M153" s="6"/>
    </row>
    <row r="154" spans="1:13" x14ac:dyDescent="0.25">
      <c r="A154" s="6" t="s">
        <v>62</v>
      </c>
      <c r="B154" s="6" t="str">
        <f>VLOOKUP($A154,'Nama Training'!B:C,2,0)</f>
        <v>Hari Junianto</v>
      </c>
      <c r="C154" s="6" t="s">
        <v>200</v>
      </c>
      <c r="D154" s="6" t="s">
        <v>246</v>
      </c>
      <c r="E154" s="5" t="s">
        <v>20</v>
      </c>
      <c r="F154" s="6" t="s">
        <v>248</v>
      </c>
      <c r="G154" s="5" t="str">
        <f>VLOOKUP($E154,'Nama Training'!$F$2:$H$15,2,0)</f>
        <v>Galih N / David Rahmat / Penyelia</v>
      </c>
      <c r="H154" s="6"/>
      <c r="I154" s="5"/>
      <c r="J154" s="8"/>
      <c r="K154" s="6" t="e">
        <f>VLOOKUP(D154,[1]Sheet1!$A:$B,2,0)</f>
        <v>#N/A</v>
      </c>
      <c r="L154" s="6"/>
      <c r="M154" s="6"/>
    </row>
    <row r="155" spans="1:13" x14ac:dyDescent="0.25">
      <c r="A155" s="6" t="s">
        <v>62</v>
      </c>
      <c r="B155" s="6" t="str">
        <f>VLOOKUP($A155,'Nama Training'!B:C,2,0)</f>
        <v>Hari Junianto</v>
      </c>
      <c r="C155" s="6"/>
      <c r="D155" s="6" t="s">
        <v>247</v>
      </c>
      <c r="E155" s="6" t="s">
        <v>20</v>
      </c>
      <c r="F155" s="6" t="s">
        <v>245</v>
      </c>
      <c r="G155" s="5" t="str">
        <f>VLOOKUP($E155,'Nama Training'!$F$2:$H$15,2,0)</f>
        <v>Galih N / David Rahmat / Penyelia</v>
      </c>
      <c r="H155" s="6"/>
      <c r="I155" s="5"/>
      <c r="J155" s="9"/>
      <c r="K155" s="6" t="e">
        <f>VLOOKUP(D155,[1]Sheet1!$A:$B,2,0)</f>
        <v>#N/A</v>
      </c>
      <c r="L155" s="6"/>
      <c r="M155" s="6"/>
    </row>
    <row r="156" spans="1:13" x14ac:dyDescent="0.25">
      <c r="A156" s="6" t="s">
        <v>62</v>
      </c>
      <c r="B156" s="6" t="str">
        <f>VLOOKUP($A156,'Nama Training'!B:C,2,0)</f>
        <v>Hari Junianto</v>
      </c>
      <c r="C156" s="6"/>
      <c r="D156" s="6" t="s">
        <v>249</v>
      </c>
      <c r="E156" s="6" t="s">
        <v>20</v>
      </c>
      <c r="F156" s="6" t="s">
        <v>245</v>
      </c>
      <c r="G156" s="5" t="str">
        <f>VLOOKUP($E156,'Nama Training'!$F$2:$H$15,2,0)</f>
        <v>Galih N / David Rahmat / Penyelia</v>
      </c>
      <c r="H156" s="6"/>
      <c r="I156" s="5"/>
      <c r="J156" s="9"/>
      <c r="K156" s="33" t="e">
        <f>VLOOKUP(D156,[1]Sheet1!$A:$B,2,0)</f>
        <v>#N/A</v>
      </c>
      <c r="L156" s="6"/>
      <c r="M156" s="6"/>
    </row>
    <row r="157" spans="1:13" x14ac:dyDescent="0.25">
      <c r="A157" s="6" t="s">
        <v>60</v>
      </c>
      <c r="B157" s="6" t="str">
        <f>VLOOKUP($A157,'Nama Training'!B:C,2,0)</f>
        <v>Sherren</v>
      </c>
      <c r="C157" s="7"/>
      <c r="D157" s="6" t="s">
        <v>236</v>
      </c>
      <c r="E157" s="5" t="s">
        <v>20</v>
      </c>
      <c r="F157" s="6" t="s">
        <v>239</v>
      </c>
      <c r="G157" s="5" t="str">
        <f>VLOOKUP($E157,'Nama Training'!$F$2:$H$15,2,0)</f>
        <v>Galih N / David Rahmat / Penyelia</v>
      </c>
      <c r="H157" s="6"/>
      <c r="I157" s="10"/>
      <c r="J157" s="6"/>
      <c r="K157" s="6" t="e">
        <v>#N/A</v>
      </c>
      <c r="L157" s="6"/>
      <c r="M157" s="6"/>
    </row>
    <row r="158" spans="1:13" x14ac:dyDescent="0.25">
      <c r="A158" s="6" t="s">
        <v>60</v>
      </c>
      <c r="B158" s="6" t="str">
        <f>VLOOKUP($A158,'Nama Training'!B:C,2,0)</f>
        <v>Sherren</v>
      </c>
      <c r="C158" s="7"/>
      <c r="D158" s="6" t="s">
        <v>237</v>
      </c>
      <c r="E158" s="5" t="s">
        <v>20</v>
      </c>
      <c r="F158" s="6" t="s">
        <v>239</v>
      </c>
      <c r="G158" s="5" t="str">
        <f>VLOOKUP($E158,'Nama Training'!$F$2:$H$15,2,0)</f>
        <v>Galih N / David Rahmat / Penyelia</v>
      </c>
      <c r="H158" s="6"/>
      <c r="I158" s="5"/>
      <c r="J158" s="6"/>
      <c r="K158" s="6" t="e">
        <v>#N/A</v>
      </c>
      <c r="L158" s="6"/>
      <c r="M158" s="6"/>
    </row>
    <row r="159" spans="1:13" x14ac:dyDescent="0.25">
      <c r="A159" s="6" t="s">
        <v>60</v>
      </c>
      <c r="B159" s="6" t="str">
        <f>VLOOKUP($A159,'Nama Training'!B:C,2,0)</f>
        <v>Sherren</v>
      </c>
      <c r="C159" s="7"/>
      <c r="D159" s="6" t="s">
        <v>238</v>
      </c>
      <c r="E159" s="5" t="s">
        <v>20</v>
      </c>
      <c r="F159" s="6" t="s">
        <v>239</v>
      </c>
      <c r="G159" s="5" t="str">
        <f>VLOOKUP($E159,'Nama Training'!$F$2:$H$15,2,0)</f>
        <v>Galih N / David Rahmat / Penyelia</v>
      </c>
      <c r="H159" s="6"/>
      <c r="I159" s="5"/>
      <c r="J159" s="6"/>
      <c r="K159" s="6" t="e">
        <v>#N/A</v>
      </c>
      <c r="L159" s="6"/>
      <c r="M159" s="6"/>
    </row>
    <row r="160" spans="1:13" x14ac:dyDescent="0.25">
      <c r="A160" s="6" t="s">
        <v>60</v>
      </c>
      <c r="B160" s="6" t="str">
        <f>VLOOKUP($A160,'Nama Training'!B:C,2,0)</f>
        <v>Sherren</v>
      </c>
      <c r="C160" s="7"/>
      <c r="D160" s="6" t="s">
        <v>243</v>
      </c>
      <c r="E160" s="5" t="s">
        <v>20</v>
      </c>
      <c r="F160" s="6" t="s">
        <v>239</v>
      </c>
      <c r="G160" s="5" t="str">
        <f>VLOOKUP($E160,'Nama Training'!$F$2:$H$15,2,0)</f>
        <v>Galih N / David Rahmat / Penyelia</v>
      </c>
      <c r="H160" s="6"/>
      <c r="I160" s="5"/>
      <c r="J160" s="6"/>
      <c r="K160" s="6" t="e">
        <v>#N/A</v>
      </c>
      <c r="L160" s="6"/>
      <c r="M160" s="6"/>
    </row>
    <row r="161" spans="1:13" x14ac:dyDescent="0.25">
      <c r="A161" s="6" t="s">
        <v>60</v>
      </c>
      <c r="B161" s="6" t="str">
        <f>VLOOKUP($A161,'Nama Training'!B:C,2,0)</f>
        <v>Sherren</v>
      </c>
      <c r="C161" s="7"/>
      <c r="D161" s="6" t="s">
        <v>244</v>
      </c>
      <c r="E161" s="5" t="s">
        <v>20</v>
      </c>
      <c r="F161" s="6" t="s">
        <v>245</v>
      </c>
      <c r="G161" s="5" t="str">
        <f>VLOOKUP($E161,'Nama Training'!$F$2:$H$15,2,0)</f>
        <v>Galih N / David Rahmat / Penyelia</v>
      </c>
      <c r="H161" s="6"/>
      <c r="I161" s="10"/>
      <c r="J161" s="6"/>
      <c r="K161" s="6" t="e">
        <v>#N/A</v>
      </c>
      <c r="L161" s="6"/>
      <c r="M161" s="6"/>
    </row>
    <row r="162" spans="1:13" x14ac:dyDescent="0.25">
      <c r="A162" s="6" t="s">
        <v>60</v>
      </c>
      <c r="B162" s="6" t="str">
        <f>VLOOKUP($A162,'Nama Training'!B:C,2,0)</f>
        <v>Sherren</v>
      </c>
      <c r="C162" s="7"/>
      <c r="D162" s="6" t="s">
        <v>246</v>
      </c>
      <c r="E162" s="5" t="s">
        <v>20</v>
      </c>
      <c r="F162" s="6" t="s">
        <v>248</v>
      </c>
      <c r="G162" s="5" t="str">
        <f>VLOOKUP($E162,'Nama Training'!$F$2:$H$15,2,0)</f>
        <v>Galih N / David Rahmat / Penyelia</v>
      </c>
      <c r="H162" s="6"/>
      <c r="I162" s="5"/>
      <c r="J162" s="6"/>
      <c r="K162" s="6" t="e">
        <v>#N/A</v>
      </c>
      <c r="L162" s="6"/>
      <c r="M162" s="6"/>
    </row>
    <row r="163" spans="1:13" x14ac:dyDescent="0.25">
      <c r="A163" s="6" t="s">
        <v>60</v>
      </c>
      <c r="B163" s="6" t="str">
        <f>VLOOKUP($A163,'Nama Training'!B:C,2,0)</f>
        <v>Sherren</v>
      </c>
      <c r="C163" s="6"/>
      <c r="D163" s="6" t="s">
        <v>247</v>
      </c>
      <c r="E163" s="6" t="s">
        <v>20</v>
      </c>
      <c r="F163" s="6" t="s">
        <v>245</v>
      </c>
      <c r="G163" s="5" t="str">
        <f>VLOOKUP($E163,'Nama Training'!$F$2:$H$15,2,0)</f>
        <v>Galih N / David Rahmat / Penyelia</v>
      </c>
      <c r="H163" s="6"/>
      <c r="I163" s="5"/>
      <c r="J163" s="8"/>
      <c r="K163" s="6" t="e">
        <f>VLOOKUP(D163,[1]Sheet1!$A:$B,2,0)</f>
        <v>#N/A</v>
      </c>
      <c r="L163" s="6"/>
      <c r="M163" s="6"/>
    </row>
    <row r="164" spans="1:13" x14ac:dyDescent="0.25">
      <c r="A164" s="6" t="s">
        <v>60</v>
      </c>
      <c r="B164" s="6" t="str">
        <f>VLOOKUP($A164,'Nama Training'!B:C,2,0)</f>
        <v>Sherren</v>
      </c>
      <c r="C164" s="6"/>
      <c r="D164" s="6" t="s">
        <v>249</v>
      </c>
      <c r="E164" s="6" t="s">
        <v>20</v>
      </c>
      <c r="F164" s="6" t="s">
        <v>245</v>
      </c>
      <c r="G164" s="5" t="str">
        <f>VLOOKUP($E164,'Nama Training'!$F$2:$H$15,2,0)</f>
        <v>Galih N / David Rahmat / Penyelia</v>
      </c>
      <c r="H164" s="6"/>
      <c r="I164" s="5"/>
      <c r="J164" s="8"/>
      <c r="K164" s="33" t="e">
        <f>VLOOKUP(D164,[1]Sheet1!$A:$B,2,0)</f>
        <v>#N/A</v>
      </c>
      <c r="L164" s="6"/>
      <c r="M164" s="6"/>
    </row>
    <row r="165" spans="1:13" x14ac:dyDescent="0.25">
      <c r="A165" s="6" t="s">
        <v>42</v>
      </c>
      <c r="B165" s="6" t="str">
        <f>VLOOKUP($A165,'Nama Training'!B:C,2,0)</f>
        <v>Hestiana / Suhadi / Galih N</v>
      </c>
      <c r="C165" s="6"/>
      <c r="D165" s="41" t="s">
        <v>160</v>
      </c>
      <c r="E165" s="41" t="s">
        <v>12</v>
      </c>
      <c r="F165" s="6"/>
      <c r="G165" s="5" t="str">
        <f>VLOOKUP($E165,'Nama Training'!$F$2:$H$15,2,0)</f>
        <v>Hestiana / Arin + Penyelia</v>
      </c>
      <c r="H165" s="6"/>
      <c r="I165" s="10"/>
      <c r="J165" s="6"/>
      <c r="K165" s="41" t="s">
        <v>255</v>
      </c>
      <c r="L165" s="6"/>
      <c r="M165" s="6"/>
    </row>
    <row r="166" spans="1:13" x14ac:dyDescent="0.25">
      <c r="A166" s="6" t="s">
        <v>42</v>
      </c>
      <c r="B166" s="6" t="str">
        <f>VLOOKUP($A166,'Nama Training'!B:C,2,0)</f>
        <v>Hestiana / Suhadi / Galih N</v>
      </c>
      <c r="C166" s="6"/>
      <c r="D166" s="41" t="s">
        <v>187</v>
      </c>
      <c r="E166" s="41" t="s">
        <v>20</v>
      </c>
      <c r="F166" s="6"/>
      <c r="G166" s="5" t="str">
        <f>VLOOKUP($E166,'Nama Training'!$F$2:$H$15,2,0)</f>
        <v>Galih N / David Rahmat / Penyelia</v>
      </c>
      <c r="H166" s="6"/>
      <c r="I166" s="10"/>
      <c r="J166" s="6"/>
      <c r="K166" s="41" t="s">
        <v>256</v>
      </c>
      <c r="L166" s="6"/>
      <c r="M166" s="6"/>
    </row>
    <row r="167" spans="1:13" x14ac:dyDescent="0.25">
      <c r="A167" s="6" t="s">
        <v>43</v>
      </c>
      <c r="B167" s="6" t="str">
        <f>VLOOKUP($A167,'Nama Training'!B:C,2,0)</f>
        <v>Iman Budiman</v>
      </c>
      <c r="C167" s="6"/>
      <c r="D167" s="41" t="s">
        <v>160</v>
      </c>
      <c r="E167" s="41" t="s">
        <v>12</v>
      </c>
      <c r="F167" s="6"/>
      <c r="G167" s="5" t="str">
        <f>VLOOKUP($E167,'Nama Training'!$F$2:$H$15,2,0)</f>
        <v>Hestiana / Arin + Penyelia</v>
      </c>
      <c r="H167" s="6"/>
      <c r="I167" s="10"/>
      <c r="J167" s="6"/>
      <c r="K167" s="41" t="s">
        <v>255</v>
      </c>
      <c r="L167" s="6"/>
      <c r="M167" s="6"/>
    </row>
    <row r="168" spans="1:13" x14ac:dyDescent="0.25">
      <c r="A168" s="6" t="s">
        <v>43</v>
      </c>
      <c r="B168" s="6" t="str">
        <f>VLOOKUP($A168,'Nama Training'!B:C,2,0)</f>
        <v>Iman Budiman</v>
      </c>
      <c r="C168" s="6"/>
      <c r="D168" s="41" t="s">
        <v>162</v>
      </c>
      <c r="E168" s="41" t="s">
        <v>18</v>
      </c>
      <c r="F168" s="6"/>
      <c r="G168" s="5" t="str">
        <f>VLOOKUP($E168,'Nama Training'!$F$2:$H$15,2,0)</f>
        <v>Hestiana / Fajrina + Penyelia</v>
      </c>
      <c r="H168" s="6"/>
      <c r="I168" s="10"/>
      <c r="J168" s="6"/>
      <c r="K168" s="41" t="s">
        <v>174</v>
      </c>
      <c r="L168" s="6"/>
      <c r="M168" s="6"/>
    </row>
    <row r="169" spans="1:13" x14ac:dyDescent="0.25">
      <c r="A169" s="6" t="s">
        <v>43</v>
      </c>
      <c r="B169" s="6" t="str">
        <f>VLOOKUP($A169,'Nama Training'!B:C,2,0)</f>
        <v>Iman Budiman</v>
      </c>
      <c r="C169" s="6"/>
      <c r="D169" s="41" t="s">
        <v>187</v>
      </c>
      <c r="E169" s="41" t="s">
        <v>20</v>
      </c>
      <c r="F169" s="6"/>
      <c r="G169" s="5" t="str">
        <f>VLOOKUP($E169,'Nama Training'!$F$2:$H$15,2,0)</f>
        <v>Galih N / David Rahmat / Penyelia</v>
      </c>
      <c r="H169" s="6"/>
      <c r="I169" s="10"/>
      <c r="J169" s="6"/>
      <c r="K169" s="41" t="s">
        <v>256</v>
      </c>
      <c r="L169" s="6"/>
      <c r="M169" s="6"/>
    </row>
    <row r="170" spans="1:13" x14ac:dyDescent="0.25">
      <c r="A170" s="6" t="s">
        <v>263</v>
      </c>
      <c r="B170" s="6" t="e">
        <f>VLOOKUP($A170,'Nama Training'!B:C,2,0)</f>
        <v>#N/A</v>
      </c>
      <c r="C170" s="6"/>
      <c r="D170" s="41" t="s">
        <v>258</v>
      </c>
      <c r="E170" s="41" t="s">
        <v>183</v>
      </c>
      <c r="F170" s="6"/>
      <c r="G170" s="5" t="str">
        <f>VLOOKUP($E170,'Nama Training'!$F$2:$H$15,2,0)</f>
        <v>Priarso Sukaton</v>
      </c>
      <c r="H170" s="6"/>
      <c r="I170" s="10"/>
      <c r="J170" s="6"/>
      <c r="K170" s="41" t="s">
        <v>254</v>
      </c>
      <c r="L170" s="6"/>
      <c r="M170" s="6"/>
    </row>
    <row r="171" spans="1:13" x14ac:dyDescent="0.25">
      <c r="A171" s="40" t="s">
        <v>33</v>
      </c>
      <c r="B171" s="6" t="str">
        <f>VLOOKUP($A171,'Nama Training'!B:C,2,0)</f>
        <v>Daniel</v>
      </c>
      <c r="C171" s="6"/>
      <c r="D171" s="41" t="s">
        <v>259</v>
      </c>
      <c r="E171" s="41" t="s">
        <v>18</v>
      </c>
      <c r="F171" s="5"/>
      <c r="G171" s="5" t="str">
        <f>VLOOKUP($E171,'Nama Training'!$F$2:$H$15,2,0)</f>
        <v>Hestiana / Fajrina + Penyelia</v>
      </c>
      <c r="H171" s="6"/>
      <c r="I171" s="5"/>
      <c r="J171" s="8"/>
      <c r="K171" s="41" t="s">
        <v>252</v>
      </c>
      <c r="L171" s="6"/>
      <c r="M171" s="6"/>
    </row>
    <row r="172" spans="1:13" x14ac:dyDescent="0.25">
      <c r="A172" s="42" t="s">
        <v>45</v>
      </c>
      <c r="B172" s="6" t="str">
        <f>VLOOKUP($A172,'Nama Training'!B:C,2,0)</f>
        <v>Iman Budiman</v>
      </c>
      <c r="C172" s="6" t="s">
        <v>283</v>
      </c>
      <c r="D172" s="49" t="s">
        <v>277</v>
      </c>
      <c r="E172" s="49" t="s">
        <v>20</v>
      </c>
      <c r="F172" s="6" t="s">
        <v>248</v>
      </c>
      <c r="G172" s="5" t="str">
        <f>VLOOKUP($E172,'Nama Training'!$F$2:$H$15,2,0)</f>
        <v>Galih N / David Rahmat / Penyelia</v>
      </c>
      <c r="I172" s="11" t="s">
        <v>265</v>
      </c>
    </row>
    <row r="173" spans="1:13" x14ac:dyDescent="0.25">
      <c r="A173" s="42" t="s">
        <v>54</v>
      </c>
      <c r="B173" s="6" t="str">
        <f>VLOOKUP($A173,'Nama Training'!B:C,2,0)</f>
        <v>Hari Junianto</v>
      </c>
      <c r="C173" s="6" t="s">
        <v>200</v>
      </c>
      <c r="D173" s="49" t="s">
        <v>277</v>
      </c>
      <c r="E173" s="49" t="s">
        <v>20</v>
      </c>
      <c r="F173" s="6" t="s">
        <v>248</v>
      </c>
      <c r="G173" s="5" t="str">
        <f>VLOOKUP($E173,'Nama Training'!$F$2:$H$15,2,0)</f>
        <v>Galih N / David Rahmat / Penyelia</v>
      </c>
    </row>
    <row r="174" spans="1:13" x14ac:dyDescent="0.25">
      <c r="A174" s="42" t="s">
        <v>56</v>
      </c>
      <c r="B174" s="6" t="str">
        <f>VLOOKUP($A174,'Nama Training'!B:C,2,0)</f>
        <v>Hardito</v>
      </c>
      <c r="C174" s="6" t="s">
        <v>251</v>
      </c>
      <c r="D174" s="49" t="s">
        <v>277</v>
      </c>
      <c r="E174" s="49" t="s">
        <v>20</v>
      </c>
      <c r="F174" s="6" t="s">
        <v>248</v>
      </c>
      <c r="G174" s="5" t="str">
        <f>VLOOKUP($E174,'Nama Training'!$F$2:$H$15,2,0)</f>
        <v>Galih N / David Rahmat / Penyelia</v>
      </c>
    </row>
    <row r="175" spans="1:13" x14ac:dyDescent="0.25">
      <c r="A175" s="42" t="s">
        <v>58</v>
      </c>
      <c r="B175" s="6" t="str">
        <f>VLOOKUP($A175,'Nama Training'!B:C,2,0)</f>
        <v xml:space="preserve">Christianti Yusmisar </v>
      </c>
      <c r="C175" s="6" t="s">
        <v>250</v>
      </c>
      <c r="D175" s="49" t="s">
        <v>277</v>
      </c>
      <c r="E175" s="49" t="s">
        <v>20</v>
      </c>
      <c r="F175" s="6" t="s">
        <v>248</v>
      </c>
      <c r="G175" s="5" t="str">
        <f>VLOOKUP($E175,'Nama Training'!$F$2:$H$15,2,0)</f>
        <v>Galih N / David Rahmat / Penyelia</v>
      </c>
    </row>
    <row r="176" spans="1:13" x14ac:dyDescent="0.25">
      <c r="A176" s="42" t="s">
        <v>45</v>
      </c>
      <c r="B176" s="6" t="str">
        <f>VLOOKUP($A176,'Nama Training'!B:C,2,0)</f>
        <v>Iman Budiman</v>
      </c>
      <c r="C176" s="6" t="s">
        <v>283</v>
      </c>
      <c r="D176" s="49" t="s">
        <v>275</v>
      </c>
      <c r="E176" s="49" t="s">
        <v>20</v>
      </c>
      <c r="F176" s="6" t="s">
        <v>248</v>
      </c>
      <c r="G176" s="5" t="str">
        <f>VLOOKUP($E176,'Nama Training'!$F$2:$H$15,2,0)</f>
        <v>Galih N / David Rahmat / Penyelia</v>
      </c>
      <c r="I176" s="11" t="s">
        <v>265</v>
      </c>
    </row>
    <row r="177" spans="1:9" x14ac:dyDescent="0.25">
      <c r="A177" s="42" t="s">
        <v>54</v>
      </c>
      <c r="B177" s="6" t="str">
        <f>VLOOKUP($A177,'Nama Training'!B:C,2,0)</f>
        <v>Hari Junianto</v>
      </c>
      <c r="C177" s="6" t="s">
        <v>200</v>
      </c>
      <c r="D177" s="49" t="s">
        <v>275</v>
      </c>
      <c r="E177" s="49" t="s">
        <v>20</v>
      </c>
      <c r="F177" s="6" t="s">
        <v>248</v>
      </c>
      <c r="G177" s="5" t="str">
        <f>VLOOKUP($E177,'Nama Training'!$F$2:$H$15,2,0)</f>
        <v>Galih N / David Rahmat / Penyelia</v>
      </c>
    </row>
    <row r="178" spans="1:9" x14ac:dyDescent="0.25">
      <c r="A178" s="42" t="s">
        <v>56</v>
      </c>
      <c r="B178" s="6" t="str">
        <f>VLOOKUP($A178,'Nama Training'!B:C,2,0)</f>
        <v>Hardito</v>
      </c>
      <c r="C178" s="6" t="s">
        <v>251</v>
      </c>
      <c r="D178" s="49" t="s">
        <v>275</v>
      </c>
      <c r="E178" s="49" t="s">
        <v>20</v>
      </c>
      <c r="F178" s="6" t="s">
        <v>248</v>
      </c>
      <c r="G178" s="5" t="str">
        <f>VLOOKUP($E178,'Nama Training'!$F$2:$H$15,2,0)</f>
        <v>Galih N / David Rahmat / Penyelia</v>
      </c>
    </row>
    <row r="179" spans="1:9" x14ac:dyDescent="0.25">
      <c r="A179" s="42" t="s">
        <v>58</v>
      </c>
      <c r="B179" s="6" t="str">
        <f>VLOOKUP($A179,'Nama Training'!B:C,2,0)</f>
        <v xml:space="preserve">Christianti Yusmisar </v>
      </c>
      <c r="C179" s="6" t="s">
        <v>250</v>
      </c>
      <c r="D179" s="49" t="s">
        <v>275</v>
      </c>
      <c r="E179" s="49" t="s">
        <v>20</v>
      </c>
      <c r="F179" s="6" t="s">
        <v>248</v>
      </c>
      <c r="G179" s="5" t="str">
        <f>VLOOKUP($E179,'Nama Training'!$F$2:$H$15,2,0)</f>
        <v>Galih N / David Rahmat / Penyelia</v>
      </c>
    </row>
    <row r="180" spans="1:9" x14ac:dyDescent="0.25">
      <c r="A180" s="42" t="s">
        <v>45</v>
      </c>
      <c r="B180" s="6" t="str">
        <f>VLOOKUP($A180,'Nama Training'!B:C,2,0)</f>
        <v>Iman Budiman</v>
      </c>
      <c r="C180" s="6" t="s">
        <v>283</v>
      </c>
      <c r="D180" s="49" t="s">
        <v>281</v>
      </c>
      <c r="E180" s="49" t="s">
        <v>20</v>
      </c>
      <c r="F180" s="6" t="s">
        <v>248</v>
      </c>
      <c r="G180" s="5" t="str">
        <f>VLOOKUP($E180,'Nama Training'!$F$2:$H$15,2,0)</f>
        <v>Galih N / David Rahmat / Penyelia</v>
      </c>
      <c r="I180" s="11" t="s">
        <v>265</v>
      </c>
    </row>
    <row r="181" spans="1:9" x14ac:dyDescent="0.25">
      <c r="A181" s="42" t="s">
        <v>54</v>
      </c>
      <c r="B181" s="6" t="str">
        <f>VLOOKUP($A181,'Nama Training'!B:C,2,0)</f>
        <v>Hari Junianto</v>
      </c>
      <c r="C181" s="6" t="s">
        <v>200</v>
      </c>
      <c r="D181" s="49" t="s">
        <v>281</v>
      </c>
      <c r="E181" s="49" t="s">
        <v>20</v>
      </c>
      <c r="F181" s="6" t="s">
        <v>248</v>
      </c>
      <c r="G181" s="5" t="str">
        <f>VLOOKUP($E181,'Nama Training'!$F$2:$H$15,2,0)</f>
        <v>Galih N / David Rahmat / Penyelia</v>
      </c>
    </row>
    <row r="182" spans="1:9" x14ac:dyDescent="0.25">
      <c r="A182" s="42" t="s">
        <v>56</v>
      </c>
      <c r="B182" s="6" t="str">
        <f>VLOOKUP($A182,'Nama Training'!B:C,2,0)</f>
        <v>Hardito</v>
      </c>
      <c r="C182" s="6" t="s">
        <v>251</v>
      </c>
      <c r="D182" s="49" t="s">
        <v>281</v>
      </c>
      <c r="E182" s="49" t="s">
        <v>20</v>
      </c>
      <c r="F182" s="6" t="s">
        <v>248</v>
      </c>
      <c r="G182" s="5" t="str">
        <f>VLOOKUP($E182,'Nama Training'!$F$2:$H$15,2,0)</f>
        <v>Galih N / David Rahmat / Penyelia</v>
      </c>
    </row>
    <row r="183" spans="1:9" x14ac:dyDescent="0.25">
      <c r="A183" s="42" t="s">
        <v>58</v>
      </c>
      <c r="B183" s="6" t="str">
        <f>VLOOKUP($A183,'Nama Training'!B:C,2,0)</f>
        <v xml:space="preserve">Christianti Yusmisar </v>
      </c>
      <c r="C183" s="6" t="s">
        <v>250</v>
      </c>
      <c r="D183" s="49" t="s">
        <v>281</v>
      </c>
      <c r="E183" s="49" t="s">
        <v>20</v>
      </c>
      <c r="F183" s="6" t="s">
        <v>248</v>
      </c>
      <c r="G183" s="5" t="str">
        <f>VLOOKUP($E183,'Nama Training'!$F$2:$H$15,2,0)</f>
        <v>Galih N / David Rahmat / Penyelia</v>
      </c>
    </row>
    <row r="184" spans="1:9" x14ac:dyDescent="0.25">
      <c r="A184" s="42" t="s">
        <v>54</v>
      </c>
      <c r="B184" s="6" t="str">
        <f>VLOOKUP($A184,'Nama Training'!B:C,2,0)</f>
        <v>Hari Junianto</v>
      </c>
      <c r="C184" s="6" t="s">
        <v>200</v>
      </c>
      <c r="D184" s="27" t="s">
        <v>284</v>
      </c>
      <c r="E184" s="49" t="s">
        <v>287</v>
      </c>
      <c r="F184" s="6" t="s">
        <v>289</v>
      </c>
      <c r="G184" s="6" t="s">
        <v>288</v>
      </c>
    </row>
    <row r="185" spans="1:9" x14ac:dyDescent="0.25">
      <c r="A185" s="42" t="s">
        <v>54</v>
      </c>
      <c r="B185" s="6" t="str">
        <f>VLOOKUP($A185,'Nama Training'!B:C,2,0)</f>
        <v>Hari Junianto</v>
      </c>
      <c r="C185" s="6" t="s">
        <v>200</v>
      </c>
      <c r="D185" s="27" t="s">
        <v>285</v>
      </c>
      <c r="E185" s="49" t="s">
        <v>287</v>
      </c>
      <c r="F185" s="6" t="s">
        <v>289</v>
      </c>
      <c r="G185" s="6" t="s">
        <v>288</v>
      </c>
    </row>
    <row r="186" spans="1:9" x14ac:dyDescent="0.25">
      <c r="A186" s="42" t="s">
        <v>54</v>
      </c>
      <c r="B186" s="6" t="str">
        <f>VLOOKUP($A186,'Nama Training'!B:C,2,0)</f>
        <v>Hari Junianto</v>
      </c>
      <c r="C186" s="6" t="s">
        <v>200</v>
      </c>
      <c r="D186" s="27" t="s">
        <v>286</v>
      </c>
      <c r="E186" s="49" t="s">
        <v>287</v>
      </c>
      <c r="F186" s="6" t="s">
        <v>242</v>
      </c>
      <c r="G186" s="6" t="s">
        <v>288</v>
      </c>
    </row>
  </sheetData>
  <autoFilter ref="A1:M186" xr:uid="{00000000-0009-0000-0000-000001000000}"/>
  <sortState xmlns:xlrd2="http://schemas.microsoft.com/office/spreadsheetml/2017/richdata2" ref="A2:M155">
    <sortCondition ref="C2:C155"/>
    <sortCondition ref="A2:A155"/>
  </sortState>
  <phoneticPr fontId="9" type="noConversion"/>
  <conditionalFormatting sqref="L1:M1048576">
    <cfRule type="cellIs" dxfId="0" priority="1" operator="equal">
      <formula>"done"</formula>
    </cfRule>
  </conditionalFormatting>
  <hyperlinks>
    <hyperlink ref="K32" r:id="rId1" xr:uid="{00000000-0004-0000-0100-000000000000}"/>
    <hyperlink ref="K33" r:id="rId2" xr:uid="{00000000-0004-0000-0100-000001000000}"/>
    <hyperlink ref="K37" r:id="rId3" xr:uid="{00000000-0004-0000-0100-000002000000}"/>
    <hyperlink ref="K50" r:id="rId4" xr:uid="{00000000-0004-0000-0100-000003000000}"/>
    <hyperlink ref="K52" r:id="rId5" xr:uid="{00000000-0004-0000-0100-000004000000}"/>
    <hyperlink ref="K7" r:id="rId6" xr:uid="{00000000-0004-0000-0100-000005000000}"/>
    <hyperlink ref="K39" r:id="rId7" xr:uid="{00000000-0004-0000-0100-000006000000}"/>
    <hyperlink ref="K6" r:id="rId8" xr:uid="{00000000-0004-0000-0100-000007000000}"/>
    <hyperlink ref="K27" r:id="rId9" xr:uid="{00000000-0004-0000-0100-000008000000}"/>
    <hyperlink ref="K28" r:id="rId10" xr:uid="{00000000-0004-0000-0100-000009000000}"/>
    <hyperlink ref="K92" r:id="rId11" xr:uid="{00000000-0004-0000-0100-00000A000000}"/>
    <hyperlink ref="K93" r:id="rId12" xr:uid="{00000000-0004-0000-0100-00000B000000}"/>
    <hyperlink ref="K10" r:id="rId13" xr:uid="{00000000-0004-0000-0100-00000C000000}"/>
    <hyperlink ref="K11" r:id="rId14" xr:uid="{00000000-0004-0000-0100-00000D000000}"/>
    <hyperlink ref="K90" r:id="rId15" xr:uid="{00000000-0004-0000-0100-00000E000000}"/>
    <hyperlink ref="K59" r:id="rId16" display="agathawidya11@gmail.com " xr:uid="{00000000-0004-0000-0100-00000F000000}"/>
    <hyperlink ref="K91" r:id="rId17" xr:uid="{00000000-0004-0000-0100-000010000000}"/>
    <hyperlink ref="K60" r:id="rId18" xr:uid="{00000000-0004-0000-0100-000011000000}"/>
    <hyperlink ref="K3" r:id="rId19" xr:uid="{00000000-0004-0000-0100-000012000000}"/>
    <hyperlink ref="K94" r:id="rId20" xr:uid="{00000000-0004-0000-0100-000013000000}"/>
    <hyperlink ref="K8" r:id="rId21" xr:uid="{00000000-0004-0000-0100-000014000000}"/>
  </hyperlinks>
  <pageMargins left="0.7" right="0.7" top="0.75" bottom="0.75" header="0.3" footer="0.3"/>
  <pageSetup orientation="portrait" horizontalDpi="4294967293" verticalDpi="4294967293" r:id="rId2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861799-4B46-499D-AF53-F5AD8D267B7F}">
          <x14:formula1>
            <xm:f>'J:\3. TR. INTERNAL\6. LET\2019\[Progress Training 2019.xlsx]Dropdown'!#REF!</xm:f>
          </x14:formula1>
          <xm:sqref>M149:M1048576 M144 M2:M10</xm:sqref>
        </x14:dataValidation>
        <x14:dataValidation type="list" allowBlank="1" showInputMessage="1" showErrorMessage="1" xr:uid="{873B8D0A-54AC-462B-A619-A3F78E672D00}">
          <x14:formula1>
            <xm:f>'J:\3. TR. INTERNAL\6. LET\2019\[Progress Training 2019.xlsx]Dropdown'!#REF!</xm:f>
          </x14:formula1>
          <xm:sqref>L149:L1048576 J149:J1048576 L144 J131:J133 L2:L10 I2:I10 J139:J144</xm:sqref>
        </x14:dataValidation>
        <x14:dataValidation type="list" allowBlank="1" showInputMessage="1" showErrorMessage="1" xr:uid="{A33CAB59-3ED8-47CB-A723-1255D8C293FB}">
          <x14:formula1>
            <xm:f>'Q:\13-Training &amp; Development\1. TRAINING\Daftar Training 2019\[Copy of Mei 2019.xlsx]Dropdown'!#REF!</xm:f>
          </x14:formula1>
          <xm:sqref>I11:I143 L11:M143</xm:sqref>
        </x14:dataValidation>
        <x14:dataValidation type="list" allowBlank="1" showInputMessage="1" showErrorMessage="1" xr:uid="{3545FC9F-FBE6-44F8-B3F4-77574CF6BD29}">
          <x14:formula1>
            <xm:f>Dropdown!$B$3:$B$5</xm:f>
          </x14:formula1>
          <xm:sqref>I144:I1048576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76"/>
  <sheetViews>
    <sheetView topLeftCell="A19" workbookViewId="0">
      <selection activeCell="B13" sqref="B13"/>
    </sheetView>
  </sheetViews>
  <sheetFormatPr defaultRowHeight="15" x14ac:dyDescent="0.25"/>
  <cols>
    <col min="2" max="2" width="73.140625" customWidth="1"/>
    <col min="3" max="3" width="25" bestFit="1" customWidth="1"/>
    <col min="6" max="6" width="11.85546875" bestFit="1" customWidth="1"/>
    <col min="7" max="7" width="33.42578125" bestFit="1" customWidth="1"/>
    <col min="8" max="8" width="20" bestFit="1" customWidth="1"/>
  </cols>
  <sheetData>
    <row r="2" spans="2:8" ht="15.75" customHeight="1" x14ac:dyDescent="0.25">
      <c r="B2" s="12" t="s">
        <v>0</v>
      </c>
      <c r="C2" s="12" t="s">
        <v>74</v>
      </c>
      <c r="F2" s="12" t="s">
        <v>75</v>
      </c>
      <c r="G2" s="12" t="s">
        <v>76</v>
      </c>
      <c r="H2" s="12" t="s">
        <v>77</v>
      </c>
    </row>
    <row r="3" spans="2:8" x14ac:dyDescent="0.25">
      <c r="B3" s="40" t="s">
        <v>21</v>
      </c>
      <c r="C3" s="13" t="s">
        <v>78</v>
      </c>
      <c r="F3" t="s">
        <v>15</v>
      </c>
      <c r="G3" t="s">
        <v>79</v>
      </c>
      <c r="H3" t="s">
        <v>80</v>
      </c>
    </row>
    <row r="4" spans="2:8" x14ac:dyDescent="0.25">
      <c r="B4" s="40" t="s">
        <v>24</v>
      </c>
      <c r="C4" s="13" t="s">
        <v>81</v>
      </c>
      <c r="F4" t="s">
        <v>20</v>
      </c>
      <c r="G4" t="s">
        <v>82</v>
      </c>
      <c r="H4" t="s">
        <v>80</v>
      </c>
    </row>
    <row r="5" spans="2:8" x14ac:dyDescent="0.25">
      <c r="B5" s="40" t="s">
        <v>83</v>
      </c>
      <c r="C5" s="13"/>
      <c r="F5" t="s">
        <v>69</v>
      </c>
      <c r="G5" t="s">
        <v>84</v>
      </c>
      <c r="H5" t="s">
        <v>85</v>
      </c>
    </row>
    <row r="6" spans="2:8" x14ac:dyDescent="0.25">
      <c r="B6" s="40" t="s">
        <v>25</v>
      </c>
      <c r="C6" s="13" t="s">
        <v>86</v>
      </c>
      <c r="F6" t="s">
        <v>12</v>
      </c>
      <c r="G6" t="s">
        <v>87</v>
      </c>
      <c r="H6" t="s">
        <v>80</v>
      </c>
    </row>
    <row r="7" spans="2:8" x14ac:dyDescent="0.25">
      <c r="B7" s="40" t="s">
        <v>27</v>
      </c>
      <c r="C7" s="13" t="s">
        <v>88</v>
      </c>
      <c r="F7" t="s">
        <v>18</v>
      </c>
      <c r="G7" t="s">
        <v>89</v>
      </c>
      <c r="H7" t="s">
        <v>80</v>
      </c>
    </row>
    <row r="8" spans="2:8" x14ac:dyDescent="0.25">
      <c r="B8" s="40" t="s">
        <v>28</v>
      </c>
      <c r="C8" s="13" t="s">
        <v>17</v>
      </c>
      <c r="F8" t="s">
        <v>90</v>
      </c>
      <c r="G8" t="s">
        <v>91</v>
      </c>
      <c r="H8" t="s">
        <v>92</v>
      </c>
    </row>
    <row r="9" spans="2:8" x14ac:dyDescent="0.25">
      <c r="B9" s="40" t="s">
        <v>29</v>
      </c>
      <c r="C9" s="13" t="s">
        <v>93</v>
      </c>
      <c r="F9" t="s">
        <v>94</v>
      </c>
      <c r="G9" t="s">
        <v>91</v>
      </c>
      <c r="H9" t="s">
        <v>95</v>
      </c>
    </row>
    <row r="10" spans="2:8" x14ac:dyDescent="0.25">
      <c r="B10" s="40" t="s">
        <v>30</v>
      </c>
      <c r="C10" s="13"/>
      <c r="F10" t="s">
        <v>183</v>
      </c>
      <c r="G10" t="s">
        <v>186</v>
      </c>
      <c r="H10" t="s">
        <v>185</v>
      </c>
    </row>
    <row r="11" spans="2:8" x14ac:dyDescent="0.25">
      <c r="B11" s="40" t="s">
        <v>31</v>
      </c>
      <c r="C11" s="13" t="s">
        <v>98</v>
      </c>
      <c r="F11" t="s">
        <v>96</v>
      </c>
      <c r="G11" t="s">
        <v>97</v>
      </c>
      <c r="H11" t="s">
        <v>81</v>
      </c>
    </row>
    <row r="12" spans="2:8" x14ac:dyDescent="0.25">
      <c r="B12" s="40" t="s">
        <v>32</v>
      </c>
      <c r="C12" s="13" t="s">
        <v>93</v>
      </c>
      <c r="F12" t="s">
        <v>99</v>
      </c>
      <c r="G12" t="s">
        <v>100</v>
      </c>
    </row>
    <row r="13" spans="2:8" x14ac:dyDescent="0.25">
      <c r="B13" s="40" t="s">
        <v>33</v>
      </c>
      <c r="C13" s="13" t="s">
        <v>102</v>
      </c>
      <c r="F13" t="s">
        <v>16</v>
      </c>
      <c r="G13" t="s">
        <v>17</v>
      </c>
      <c r="H13" t="s">
        <v>101</v>
      </c>
    </row>
    <row r="14" spans="2:8" x14ac:dyDescent="0.25">
      <c r="B14" s="40" t="s">
        <v>104</v>
      </c>
      <c r="C14" s="13" t="s">
        <v>105</v>
      </c>
      <c r="F14" t="s">
        <v>22</v>
      </c>
      <c r="G14" t="s">
        <v>23</v>
      </c>
      <c r="H14" t="s">
        <v>103</v>
      </c>
    </row>
    <row r="15" spans="2:8" x14ac:dyDescent="0.25">
      <c r="B15" s="40" t="s">
        <v>35</v>
      </c>
      <c r="C15" s="13" t="s">
        <v>109</v>
      </c>
      <c r="F15" t="s">
        <v>106</v>
      </c>
      <c r="G15" t="s">
        <v>107</v>
      </c>
      <c r="H15" t="s">
        <v>108</v>
      </c>
    </row>
    <row r="16" spans="2:8" x14ac:dyDescent="0.25">
      <c r="B16" s="40" t="s">
        <v>37</v>
      </c>
      <c r="C16" s="13" t="s">
        <v>81</v>
      </c>
    </row>
    <row r="17" spans="2:3" x14ac:dyDescent="0.25">
      <c r="B17" s="40" t="s">
        <v>38</v>
      </c>
      <c r="C17" s="13" t="s">
        <v>110</v>
      </c>
    </row>
    <row r="18" spans="2:3" x14ac:dyDescent="0.25">
      <c r="B18" s="40" t="s">
        <v>39</v>
      </c>
      <c r="C18" s="13" t="s">
        <v>81</v>
      </c>
    </row>
    <row r="19" spans="2:3" x14ac:dyDescent="0.25">
      <c r="B19" s="40" t="s">
        <v>40</v>
      </c>
      <c r="C19" s="13" t="s">
        <v>81</v>
      </c>
    </row>
    <row r="20" spans="2:3" x14ac:dyDescent="0.25">
      <c r="B20" s="40" t="s">
        <v>41</v>
      </c>
      <c r="C20" s="13" t="s">
        <v>81</v>
      </c>
    </row>
    <row r="21" spans="2:3" x14ac:dyDescent="0.25">
      <c r="B21" s="40" t="s">
        <v>42</v>
      </c>
      <c r="C21" s="13" t="s">
        <v>111</v>
      </c>
    </row>
    <row r="22" spans="2:3" x14ac:dyDescent="0.25">
      <c r="B22" s="40" t="s">
        <v>43</v>
      </c>
      <c r="C22" s="13" t="s">
        <v>93</v>
      </c>
    </row>
    <row r="23" spans="2:3" x14ac:dyDescent="0.25">
      <c r="B23" s="40" t="s">
        <v>44</v>
      </c>
      <c r="C23" s="13" t="s">
        <v>86</v>
      </c>
    </row>
    <row r="24" spans="2:3" x14ac:dyDescent="0.25">
      <c r="B24" s="40" t="s">
        <v>46</v>
      </c>
      <c r="C24" s="13" t="s">
        <v>112</v>
      </c>
    </row>
    <row r="25" spans="2:3" x14ac:dyDescent="0.25">
      <c r="B25" s="40" t="s">
        <v>155</v>
      </c>
      <c r="C25" s="13" t="s">
        <v>113</v>
      </c>
    </row>
    <row r="26" spans="2:3" x14ac:dyDescent="0.25">
      <c r="B26" s="40" t="s">
        <v>114</v>
      </c>
      <c r="C26" s="13" t="s">
        <v>115</v>
      </c>
    </row>
    <row r="27" spans="2:3" x14ac:dyDescent="0.25">
      <c r="B27" s="40" t="s">
        <v>26</v>
      </c>
      <c r="C27" s="13" t="s">
        <v>116</v>
      </c>
    </row>
    <row r="28" spans="2:3" x14ac:dyDescent="0.25">
      <c r="B28" s="40" t="s">
        <v>27</v>
      </c>
      <c r="C28" s="13" t="s">
        <v>88</v>
      </c>
    </row>
    <row r="29" spans="2:3" x14ac:dyDescent="0.25">
      <c r="B29" s="40" t="s">
        <v>34</v>
      </c>
      <c r="C29" s="13" t="s">
        <v>117</v>
      </c>
    </row>
    <row r="30" spans="2:3" x14ac:dyDescent="0.25">
      <c r="B30" s="40" t="s">
        <v>36</v>
      </c>
      <c r="C30" s="13" t="s">
        <v>118</v>
      </c>
    </row>
    <row r="31" spans="2:3" x14ac:dyDescent="0.25">
      <c r="B31" s="40" t="s">
        <v>45</v>
      </c>
      <c r="C31" s="13" t="s">
        <v>93</v>
      </c>
    </row>
    <row r="32" spans="2:3" x14ac:dyDescent="0.25">
      <c r="B32" s="40" t="s">
        <v>47</v>
      </c>
      <c r="C32" s="13" t="s">
        <v>93</v>
      </c>
    </row>
    <row r="33" spans="2:3" x14ac:dyDescent="0.25">
      <c r="B33" s="40" t="s">
        <v>54</v>
      </c>
      <c r="C33" s="13" t="s">
        <v>119</v>
      </c>
    </row>
    <row r="34" spans="2:3" x14ac:dyDescent="0.25">
      <c r="B34" s="40" t="s">
        <v>53</v>
      </c>
      <c r="C34" s="13" t="s">
        <v>120</v>
      </c>
    </row>
    <row r="35" spans="2:3" x14ac:dyDescent="0.25">
      <c r="B35" s="40" t="s">
        <v>55</v>
      </c>
      <c r="C35" s="13" t="s">
        <v>121</v>
      </c>
    </row>
    <row r="36" spans="2:3" x14ac:dyDescent="0.25">
      <c r="B36" s="40" t="s">
        <v>71</v>
      </c>
      <c r="C36" s="13" t="s">
        <v>122</v>
      </c>
    </row>
    <row r="37" spans="2:3" x14ac:dyDescent="0.25">
      <c r="B37" s="40" t="s">
        <v>56</v>
      </c>
      <c r="C37" s="13" t="s">
        <v>112</v>
      </c>
    </row>
    <row r="38" spans="2:3" x14ac:dyDescent="0.25">
      <c r="B38" s="40" t="s">
        <v>57</v>
      </c>
      <c r="C38" s="13" t="s">
        <v>112</v>
      </c>
    </row>
    <row r="39" spans="2:3" x14ac:dyDescent="0.25">
      <c r="B39" s="40" t="s">
        <v>58</v>
      </c>
      <c r="C39" s="13" t="s">
        <v>86</v>
      </c>
    </row>
    <row r="40" spans="2:3" x14ac:dyDescent="0.25">
      <c r="B40" s="40" t="s">
        <v>59</v>
      </c>
      <c r="C40" s="13" t="s">
        <v>86</v>
      </c>
    </row>
    <row r="41" spans="2:3" x14ac:dyDescent="0.25">
      <c r="B41" s="40" t="s">
        <v>60</v>
      </c>
      <c r="C41" s="13" t="s">
        <v>123</v>
      </c>
    </row>
    <row r="42" spans="2:3" x14ac:dyDescent="0.25">
      <c r="B42" s="40" t="s">
        <v>61</v>
      </c>
      <c r="C42" s="13" t="s">
        <v>124</v>
      </c>
    </row>
    <row r="43" spans="2:3" x14ac:dyDescent="0.25">
      <c r="B43" s="40" t="s">
        <v>62</v>
      </c>
      <c r="C43" s="13" t="s">
        <v>119</v>
      </c>
    </row>
    <row r="44" spans="2:3" x14ac:dyDescent="0.25">
      <c r="B44" s="40" t="s">
        <v>125</v>
      </c>
      <c r="C44" s="13" t="s">
        <v>120</v>
      </c>
    </row>
    <row r="45" spans="2:3" x14ac:dyDescent="0.25">
      <c r="B45" s="40" t="s">
        <v>63</v>
      </c>
      <c r="C45" s="13" t="s">
        <v>121</v>
      </c>
    </row>
    <row r="46" spans="2:3" x14ac:dyDescent="0.25">
      <c r="B46" s="40" t="s">
        <v>126</v>
      </c>
      <c r="C46" s="13" t="s">
        <v>122</v>
      </c>
    </row>
    <row r="47" spans="2:3" x14ac:dyDescent="0.25">
      <c r="B47" s="40" t="s">
        <v>64</v>
      </c>
      <c r="C47" s="13" t="s">
        <v>112</v>
      </c>
    </row>
    <row r="48" spans="2:3" x14ac:dyDescent="0.25">
      <c r="B48" s="40" t="s">
        <v>65</v>
      </c>
      <c r="C48" s="13" t="s">
        <v>112</v>
      </c>
    </row>
    <row r="49" spans="2:3" x14ac:dyDescent="0.25">
      <c r="B49" s="40" t="s">
        <v>66</v>
      </c>
      <c r="C49" s="13" t="s">
        <v>86</v>
      </c>
    </row>
    <row r="50" spans="2:3" x14ac:dyDescent="0.25">
      <c r="B50" s="40" t="s">
        <v>67</v>
      </c>
      <c r="C50" s="13" t="s">
        <v>86</v>
      </c>
    </row>
    <row r="51" spans="2:3" x14ac:dyDescent="0.25">
      <c r="B51" s="40" t="s">
        <v>68</v>
      </c>
      <c r="C51" s="13" t="s">
        <v>117</v>
      </c>
    </row>
    <row r="52" spans="2:3" x14ac:dyDescent="0.25">
      <c r="B52" s="39" t="s">
        <v>156</v>
      </c>
      <c r="C52" s="13" t="s">
        <v>93</v>
      </c>
    </row>
    <row r="53" spans="2:3" x14ac:dyDescent="0.25">
      <c r="B53" s="40" t="s">
        <v>154</v>
      </c>
      <c r="C53" s="13" t="s">
        <v>270</v>
      </c>
    </row>
    <row r="54" spans="2:3" x14ac:dyDescent="0.25">
      <c r="B54" t="s">
        <v>171</v>
      </c>
      <c r="C54" t="s">
        <v>117</v>
      </c>
    </row>
    <row r="55" spans="2:3" x14ac:dyDescent="0.25">
      <c r="B55" t="s">
        <v>188</v>
      </c>
      <c r="C55" t="s">
        <v>112</v>
      </c>
    </row>
    <row r="56" spans="2:3" x14ac:dyDescent="0.25">
      <c r="B56" t="s">
        <v>189</v>
      </c>
      <c r="C56" t="s">
        <v>81</v>
      </c>
    </row>
    <row r="57" spans="2:3" x14ac:dyDescent="0.25">
      <c r="B57" t="s">
        <v>195</v>
      </c>
      <c r="C57" t="s">
        <v>117</v>
      </c>
    </row>
    <row r="58" spans="2:3" x14ac:dyDescent="0.25">
      <c r="B58" t="s">
        <v>206</v>
      </c>
      <c r="C58" t="s">
        <v>102</v>
      </c>
    </row>
    <row r="59" spans="2:3" x14ac:dyDescent="0.25">
      <c r="B59" t="s">
        <v>209</v>
      </c>
      <c r="C59" t="s">
        <v>227</v>
      </c>
    </row>
    <row r="60" spans="2:3" x14ac:dyDescent="0.25">
      <c r="B60" t="s">
        <v>210</v>
      </c>
      <c r="C60" t="s">
        <v>110</v>
      </c>
    </row>
    <row r="61" spans="2:3" x14ac:dyDescent="0.25">
      <c r="B61" t="s">
        <v>211</v>
      </c>
      <c r="C61" t="s">
        <v>110</v>
      </c>
    </row>
    <row r="62" spans="2:3" x14ac:dyDescent="0.25">
      <c r="B62" t="s">
        <v>212</v>
      </c>
      <c r="C62" t="s">
        <v>17</v>
      </c>
    </row>
    <row r="63" spans="2:3" x14ac:dyDescent="0.25">
      <c r="B63" t="s">
        <v>213</v>
      </c>
      <c r="C63" t="s">
        <v>17</v>
      </c>
    </row>
    <row r="64" spans="2:3" x14ac:dyDescent="0.25">
      <c r="B64" t="s">
        <v>214</v>
      </c>
      <c r="C64" t="s">
        <v>17</v>
      </c>
    </row>
    <row r="65" spans="2:3" x14ac:dyDescent="0.25">
      <c r="B65" t="s">
        <v>218</v>
      </c>
      <c r="C65" t="s">
        <v>228</v>
      </c>
    </row>
    <row r="66" spans="2:3" x14ac:dyDescent="0.25">
      <c r="B66" t="s">
        <v>215</v>
      </c>
      <c r="C66" t="s">
        <v>17</v>
      </c>
    </row>
    <row r="67" spans="2:3" x14ac:dyDescent="0.25">
      <c r="B67" t="s">
        <v>216</v>
      </c>
      <c r="C67" t="s">
        <v>17</v>
      </c>
    </row>
    <row r="68" spans="2:3" x14ac:dyDescent="0.25">
      <c r="B68" t="s">
        <v>217</v>
      </c>
      <c r="C68" t="s">
        <v>17</v>
      </c>
    </row>
    <row r="69" spans="2:3" x14ac:dyDescent="0.25">
      <c r="B69" t="s">
        <v>219</v>
      </c>
      <c r="C69" t="s">
        <v>93</v>
      </c>
    </row>
    <row r="70" spans="2:3" x14ac:dyDescent="0.25">
      <c r="B70" t="s">
        <v>220</v>
      </c>
      <c r="C70" t="s">
        <v>112</v>
      </c>
    </row>
    <row r="71" spans="2:3" x14ac:dyDescent="0.25">
      <c r="B71" t="s">
        <v>221</v>
      </c>
      <c r="C71" t="s">
        <v>17</v>
      </c>
    </row>
    <row r="72" spans="2:3" x14ac:dyDescent="0.25">
      <c r="B72" t="s">
        <v>222</v>
      </c>
      <c r="C72" t="s">
        <v>109</v>
      </c>
    </row>
    <row r="73" spans="2:3" x14ac:dyDescent="0.25">
      <c r="B73" t="s">
        <v>223</v>
      </c>
      <c r="C73" t="s">
        <v>229</v>
      </c>
    </row>
    <row r="74" spans="2:3" x14ac:dyDescent="0.25">
      <c r="B74" t="s">
        <v>224</v>
      </c>
      <c r="C74" t="s">
        <v>17</v>
      </c>
    </row>
    <row r="75" spans="2:3" x14ac:dyDescent="0.25">
      <c r="B75" t="s">
        <v>225</v>
      </c>
      <c r="C75" t="s">
        <v>17</v>
      </c>
    </row>
    <row r="76" spans="2:3" x14ac:dyDescent="0.25">
      <c r="B76" t="s">
        <v>226</v>
      </c>
      <c r="C7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5"/>
  <sheetViews>
    <sheetView workbookViewId="0">
      <selection activeCell="C9" sqref="C9:D11"/>
    </sheetView>
  </sheetViews>
  <sheetFormatPr defaultRowHeight="15" x14ac:dyDescent="0.25"/>
  <cols>
    <col min="2" max="2" width="13.5703125" bestFit="1" customWidth="1"/>
    <col min="6" max="6" width="10.28515625" bestFit="1" customWidth="1"/>
  </cols>
  <sheetData>
    <row r="2" spans="2:6" x14ac:dyDescent="0.25">
      <c r="B2" s="14" t="s">
        <v>127</v>
      </c>
      <c r="D2" s="14" t="s">
        <v>128</v>
      </c>
      <c r="F2" s="14" t="s">
        <v>129</v>
      </c>
    </row>
    <row r="3" spans="2:6" x14ac:dyDescent="0.25">
      <c r="B3" t="s">
        <v>13</v>
      </c>
      <c r="D3" t="s">
        <v>130</v>
      </c>
      <c r="F3" t="s">
        <v>14</v>
      </c>
    </row>
    <row r="4" spans="2:6" x14ac:dyDescent="0.25">
      <c r="B4" t="s">
        <v>19</v>
      </c>
      <c r="D4" t="s">
        <v>131</v>
      </c>
      <c r="F4" t="s">
        <v>131</v>
      </c>
    </row>
    <row r="5" spans="2:6" x14ac:dyDescent="0.25">
      <c r="B5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9"/>
  <sheetViews>
    <sheetView workbookViewId="0">
      <selection activeCell="K26" sqref="K26"/>
    </sheetView>
  </sheetViews>
  <sheetFormatPr defaultRowHeight="15" x14ac:dyDescent="0.25"/>
  <cols>
    <col min="3" max="3" width="24" bestFit="1" customWidth="1"/>
    <col min="4" max="4" width="10.140625" bestFit="1" customWidth="1"/>
  </cols>
  <sheetData>
    <row r="2" spans="2:9" x14ac:dyDescent="0.25">
      <c r="B2" s="15" t="s">
        <v>133</v>
      </c>
      <c r="C2" s="16" t="s">
        <v>134</v>
      </c>
      <c r="D2" s="15" t="s">
        <v>135</v>
      </c>
      <c r="E2" s="17" t="s">
        <v>136</v>
      </c>
      <c r="F2" s="17" t="s">
        <v>137</v>
      </c>
      <c r="G2" s="17" t="s">
        <v>138</v>
      </c>
      <c r="H2" s="17" t="s">
        <v>139</v>
      </c>
      <c r="I2" s="17" t="s">
        <v>140</v>
      </c>
    </row>
    <row r="3" spans="2:9" x14ac:dyDescent="0.25">
      <c r="B3" s="18">
        <v>1</v>
      </c>
      <c r="C3" s="19" t="s">
        <v>141</v>
      </c>
      <c r="D3" s="18" t="s">
        <v>52</v>
      </c>
      <c r="E3" s="18" t="s">
        <v>142</v>
      </c>
      <c r="F3" s="18"/>
      <c r="G3" s="18"/>
      <c r="H3" s="18"/>
      <c r="I3" s="18"/>
    </row>
    <row r="4" spans="2:9" x14ac:dyDescent="0.25">
      <c r="B4" s="18">
        <v>2</v>
      </c>
      <c r="C4" s="19" t="s">
        <v>143</v>
      </c>
      <c r="D4" s="18" t="s">
        <v>144</v>
      </c>
      <c r="E4" s="18" t="s">
        <v>142</v>
      </c>
      <c r="F4" s="18"/>
      <c r="G4" s="18"/>
      <c r="H4" s="18"/>
      <c r="I4" s="18"/>
    </row>
    <row r="5" spans="2:9" x14ac:dyDescent="0.25">
      <c r="B5" s="20">
        <v>3</v>
      </c>
      <c r="C5" s="21" t="s">
        <v>72</v>
      </c>
      <c r="D5" s="20" t="s">
        <v>145</v>
      </c>
      <c r="E5" s="20"/>
      <c r="F5" s="20" t="s">
        <v>142</v>
      </c>
      <c r="G5" s="20"/>
      <c r="H5" s="20"/>
      <c r="I5" s="20"/>
    </row>
    <row r="6" spans="2:9" x14ac:dyDescent="0.25">
      <c r="B6" s="20">
        <v>4</v>
      </c>
      <c r="C6" s="21" t="s">
        <v>146</v>
      </c>
      <c r="D6" s="20" t="s">
        <v>70</v>
      </c>
      <c r="E6" s="20"/>
      <c r="F6" s="20" t="s">
        <v>142</v>
      </c>
      <c r="G6" s="20"/>
      <c r="H6" s="20"/>
      <c r="I6" s="20"/>
    </row>
    <row r="7" spans="2:9" x14ac:dyDescent="0.25">
      <c r="B7" s="20">
        <v>5</v>
      </c>
      <c r="C7" s="21" t="s">
        <v>147</v>
      </c>
      <c r="D7" s="20" t="s">
        <v>52</v>
      </c>
      <c r="E7" s="20"/>
      <c r="F7" s="20" t="s">
        <v>142</v>
      </c>
      <c r="G7" s="20"/>
      <c r="H7" s="20"/>
      <c r="I7" s="20"/>
    </row>
    <row r="8" spans="2:9" x14ac:dyDescent="0.25">
      <c r="B8" s="20">
        <v>6</v>
      </c>
      <c r="C8" s="21" t="s">
        <v>148</v>
      </c>
      <c r="D8" s="20" t="s">
        <v>52</v>
      </c>
      <c r="E8" s="20"/>
      <c r="F8" s="20" t="s">
        <v>142</v>
      </c>
      <c r="G8" s="20"/>
      <c r="H8" s="20"/>
      <c r="I8" s="20"/>
    </row>
    <row r="9" spans="2:9" x14ac:dyDescent="0.25">
      <c r="B9" s="22">
        <v>7</v>
      </c>
      <c r="C9" s="23" t="s">
        <v>48</v>
      </c>
      <c r="D9" s="22" t="s">
        <v>49</v>
      </c>
      <c r="E9" s="22"/>
      <c r="F9" s="22"/>
      <c r="G9" s="22" t="s">
        <v>142</v>
      </c>
      <c r="H9" s="22"/>
      <c r="I9" s="22"/>
    </row>
    <row r="10" spans="2:9" x14ac:dyDescent="0.25">
      <c r="B10" s="22">
        <v>8</v>
      </c>
      <c r="C10" s="23" t="s">
        <v>50</v>
      </c>
      <c r="D10" s="22" t="s">
        <v>49</v>
      </c>
      <c r="E10" s="22"/>
      <c r="F10" s="22"/>
      <c r="G10" s="22" t="s">
        <v>142</v>
      </c>
      <c r="H10" s="22"/>
      <c r="I10" s="22"/>
    </row>
    <row r="11" spans="2:9" x14ac:dyDescent="0.25">
      <c r="B11" s="22">
        <v>9</v>
      </c>
      <c r="C11" s="23" t="s">
        <v>51</v>
      </c>
      <c r="D11" s="22" t="s">
        <v>52</v>
      </c>
      <c r="E11" s="22"/>
      <c r="F11" s="22"/>
      <c r="G11" s="22" t="s">
        <v>142</v>
      </c>
      <c r="H11" s="22"/>
      <c r="I11" s="22"/>
    </row>
    <row r="12" spans="2:9" x14ac:dyDescent="0.25">
      <c r="B12" s="24">
        <v>10</v>
      </c>
      <c r="C12" s="25" t="s">
        <v>149</v>
      </c>
      <c r="D12" s="24" t="s">
        <v>49</v>
      </c>
      <c r="E12" s="24"/>
      <c r="F12" s="24"/>
      <c r="G12" s="24"/>
      <c r="H12" s="24" t="s">
        <v>142</v>
      </c>
      <c r="I12" s="24"/>
    </row>
    <row r="13" spans="2:9" x14ac:dyDescent="0.25">
      <c r="B13" s="24">
        <v>11</v>
      </c>
      <c r="C13" s="25" t="s">
        <v>150</v>
      </c>
      <c r="D13" s="24" t="s">
        <v>49</v>
      </c>
      <c r="E13" s="24"/>
      <c r="F13" s="24"/>
      <c r="G13" s="24"/>
      <c r="H13" s="24" t="s">
        <v>142</v>
      </c>
      <c r="I13" s="24"/>
    </row>
    <row r="14" spans="2:9" x14ac:dyDescent="0.25">
      <c r="B14" s="24">
        <v>12</v>
      </c>
      <c r="C14" s="25" t="s">
        <v>151</v>
      </c>
      <c r="D14" s="24" t="s">
        <v>52</v>
      </c>
      <c r="E14" s="24"/>
      <c r="F14" s="24"/>
      <c r="G14" s="24"/>
      <c r="H14" s="24" t="s">
        <v>142</v>
      </c>
      <c r="I14" s="24"/>
    </row>
    <row r="15" spans="2:9" x14ac:dyDescent="0.25">
      <c r="B15" s="26">
        <v>13</v>
      </c>
      <c r="C15" s="27" t="s">
        <v>152</v>
      </c>
      <c r="D15" s="26" t="s">
        <v>49</v>
      </c>
      <c r="E15" s="26"/>
      <c r="F15" s="26"/>
      <c r="G15" s="26"/>
      <c r="H15" s="26"/>
      <c r="I15" s="26" t="s">
        <v>142</v>
      </c>
    </row>
    <row r="16" spans="2:9" x14ac:dyDescent="0.25">
      <c r="B16" s="26">
        <v>14</v>
      </c>
      <c r="C16" s="27" t="s">
        <v>153</v>
      </c>
      <c r="D16" s="26" t="s">
        <v>49</v>
      </c>
      <c r="E16" s="26"/>
      <c r="F16" s="26"/>
      <c r="G16" s="26"/>
      <c r="H16" s="26"/>
      <c r="I16" s="26" t="s">
        <v>142</v>
      </c>
    </row>
    <row r="19" spans="3:4" x14ac:dyDescent="0.25">
      <c r="C19" s="29"/>
    </row>
    <row r="20" spans="3:4" x14ac:dyDescent="0.25">
      <c r="C20" s="29"/>
    </row>
    <row r="21" spans="3:4" x14ac:dyDescent="0.25">
      <c r="C21" s="29"/>
    </row>
    <row r="22" spans="3:4" x14ac:dyDescent="0.25">
      <c r="C22" s="29"/>
    </row>
    <row r="23" spans="3:4" x14ac:dyDescent="0.25">
      <c r="C23" s="29"/>
    </row>
    <row r="24" spans="3:4" x14ac:dyDescent="0.25">
      <c r="C24" s="29" t="s">
        <v>139</v>
      </c>
    </row>
    <row r="25" spans="3:4" x14ac:dyDescent="0.25">
      <c r="C25" t="s">
        <v>164</v>
      </c>
      <c r="D25" t="s">
        <v>165</v>
      </c>
    </row>
    <row r="26" spans="3:4" x14ac:dyDescent="0.25">
      <c r="C26" t="s">
        <v>166</v>
      </c>
      <c r="D26" t="s">
        <v>167</v>
      </c>
    </row>
    <row r="27" spans="3:4" x14ac:dyDescent="0.25">
      <c r="C27" t="s">
        <v>168</v>
      </c>
      <c r="D27" t="s">
        <v>167</v>
      </c>
    </row>
    <row r="28" spans="3:4" x14ac:dyDescent="0.25">
      <c r="C28" t="s">
        <v>169</v>
      </c>
      <c r="D28" t="s">
        <v>52</v>
      </c>
    </row>
    <row r="29" spans="3:4" x14ac:dyDescent="0.25">
      <c r="C29" t="s">
        <v>170</v>
      </c>
      <c r="D2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Uji Coba Email</vt:lpstr>
      <vt:lpstr>Juni</vt:lpstr>
      <vt:lpstr>Nama Training</vt:lpstr>
      <vt:lpstr>Dropdown</vt:lpstr>
      <vt:lpstr>SIO GRA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Prima Prameswari</dc:creator>
  <cp:lastModifiedBy>Fahim Hadi Maula</cp:lastModifiedBy>
  <dcterms:created xsi:type="dcterms:W3CDTF">2019-04-04T01:32:25Z</dcterms:created>
  <dcterms:modified xsi:type="dcterms:W3CDTF">2019-07-03T15:48:17Z</dcterms:modified>
</cp:coreProperties>
</file>